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codeName="ThisWorkbook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AS IS\คู่มือทำ AS IS\As is 06\Allproject_new70\"/>
    </mc:Choice>
  </mc:AlternateContent>
  <xr:revisionPtr revIDLastSave="0" documentId="13_ncr:1_{2E11B404-D84C-4E2A-BA51-5767E93CE307}" xr6:coauthVersionLast="47" xr6:coauthVersionMax="47" xr10:uidLastSave="{00000000-0000-0000-0000-000000000000}"/>
  <bookViews>
    <workbookView xWindow="-120" yWindow="-120" windowWidth="20730" windowHeight="11160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โครงการ 65+66" sheetId="16" state="hidden" r:id="rId3"/>
    <sheet name="1.นำไปใช้" sheetId="5" state="hidden" r:id="rId4"/>
    <sheet name="3.Pivot หน่วยงาน" sheetId="11" state="hidden" r:id="rId5"/>
    <sheet name="1.รวม" sheetId="4" r:id="rId6"/>
    <sheet name="pivot หน่วยงาน" sheetId="36" state="hidden" r:id="rId7"/>
    <sheet name="5.เรียงปี" sheetId="6" state="hidden" r:id="rId8"/>
    <sheet name="6.เรียง VC" sheetId="7" state="hidden" r:id="rId9"/>
    <sheet name="2.เรียง VC" sheetId="28" r:id="rId10"/>
    <sheet name="ทำการ 060201_use" sheetId="26" state="hidden" r:id="rId11"/>
    <sheet name="3.Pivot VC" sheetId="14" r:id="rId12"/>
    <sheet name="ทำการ 060201" sheetId="25" state="hidden" r:id="rId13"/>
    <sheet name="4.(ร่าง) ข้อเสนอโครงการฯ 69" sheetId="29" r:id="rId14"/>
    <sheet name="4.(ร่าง) ข้อเสนอโครงการฯ 68" sheetId="23" state="hidden" r:id="rId15"/>
    <sheet name="5.โครงการสำคัญปี 66 - 69 " sheetId="24" r:id="rId16"/>
    <sheet name="หน่วยงาน" sheetId="34" state="hidden" r:id="rId17"/>
    <sheet name="สรุปหน่วยงาน" sheetId="35" state="hidden" r:id="rId18"/>
    <sheet name="โครงการ 66" sheetId="19" state="hidden" r:id="rId19"/>
    <sheet name="โครงการ 67" sheetId="20" state="hidden" r:id="rId20"/>
  </sheets>
  <definedNames>
    <definedName name="_xlnm._FilterDatabase" localSheetId="5" hidden="1">'1.รวม'!$A$10:$R$258</definedName>
    <definedName name="_xlnm._FilterDatabase" localSheetId="9" hidden="1">'2.เรียง VC'!$A$3:$P$171</definedName>
    <definedName name="_xlnm._FilterDatabase" localSheetId="13" hidden="1">'4.(ร่าง) ข้อเสนอโครงการฯ 69'!$A$2:$AE$2</definedName>
    <definedName name="_xlnm._FilterDatabase" localSheetId="7" hidden="1">'5.เรียงปี'!$A$3:$M$85</definedName>
    <definedName name="_xlnm._FilterDatabase" localSheetId="8" hidden="1">'6.เรียง VC'!$A$3:$M$85</definedName>
    <definedName name="_xlnm._FilterDatabase" localSheetId="6" hidden="1">'pivot หน่วยงาน'!$E$1:$N$171</definedName>
    <definedName name="_xlnm._FilterDatabase" localSheetId="1" hidden="1">คัดเลือก!$A$2:$M$97</definedName>
    <definedName name="_xlnm._FilterDatabase" localSheetId="2" hidden="1">'โครงการ 65+66'!$K$1:$K$30</definedName>
    <definedName name="_xlnm._FilterDatabase" localSheetId="18" hidden="1">'โครงการ 66'!$C$2:$N$36</definedName>
    <definedName name="_xlnm._FilterDatabase" localSheetId="19" hidden="1">'โครงการ 67'!$C$2:$N$20</definedName>
    <definedName name="_xlnm._FilterDatabase" localSheetId="10" hidden="1">'ทำการ 060201_use'!$A$1:$R$138</definedName>
    <definedName name="_xlnm._FilterDatabase" localSheetId="17" hidden="1">สรุปหน่วยงาน!$A$2:$G$166</definedName>
  </definedNames>
  <calcPr calcId="191029"/>
  <pivotCaches>
    <pivotCache cacheId="253" r:id="rId21"/>
    <pivotCache cacheId="258" r:id="rId22"/>
    <pivotCache cacheId="256" r:id="rId23"/>
    <pivotCache cacheId="257" r:id="rId24"/>
    <pivotCache cacheId="264" r:id="rId2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6" i="36" l="1"/>
  <c r="J175" i="36"/>
  <c r="J174" i="36"/>
  <c r="J173" i="36"/>
  <c r="J172" i="36"/>
  <c r="M258" i="4"/>
  <c r="M257" i="4"/>
  <c r="M256" i="4"/>
  <c r="M255" i="4"/>
  <c r="M254" i="4"/>
  <c r="O5" i="24"/>
  <c r="O6" i="24"/>
  <c r="O7" i="24"/>
  <c r="O8" i="24"/>
  <c r="O4" i="24"/>
  <c r="J49" i="14"/>
  <c r="J51" i="14" s="1"/>
  <c r="K51" i="14"/>
  <c r="K50" i="14"/>
  <c r="K49" i="14"/>
  <c r="J50" i="14"/>
  <c r="K46" i="14" l="1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3" i="14"/>
  <c r="E73" i="28" l="1"/>
  <c r="E87" i="28"/>
  <c r="E155" i="28"/>
  <c r="E30" i="28"/>
  <c r="E55" i="28"/>
  <c r="E121" i="28"/>
  <c r="E86" i="28"/>
  <c r="E21" i="28"/>
  <c r="E54" i="28"/>
  <c r="E65" i="28"/>
  <c r="E119" i="28"/>
  <c r="E41" i="28"/>
  <c r="E17" i="28"/>
  <c r="E16" i="28"/>
  <c r="E15" i="28"/>
  <c r="E14" i="28"/>
  <c r="E100" i="28"/>
  <c r="E99" i="28"/>
  <c r="E40" i="28"/>
  <c r="T39" i="28"/>
  <c r="E39" i="28"/>
  <c r="T131" i="28"/>
  <c r="E131" i="28"/>
  <c r="T72" i="28"/>
  <c r="E72" i="28"/>
  <c r="T71" i="28"/>
  <c r="E71" i="28"/>
  <c r="T102" i="28"/>
  <c r="E102" i="28"/>
  <c r="T120" i="28"/>
  <c r="E120" i="28"/>
  <c r="T130" i="28"/>
  <c r="E130" i="28"/>
  <c r="T85" i="28"/>
  <c r="E85" i="28"/>
  <c r="T84" i="28"/>
  <c r="E84" i="28"/>
  <c r="T98" i="28"/>
  <c r="E98" i="28"/>
  <c r="T163" i="28"/>
  <c r="E163" i="28"/>
  <c r="T38" i="28"/>
  <c r="E38" i="28"/>
  <c r="T64" i="28"/>
  <c r="E64" i="28"/>
  <c r="T63" i="28"/>
  <c r="E63" i="28"/>
  <c r="T83" i="28"/>
  <c r="E83" i="28"/>
  <c r="T129" i="28"/>
  <c r="E129" i="28"/>
  <c r="T128" i="28"/>
  <c r="E128" i="28"/>
  <c r="T138" i="28"/>
  <c r="E138" i="28"/>
  <c r="T37" i="28"/>
  <c r="E37" i="28"/>
  <c r="T36" i="28"/>
  <c r="E36" i="28"/>
  <c r="T154" i="28"/>
  <c r="E154" i="28"/>
  <c r="T29" i="28"/>
  <c r="E29" i="28"/>
  <c r="T153" i="28"/>
  <c r="E153" i="28"/>
  <c r="T137" i="28"/>
  <c r="E137" i="28"/>
  <c r="T28" i="28"/>
  <c r="E28" i="28"/>
  <c r="T27" i="28"/>
  <c r="E27" i="28"/>
  <c r="T152" i="28"/>
  <c r="E152" i="28"/>
  <c r="T151" i="28"/>
  <c r="E151" i="28"/>
  <c r="T26" i="28"/>
  <c r="E26" i="28"/>
  <c r="T62" i="28"/>
  <c r="E62" i="28"/>
  <c r="T61" i="28"/>
  <c r="E61" i="28"/>
  <c r="T136" i="28"/>
  <c r="E136" i="28"/>
  <c r="T162" i="28"/>
  <c r="E162" i="28"/>
  <c r="T97" i="28"/>
  <c r="E97" i="28"/>
  <c r="T96" i="28"/>
  <c r="E96" i="28"/>
  <c r="T95" i="28"/>
  <c r="E95" i="28"/>
  <c r="T94" i="28"/>
  <c r="E94" i="28"/>
  <c r="T93" i="28"/>
  <c r="E93" i="28"/>
  <c r="T92" i="28"/>
  <c r="E92" i="28"/>
  <c r="T91" i="28"/>
  <c r="E91" i="28"/>
  <c r="T35" i="28"/>
  <c r="E35" i="28"/>
  <c r="T161" i="28"/>
  <c r="E161" i="28"/>
  <c r="T24" i="28"/>
  <c r="E24" i="28"/>
  <c r="T82" i="28"/>
  <c r="E82" i="28"/>
  <c r="T60" i="28"/>
  <c r="E60" i="28"/>
  <c r="T59" i="28"/>
  <c r="E59" i="28"/>
  <c r="T160" i="28"/>
  <c r="E160" i="28"/>
  <c r="T34" i="28"/>
  <c r="E34" i="28"/>
  <c r="T81" i="28"/>
  <c r="E81" i="28"/>
  <c r="T159" i="28"/>
  <c r="E159" i="28"/>
  <c r="T33" i="28"/>
  <c r="E33" i="28"/>
  <c r="T25" i="28"/>
  <c r="E25" i="28"/>
  <c r="T158" i="28"/>
  <c r="E158" i="28"/>
  <c r="T58" i="28"/>
  <c r="E58" i="28"/>
  <c r="T135" i="28"/>
  <c r="E135" i="28"/>
  <c r="T150" i="28"/>
  <c r="E150" i="28"/>
  <c r="T142" i="28"/>
  <c r="E142" i="28"/>
  <c r="T127" i="28"/>
  <c r="E127" i="28"/>
  <c r="T13" i="28"/>
  <c r="E13" i="28"/>
  <c r="T126" i="28"/>
  <c r="E126" i="28"/>
  <c r="T134" i="28"/>
  <c r="E134" i="28"/>
  <c r="T149" i="28"/>
  <c r="E149" i="28"/>
  <c r="T118" i="28"/>
  <c r="E118" i="28"/>
  <c r="T90" i="28"/>
  <c r="E90" i="28"/>
  <c r="T12" i="28"/>
  <c r="E12" i="28"/>
  <c r="T11" i="28"/>
  <c r="E11" i="28"/>
  <c r="T10" i="28"/>
  <c r="E10" i="28"/>
  <c r="T9" i="28"/>
  <c r="E9" i="28"/>
  <c r="T80" i="28"/>
  <c r="E80" i="28"/>
  <c r="T117" i="28"/>
  <c r="E117" i="28"/>
  <c r="T116" i="28"/>
  <c r="E116" i="28"/>
  <c r="T125" i="28"/>
  <c r="E125" i="28"/>
  <c r="T57" i="28"/>
  <c r="E57" i="28"/>
  <c r="T145" i="28"/>
  <c r="E145" i="28"/>
  <c r="T79" i="28"/>
  <c r="E79" i="28"/>
  <c r="T115" i="28"/>
  <c r="E115" i="28"/>
  <c r="T89" i="28"/>
  <c r="E89" i="28"/>
  <c r="T23" i="28"/>
  <c r="E23" i="28"/>
  <c r="T124" i="28"/>
  <c r="E124" i="28"/>
  <c r="T8" i="28"/>
  <c r="E8" i="28"/>
  <c r="T141" i="28"/>
  <c r="E141" i="28"/>
  <c r="T114" i="28"/>
  <c r="E114" i="28"/>
  <c r="T113" i="28"/>
  <c r="E113" i="28"/>
  <c r="T112" i="28"/>
  <c r="E112" i="28"/>
  <c r="T111" i="28"/>
  <c r="E111" i="28"/>
  <c r="T110" i="28"/>
  <c r="E110" i="28"/>
  <c r="T109" i="28"/>
  <c r="E109" i="28"/>
  <c r="T108" i="28"/>
  <c r="E108" i="28"/>
  <c r="T107" i="28"/>
  <c r="E107" i="28"/>
  <c r="T140" i="28"/>
  <c r="E140" i="28"/>
  <c r="T106" i="28"/>
  <c r="E106" i="28"/>
  <c r="T105" i="28"/>
  <c r="E105" i="28"/>
  <c r="T78" i="28"/>
  <c r="E78" i="28"/>
  <c r="T104" i="28"/>
  <c r="E104" i="28"/>
  <c r="T148" i="28"/>
  <c r="E148" i="28"/>
  <c r="T77" i="28"/>
  <c r="E77" i="28"/>
  <c r="T7" i="28"/>
  <c r="E7" i="28"/>
  <c r="T76" i="28"/>
  <c r="E76" i="28"/>
  <c r="T32" i="28"/>
  <c r="E32" i="28"/>
  <c r="T147" i="28"/>
  <c r="E147" i="28"/>
  <c r="T133" i="28"/>
  <c r="E133" i="28"/>
  <c r="T88" i="28"/>
  <c r="E88" i="28"/>
  <c r="T22" i="28"/>
  <c r="E22" i="28"/>
  <c r="T123" i="28"/>
  <c r="E123" i="28"/>
  <c r="T56" i="28"/>
  <c r="E56" i="28"/>
  <c r="T6" i="28"/>
  <c r="E6" i="28"/>
  <c r="T132" i="28"/>
  <c r="E132" i="28"/>
  <c r="T75" i="28"/>
  <c r="E75" i="28"/>
  <c r="T157" i="28"/>
  <c r="E157" i="28"/>
  <c r="T31" i="28"/>
  <c r="E31" i="28"/>
  <c r="T156" i="28"/>
  <c r="E156" i="28"/>
  <c r="T122" i="28"/>
  <c r="E122" i="28"/>
  <c r="T146" i="28"/>
  <c r="E146" i="28"/>
  <c r="T103" i="28"/>
  <c r="E103" i="28"/>
  <c r="T74" i="28"/>
  <c r="E74" i="28"/>
  <c r="T144" i="28"/>
  <c r="E144" i="28"/>
  <c r="T5" i="28"/>
  <c r="E5" i="28"/>
  <c r="T168" i="28"/>
  <c r="E168" i="28"/>
  <c r="B99" i="4"/>
  <c r="B100" i="4"/>
  <c r="B101" i="4"/>
  <c r="B102" i="4"/>
  <c r="B103" i="4"/>
  <c r="B104" i="4"/>
  <c r="B105" i="4"/>
  <c r="B106" i="4"/>
  <c r="B107" i="4"/>
  <c r="B108" i="4"/>
  <c r="B109" i="4"/>
  <c r="B110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26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111" i="4"/>
  <c r="B112" i="4"/>
  <c r="B113" i="4"/>
  <c r="B114" i="4"/>
  <c r="B94" i="4"/>
  <c r="B115" i="4"/>
  <c r="B116" i="4"/>
  <c r="B117" i="4"/>
  <c r="B118" i="4"/>
  <c r="B95" i="4"/>
  <c r="B119" i="4"/>
  <c r="B120" i="4"/>
  <c r="B121" i="4"/>
  <c r="B122" i="4"/>
  <c r="B123" i="4"/>
  <c r="B124" i="4"/>
  <c r="B125" i="4"/>
  <c r="B126" i="4"/>
  <c r="B127" i="4"/>
  <c r="B146" i="4"/>
  <c r="B74" i="4"/>
  <c r="B128" i="4"/>
  <c r="B129" i="4"/>
  <c r="B96" i="4"/>
  <c r="B130" i="4"/>
  <c r="B97" i="4"/>
  <c r="B131" i="4"/>
  <c r="B132" i="4"/>
  <c r="B178" i="4"/>
  <c r="B75" i="4"/>
  <c r="B98" i="4"/>
  <c r="S2" i="26"/>
  <c r="R8" i="24" l="1"/>
  <c r="B8" i="24"/>
  <c r="R7" i="24"/>
  <c r="B7" i="24"/>
  <c r="R6" i="24"/>
  <c r="B6" i="24"/>
  <c r="R5" i="24"/>
  <c r="B5" i="24"/>
  <c r="R4" i="24"/>
  <c r="B4" i="24"/>
  <c r="E11" i="23" l="1"/>
  <c r="E10" i="23"/>
  <c r="E9" i="23"/>
  <c r="E8" i="23"/>
  <c r="E7" i="23"/>
  <c r="E6" i="23"/>
  <c r="E5" i="23"/>
  <c r="E4" i="23"/>
  <c r="E3" i="23"/>
</calcChain>
</file>

<file path=xl/sharedStrings.xml><?xml version="1.0" encoding="utf-8"?>
<sst xmlns="http://schemas.openxmlformats.org/spreadsheetml/2006/main" count="19072" uniqueCount="1358">
  <si>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</si>
  <si>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</si>
  <si>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</si>
  <si>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</si>
  <si>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</si>
  <si>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</si>
  <si>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</si>
  <si>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</si>
  <si>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</si>
  <si>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</si>
  <si>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</si>
  <si>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</si>
  <si>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</si>
  <si>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</si>
  <si>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</si>
  <si>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</si>
  <si>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</si>
  <si>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</si>
  <si>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</si>
  <si>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</si>
  <si>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</si>
  <si>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</si>
  <si>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</si>
  <si>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</si>
  <si>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</si>
  <si>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industry03091</t>
  </si>
  <si>
    <t>อก 0309-61-0005</t>
  </si>
  <si>
    <t>พัฒนาพื้นที่อุตสาหกรรมอย่างมีศักยภาพเพื่อรองรับการลงทุน</t>
  </si>
  <si>
    <t>พื้นที่และเมืองน่าอยู่อัจฉริยะ</t>
  </si>
  <si>
    <t>ด้านการสร้างความสามารถในการแข่งขัน</t>
  </si>
  <si>
    <t>ด้านเศรษฐกิจ</t>
  </si>
  <si>
    <t>060201</t>
  </si>
  <si>
    <t>1. เมืองมีระบบจัดการสิ่งแวดล้อมและมลพิษที่มีประสิทธิภาพครอบคลุมและได้มาตรฐาน</t>
  </si>
  <si>
    <t>8 สิงหาคม 2562 เวลา 10:47</t>
  </si>
  <si>
    <t>อนุมัติแล้ว</t>
  </si>
  <si>
    <t>ธันวาคม 2560</t>
  </si>
  <si>
    <t>กันยายน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</si>
  <si>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</si>
  <si>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</si>
  <si>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</si>
  <si>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อก 0309-61-0030</t>
  </si>
  <si>
    <t>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</si>
  <si>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</si>
  <si>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</si>
  <si>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16 สิงหาคม 2562 เวลา 10:19</t>
  </si>
  <si>
    <t>พฤศจิกายน 2560</t>
  </si>
  <si>
    <t>สิงหาคม 2561</t>
  </si>
  <si>
    <t>อก 0309-61-0031</t>
  </si>
  <si>
    <t>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</t>
  </si>
  <si>
    <t>16 สิงหาคม 2562 เวลา 11:30</t>
  </si>
  <si>
    <t>มกราคม 2561</t>
  </si>
  <si>
    <t>ตุลาคม 2561</t>
  </si>
  <si>
    <t>อก 0309-61-0032</t>
  </si>
  <si>
    <t>ส่งเสริมโรงงานอุตสาหกรรมให้มีความรับผิดชอบต่อสังคมและชุมชนอย่างยั่งยืน (CSR-DIW )</t>
  </si>
  <si>
    <t>16 สิงหาคม 2562 เวลา 10:46</t>
  </si>
  <si>
    <t>อก 0309-61-0033</t>
  </si>
  <si>
    <t>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</t>
  </si>
  <si>
    <t>16 สิงหาคม 2562 เวลา 11:15</t>
  </si>
  <si>
    <t>ieat5107221</t>
  </si>
  <si>
    <t>อก 5107.2.2-61-0001</t>
  </si>
  <si>
    <t>ยกระดับเมืองอุตสาหกรรมเชิงนิเวศ</t>
  </si>
  <si>
    <t>25 ธันวาคม 2562 เวลา 16:08</t>
  </si>
  <si>
    <t>ตุลาคม 2562</t>
  </si>
  <si>
    <t>กันยายน 2563</t>
  </si>
  <si>
    <t>กองบริหารเมืองอุตสาหกรรมเชิงนิเวศ</t>
  </si>
  <si>
    <t>การนิคมอุตสาหกรรมแห่งประเทศไทย</t>
  </si>
  <si>
    <t>rmutt057802021</t>
  </si>
  <si>
    <t>ศธ0578.02 (สธ.)-61-0020</t>
  </si>
  <si>
    <t>โครงการสวนพฤกษศาสตร์โรงเรียน</t>
  </si>
  <si>
    <t>24 กุมภาพันธ์ 2563 เวลา 14:24</t>
  </si>
  <si>
    <t>ตุลาคม 2560</t>
  </si>
  <si>
    <t>โรงเรียนสาธิตนวัตกรรม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</si>
  <si>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</si>
  <si>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</si>
  <si>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industry03081</t>
  </si>
  <si>
    <t>อก 0308-62-0001</t>
  </si>
  <si>
    <t>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</t>
  </si>
  <si>
    <t>30 กันยายน 2562 เวลา 9:05</t>
  </si>
  <si>
    <t>ธันวาคม 2561</t>
  </si>
  <si>
    <t>กันยายน 2562</t>
  </si>
  <si>
    <t>กองพัฒนาอุตสาหกรรมเชิงนิเวศ</t>
  </si>
  <si>
    <t>อก 0308-62-0004</t>
  </si>
  <si>
    <t>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</t>
  </si>
  <si>
    <t>27 กันยายน 2562 เวลา 15:46</t>
  </si>
  <si>
    <t>อก 0308-62-0005</t>
  </si>
  <si>
    <t>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</t>
  </si>
  <si>
    <t>27 กันยายน 2562 เวลา 15:44</t>
  </si>
  <si>
    <t>pbru0555341</t>
  </si>
  <si>
    <t>ศธ 0555.34-62-0140</t>
  </si>
  <si>
    <t>งบประมาณปี 2562 โครงการที่ 43 โครงการพัฒนามหาวิทยาลัยสีเขียว</t>
  </si>
  <si>
    <t>10 ตุลาคม 2562 เวลา 11:26</t>
  </si>
  <si>
    <t>สำนักอธิการบดี (กองนโยบายและแผน)</t>
  </si>
  <si>
    <t>มหาวิทยาลัยราชภัฏเพชรบุรี</t>
  </si>
  <si>
    <t>industry02041</t>
  </si>
  <si>
    <t>อก 0204-62-0004</t>
  </si>
  <si>
    <t>ค่าใช้จ่ายศูนย์พัฒนาเมืองอุตสาหกรรมเชิงนิเวศ (Eco Center) ระดับจังหวัด</t>
  </si>
  <si>
    <t>11 ธันวาคม 2562 เวลา 11:37</t>
  </si>
  <si>
    <t>สำนักงานปลัดกระทรวงอุตสาหกรรม (ราชการบริหารส่วนกลาง)</t>
  </si>
  <si>
    <t>industry03111</t>
  </si>
  <si>
    <t>อก 0311-62-0001</t>
  </si>
  <si>
    <t>โครงการพัฒนาพื้นที่อุตสาหกรรมอย่างมีศักยภาพเพื่อรองรับการลงทุน</t>
  </si>
  <si>
    <t>12 กันยายน 2562 เวลา 20:06</t>
  </si>
  <si>
    <t>กองส่งเสริมเทคโนโลยีการผลิตและพื้นที่อุตสาหกรรม</t>
  </si>
  <si>
    <t>moe06041</t>
  </si>
  <si>
    <t>ศธ 0604-62-0003</t>
  </si>
  <si>
    <t>โครงการเสริมสร้างจิตสำนึกและความรู้ในการผลิตและบริโภคที่เป็นมิตรกับสิ่งแวดล้อม</t>
  </si>
  <si>
    <t>7 ตุลาคม 2562 เวลา 15:21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</si>
  <si>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</si>
  <si>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</si>
  <si>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</si>
  <si>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moe5210751</t>
  </si>
  <si>
    <t>ศธ 521075-63-0001</t>
  </si>
  <si>
    <t>โครงการจิตอาสารวมใจปรับปรุงภูมิทัศน์สำนักงาน สกสค.จังหวัดอุบลราชธานี</t>
  </si>
  <si>
    <t>16 ตุลาคม 2562 เวลา 9:14</t>
  </si>
  <si>
    <t>กรกฎาคม 2561</t>
  </si>
  <si>
    <t>สำนักงาน สกสค. จังหวัดอุบลราชธานี</t>
  </si>
  <si>
    <t>สำนักงานคณะกรรมการส่งเสริมสวัสดิการและสวัสดิภาพครูและบุคลากรทางการศึกษา</t>
  </si>
  <si>
    <t>cru0562041</t>
  </si>
  <si>
    <t>ศธ. 0562.04-63-0036</t>
  </si>
  <si>
    <t>อนุรักษ์และพัฒนาแม่น้ำ คู คลองแห่งชาติ</t>
  </si>
  <si>
    <t>14 พฤศจิกายน 2562 เวลา 16:07</t>
  </si>
  <si>
    <t>คณะวิทยาการจัดการ</t>
  </si>
  <si>
    <t>มหาวิทยาลัยราชภัฏจันทรเกษม</t>
  </si>
  <si>
    <t>moi0022721</t>
  </si>
  <si>
    <t>สพ 0022-63-0001</t>
  </si>
  <si>
    <t>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</t>
  </si>
  <si>
    <t>3 กรกฎาคม 2563 เวลา 20:53</t>
  </si>
  <si>
    <t>มกราคม 2563</t>
  </si>
  <si>
    <t>สำนักงานโยธาธิการและผังเมืองจังหวัดสุพรรณบุรี</t>
  </si>
  <si>
    <t>กรมโยธาธิการและผังเมือง</t>
  </si>
  <si>
    <t>กระทรวงมหาดไทย</t>
  </si>
  <si>
    <t>ksu05681</t>
  </si>
  <si>
    <t>ศธ 0568-63-0024</t>
  </si>
  <si>
    <t>บริหารจัดการโรงคัดแยกขยะ ประจำปีงบประมาณ พ.ศ. 2563</t>
  </si>
  <si>
    <t>23 ธันวาคม 2562 เวลา 9:21</t>
  </si>
  <si>
    <t>สำนักงานอธิการบดี</t>
  </si>
  <si>
    <t>มหาวิทยาลัยกาฬสินธุ์</t>
  </si>
  <si>
    <t>ศธ 0568-63-0027</t>
  </si>
  <si>
    <t>ลดการใช้พลังงานไฟฟ้าของลิฟต์โดยสารของหอพักสวัสดิการนักศึกษา ประจำปีงบประมาณ พ.ศ. 2563</t>
  </si>
  <si>
    <t>23 ธันวาคม 2562 เวลา 9:54</t>
  </si>
  <si>
    <t>mnre09261</t>
  </si>
  <si>
    <t>ทส 0926-63-0001</t>
  </si>
  <si>
    <t>โครงการสิ่งแวดล้อมชุมชนและเพิ่มพื้นที่สีเขียว</t>
  </si>
  <si>
    <t>10 เมษายน 2563 เวลา 10:37</t>
  </si>
  <si>
    <t>สำนักบริหารพื้นที่อนุรักษ์ ที่ 16 (เชียงใหม่)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</si>
  <si>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</si>
  <si>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</si>
  <si>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mnre0214141</t>
  </si>
  <si>
    <t>ชม 0214-63-0002</t>
  </si>
  <si>
    <t>โครงการพัฒนาหมู่บ้านเชิงนิเวศ (Eco Village)</t>
  </si>
  <si>
    <t>17 เมษายน 2563 เวลา 16:12</t>
  </si>
  <si>
    <t>สำนักงานทรัพยากรธรรมชาติและสิ่งแวดล้อมจังหวัด เชียงใหม่</t>
  </si>
  <si>
    <t>สำนักงานปลัดกระทรวงทรัพยากรธรรมชาติและสิ่งแวดล้อม</t>
  </si>
  <si>
    <t>police000711</t>
  </si>
  <si>
    <t>ตช 0007.1-63-0083</t>
  </si>
  <si>
    <t>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</t>
  </si>
  <si>
    <t>13 ตุลาคม 2563 เวลา 15:25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</si>
  <si>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</si>
  <si>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</si>
  <si>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</si>
  <si>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mnre0214591</t>
  </si>
  <si>
    <t>สต 0214-63-0002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</si>
  <si>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</t>
  </si>
  <si>
    <t>1 ตุลาคม 2563 เวลา 10:34</t>
  </si>
  <si>
    <t>พฤศจิกายน 2562</t>
  </si>
  <si>
    <t>สำนักงานทรัพยากรธรรมชาติและสิ่งแวดล้อมจังหวัด สตูล</t>
  </si>
  <si>
    <t>อก 0308-63-0002</t>
  </si>
  <si>
    <t>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</t>
  </si>
  <si>
    <t>12 มิถุนายน 2563 เวลา 16:02</t>
  </si>
  <si>
    <t>มีนาคม 2563</t>
  </si>
  <si>
    <t>อก 0308-63-0003</t>
  </si>
  <si>
    <t>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</t>
  </si>
  <si>
    <t>15 มิถุนายน 2563 เวลา 16:24</t>
  </si>
  <si>
    <t>moi5521021</t>
  </si>
  <si>
    <t>มท 55210 – 2-63-0003</t>
  </si>
  <si>
    <t>โครงการบำรุงรักษาเชิงป้องกัน [Preventive maintenance]</t>
  </si>
  <si>
    <t>ด้านการสร้างโอกาสและความเสมอภาคทางสังคม</t>
  </si>
  <si>
    <t>17 มีนาคม 2563 เวลา 11:47</t>
  </si>
  <si>
    <t>กองระบบผลิตและควบคุมคุณภาพน้ำ</t>
  </si>
  <si>
    <t>การประปาส่วนภูมิภาค</t>
  </si>
  <si>
    <t>มท 55210 – 2-63-0004</t>
  </si>
  <si>
    <t>5-2-3 โครงการระบบควบคุมอัตโนมัติขนาดเล็ก (PLC)</t>
  </si>
  <si>
    <t>17 มีนาคม 2563 เวลา 11:45</t>
  </si>
  <si>
    <t>mol02091</t>
  </si>
  <si>
    <t>รง 0209-63-0034</t>
  </si>
  <si>
    <t>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</t>
  </si>
  <si>
    <t>22 เมษายน 2563 เวลา 11:15</t>
  </si>
  <si>
    <t>เมษายน 2563</t>
  </si>
  <si>
    <t>เมษายน 2564</t>
  </si>
  <si>
    <t>สำนักตรวจและประเมินผล</t>
  </si>
  <si>
    <t>สำนักงานปลัดกระทรวงแรงงาน</t>
  </si>
  <si>
    <t>กระทรวงแรงงาน</t>
  </si>
  <si>
    <t>obec_regional_30_91</t>
  </si>
  <si>
    <t>ศธ 04261-63-0009</t>
  </si>
  <si>
    <t>พัฒนาและปรับปรุงสำนักงาน "เขตสวยด้วยมือเรา"</t>
  </si>
  <si>
    <t>6 พฤศจิกายน 2563 เวลา 22:32</t>
  </si>
  <si>
    <t>สำนักงานเขตพื้นที่การศึกษามัธยมศึกษา เขต 31 (นครราชสีมา)</t>
  </si>
  <si>
    <t>สำนักงานคณะกรรมการการศึกษาขั้นพื้นฐาน</t>
  </si>
  <si>
    <t>obec_regional_36_31</t>
  </si>
  <si>
    <t>ศธ 04039-63-0001</t>
  </si>
  <si>
    <t>ปลูกต้นไม้ลดภาวะโลกร้อน</t>
  </si>
  <si>
    <t>7 พฤศจิกายน 2563 เวลา 20:44</t>
  </si>
  <si>
    <t>มิถุนายน 2563</t>
  </si>
  <si>
    <t>กันยายน 2564</t>
  </si>
  <si>
    <t>สำนักงานเขตพื้นที่การศึกษาประถมศึกษาชัยภูมิ เขต 2</t>
  </si>
  <si>
    <t>moph09051</t>
  </si>
  <si>
    <t>สธ 0905-63-0003</t>
  </si>
  <si>
    <t>โครงการส่งเสริมการจัดการเมืองและชุมชน สู่เมืองน่าอยู่</t>
  </si>
  <si>
    <t>15 พฤศจิกายน 2563 เวลา 11:06</t>
  </si>
  <si>
    <t>ตุลาคม 2564</t>
  </si>
  <si>
    <t>กันยายน 2565</t>
  </si>
  <si>
    <t>กองแผนงาน</t>
  </si>
  <si>
    <t>กรมอนามัย</t>
  </si>
  <si>
    <t>กระทรวงสาธารณสุข</t>
  </si>
  <si>
    <t>ข้อเสนอโครงการสำคัญ 2565 ที่ผ่านเข้ารอบ</t>
  </si>
  <si>
    <t>060201V04</t>
  </si>
  <si>
    <t>060201F0401</t>
  </si>
  <si>
    <t>ตช 0007.1-63-0199</t>
  </si>
  <si>
    <t>โครงการพัฒนาตำรวจเพื่อรองรับระบบนิเวศที่เอื้อต่อระบบการจัดการสิ่งแวดล้อมและมลพิษของเมือง (วจ.)</t>
  </si>
  <si>
    <t>3 สิงหาคม 2563 เวลา 18:32</t>
  </si>
  <si>
    <t>ข้อเสนอโครงการสำคัญ 2565 ที่ไม่ผ่านเข้ารอบ</t>
  </si>
  <si>
    <t>อก 0309-63-0004</t>
  </si>
  <si>
    <t>"โครงการวิเคราะห์ศักยภาพพื้นที่เขตประกอบการอุตสาหกรรมเพื่อกำหนดนโยบายการประเมินสิ่งแวดล้อมระดับยุทธศาสตร์ (SEA) รองรับการลงทุนการพัฒนาที่ยั่งยืนด้วยระบบ IOT และ GIS"</t>
  </si>
  <si>
    <t>7 สิงหาคม 2563 เวลา 10:09</t>
  </si>
  <si>
    <t>กันยายน 2567</t>
  </si>
  <si>
    <t>060201V02</t>
  </si>
  <si>
    <t>060201F0201</t>
  </si>
  <si>
    <t>อก 0309-63-0005</t>
  </si>
  <si>
    <t>"พัฒนาและยกระดับเมืองอุตสาหกรรมเชิงนิเวศที่เป็นมิตรกับสิ่งแวดล้อมสู่เมืองสิ่งแวดล้อมยั่งยืน"</t>
  </si>
  <si>
    <t>7 สิงหาคม 2563 เวลา 10:56</t>
  </si>
  <si>
    <t>ieat5102111</t>
  </si>
  <si>
    <t>อก 5102.1.1-63-0005</t>
  </si>
  <si>
    <t>พัฒนาและยกระดับนิคมอุตสาหกรรมสู่เมืองอุตสาหกรรมเชิงนิเวศ</t>
  </si>
  <si>
    <t>7 สิงหาคม 2563 เวลา 15:32</t>
  </si>
  <si>
    <t>ตุลาคม 2563</t>
  </si>
  <si>
    <t>กองนโยบายและแผน</t>
  </si>
  <si>
    <t>060201V03</t>
  </si>
  <si>
    <t>060201F0304</t>
  </si>
  <si>
    <t>mnre0214051</t>
  </si>
  <si>
    <t>กพ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</si>
  <si>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</t>
  </si>
  <si>
    <t>19 ตุลาคม 2563 เวลา 12:32</t>
  </si>
  <si>
    <t>สำนักงานทรัพยากรธรรมชาติและสิ่งแวดล้อมจังหวัด กำแพงเพชร</t>
  </si>
  <si>
    <t>060201F0202</t>
  </si>
  <si>
    <t>obec_regional_77_21</t>
  </si>
  <si>
    <t>ศธ 04088-64-0006</t>
  </si>
  <si>
    <t>สร้างจิตสำนึกด้านบริหารจัดการขยะ และความรู้ในการผลิตและการบริโภคที่เป็นมิตรกับส่ิงแวดล้อม</t>
  </si>
  <si>
    <t>6 พฤศจิกายน 2563 เวลา 16:19</t>
  </si>
  <si>
    <t>สิงหาคม 2563</t>
  </si>
  <si>
    <t>สำนักงานเขตพื้นที่การศึกษาประถมศึกษาประจวบคีรีขันธ์ เขต 1</t>
  </si>
  <si>
    <t>060201F0406</t>
  </si>
  <si>
    <t>obec_regional_90_21</t>
  </si>
  <si>
    <t>ศธ 04145-64-0019</t>
  </si>
  <si>
    <t>สร้างจิตสำนึกและความรู้ในการผลิตและบริโภคที่เป็นมิตรกับสิ่งแวดล้อม</t>
  </si>
  <si>
    <t>7 พฤศจิกายน 2563 เวลา 16:18</t>
  </si>
  <si>
    <t>สำนักงานเขตพื้นที่การศึกษาประถมศึกษาสงขลา เขต 1</t>
  </si>
  <si>
    <t>060201V01</t>
  </si>
  <si>
    <t>060201F0102</t>
  </si>
  <si>
    <t>moe02751</t>
  </si>
  <si>
    <t>ศธ0275-64-0017</t>
  </si>
  <si>
    <t>โครงการทำความดีด้วยหัวใจ ลดภัยสิ่งแวดล้อมในสำนักงานศึกษาธิการจังหวัดนครพนม ปีงบประมาณ 2563</t>
  </si>
  <si>
    <t>28 ตุลาคม 2563 เวลา 18:12</t>
  </si>
  <si>
    <t>กุมภาพันธ์ 2563</t>
  </si>
  <si>
    <t>สำนักงานศึกษาธิการจังหวัดนครพนม</t>
  </si>
  <si>
    <t>สำนักงานปลัดกระทรวงศึกษาธิการ</t>
  </si>
  <si>
    <t>obec_regional_60_51</t>
  </si>
  <si>
    <t>ศธ 04272-64-0018</t>
  </si>
  <si>
    <t>สำนักงานปลอดขยะ (Zero Waste office)</t>
  </si>
  <si>
    <t>ด้านการศึกษา</t>
  </si>
  <si>
    <t>6 พฤศจิกายน 2563 เวลา 16:50</t>
  </si>
  <si>
    <t>พฤษภาคม 2562</t>
  </si>
  <si>
    <t>สำนักงานเขตพื้นที่การศึกษามัธยมศึกษา เขต 42 (นครสวรรค์-อุทัยธานี)</t>
  </si>
  <si>
    <t>obec_regional_72_51</t>
  </si>
  <si>
    <t>ศธ 04239-64-0015</t>
  </si>
  <si>
    <t>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</t>
  </si>
  <si>
    <t>6 พฤศจิกายน 2563 เวลา 23:41</t>
  </si>
  <si>
    <t>กรกฎาคม 2563</t>
  </si>
  <si>
    <t>สำนักงานเขตพื้นที่การศึกษามัธยมศึกษา เขต 9 (สุพรรณบุรี-นครปฐม)</t>
  </si>
  <si>
    <t>060201F0204</t>
  </si>
  <si>
    <t>ศธ 04239-64-0016</t>
  </si>
  <si>
    <t>โรงเรียนปลอดขยะ (Zero Waste School) ประจำปี 2563</t>
  </si>
  <si>
    <t>6 พฤศจิกายน 2563 เวลา 23:46</t>
  </si>
  <si>
    <t>060201F0203</t>
  </si>
  <si>
    <t>moph09241</t>
  </si>
  <si>
    <t>สธ 0924-64-0002</t>
  </si>
  <si>
    <t>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</t>
  </si>
  <si>
    <t>2 ธันวาคม 2563 เวลา 14:25</t>
  </si>
  <si>
    <t>สำนักอนามัยสิ่งแวดล้อม</t>
  </si>
  <si>
    <t>mnre10111</t>
  </si>
  <si>
    <t>ทส 1011-64-0001</t>
  </si>
  <si>
    <t>โครงการบริหารจัดการพื้นที่คุ้มครองสิ่งแวดล้อมอย่างยั่งยืน</t>
  </si>
  <si>
    <t>1 ธันวาคม 2563 เวลา 9:34</t>
  </si>
  <si>
    <t>ธันวาคม 2564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</si>
  <si>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</si>
  <si>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</si>
  <si>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สธ 0924-63-0009</t>
  </si>
  <si>
    <t>2 ธันวาคม 2563 เวลา 10:52</t>
  </si>
  <si>
    <t>โครงการสำคัญ 2565</t>
  </si>
  <si>
    <t>m-culture04011</t>
  </si>
  <si>
    <t>วธ 0401-64-0006</t>
  </si>
  <si>
    <t>โครงการพัฒนากลุ่มท่องเที่ยวมรดกโลก</t>
  </si>
  <si>
    <t>18 ธันวาคม 2563 เวลา 9:56</t>
  </si>
  <si>
    <t>สำนักบริหารกลาง</t>
  </si>
  <si>
    <t>กรมศิลปากร</t>
  </si>
  <si>
    <t>กระทรวงวัฒนธรรม</t>
  </si>
  <si>
    <t>060201F0301</t>
  </si>
  <si>
    <t>วธ 0401-64-0007</t>
  </si>
  <si>
    <t>โครงการส่งเสริมการท่องเที่ยวเชิงนิเวศน์ ศาสนา วัฒนธรรม และอารยธรรม</t>
  </si>
  <si>
    <t>18 ธันวาคม 2563 เวลา 11:46</t>
  </si>
  <si>
    <t>วธ 0401-64-0008</t>
  </si>
  <si>
    <t>โครงการส่งเสริมและพัฒนาการท่องเที่ยวยุคก่อนประวัติศาสตร์</t>
  </si>
  <si>
    <t>18 ธันวาคม 2563 เวลา 11:36</t>
  </si>
  <si>
    <t>วธ 0401-64-0009</t>
  </si>
  <si>
    <t>โครงการส่งเสริมและพัฒนาการท่องเที่ยวอารยธรรมอีสานใต้</t>
  </si>
  <si>
    <t>18 ธันวาคม 2563 เวลา 11:55</t>
  </si>
  <si>
    <t>อก 5107.2.2-64-0001</t>
  </si>
  <si>
    <t>17 ธันวาคม 2563 เวลา 15:41</t>
  </si>
  <si>
    <t>industry0033631</t>
  </si>
  <si>
    <t>สบ0033-64-0001</t>
  </si>
  <si>
    <t>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</t>
  </si>
  <si>
    <t>21 ธันวาคม 2563 เวลา 17:01</t>
  </si>
  <si>
    <t>สำนักงานอุตสาหกรรมจังหวัดสระบุรี</t>
  </si>
  <si>
    <t>สำนักงานปลัดกระทรวงอุตสาหกรรม(ราชการบริหารส่วนภูมิภาค)</t>
  </si>
  <si>
    <t>060201F0405</t>
  </si>
  <si>
    <t>ksu056841</t>
  </si>
  <si>
    <t>ศธ 0568.4-64-0011</t>
  </si>
  <si>
    <t>โครงการปรับปรุงภูมิทัศน์ คณะวิศวกรรมศาสตร์และเทคโนโลยีอุตสาหกรรม</t>
  </si>
  <si>
    <t>13 สิงหาคม 2564 เวลา 9:40</t>
  </si>
  <si>
    <t>คณะวิศวกรรมศาสตร์และเทคโนโลยีอุตสาหกรรม</t>
  </si>
  <si>
    <t>060201F0103</t>
  </si>
  <si>
    <t>อก 0308-64-0001</t>
  </si>
  <si>
    <t>โครงการถอดบทเรียนเมืองอุตสาหกรรมเชิงนิเวศ</t>
  </si>
  <si>
    <t>28 ธันวาคม 2563 เวลา 16:07</t>
  </si>
  <si>
    <t>มกราคม 2564</t>
  </si>
  <si>
    <t>สิงหาคม 2564</t>
  </si>
  <si>
    <t>060201F0402</t>
  </si>
  <si>
    <t>อก 0308-64-0003</t>
  </si>
  <si>
    <t>โครงการพัฒนาเครือข่ายอุตสาหกรรมเชิงนิเวศ (Eco Network)</t>
  </si>
  <si>
    <t>29 ธันวาคม 2563 เวลา 11:13</t>
  </si>
  <si>
    <t>ธันวาคม 2563</t>
  </si>
  <si>
    <t>yru0559071</t>
  </si>
  <si>
    <t>ศธ 0559.07-64-0022</t>
  </si>
  <si>
    <t>โครงการพัฒนาระบบการจัดการสภาพแวดล้อม Green University (งานยุทธศาสตร์)</t>
  </si>
  <si>
    <t>30 ธันวาคม 2563 เวลา 16:04</t>
  </si>
  <si>
    <t>คณะวิทยาศาสตร์เทคโนโลยีและการเกษตร</t>
  </si>
  <si>
    <t>มหาวิทยาลัยราชภัฏยะลา</t>
  </si>
  <si>
    <t>อก 0308-64-0004</t>
  </si>
  <si>
    <t>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</t>
  </si>
  <si>
    <t>30 ธันวาคม 2563 เวลา 12:18</t>
  </si>
  <si>
    <t>060201F0101</t>
  </si>
  <si>
    <t>pnru0565051</t>
  </si>
  <si>
    <t>ศธ 0565.05-64-0017</t>
  </si>
  <si>
    <t>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</t>
  </si>
  <si>
    <t>1 มกราคม 2564 เวลา 11:46</t>
  </si>
  <si>
    <t>คณะวิทยาศาสตร์และเทคโนโลยี</t>
  </si>
  <si>
    <t>มหาวิทยาลัยราชภัฏพระนคร</t>
  </si>
  <si>
    <t>กพ 0214-64-0007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</si>
  <si>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</t>
  </si>
  <si>
    <t>4 กุมภาพันธ์ 2564 เวลา 11:42</t>
  </si>
  <si>
    <t>pcru053951</t>
  </si>
  <si>
    <t>ศธ 0539.5-64-0022</t>
  </si>
  <si>
    <t>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</t>
  </si>
  <si>
    <t>9 มีนาคม 2564 เวลา 11:24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</si>
  <si>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</si>
  <si>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</si>
  <si>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msu053091</t>
  </si>
  <si>
    <t>ศธ 0530.9-64-0006</t>
  </si>
  <si>
    <t>โครงการพัฒนาห้องสมุดสีเขียวและรักษ์สิ่งแวดล้อม ( MSU Green Library )</t>
  </si>
  <si>
    <t>31 สิงหาคม 2564 เวลา 11:56</t>
  </si>
  <si>
    <t>สำนักวิทยบริการ</t>
  </si>
  <si>
    <t>มหาวิทยาลัยมหาสารคาม</t>
  </si>
  <si>
    <t>msu053018011</t>
  </si>
  <si>
    <t>ศธ 0530.1(8)-64-0003</t>
  </si>
  <si>
    <t>โครงการกองอาคารสถานที่รวมในพัฒนามหาวิทยาลัย</t>
  </si>
  <si>
    <t>30 กรกฎาคม 2564 เวลา 15:43</t>
  </si>
  <si>
    <t>กองอาคารสถานที่</t>
  </si>
  <si>
    <t>srru0546061</t>
  </si>
  <si>
    <t>ศธ  0546.06-64-0021</t>
  </si>
  <si>
    <t>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</t>
  </si>
  <si>
    <t>23 เมษายน 2564 เวลา 10:13</t>
  </si>
  <si>
    <t>มหาวิทยาลัยราชภัฏสุรินทร์</t>
  </si>
  <si>
    <t>district58021</t>
  </si>
  <si>
    <t>มส.5802-64-0003</t>
  </si>
  <si>
    <t>จัดตั้งศูนย์อำนวยการเฉพาะกิจป้องกันและแก้ไขปัญหาไฟป่าและหมอกควันระดับอำเภอ อำเภอขุนยวม</t>
  </si>
  <si>
    <t>9 กรกฎาคม 2564 เวลา 13:26</t>
  </si>
  <si>
    <t>อำเภอขุนยวม จังหวัดแม่ฮ่องสอน</t>
  </si>
  <si>
    <t>กรมการปกครอง</t>
  </si>
  <si>
    <t>moe021011</t>
  </si>
  <si>
    <t>ศธ02101-64-0014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</si>
  <si>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</t>
  </si>
  <si>
    <t>12 กรกฎาคม 2564 เวลา 15:46</t>
  </si>
  <si>
    <t>กุมภาพันธ์ 2564</t>
  </si>
  <si>
    <t>สำนักงานศึกษาธิการจังหวัดยะลา</t>
  </si>
  <si>
    <t>วธ 0401-64-0010</t>
  </si>
  <si>
    <t>โครงการพัฒนากลุ่มท่องเที่ยวอารยธรรมล้านนาและกลุ่มชาติพันธุ์</t>
  </si>
  <si>
    <t>21 กรกฎาคม 2564 เวลา 15:23</t>
  </si>
  <si>
    <t>วธ 0401-64-0011</t>
  </si>
  <si>
    <t>โครงการพัฒนาและส่งเสริมการท่องเที่ยวเชิงประวัติศาสตร์ ศาสนา และวัฒนธรรม</t>
  </si>
  <si>
    <t>21 กรกฎาคม 2564 เวลา 15:40</t>
  </si>
  <si>
    <t>วธ 0401-64-0012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</si>
  <si>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</si>
  <si>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21 กรกฎาคม 2564 เวลา 15:57</t>
  </si>
  <si>
    <t>mnre08051</t>
  </si>
  <si>
    <t>ทส 0805-66-0002</t>
  </si>
  <si>
    <t>โครงการส่งเสริมเมืองอุตสาหกรรมเชิงนิเวศสู่เมืองต้นแบบสิ่งแวดล้อมยั่งยืน</t>
  </si>
  <si>
    <t>6 สิงหาคม 2564 เวลา 15:43</t>
  </si>
  <si>
    <t>ตุลาคม 2565</t>
  </si>
  <si>
    <t>กันยายน 2566</t>
  </si>
  <si>
    <t>สำนักส่งเสริมการมีส่วนร่วมของประชาชน</t>
  </si>
  <si>
    <t>กรมส่งเสริมคุณภาพสิ่งแวดล้อม</t>
  </si>
  <si>
    <t>ข้อเสนอโครงการสำคัญ 2566 ที่ไม่ผ่านเข้ารอบ</t>
  </si>
  <si>
    <t>v2_060201V02</t>
  </si>
  <si>
    <t>v2_060201V02F01</t>
  </si>
  <si>
    <t>อก 0309-66-0006</t>
  </si>
  <si>
    <t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t>
  </si>
  <si>
    <t>14 สิงหาคม 2564 เวลา 10:40</t>
  </si>
  <si>
    <t>ข้อเสนอโครงการสำคัญ 2566 ที่ผ่านเข้ารอบ</t>
  </si>
  <si>
    <t>v2_060201V03</t>
  </si>
  <si>
    <t>v2_060201V03F01</t>
  </si>
  <si>
    <t>อก 0309-66-0007</t>
  </si>
  <si>
    <t>โครงการการประเมินสิ่งแวดล้อมระดับยุทธศาสตร์ (Strategic Environmental Assessment) เพื่อทบทวนยุทธศาสตร์การพัฒนาพื้นที่อุตสาหกรรม</t>
  </si>
  <si>
    <t>14 สิงหาคม 2564 เวลา 10:29</t>
  </si>
  <si>
    <t>อก 0309-66-0008</t>
  </si>
  <si>
    <t>โครงการวิเคราะห์ศักยภาพพื้นที่เขตประกอบการอุตสาหกรรมเพื่อการพัฒนาที่ยั่งยืนด้วยระบบบ GIS</t>
  </si>
  <si>
    <t>14 สิงหาคม 2564 เวลา 10:18</t>
  </si>
  <si>
    <t>v2_060201V03F02</t>
  </si>
  <si>
    <t>อก 0309-66-0009</t>
  </si>
  <si>
    <t>โครงการส่งเสริมการลงทุนเพื่อการขยายตัวภาคอุตสาหกรรมแห่งอนาคตและเศรษฐกิจหมุนเวียน</t>
  </si>
  <si>
    <t>14 สิงหาคม 2564 เวลา 9:54</t>
  </si>
  <si>
    <t>สธ 0905-66-0027</t>
  </si>
  <si>
    <t>โครงการเสริมสร้างพลังท้องถิ่นและชุมชนจัดการอนามัยสิ่งแวดล้อมเพื่อเมืองสุขภาพดี</t>
  </si>
  <si>
    <t>ด้านสาธารณสุข</t>
  </si>
  <si>
    <t>8 สิงหาคม 2564 เวลา 18:42</t>
  </si>
  <si>
    <t>most54011</t>
  </si>
  <si>
    <t>วท 5401-66-0018</t>
  </si>
  <si>
    <t>โครงการนวัตกรรมสวนสันทนาการปลอดฝุ่นเพื่อเมืองน่าอยู่</t>
  </si>
  <si>
    <t>10 สิงหาคม 2564 เวลา 14:48</t>
  </si>
  <si>
    <t>สำนักงานกลาง</t>
  </si>
  <si>
    <t>สำนักงานพัฒนาวิทยาศาสตร์และเทคโนโลยีแห่งชาติ (พว.)</t>
  </si>
  <si>
    <t>v2_060201V01</t>
  </si>
  <si>
    <t>v2_060201V01F04</t>
  </si>
  <si>
    <t>ubu05291</t>
  </si>
  <si>
    <t>ศธ 0529-66-0013</t>
  </si>
  <si>
    <t>โครงการ การวางผังแม่บทและการออกแบบภูมิสถาปัตยกรรมแหล่งท่องเที่ยวจังหวัดอุบลราชธานี (ชุมชนย่านเมืองเก่าริมสะพานแม่น้ำมูล)</t>
  </si>
  <si>
    <t>15 สิงหาคม 2564 เวลา 1:03</t>
  </si>
  <si>
    <t>มหาวิทยาลัยอุบลราชธานี</t>
  </si>
  <si>
    <t>v2_060201V04</t>
  </si>
  <si>
    <t>v2_060201V04F03</t>
  </si>
  <si>
    <t>uru0535011</t>
  </si>
  <si>
    <t>ศธ053501-66-0004</t>
  </si>
  <si>
    <t>โครงการระบบเฝ้าระวังและเตือนภัยธรรมชาติจังหวัดอุตรดิตถ์ตามเวลาจริง เพื่อความยั่งยืนทางภูมินิเวศ ภูมิสังคม และภูมิวัฒนธรรม</t>
  </si>
  <si>
    <t>16 สิงหาคม 2564 เวลา 11:44</t>
  </si>
  <si>
    <t>มหาวิทยาลัยราชภัฏอุตรดิตถ์</t>
  </si>
  <si>
    <t>v2_060201V02F03</t>
  </si>
  <si>
    <t>ศธ 0559.07-65-0016</t>
  </si>
  <si>
    <t>โครงการพัฒนาระบบการจัดการสภาพแวดล้อมสู่ Green University</t>
  </si>
  <si>
    <t>28 ธันวาคม 2564 เวลา 14:21</t>
  </si>
  <si>
    <t>กพ 0214-65-0001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</si>
  <si>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</t>
  </si>
  <si>
    <t>16 พฤศจิกายน 2564 เวลา 11:23</t>
  </si>
  <si>
    <t>dnp_regional_32_51</t>
  </si>
  <si>
    <t>dnp_regional_32_5-65-0001</t>
  </si>
  <si>
    <t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</si>
  <si>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30 พฤศจิกายน 2564 เวลา 19:10</t>
  </si>
  <si>
    <t>มกราคม 2565</t>
  </si>
  <si>
    <t>กุมภาพันธ์ 2565</t>
  </si>
  <si>
    <t>หน่วยจัดการต้นน้ำห้วยเสียดจะเอิง</t>
  </si>
  <si>
    <t>dnp_regional_32_41</t>
  </si>
  <si>
    <t>dnp_regional_32_4-65-0001</t>
  </si>
  <si>
    <t>30 พฤศจิกายน 2564 เวลา 19:08</t>
  </si>
  <si>
    <t>หน่วยจัดการต้นน้ำห้วยสำราญ</t>
  </si>
  <si>
    <t>dnp_regional_09085071</t>
  </si>
  <si>
    <t>ทส 0908.507-65-0001</t>
  </si>
  <si>
    <t>30 พฤศจิกายน 2564 เวลา 19:33</t>
  </si>
  <si>
    <t>ศูนย์สาธิตการพัฒนาและรณรงค์การใช้หญ้าแฝกด้านป่าไม้ที่ 3 จังหวัดสุรินทร์</t>
  </si>
  <si>
    <t>mnre09251</t>
  </si>
  <si>
    <t>ทส 0925-65-0001</t>
  </si>
  <si>
    <t>การแก้ไขปัญหาหมอกควันไฟป่าและฝุ่นละอองขนาดเล็กจังหวัดเชียราย</t>
  </si>
  <si>
    <t>14 ธันวาคม 2564 เวลา 11:46</t>
  </si>
  <si>
    <t>สำนักบริหารพื้นที่อนุรักษ์ ที่ 15 (เชียงราย)</t>
  </si>
  <si>
    <t>mnre16151</t>
  </si>
  <si>
    <t>ทส 1615-65-0001</t>
  </si>
  <si>
    <t>การแก้ไขปัญหาหมอกควันไฟป่าและฝุ่นละอองขนาดเล็กจังหวัดเชียงราย</t>
  </si>
  <si>
    <t>1 ธันวาคม 2564 เวลา 11:30</t>
  </si>
  <si>
    <t>สำนักจัดการทรัพยากรป่าไม้ที่ 2 (เชียงราย)</t>
  </si>
  <si>
    <t>กรมป่าไม้</t>
  </si>
  <si>
    <t>moi0018571</t>
  </si>
  <si>
    <t>ชร 0018-65-0001</t>
  </si>
  <si>
    <t>กิจกรรมหลัก การแก้ไขปัญหาหมอกควันไฟป่าและฝุ่นละอองขนาดเล็กจังหวัดเชียงราย</t>
  </si>
  <si>
    <t>1 ธันวาคม 2564 เวลา 12:04</t>
  </si>
  <si>
    <t>ที่ทำการปกครองจังหวัดเชียงราย</t>
  </si>
  <si>
    <t>ทส 1615-65-0002</t>
  </si>
  <si>
    <t>ขับเคลื่อนจังหวัดเชียงราย "เมืองสะอาด ปลอดภัย น่ายล" บนฐานภูมิปัญญาเศรษฐกิจพอเพียง</t>
  </si>
  <si>
    <t>14 ธันวาคม 2564 เวลา 11:38</t>
  </si>
  <si>
    <t>dnp_regional_32_21</t>
  </si>
  <si>
    <t>dnp_regional_32_2-65-0001</t>
  </si>
  <si>
    <t>1 ธันวาคม 2564 เวลา 14:15</t>
  </si>
  <si>
    <t>สถานีควบคุมไฟป่าห้วยทับทัน - ห้วยสำราญ</t>
  </si>
  <si>
    <t>ทส 1615-65-0003</t>
  </si>
  <si>
    <t>1 ธันวาคม 2564 เวลา 14:46</t>
  </si>
  <si>
    <t>industry0033611</t>
  </si>
  <si>
    <t>สค0033-65-0001</t>
  </si>
  <si>
    <t>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</t>
  </si>
  <si>
    <t>9 ธันวาคม 2564 เวลา 15:01</t>
  </si>
  <si>
    <t>สำนักงานอุตสาหกรรมจังหวัดสมุทรสาคร</t>
  </si>
  <si>
    <t>สค0033-65-0002</t>
  </si>
  <si>
    <t>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t>
  </si>
  <si>
    <t>9 ธันวาคม 2564 เวลา 14:13</t>
  </si>
  <si>
    <t>ทส 0805-65-0001</t>
  </si>
  <si>
    <t>โครงการส่งเสริมเมืองอุตสาหกรรมเชิงนิเวศสู่เมืองสิ่งแวดล้อมยั่งยืน</t>
  </si>
  <si>
    <t>28 ธันวาคม 2564 เวลา 17:49</t>
  </si>
  <si>
    <t>ทส 1011-65-0002</t>
  </si>
  <si>
    <t>โครงการบริหารจัดการพื้นที่คุ้มครองสิ่งแวดล้อมอย่างยั่งยืน</t>
  </si>
  <si>
    <t>14 ธันวาคม 2564 เวลา 14:47</t>
  </si>
  <si>
    <t>อก 0308-65-0001</t>
  </si>
  <si>
    <t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t>
  </si>
  <si>
    <t>27 ธันวาคม 2564 เวลา 13:43</t>
  </si>
  <si>
    <t>สิงหาคม 2565</t>
  </si>
  <si>
    <t>อก 0308-65-0002</t>
  </si>
  <si>
    <t>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</t>
  </si>
  <si>
    <t>21 ธันวาคม 2564 เวลา 12:32</t>
  </si>
  <si>
    <t>อก 0308-65-0003</t>
  </si>
  <si>
    <t>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</t>
  </si>
  <si>
    <t>24 ธันวาคม 2564 เวลา 11:16</t>
  </si>
  <si>
    <t>อก 5107.2.2-65-0001</t>
  </si>
  <si>
    <t>27 ธันวาคม 2564 เวลา 11:11</t>
  </si>
  <si>
    <t>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</t>
  </si>
  <si>
    <t>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</t>
  </si>
  <si>
    <t>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</t>
  </si>
  <si>
    <t>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ประจำปีงบประมาณ 2563</t>
  </si>
  <si>
    <t>โครงการยกระดับและพัฒนาโรงงานอุตสาหกรรมเชิงนิเวศที่มีคุณค่าต่อสังคม (Eco Social plus Social Value : Eco Factory +SV)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</t>
  </si>
  <si>
    <t>ลิงค์</t>
  </si>
  <si>
    <t>ปีงบประมาณ</t>
  </si>
  <si>
    <t xml:space="preserve">โครงการภายใต้เป้าหมายแผนแม่บทย่อย: 060201 เมืองมีระบบจัดการสิ่งแวดล้อมและมลพิษ ที่มีประสิทธิภาพ ครอบคลุม และได้มาตรฐาน
</t>
  </si>
  <si>
    <t>060201F0104</t>
  </si>
  <si>
    <t>060201F0403</t>
  </si>
  <si>
    <t>โครงการภายใต้เป้าหมายแผนแม่บทย่อย: 060201 เมืองมีระบบจัดการสิ่งแวดล้อมและมลพิษ ที่มีประสิทธิภาพ ครอบคลุม และได้มาตรฐาน</t>
  </si>
  <si>
    <t/>
  </si>
  <si>
    <t>องค์ประกอบ / ปัจจัย</t>
  </si>
  <si>
    <t>รวมจำนวนโครงการ</t>
  </si>
  <si>
    <t>F00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</si>
  <si>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</si>
  <si>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</si>
  <si>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</si>
  <si>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ไฮไลท์สีเหลืองโครงการที่ไม่มี vc ใน e-MENSCR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</si>
  <si>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</si>
  <si>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</si>
  <si>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</si>
  <si>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</si>
  <si>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</si>
  <si>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</si>
  <si>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</si>
  <si>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</si>
  <si>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</si>
  <si>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</si>
  <si>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</si>
  <si>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ไม่สอดคล้องกับ V และ F ใด</t>
  </si>
  <si>
    <t>https://emenscr.nesdc.go.th/viewer/view.html?id=23zVYV7zJXhlJg7lEOrQ</t>
  </si>
  <si>
    <t>060201V03F04</t>
  </si>
  <si>
    <t>https://emenscr.nesdc.go.th/viewer/view.html?id=0RzZL47EJRsG4Gpn4akL</t>
  </si>
  <si>
    <t>https://emenscr.nesdc.go.th/viewer/view.html?id=0Rzo6Z0ZwafBM84V6w0y</t>
  </si>
  <si>
    <t>060201V02F04</t>
  </si>
  <si>
    <t>https://emenscr.nesdc.go.th/viewer/view.html?id=NVM27xq5eyHMyK1rdO39</t>
  </si>
  <si>
    <t>https://emenscr.nesdc.go.th/viewer/view.html?id=B8MxR9YpnySwnQXKO29w</t>
  </si>
  <si>
    <t>060201V04F01</t>
  </si>
  <si>
    <t>https://emenscr.nesdc.go.th/viewer/view.html?id=93l9KW40Wqc6my1od5ae</t>
  </si>
  <si>
    <t>060201V02F01</t>
  </si>
  <si>
    <t>https://emenscr.nesdc.go.th/viewer/view.html?id=aQAN92eEdyh3kjg21Q1N</t>
  </si>
  <si>
    <t>สำนักงานปลัดกระทรวงอุตสาหกรรม (ราชการบริหารส่วนภูมิภาค)</t>
  </si>
  <si>
    <t>https://emenscr.nesdc.go.th/viewer/view.html?id=7Mz1kA4MqESVwpxxNVlX</t>
  </si>
  <si>
    <t>https://emenscr.nesdc.go.th/viewer/view.html?id=GjZ6lwE9rLT4Grydax5X</t>
  </si>
  <si>
    <t>060201V04F05</t>
  </si>
  <si>
    <t>https://emenscr.nesdc.go.th/viewer/view.html?id=XG7mNA41KLcYEKGAVmke</t>
  </si>
  <si>
    <t>060201V01F03</t>
  </si>
  <si>
    <t>https://emenscr.nesdc.go.th/viewer/view.html?id=NVoy6Q71X7UM1yJqNMWB</t>
  </si>
  <si>
    <t>https://emenscr.nesdc.go.th/viewer/view.html?id=p9lEOj93VXI52xrOoQRg</t>
  </si>
  <si>
    <t>https://emenscr.nesdc.go.th/viewer/view.html?id=0RVkNpMae6iXBJz0RpWq</t>
  </si>
  <si>
    <t>https://emenscr.nesdc.go.th/viewer/view.html?id=KYANzXJJBNC16Zn0QlzB</t>
  </si>
  <si>
    <t>https://emenscr.nesdc.go.th/viewer/view.html?id=43dLZelJZmSgaLnR43W7</t>
  </si>
  <si>
    <t>https://emenscr.nesdc.go.th/viewer/view.html?id=83WqjMg7L5UzkXpx791q</t>
  </si>
  <si>
    <t>https://emenscr.nesdc.go.th/viewer/view.html?id=Rdrq29jgrBtzXLGANz4L</t>
  </si>
  <si>
    <t>https://emenscr.nesdc.go.th/viewer/view.html?id=33O3A19yNjHqgZMkKjWe</t>
  </si>
  <si>
    <t>060201V02F02</t>
  </si>
  <si>
    <t>https://emenscr.nesdc.go.th/viewer/view.html?id=B8kOgNe30acOgKz0WLq5</t>
  </si>
  <si>
    <t>Public URL</t>
  </si>
  <si>
    <t>https://emenscr.nesdc.go.th/viewer/view.html?id=Y77Z4LlyqmsEBkz1VJ90</t>
  </si>
  <si>
    <t>060201V02F03</t>
  </si>
  <si>
    <t>https://emenscr.nesdc.go.th/viewer/view.html?id=0RRY40NlmxH9wEYz90aa</t>
  </si>
  <si>
    <t>060201V04F03</t>
  </si>
  <si>
    <t>https://emenscr.nesdc.go.th/viewer/view.html?id=y00gn43ep9H8aNkdMY7V</t>
  </si>
  <si>
    <t>060201V01F04</t>
  </si>
  <si>
    <t>สำนักงานพัฒนาวิทยาศาสตร์และเทคโนโลยีแห่งชาติ</t>
  </si>
  <si>
    <t>https://emenscr.nesdc.go.th/viewer/view.html?id=VWWYOjlYV1fxa1ygBzx2</t>
  </si>
  <si>
    <t>https://emenscr.nesdc.go.th/viewer/view.html?id=QOO7Al06VxINJMo31gMQ</t>
  </si>
  <si>
    <t>060201V03F02</t>
  </si>
  <si>
    <t>https://emenscr.nesdc.go.th/viewer/view.html?id=333p89aO6XhBG04zLEKj</t>
  </si>
  <si>
    <t>https://emenscr.nesdc.go.th/viewer/view.html?id=mddqRgZ8k1SW1KY2pe7n</t>
  </si>
  <si>
    <t>https://emenscr.nesdc.go.th/viewer/view.html?id=MBB9QXWQx1cGo3W5XA9V</t>
  </si>
  <si>
    <t>060201V03F01</t>
  </si>
  <si>
    <t>https://emenscr.nesdc.go.th/viewer/view.html?id=o44Zl3kVQkFdxJW3OlX0</t>
  </si>
  <si>
    <t>060201V01F01</t>
  </si>
  <si>
    <t>060201V04F06</t>
  </si>
  <si>
    <t>0F00</t>
  </si>
  <si>
    <t>060201V01F02</t>
  </si>
  <si>
    <t>องค์ประกอบ (ระบุ version)</t>
  </si>
  <si>
    <t>ปัจจัย (ระบุ version)</t>
  </si>
  <si>
    <t>ทส 0805-66-0004</t>
  </si>
  <si>
    <t>https://emenscr.nesdc.go.th/viewer/view.html?id=23A06JRa3QuOzG8gQ24W</t>
  </si>
  <si>
    <t>ยล0033-66-0001</t>
  </si>
  <si>
    <t>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</t>
  </si>
  <si>
    <t>สำนักงานอุตสาหกรรมจังหวัดยะลา</t>
  </si>
  <si>
    <t>https://emenscr.nesdc.go.th/viewer/view.html?id=23AQnx4B6VHEaQGYMKxV</t>
  </si>
  <si>
    <t>มท 55310 – 17-66-0001</t>
  </si>
  <si>
    <t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t>
  </si>
  <si>
    <t>มกราคม 2566</t>
  </si>
  <si>
    <t>การประปาส่วนภูมิภาคสาขาฉะเชิงเทรา</t>
  </si>
  <si>
    <t>https://emenscr.nesdc.go.th/viewer/view.html?id=de7YxMgoY4IO61K3olJr</t>
  </si>
  <si>
    <t>ทส 1615-66-0006</t>
  </si>
  <si>
    <t>สร้างการมีส่วนร่วมของประชาชนในการแก้ไขปัญหาไฟป่าและหมอกควันแบบบูรณาการ</t>
  </si>
  <si>
    <t>https://emenscr.nesdc.go.th/viewer/view.html?id=A3xE4BOqelf16k7ondgV</t>
  </si>
  <si>
    <t>อก 0308-66-0001</t>
  </si>
  <si>
    <t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t>
  </si>
  <si>
    <t>https://emenscr.nesdc.go.th/viewer/view.html?id=rX7VoJRdl2f9rky5g7az</t>
  </si>
  <si>
    <t>อก 5107.2.2-66-0001</t>
  </si>
  <si>
    <t>https://emenscr.nesdc.go.th/viewer/view.html?id=rX7A2r58yQU8VxV3QNLl</t>
  </si>
  <si>
    <t>ลย 0022-66-0002</t>
  </si>
  <si>
    <t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</t>
  </si>
  <si>
    <t>สำนักงานโยธาธิการและผังเมืองจังหวัดเลย</t>
  </si>
  <si>
    <t>https://emenscr.nesdc.go.th/viewer/view.html?id=QOq4187rVLC62wZ8AZq6</t>
  </si>
  <si>
    <t>ลย 0022-66-0003</t>
  </si>
  <si>
    <t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</t>
  </si>
  <si>
    <t>https://emenscr.nesdc.go.th/viewer/view.html?id=QOq4VMXyKjTZjYgJQ5Y0</t>
  </si>
  <si>
    <t>ลย 0022-66-0004</t>
  </si>
  <si>
    <t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</t>
  </si>
  <si>
    <t>https://emenscr.nesdc.go.th/viewer/view.html?id=A3qG6zY6jwhVEYRN6zyn</t>
  </si>
  <si>
    <t>ศธ 0563.04-66-0003</t>
  </si>
  <si>
    <t>โครงการบริหารจัดการขยะมูลฝอยและสิ่งแวดล้อมในชุมชน</t>
  </si>
  <si>
    <t>มหาวิทยาลัยราชภัฏธนบุรี</t>
  </si>
  <si>
    <t>https://emenscr.nesdc.go.th/viewer/view.html?id=o4WGL35MmQunkA62KN3O</t>
  </si>
  <si>
    <t>ตช 0007.1-66-0262</t>
  </si>
  <si>
    <t>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</t>
  </si>
  <si>
    <t>https://emenscr.nesdc.go.th/viewer/view.html?id=WXqBJ6r42lfWgoL3ma7j</t>
  </si>
  <si>
    <t>ตช 0007.1-66-0265</t>
  </si>
  <si>
    <t>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</t>
  </si>
  <si>
    <t>มีนาคม 2566</t>
  </si>
  <si>
    <t>https://emenscr.nesdc.go.th/viewer/view.html?id=VWq6y2X38rT3G174dmJx</t>
  </si>
  <si>
    <t>ตช 0007.1-66-0267</t>
  </si>
  <si>
    <t>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</t>
  </si>
  <si>
    <t>https://emenscr.nesdc.go.th/viewer/view.html?id=z0y63lgGYoCV84e1Bqrd</t>
  </si>
  <si>
    <t>ตช 0007.1-66-0269</t>
  </si>
  <si>
    <t>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</t>
  </si>
  <si>
    <t>https://emenscr.nesdc.go.th/viewer/view.html?id=joOYo8A5WMIleLN6njjg</t>
  </si>
  <si>
    <t>ตช 0007.1-66-0270</t>
  </si>
  <si>
    <t>เรือนแถวชั้นประทวน-รอง สว. 10 คูหา กก.ตชด.34 ตำบลหนองบัวใต้ อำเภอเมืองตาก จังหวัดตาก 2 หลัง</t>
  </si>
  <si>
    <t>ธันวาคม 2566</t>
  </si>
  <si>
    <t>https://emenscr.nesdc.go.th/viewer/view.html?id=23M935mgQmCyo2oJAVLx</t>
  </si>
  <si>
    <t>อก 0311-66-0002</t>
  </si>
  <si>
    <t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t>
  </si>
  <si>
    <t>https://emenscr.nesdc.go.th/viewer/view.html?id=joOZzxLoXwCaRK4AAJnA</t>
  </si>
  <si>
    <t>อก 0308-66-0002</t>
  </si>
  <si>
    <t>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</t>
  </si>
  <si>
    <t>https://emenscr.nesdc.go.th/viewer/view.html?id=gAVZmRdyVlUBW5gqO9m8</t>
  </si>
  <si>
    <t>มท 0227.1(อย)-66-0010</t>
  </si>
  <si>
    <t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</t>
  </si>
  <si>
    <t>ภาคกลางตอนบน</t>
  </si>
  <si>
    <t>จังหวัดและกลุ่มจังหวัด</t>
  </si>
  <si>
    <t>v2_060201V04F01</t>
  </si>
  <si>
    <t>https://emenscr.nesdc.go.th/viewer/view.html?id=WXqRezp32Mh7zONK3lmy</t>
  </si>
  <si>
    <t>มท 0227.1(อย)-66-0011</t>
  </si>
  <si>
    <t>โครงการพัฒนาศักยภาพการบริหารจัดการด้านความปลอดภัยเพื่อการท่องเที่ยวแบบบูรณาการ</t>
  </si>
  <si>
    <t>v2_060201V03F03</t>
  </si>
  <si>
    <t>060201V03F03</t>
  </si>
  <si>
    <t>https://emenscr.nesdc.go.th/viewer/view.html?id=WXqj0KMBqQF5XzwYYJK1</t>
  </si>
  <si>
    <t>วท 5401-66-0180</t>
  </si>
  <si>
    <t>นวัตกรรมสวนสันทนาการปลอดฝุ่นเพื่อเมืองน่าอยู่</t>
  </si>
  <si>
    <t>ปรับปรุงข้อเสนอโครงการสำคัญ 2566</t>
  </si>
  <si>
    <t>https://emenscr.nesdc.go.th/viewer/view.html?id=MBq77o7VE5T6wGARwEem</t>
  </si>
  <si>
    <t>ศธ0265-66-0016</t>
  </si>
  <si>
    <t>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</t>
  </si>
  <si>
    <t>สำนักงานศึกษาธิการจังหวัดชัยนาท</t>
  </si>
  <si>
    <t>https://emenscr.nesdc.go.th/viewer/view.html?id=qWG29BamR5fGV24OLm0k</t>
  </si>
  <si>
    <t>ศธ 4331-66-0014</t>
  </si>
  <si>
    <t>การพัฒนาโรงเรียนปลอดขยะ (Zero Waste School) สู่ชุมชนอย่างยิ่งยืน</t>
  </si>
  <si>
    <t>สำนักงานเขตพื้นที่การศึกษามัธยมศึกษาร้อยเอ็ด</t>
  </si>
  <si>
    <t>https://emenscr.nesdc.go.th/viewer/view.html?id=EaG6k2Q86afrGNm3grVl</t>
  </si>
  <si>
    <t>ชม 0017-66-0009</t>
  </si>
  <si>
    <t>โครงการฟื้นฟู และพัฒนาแหล่งน้ำ</t>
  </si>
  <si>
    <t>เชียงใหม่</t>
  </si>
  <si>
    <t>https://emenscr.nesdc.go.th/viewer/view.html?id=93gyY7YknMca32o0E2JE</t>
  </si>
  <si>
    <t>ศธ 0530.16-66-0002</t>
  </si>
  <si>
    <t>ออกแบบพื้นที่นำร่อง เพื่อส่งเสริมกระบวนการมีส่วนร่วมในการเพิ่มพื้นที่สีเขียว</t>
  </si>
  <si>
    <t>คณะสถาปัตยกรรมศาสตร์ ผังเมืองและนฤมิตศิลป์</t>
  </si>
  <si>
    <t>https://emenscr.nesdc.go.th/viewer/view.html?id=7MNnZg9lm2Te8WQoLgjy</t>
  </si>
  <si>
    <t>ศธ 04145-66-0079</t>
  </si>
  <si>
    <t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</t>
  </si>
  <si>
    <t>สิงหาคม 2566</t>
  </si>
  <si>
    <t>060201V04F04</t>
  </si>
  <si>
    <t>https://emenscr.nesdc.go.th/viewer/view.html?id=rXWKzqe1A7iX1A2VeWyj</t>
  </si>
  <si>
    <t>https://emenscr.nesdc.go.th/viewer/view.html?id=0RA8N0Q6pgSnJnWYXBaO</t>
  </si>
  <si>
    <t>v3_060201V01F02</t>
  </si>
  <si>
    <t>v3_060201V01</t>
  </si>
  <si>
    <t>ตุลาคม 2566</t>
  </si>
  <si>
    <t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t>
  </si>
  <si>
    <t>อก 0311-67-0001</t>
  </si>
  <si>
    <t>https://emenscr.nesdc.go.th/viewer/view.html?id=434aJQNg7xH6gWZ3aZYL</t>
  </si>
  <si>
    <t>v3_060201V04F05</t>
  </si>
  <si>
    <t>v3_060201V04</t>
  </si>
  <si>
    <t>สำนักบริหารพื้นที่อนุรักษ์ ที่ 9 (อุบลราชธานี)</t>
  </si>
  <si>
    <t>มีนาคม 2567</t>
  </si>
  <si>
    <t>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</t>
  </si>
  <si>
    <t>ทส 0919-67-0002</t>
  </si>
  <si>
    <t>https://emenscr.nesdc.go.th/viewer/view.html?id=63GV2WX8RYCB3mjY52Lr</t>
  </si>
  <si>
    <t>v3_060201V02F02</t>
  </si>
  <si>
    <t>v3_060201V02</t>
  </si>
  <si>
    <t>สำนักงานคณะกรรมการส่งเสริมวิทยาศาสตร์ วิจัยและนวัตกรรม</t>
  </si>
  <si>
    <t>กลุ่มภารกิจการพัฒนา ววน. ด้านสังคม สิ่งแวดล้อม เชิงพื้นที่และลดความเหลื่อมล้ำ</t>
  </si>
  <si>
    <t>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</t>
  </si>
  <si>
    <t>อว6309.O1-67-0006</t>
  </si>
  <si>
    <t>https://emenscr.nesdc.go.th/viewer/view.html?id=XGQwLnmwedsNB0AE63Vx</t>
  </si>
  <si>
    <t>v3_060201V03F03</t>
  </si>
  <si>
    <t>v3_060201V03</t>
  </si>
  <si>
    <t>โครงการพัฒนาและยกระดับนิคมอุตสาหกรรมสู่เมืองอุตสาหกรรมเชิงนิเวศ</t>
  </si>
  <si>
    <t>อก 5107.2.2-67-0001</t>
  </si>
  <si>
    <t>https://emenscr.nesdc.go.th/viewer/view.html?id=33dxMpKXnLhoEg8Vx6p1</t>
  </si>
  <si>
    <t>v3_060201V02F03</t>
  </si>
  <si>
    <t>สำนักงานทรัพยากรธรรมชาติและสิ่งแวดล้อมจังหวัด กาญจนบุรี</t>
  </si>
  <si>
    <t>โครงการเมืองสิ่งแวดล้อมยั่งยืน</t>
  </si>
  <si>
    <t>กจ 0214-67-0003</t>
  </si>
  <si>
    <t>https://emenscr.nesdc.go.th/viewer/view.html?id=OonXqq71w0uad27MgLA2</t>
  </si>
  <si>
    <t>v3_060201V04F01</t>
  </si>
  <si>
    <t>โครงการส่งเสริมการจัดการอนามัยสิ่งแวดล้อมเพื่อลดมลพิษ สู่เมืองน่าอยู่อย่างยั่งยืน</t>
  </si>
  <si>
    <t>สธ 0924-67-0002</t>
  </si>
  <si>
    <t>https://emenscr.nesdc.go.th/viewer/view.html?id=EagVY993JJtVxQVKQ8qK</t>
  </si>
  <si>
    <t>กรมการเปลี่ยนแปลงสภาพภูมิอากาศและสิ่งแวดล้อม</t>
  </si>
  <si>
    <t>กองส่งเสริมการมีส่วนร่วมต่อการเปลี่ยนแปลงสภาพภูมิอากาศและสิ่งแวดล้อม</t>
  </si>
  <si>
    <t>พฤษภาคม 2567</t>
  </si>
  <si>
    <t>ทส0805-67-0005</t>
  </si>
  <si>
    <t>https://emenscr.nesdc.go.th/viewer/view.html?id=wERYaz7nzRf8jR46YZlm</t>
  </si>
  <si>
    <t>กองประเมินผลกระทบต่อสุขภาพ</t>
  </si>
  <si>
    <t>โครงการยกระดับการจัดการอนามัยสิ่งแวดล้อมเพื่อเมืองสุขภาพดี</t>
  </si>
  <si>
    <t>สธ 0907-67-0005</t>
  </si>
  <si>
    <t>https://emenscr.nesdc.go.th/viewer/view.html?id=13Aa0KXyYRIz6ZzyZEMY</t>
  </si>
  <si>
    <t>v3_060201V03F02</t>
  </si>
  <si>
    <t>กรมส่งเสริมการปกครองท้องถิ่น</t>
  </si>
  <si>
    <t>สำนักบริหารการคลังท้องถิ่น (สน.คท.)</t>
  </si>
  <si>
    <t>เงินอุดหนุนสำหรับชดเชยรายได้ที่ลดลงจากเหตุการณ์ความไ่ม่สงบในพื้นที่ 5  จังหวัดชายแดนภาคใต้</t>
  </si>
  <si>
    <t>มท 0808-67-0001</t>
  </si>
  <si>
    <t>https://emenscr.nesdc.go.th/viewer/view.html?id=232zRkk5MJfjXo00xgmq</t>
  </si>
  <si>
    <t>ข้อเสนอโครงการสำคัญ 2567 ที่ผ่านเข้ารอบ</t>
  </si>
  <si>
    <t>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</t>
  </si>
  <si>
    <t>อก 0309-67-0007</t>
  </si>
  <si>
    <t>https://emenscr.nesdc.go.th/viewer/view.html?id=jok9Og35lkTZ4QwxQlNN</t>
  </si>
  <si>
    <t>ข้อเสนอโครงการสำคัญ 2567 ที่ไม่ผ่านเข้ารอบ</t>
  </si>
  <si>
    <t>ยกระดับและพัฒนาโรงงานอุตสาหกรรมในพื้นที่เป้าหมายการพัฒนาเมืองอุตสาหกรรมเชิงนิเวศ 39 จังหวัด</t>
  </si>
  <si>
    <t>อก 0309-67-0006</t>
  </si>
  <si>
    <t>https://emenscr.nesdc.go.th/viewer/view.html?id=OoeMmJG58efeKm6xdXpN</t>
  </si>
  <si>
    <t>ขับเคลื่อนแผนปฏิบัติการด้านการพัฒนาเมืองอุตสาหกรรมเชิงนิเวศ (พ.ศ. 2566 - 2570) และการจัดทำแผนโมเดลธุรกิจ (Business Model) เพื่อสร้างงาน สร้างอาชีพ เพิ่มรายได้ 39 จังหวัด 53 พื้นที่”</t>
  </si>
  <si>
    <t>อก 0309-67-0005</t>
  </si>
  <si>
    <t>https://emenscr.nesdc.go.th/viewer/view.html?id=A32MQ8EJA7fAapL50J2y</t>
  </si>
  <si>
    <t>ปรับปรุงระบบจัดเก็บข้อมูล Eco Center และการประเมินและรับรองพื้นที่ตามมาตรฐานเมืองอุตสาหกรรมเชิงนิเวศ ฉบับปรับปรุงปี พ.ศ. ....</t>
  </si>
  <si>
    <t>อก 0309-67-0004</t>
  </si>
  <si>
    <t>https://emenscr.nesdc.go.th/viewer/view.html?id=9325eOGgyoFaW9O3JWmE</t>
  </si>
  <si>
    <t>v2_060201V02F02</t>
  </si>
  <si>
    <t>กรมควบคุมมลพิษ</t>
  </si>
  <si>
    <t>โครงการ “เพิ่มประสิทธิภาพการปฏิบัติการพิทักษ์สิ่งแวดล้อม”</t>
  </si>
  <si>
    <t>ทส 0303-67-0002</t>
  </si>
  <si>
    <t>https://emenscr.nesdc.go.th/viewer/view.html?id=z0rw4OKmJpcVwm89BRLQ</t>
  </si>
  <si>
    <t>โครงการ “ยกระดับศักยภาพชุมชนสู่สังคมที่เป็นมิตรกับสิ่งแวดล้อม”</t>
  </si>
  <si>
    <t>ทส 0303-67-0001</t>
  </si>
  <si>
    <t>https://emenscr.nesdc.go.th/viewer/view.html?id=jokrjKo47WiKXNmkBYjn</t>
  </si>
  <si>
    <t>กรมสวัสดิการและคุ้มครองแรงงาน</t>
  </si>
  <si>
    <t>กองความปลอดภัยแรงงาน</t>
  </si>
  <si>
    <t>โครงการยกระดับสถานประกอบกิจการต้นแบบระบบบริหารและการจัดการ ด้านความปลอดภัย อาชีวอนามัย และสภาพแวดล้อมในการทำงานสู่อาเซียน ประจำปี พ.ศ. 2567</t>
  </si>
  <si>
    <t>รง 0504-67-0001</t>
  </si>
  <si>
    <t>https://emenscr.nesdc.go.th/viewer/view.html?id=rXYnedrQ60Soa7glEn9M</t>
  </si>
  <si>
    <t>ทส 0805-67-0002</t>
  </si>
  <si>
    <t>https://emenscr.nesdc.go.th/viewer/view.html?id=deJz0lWoJZFmVMXGOjdX</t>
  </si>
  <si>
    <t>สธ 0905-67-0006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</si>
  <si>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</si>
  <si>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</si>
  <si>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</si>
  <si>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</si>
  <si>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</si>
  <si>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</si>
  <si>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</si>
  <si>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</si>
  <si>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</si>
  <si>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</si>
  <si>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</si>
  <si>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</si>
  <si>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</si>
  <si>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</si>
  <si>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</si>
  <si>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t>
  </si>
  <si>
    <t>จุฬาลงกรณ์มหาวิทยาลัย</t>
  </si>
  <si>
    <t>|060201</t>
  </si>
  <si>
    <t>โครงการยกระดับเมืองอุตสาหกรรมเชิงนิเวศ จังหวัดสุราษฎร์ธานีสู่เมืองน่าอยู่ คู่อุตสาหกรรม</t>
  </si>
  <si>
    <t>มหาวิทยาลัยสงขลานครินทร์</t>
  </si>
  <si>
    <t>โครงการการจัดการน้ำเสียจากฟาร์มเลี้ยงสุกรด้วยเทคโนโลยีชีวภาพและเทคโนโลยี IoT (Internet of Things)</t>
  </si>
  <si>
    <t>มหาวิทยาลัยราชภัฏสวนสุนันทา</t>
  </si>
  <si>
    <t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t>
  </si>
  <si>
    <t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t>
  </si>
  <si>
    <t>มหาวิทยาลัยเทคโนโลยีราชมงคลศรีวิชัย</t>
  </si>
  <si>
    <t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t>
  </si>
  <si>
    <t>มหาวิทยาลัยเทคโนโลยีสุรนารี</t>
  </si>
  <si>
    <t>โครงการยกระดับและสร้างความเข้มแข็งการจัดการอนามัยสิ่งแวดล้อมสู่เมืองสุขภาพดี</t>
  </si>
  <si>
    <t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t>
  </si>
  <si>
    <t>มหาวิทยาลัยเกษตรศาสตร์</t>
  </si>
  <si>
    <t>ไม่ผ่านเข้ารอบ</t>
  </si>
  <si>
    <t>-</t>
  </si>
  <si>
    <t>4B</t>
  </si>
  <si>
    <t>4A</t>
  </si>
  <si>
    <t>(ร่าง) ข้อเสนอโครงการสำคัญประจำปี 2568 ภายใต้แผนแม่บท 060201</t>
  </si>
  <si>
    <t>Hyperlink</t>
  </si>
  <si>
    <t>sum</t>
  </si>
  <si>
    <t>results</t>
  </si>
  <si>
    <t>ira</t>
  </si>
  <si>
    <t>64cc5d8517075066886c4fb5</t>
  </si>
  <si>
    <t>https://emenscr.nesdc.go.th/viewer/view.html?id=64cc5d8517075066886c4fb5</t>
  </si>
  <si>
    <t>64ca0cc41f3e752f90a1049c</t>
  </si>
  <si>
    <t>https://emenscr.nesdc.go.th/viewer/view.html?id=64ca0cc41f3e752f90a1049c</t>
  </si>
  <si>
    <t>64c230b1e352512f98955f52</t>
  </si>
  <si>
    <t>https://emenscr.nesdc.go.th/viewer/view.html?id=64c230b1e352512f98955f52</t>
  </si>
  <si>
    <t>64b8ffebd73cdb17c7bcf828</t>
  </si>
  <si>
    <t>https://emenscr.nesdc.go.th/viewer/view.html?id=64b8ffebd73cdb17c7bcf828</t>
  </si>
  <si>
    <t>64b657cbeec8b40f46325d95</t>
  </si>
  <si>
    <t>https://emenscr.nesdc.go.th/viewer/view.html?id=64b657cbeec8b40f46325d95</t>
  </si>
  <si>
    <t>64d3142156031c10b926c56a</t>
  </si>
  <si>
    <t>https://emenscr.nesdc.go.th/viewer/view.html?id=64d3142156031c10b926c56a</t>
  </si>
  <si>
    <t>64c370e1204dd42f9682bed6</t>
  </si>
  <si>
    <t>https://emenscr.nesdc.go.th/viewer/view.html?id=64c370e1204dd42f9682bed6</t>
  </si>
  <si>
    <t>64bf6c14e352512f98955c41</t>
  </si>
  <si>
    <t>https://emenscr.nesdc.go.th/viewer/view.html?id=64bf6c14e352512f98955c41</t>
  </si>
  <si>
    <t>64c281ea0274b80437f9564f</t>
  </si>
  <si>
    <t>https://emenscr.nesdc.go.th/viewer/view.html?id=64c281ea0274b80437f9564f</t>
  </si>
  <si>
    <t>ห่วงโซ่คุณค่าฯ (FVCT) ฉบับเดิม</t>
  </si>
  <si>
    <t>ห่วงโซ่คุณค่า (FVCT) (ฉบับแก้ไข) (พ.ศ. 2567 - 2570)</t>
  </si>
  <si>
    <t>หมายเหตุ: ตัวอักษรสีแดง หมายถึง : องค์ประกอบ/ปัจจัยที่มีการแก้ไข</t>
  </si>
  <si>
    <t>เปลี่ยนจาก v2_060201V03F02 เป็นv3_060201V03F01</t>
  </si>
  <si>
    <t>เปลี่ยนจาก v2_060201V01F04 เป็นv3_060201V04F07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</si>
  <si>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</si>
  <si>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</si>
  <si>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</si>
  <si>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</si>
  <si>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</si>
  <si>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</si>
  <si>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</si>
  <si>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</si>
  <si>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</si>
  <si>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</si>
  <si>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</si>
  <si>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ปรับปรุงข้อเสนอโครงการ 2566</t>
  </si>
  <si>
    <t>v2_060201</t>
  </si>
  <si>
    <t>v3_060201V04F07</t>
  </si>
  <si>
    <t>https://emenscr.nesdc.go.th/viewer/view.html?id=64186e740deee808afc71a21</t>
  </si>
  <si>
    <t xml:space="preserve">โครงการฟื้นฟู และพัฒนาแหล่งน้ำ  </t>
  </si>
  <si>
    <t>โครงการปกติ 2566</t>
  </si>
  <si>
    <t>v2_060201V01F01</t>
  </si>
  <si>
    <t>v3_060201V01F01</t>
  </si>
  <si>
    <t>https://emenscr.nesdc.go.th/viewer/view.html?id=64a559cfd73cdb17c7bcf0a0</t>
  </si>
  <si>
    <t xml:space="preserve"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</t>
  </si>
  <si>
    <t>v2_060201V04F04</t>
  </si>
  <si>
    <t>v3_060201V04F04</t>
  </si>
  <si>
    <t>https://emenscr.nesdc.go.th/viewer/view.html?id=64f0b7e97a4a810cfce20989</t>
  </si>
  <si>
    <t>v2_060201V02F04</t>
  </si>
  <si>
    <t>https://emenscr.nesdc.go.th/viewer/view.html?id=641e9ce952eb4b14205ce482</t>
  </si>
  <si>
    <t>https://emenscr.nesdc.go.th/viewer/view.html?id=6413e3a8a8076808ac54890b</t>
  </si>
  <si>
    <t>v2_060201V04F05</t>
  </si>
  <si>
    <t>https://emenscr.nesdc.go.th/viewer/view.html?id=64001a34ecd30773351f7e0a</t>
  </si>
  <si>
    <t>v2_060201V03F04</t>
  </si>
  <si>
    <t>https://emenscr.nesdc.go.th/viewer/view.html?id=64080ccd4f4b54733c3fb51d</t>
  </si>
  <si>
    <t>v2_060201V04F06</t>
  </si>
  <si>
    <t>v3_060201V04F06</t>
  </si>
  <si>
    <t>https://emenscr.nesdc.go.th/viewer/view.html?id=64098a9b8d48ef490cf5ca66</t>
  </si>
  <si>
    <t>v3_060201V02F01</t>
  </si>
  <si>
    <t>https://emenscr.nesdc.go.th/viewer/view.html?id=63e0be132b6d9141b15c9689</t>
  </si>
  <si>
    <t>https://emenscr.nesdc.go.th/viewer/view.html?id=63e32d36fa97461a952409db</t>
  </si>
  <si>
    <t>https://emenscr.nesdc.go.th/viewer/view.html?id=640c96efb4e8c549053adab7</t>
  </si>
  <si>
    <t>https://emenscr.nesdc.go.th/viewer/view.html?id=6411670cf2aa244461ab89e6</t>
  </si>
  <si>
    <t>https://emenscr.nesdc.go.th/viewer/view.html?id=640eadb0a4d626491279150d</t>
  </si>
  <si>
    <t>โครงการปกติ 2567</t>
  </si>
  <si>
    <t>https://emenscr.nesdc.go.th/viewer/view.html?id=658ce34666940b3b33338353</t>
  </si>
  <si>
    <t>https://emenscr.nesdc.go.th/viewer/view.html?id=658be4b362e90d5c6f003537</t>
  </si>
  <si>
    <t>https://emenscr.nesdc.go.th/viewer/view.html?id=65aa2fca1af68015ca084bb3</t>
  </si>
  <si>
    <t>อก 0308-67-0001</t>
  </si>
  <si>
    <t>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</t>
  </si>
  <si>
    <t>สิงหาคม 2567</t>
  </si>
  <si>
    <t>พฤศจิกายน 2567</t>
  </si>
  <si>
    <t>v3_060201V03F01</t>
  </si>
  <si>
    <t>https://emenscr.nesdc.go.th/viewer/view.html?id=65b8be9ca23f531f99a27985</t>
  </si>
  <si>
    <t>https://emenscr.nesdc.go.th/viewer/view.html?id=6569a2467ee34a5c6dbc6a99</t>
  </si>
  <si>
    <t>https://emenscr.nesdc.go.th/viewer/view.html?id=656003867482073b2da58853</t>
  </si>
  <si>
    <t>ศธ 0530.1(8)-67-0001</t>
  </si>
  <si>
    <t>โครงการพัฒนาศ้ักยภาพด้านการออกแบบและควบคุมงานก่อสร้าง เพื่อความเป็นมหาวิทยาลัยอัจฉริยะ (Smart University)</t>
  </si>
  <si>
    <t>https://emenscr.nesdc.go.th/viewer/view.html?id=661f986ad5f7b32ada4289bc</t>
  </si>
  <si>
    <t>รย0033-67-0001</t>
  </si>
  <si>
    <t>ค่าใช้จ่ายในการพัฒนาและยกระดับความเป็นเมืองอุตสาหกรรมเชิงนิเวศ (Eco Industrial Town)</t>
  </si>
  <si>
    <t>เมษายน 2567</t>
  </si>
  <si>
    <t>สำนักงานอุตสาหกรรมจังหวัดระยอง</t>
  </si>
  <si>
    <t>https://emenscr.nesdc.go.th/viewer/view.html?id=66501ca055fb162ad95a3f53</t>
  </si>
  <si>
    <t>นบ 0214-67-0004</t>
  </si>
  <si>
    <t>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</t>
  </si>
  <si>
    <t>สำนักงานทรัพยากรธรรมชาติและสิ่งแวดล้อมจังหวัด นนทบุรี</t>
  </si>
  <si>
    <t>https://emenscr.nesdc.go.th/viewer/view.html?id=6656c2fd9349501f91150e5c</t>
  </si>
  <si>
    <t>https://emenscr.nesdc.go.th/viewer/view.html?id=65681e5fa4da863b27b1faf3</t>
  </si>
  <si>
    <t>https://emenscr.nesdc.go.th/viewer/view.html?id=6597797619d0a33b26c4f24b</t>
  </si>
  <si>
    <t>จบ 0022-67-0001</t>
  </si>
  <si>
    <t xml:space="preserve">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</t>
  </si>
  <si>
    <t>สำนักงานโยธาธิการและผังเมืองจังหวัดจันทบุรี</t>
  </si>
  <si>
    <t>https://emenscr.nesdc.go.th/viewer/view.html?id=664319e29ca7362ad8e9120f</t>
  </si>
  <si>
    <t xml:space="preserve">โครงการเมืองสิ่งแวดล้อมยั่งยืน </t>
  </si>
  <si>
    <t>https://emenscr.nesdc.go.th/viewer/view.html?id=65797393bcbd745c67dd21f3</t>
  </si>
  <si>
    <t>อย 0017-68-0020</t>
  </si>
  <si>
    <t>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</t>
  </si>
  <si>
    <t>ตุลาคม 2567</t>
  </si>
  <si>
    <t>กันยายน 2568</t>
  </si>
  <si>
    <t>พระนครศรีอยุธยา</t>
  </si>
  <si>
    <t>โครงการปกติ 2568</t>
  </si>
  <si>
    <t>https://emenscr.nesdc.go.th/viewer/view.html?id=67692a8551d1ed367e3c00a8</t>
  </si>
  <si>
    <t>อย 0017-68-0018</t>
  </si>
  <si>
    <t>ปรับปรุงระบบน้ำบาดาล ตำบลบ้านบ้านแพรก และตำบลสำพะเนียง อำเภอบ้านแพรก จังหวัดพระนครศรีอยุธยา</t>
  </si>
  <si>
    <t>มิถุนายน 2568</t>
  </si>
  <si>
    <t>https://emenscr.nesdc.go.th/viewer/view.html?id=67494be04f2efe366f9a97d4</t>
  </si>
  <si>
    <t>อย 0017-68-0017</t>
  </si>
  <si>
    <t>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</t>
  </si>
  <si>
    <t>v3_060201V04F02</t>
  </si>
  <si>
    <t>https://emenscr.nesdc.go.th/viewer/view.html?id=674949c2f23e63510a0f6857</t>
  </si>
  <si>
    <t>อย 0017-68-0016</t>
  </si>
  <si>
    <t xml:space="preserve">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</t>
  </si>
  <si>
    <t>https://emenscr.nesdc.go.th/viewer/view.html?id=67494883d231ee5117cb5d0c</t>
  </si>
  <si>
    <t>อย 0017-68-0015</t>
  </si>
  <si>
    <t>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</t>
  </si>
  <si>
    <t>https://emenscr.nesdc.go.th/viewer/view.html?id=674947a96f54fa3671470c7c</t>
  </si>
  <si>
    <t>อย 0017-68-0014</t>
  </si>
  <si>
    <t>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</t>
  </si>
  <si>
    <t>มีนาคม 2568</t>
  </si>
  <si>
    <t>https://emenscr.nesdc.go.th/viewer/view.html?id=674946d2d231ee5117cb5d02</t>
  </si>
  <si>
    <t>อย 0017-68-0013</t>
  </si>
  <si>
    <t>ปรับปรุงท่อเมนประปาระบบประปา ตำบลบ้านแพรก และตำบลสำพะเนียง อำเภอบ้านแพรก จังหวัดพระนครศรีอยุธยา</t>
  </si>
  <si>
    <t>https://emenscr.nesdc.go.th/viewer/view.html?id=6749467e3c750d5109f2d160</t>
  </si>
  <si>
    <t>อย 0017-68-0012</t>
  </si>
  <si>
    <t xml:space="preserve">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</t>
  </si>
  <si>
    <t>https://emenscr.nesdc.go.th/viewer/view.html?id=6749444f6fbae4367b6bfe65</t>
  </si>
  <si>
    <t>อย 0017-68-0011</t>
  </si>
  <si>
    <t>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</t>
  </si>
  <si>
    <t>https://emenscr.nesdc.go.th/viewer/view.html?id=674943ec3c750d5109f2d151</t>
  </si>
  <si>
    <t>อย 0017-68-0010</t>
  </si>
  <si>
    <t>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</t>
  </si>
  <si>
    <t>https://emenscr.nesdc.go.th/viewer/view.html?id=6749413851d1ed367e3bfa17</t>
  </si>
  <si>
    <t>อย 0017-68-0005</t>
  </si>
  <si>
    <t>โครงการแก้ไขปัญหา และสนับสนุนการขับเคลื่อนแผนพัฒนาจังหวัดพระนครศรีอยุธยา</t>
  </si>
  <si>
    <t>https://emenscr.nesdc.go.th/viewer/view.html?id=67481cc6f23e63510a0f6794</t>
  </si>
  <si>
    <t>อย 0017-68-0003</t>
  </si>
  <si>
    <t>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</t>
  </si>
  <si>
    <t>https://emenscr.nesdc.go.th/viewer/view.html?id=674814d76f54fa3671470c3a</t>
  </si>
  <si>
    <t>อท 0022-68-0002</t>
  </si>
  <si>
    <t xml:space="preserve">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</t>
  </si>
  <si>
    <t>สำนักงานโยธาธิการและผังเมืองจังหวัดอ่างทอง</t>
  </si>
  <si>
    <t>https://emenscr.nesdc.go.th/viewer/view.html?id=6734808a21fe3e7c65dddec7</t>
  </si>
  <si>
    <t>อก 5107.2.2-68-0001</t>
  </si>
  <si>
    <t>https://emenscr.nesdc.go.th/viewer/view.html?id=67ad75a2e2bc6b4a70e3ce30</t>
  </si>
  <si>
    <t>อก 0311-68-0001</t>
  </si>
  <si>
    <t>กุมภาพันธ์ 2568</t>
  </si>
  <si>
    <t>https://emenscr.nesdc.go.th/viewer/view.html?id=678f3ac5e7fd8840616a4421</t>
  </si>
  <si>
    <t>อก 0308-68-0001</t>
  </si>
  <si>
    <t>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</t>
  </si>
  <si>
    <t>พฤศจิกายน 2568</t>
  </si>
  <si>
    <t>https://emenscr.nesdc.go.th/viewer/view.html?id=67a9b328fe8a254a71fb9301</t>
  </si>
  <si>
    <t>สธ 0924-68-0004</t>
  </si>
  <si>
    <t>https://emenscr.nesdc.go.th/viewer/view.html?id=675fedbdd231ee5117cb6ca0</t>
  </si>
  <si>
    <t>สค 0021-68-0001</t>
  </si>
  <si>
    <t>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</t>
  </si>
  <si>
    <t>เมษายน 2568</t>
  </si>
  <si>
    <t>กรมป้องกันและบรรเทาสาธารณภัย</t>
  </si>
  <si>
    <t>สำนักงานป้องกันและบรรเทาสาธารณภัย จังหวัดสมุทรสาคร</t>
  </si>
  <si>
    <t>https://emenscr.nesdc.go.th/viewer/view.html?id=6760fba23c750d5109f2e2a1</t>
  </si>
  <si>
    <t>ศธ 058218-68-0001</t>
  </si>
  <si>
    <t>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</t>
  </si>
  <si>
    <t>มหาวิทยาลัยเทคโนโลยีราชมงคลรัตนโกสินทร์</t>
  </si>
  <si>
    <t>วิทยาลัยพลังงานและสิ่งแวดล้อมอย่างยังยืนรัตนโกสินทร์</t>
  </si>
  <si>
    <t>https://emenscr.nesdc.go.th/viewer/view.html?id=67b2fc574c513e688c27fcd6</t>
  </si>
  <si>
    <t>ศธ 056401-68-0005</t>
  </si>
  <si>
    <t>โครงการเสริมสร้างการบริหารจัดการทรัพยากรชุมชนท้องถิ่น</t>
  </si>
  <si>
    <t>มหาวิทยาลัยราชภัฏบ้านสมเด็จเจ้าพระยา</t>
  </si>
  <si>
    <t>https://emenscr.nesdc.go.th/viewer/view.html?id=67a17d5c4c513e688c27a24c</t>
  </si>
  <si>
    <t>ยล 0017-68-0010</t>
  </si>
  <si>
    <t>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</t>
  </si>
  <si>
    <t>ธันวาคม 2567</t>
  </si>
  <si>
    <t>ยะลา</t>
  </si>
  <si>
    <t>https://emenscr.nesdc.go.th/viewer/view.html?id=677ce867d231ee5117cbb0b5</t>
  </si>
  <si>
    <t>มค 0022-68-0002</t>
  </si>
  <si>
    <t>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	  	  จังหวัดมหาสารคาม</t>
  </si>
  <si>
    <t>สำนักงานโยธาธิการและผังเมืองจังหวัดมหาสารคาม</t>
  </si>
  <si>
    <t>https://emenscr.nesdc.go.th/viewer/view.html?id=676ce6be52c7c851103cf71c</t>
  </si>
  <si>
    <t>มค 0022-68-0001</t>
  </si>
  <si>
    <t>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</t>
  </si>
  <si>
    <t>https://emenscr.nesdc.go.th/viewer/view.html?id=676ce39552c7c851103cf706</t>
  </si>
  <si>
    <t>พป 0004-68-0007</t>
  </si>
  <si>
    <t>โครงการเสริมสร้างความสามัคคีในสังคม (Social Cohesion) เพื่อความตั้งมั่นของประชาธิปไตยไทย</t>
  </si>
  <si>
    <t>หน่วยงานของรัฐสภา</t>
  </si>
  <si>
    <t>สถาบันพระปกเกล้า</t>
  </si>
  <si>
    <t>สำนักวิจัยและพัฒนา</t>
  </si>
  <si>
    <t>https://emenscr.nesdc.go.th/viewer/view.html?id=676526bf52c7c851103ce548</t>
  </si>
  <si>
    <t>พท 0022-68-0004</t>
  </si>
  <si>
    <t>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</t>
  </si>
  <si>
    <t>สำนักงานโยธาธิการและผังเมืองจังหวัดพัทลุง</t>
  </si>
  <si>
    <t>https://emenscr.nesdc.go.th/viewer/view.html?id=677cae6851d1ed367e3c07b1</t>
  </si>
  <si>
    <t>พท 0022-68-0003</t>
  </si>
  <si>
    <t>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</t>
  </si>
  <si>
    <t>https://emenscr.nesdc.go.th/viewer/view.html?id=677ca8f66fbae4367b6c0c4e</t>
  </si>
  <si>
    <t>พท 0022-68-0002</t>
  </si>
  <si>
    <t>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</t>
  </si>
  <si>
    <t>https://emenscr.nesdc.go.th/viewer/view.html?id=677ca51e51d1ed367e3c0797</t>
  </si>
  <si>
    <t>พท 0022-68-0001</t>
  </si>
  <si>
    <t>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</t>
  </si>
  <si>
    <t>https://emenscr.nesdc.go.th/viewer/view.html?id=677c9b65d231ee5117cbaccd</t>
  </si>
  <si>
    <t>บขส 18-68-0003</t>
  </si>
  <si>
    <t>โครงการพัฒนาอสังหาริมทรัพย์</t>
  </si>
  <si>
    <t>กระทรวงคมนาคม</t>
  </si>
  <si>
    <t>บริษัท ขนส่ง จำกัด</t>
  </si>
  <si>
    <t>กองวางแผนกลยุทธ์</t>
  </si>
  <si>
    <t>https://emenscr.nesdc.go.th/viewer/view.html?id=67b2d8ad0b91f26892776792</t>
  </si>
  <si>
    <t>นร1110-68-0004</t>
  </si>
  <si>
    <t>ศึกษาแนวคิดและแนวปฏิบัติเพื่อจัดทำนโยบายส่งเสริมเมืองยืดหยุ่น และเมืองทั่วถึง (Resilient and Inclusive City)</t>
  </si>
  <si>
    <t>ธันวาคม 2568</t>
  </si>
  <si>
    <t>สำนักนายกรัฐมนตรี</t>
  </si>
  <si>
    <t>สำนักงานสภาพัฒนาการเศรษฐกิจและสังคมแห่งชาติ</t>
  </si>
  <si>
    <t>กองยุทธศาสตร์การพัฒนาเมือง</t>
  </si>
  <si>
    <t>https://emenscr.nesdc.go.th/viewer/view.html?id=67b49b5de2bc6b4a70e3d0f5</t>
  </si>
  <si>
    <t>ทส0805-68-0004</t>
  </si>
  <si>
    <t>https://emenscr.nesdc.go.th/viewer/view.html?id=67877c6b098e9b40512846e1</t>
  </si>
  <si>
    <t xml:space="preserve">โครงการส่งเสริมการจัดการเมืองและชุมชน สู่เมืองน่าอยู่ </t>
  </si>
  <si>
    <t>โครงการปกติ 2563</t>
  </si>
  <si>
    <t>https://emenscr.nesdc.go.th/viewer/view.html?id=5fc4975f9a014c2a732f7832</t>
  </si>
  <si>
    <t>โครงการปกติ 2564</t>
  </si>
  <si>
    <t>https://emenscr.nesdc.go.th/viewer/view.html?id=5fdb19a3adb90d1b2adda371</t>
  </si>
  <si>
    <t>https://emenscr.nesdc.go.th/viewer/view.html?id=5fec0db11a5e145f8dc80a02</t>
  </si>
  <si>
    <t>https://emenscr.nesdc.go.th/viewer/view.html?id=5feaab70937fc042b84c9f95</t>
  </si>
  <si>
    <t>https://emenscr.nesdc.go.th/viewer/view.html?id=5fe9a0158c931742b9801a0e</t>
  </si>
  <si>
    <t>https://emenscr.nesdc.go.th/viewer/view.html?id=5fe072880573ae1b28632301</t>
  </si>
  <si>
    <t xml:space="preserve">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</t>
  </si>
  <si>
    <t>https://emenscr.nesdc.go.th/viewer/view.html?id=5fabaa25e708b36c432df967</t>
  </si>
  <si>
    <t>https://emenscr.nesdc.go.th/viewer/view.html?id=5f99520b5eb17e10cce9670b</t>
  </si>
  <si>
    <t>https://emenscr.nesdc.go.th/viewer/view.html?id=60ec014eb9256e6c2d58e4eb</t>
  </si>
  <si>
    <t>v3_060201V01F03</t>
  </si>
  <si>
    <t>https://emenscr.nesdc.go.th/viewer/view.html?id=5fe08ab18ae2fc1b311d2304</t>
  </si>
  <si>
    <t>ศธ 0568.2-64-0026</t>
  </si>
  <si>
    <t>โครงการสร้างจิตสำนึกนักศึกษาคณะบริหารศาสตร์เป็นมิตรกับสิ่งแวดล้อม</t>
  </si>
  <si>
    <t>มิถุนายน 2564</t>
  </si>
  <si>
    <t>คณะบริหารศาสตร์</t>
  </si>
  <si>
    <t>https://emenscr.nesdc.go.th/viewer/view.html?id=5fdc34ef8ae2fc1b311d201d</t>
  </si>
  <si>
    <t>https://emenscr.nesdc.go.th/viewer/view.html?id=5feea808664e7b27cf143fdd</t>
  </si>
  <si>
    <t>https://emenscr.nesdc.go.th/viewer/view.html?id=6046f896940c5e5dda460499</t>
  </si>
  <si>
    <t>https://emenscr.nesdc.go.th/viewer/view.html?id=6062cd34737efd4428875c26</t>
  </si>
  <si>
    <t>https://emenscr.nesdc.go.th/viewer/view.html?id=6062f7ac09b859443188453c</t>
  </si>
  <si>
    <t>https://emenscr.nesdc.go.th/viewer/view.html?id=5f99708a5eb17e10cce96724</t>
  </si>
  <si>
    <t>https://emenscr.nesdc.go.th/viewer/view.html?id=5f9a6ca42310b05b6ef48769</t>
  </si>
  <si>
    <t>https://emenscr.nesdc.go.th/viewer/view.html?id=5f9a68af9be3a25b6cc1a3ff</t>
  </si>
  <si>
    <t>https://emenscr.nesdc.go.th/viewer/view.html?id=5f97d2c09e1aee3e3c42c96d</t>
  </si>
  <si>
    <t>https://emenscr.nesdc.go.th/viewer/view.html?id=5f970b0d383c5f20fb352a39</t>
  </si>
  <si>
    <t>https://emenscr.nesdc.go.th/viewer/view.html?id=60823b753a924654586f8e9b</t>
  </si>
  <si>
    <t>https://emenscr.nesdc.go.th/viewer/view.html?id=60f7e15ee957965d5fc0a3e7</t>
  </si>
  <si>
    <t>https://emenscr.nesdc.go.th/viewer/view.html?id=60f7dd791b7ccc5d6130ab31</t>
  </si>
  <si>
    <t>https://emenscr.nesdc.go.th/viewer/view.html?id=60f7d99aeca5375d67d5d0f3</t>
  </si>
  <si>
    <t>https://emenscr.nesdc.go.th/viewer/view.html?id=5fdb0d08adb90d1b2adda347</t>
  </si>
  <si>
    <t>https://emenscr.nesdc.go.th/viewer/view.html?id=5fdafcc7ea2eef1b27a271db</t>
  </si>
  <si>
    <t>https://emenscr.nesdc.go.th/viewer/view.html?id=5fdadddeea2eef1b27a271aa</t>
  </si>
  <si>
    <t>https://emenscr.nesdc.go.th/viewer/view.html?id=5fd9d41a8ae2fc1b311d1e32</t>
  </si>
  <si>
    <t>https://emenscr.nesdc.go.th/viewer/view.html?id=60e677b6ed713a6432c7d64b</t>
  </si>
  <si>
    <t>https://emenscr.nesdc.go.th/viewer/view.html?id=5fb0eb8ce708b36c432dfb8b</t>
  </si>
  <si>
    <t>https://emenscr.nesdc.go.th/viewer/view.html?id=601b7b4ab421312b7771b3b5</t>
  </si>
  <si>
    <t>https://emenscr.nesdc.go.th/viewer/view.html?id=5f8d24d479e8897c89b98737</t>
  </si>
  <si>
    <t>โครงการปกติ 2565</t>
  </si>
  <si>
    <t>https://emenscr.nesdc.go.th/viewer/view.html?id=61a5fdd977658f43f3668332</t>
  </si>
  <si>
    <t>https://emenscr.nesdc.go.th/viewer/view.html?id=61a6f90a7a9fbf43eacea5d6</t>
  </si>
  <si>
    <t>https://emenscr.nesdc.go.th/viewer/view.html?id=61a6fa73e4a0ba43f163afcd</t>
  </si>
  <si>
    <t>https://emenscr.nesdc.go.th/viewer/view.html?id=61a619fc7a9fbf43eacea56b</t>
  </si>
  <si>
    <t>https://emenscr.nesdc.go.th/viewer/view.html?id=61a720fa7a9fbf43eacea64d</t>
  </si>
  <si>
    <t>https://emenscr.nesdc.go.th/viewer/view.html?id=61a70249e55ef143eb1fca59</t>
  </si>
  <si>
    <t>https://emenscr.nesdc.go.th/viewer/view.html?id=61a72869e55ef143eb1fcaa7</t>
  </si>
  <si>
    <t>https://emenscr.nesdc.go.th/viewer/view.html?id=61a614017a9fbf43eacea569</t>
  </si>
  <si>
    <t>https://emenscr.nesdc.go.th/viewer/view.html?id=61a7058277658f43f36683fa</t>
  </si>
  <si>
    <t>https://emenscr.nesdc.go.th/viewer/view.html?id=61b1a0f9b5d2fc0ca4dd072d</t>
  </si>
  <si>
    <t>https://emenscr.nesdc.go.th/viewer/view.html?id=61b19edaf3473f0ca7a6c3bb</t>
  </si>
  <si>
    <t>https://emenscr.nesdc.go.th/viewer/view.html?id=61b70ef2d52e740ca37b926d</t>
  </si>
  <si>
    <t>https://emenscr.nesdc.go.th/viewer/view.html?id=61c93ced74e0ea615e9908e8</t>
  </si>
  <si>
    <t>https://emenscr.nesdc.go.th/viewer/view.html?id=61c549ab866f4b33ec83addf</t>
  </si>
  <si>
    <t>https://emenscr.nesdc.go.th/viewer/view.html?id=61c167031a10626236233f4f</t>
  </si>
  <si>
    <t>https://emenscr.nesdc.go.th/viewer/view.html?id=618e17a1cadb284b1da34d19</t>
  </si>
  <si>
    <t>https://emenscr.nesdc.go.th/viewer/view.html?id=6193323ed221902211f9ae1b</t>
  </si>
  <si>
    <t>https://emenscr.nesdc.go.th/viewer/view.html?id=61b6d035d52e740ca37b91d3</t>
  </si>
  <si>
    <t xml:space="preserve"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</t>
  </si>
  <si>
    <t>https://emenscr.nesdc.go.th/viewer/view.html?id=64097e56b321824906b7c4de</t>
  </si>
  <si>
    <t>https://emenscr.nesdc.go.th/viewer/view.html?id=64100f1da8076808ac547076</t>
  </si>
  <si>
    <t>https://emenscr.nesdc.go.th/viewer/view.html?id=6407022aa4d626491278ede3</t>
  </si>
  <si>
    <t>https://emenscr.nesdc.go.th/viewer/view.html?id=6411555f64c008446934dfc6</t>
  </si>
  <si>
    <t>https://emenscr.nesdc.go.th/viewer/view.html?id=61c03cbb132398622df86f74</t>
  </si>
  <si>
    <t xml:space="preserve">ออกแบบพื้นที่นำร่อง เพื่อส่งเสริมกระบวนการมีส่วนร่วมในการเพิ่มพื้นที่สีเขียว </t>
  </si>
  <si>
    <t>060101</t>
  </si>
  <si>
    <t>v2_060101</t>
  </si>
  <si>
    <t>v2_060101V02F02</t>
  </si>
  <si>
    <t>v3_060101V02F02</t>
  </si>
  <si>
    <t>https://emenscr.nesdc.go.th/viewer/view.html?id=64d0e012b89d9e121b1bd2a9</t>
  </si>
  <si>
    <t xml:space="preserve"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</t>
  </si>
  <si>
    <t>190102</t>
  </si>
  <si>
    <t>v2_190102</t>
  </si>
  <si>
    <t>v2_190102V04F02</t>
  </si>
  <si>
    <t>v3_190102V03F02</t>
  </si>
  <si>
    <t>https://emenscr.nesdc.go.th/viewer/view.html?id=6409855bb4e8c549053ac74d</t>
  </si>
  <si>
    <t>190101</t>
  </si>
  <si>
    <t>v2_190101</t>
  </si>
  <si>
    <t>v2_190101V01F02</t>
  </si>
  <si>
    <t>v3_190101V01F02</t>
  </si>
  <si>
    <t>https://emenscr.nesdc.go.th/viewer/view.html?id=63f8435cfceadd7336a5a353</t>
  </si>
  <si>
    <t>190202</t>
  </si>
  <si>
    <t>v2_190202</t>
  </si>
  <si>
    <t>v2_190202V03F01</t>
  </si>
  <si>
    <t>v3_190202V03F01</t>
  </si>
  <si>
    <t>https://emenscr.nesdc.go.th/viewer/view.html?id=640ed02d8d48ef490cf5e54c</t>
  </si>
  <si>
    <t>https://emenscr.nesdc.go.th/viewer/view.html?id=640ed714fceadd7336a5ad96</t>
  </si>
  <si>
    <t>https://emenscr.nesdc.go.th/viewer/view.html?id=640ed4008d48ef490cf5e59b</t>
  </si>
  <si>
    <t>https://emenscr.nesdc.go.th/viewer/view.html?id=640eda3d4f4b54733c3fb877</t>
  </si>
  <si>
    <t>130101</t>
  </si>
  <si>
    <t>v2_130101</t>
  </si>
  <si>
    <t>v2_130101V04F01</t>
  </si>
  <si>
    <t>v3_130101V04F01</t>
  </si>
  <si>
    <t>https://emenscr.nesdc.go.th/viewer/view.html?id=6470641601b7a05788f4b0f9</t>
  </si>
  <si>
    <t>010101</t>
  </si>
  <si>
    <t>v2_010101</t>
  </si>
  <si>
    <t>v3_010101V04F05</t>
  </si>
  <si>
    <t>https://emenscr.nesdc.go.th/viewer/view.html?id=65559c06a4da863b27b1f81d</t>
  </si>
  <si>
    <t>200401F0202</t>
  </si>
  <si>
    <t>v3_200401V02F02</t>
  </si>
  <si>
    <t>https://emenscr.nesdc.go.th/viewer/view.html?id=5feaef5f8c931742b9801ca9</t>
  </si>
  <si>
    <t>มท 0227.1(อย)-66-0002</t>
  </si>
  <si>
    <t>โครงการพัฒนาระบบการผลิตสินค้าเกษตร อาหารเพื่อสุขภาพที่เป็นมิตรกับสิ่งแวดล้อม</t>
  </si>
  <si>
    <t>060202</t>
  </si>
  <si>
    <t>v2_060202</t>
  </si>
  <si>
    <t>v2_060202V03F04</t>
  </si>
  <si>
    <t>v3_060202V03F04</t>
  </si>
  <si>
    <t>https://emenscr.nesdc.go.th/viewer/view.html?id=63dcc8e24cd2361a9cf8c4f3</t>
  </si>
  <si>
    <t>ตช 0007.1-66-0264</t>
  </si>
  <si>
    <t>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</t>
  </si>
  <si>
    <t>https://emenscr.nesdc.go.th/viewer/view.html?id=640eca5ffceadd7336a5ad73</t>
  </si>
  <si>
    <t>ศธ 0530.9-65-0001</t>
  </si>
  <si>
    <t>060101F0602</t>
  </si>
  <si>
    <t>v3_060101V01F03</t>
  </si>
  <si>
    <t>https://emenscr.nesdc.go.th/viewer/view.html?id=61cbf74d18f9e461517befc1</t>
  </si>
  <si>
    <t>คค 06085-66-0002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</si>
  <si>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</t>
  </si>
  <si>
    <t>กรมทางหลวง</t>
  </si>
  <si>
    <t>แขวงทางหลวงจันทบุรี</t>
  </si>
  <si>
    <t>070101</t>
  </si>
  <si>
    <t>v2_070101</t>
  </si>
  <si>
    <t>v2_070101V02F07</t>
  </si>
  <si>
    <t>v3_070101V02F06</t>
  </si>
  <si>
    <t>https://emenscr.nesdc.go.th/viewer/view.html?id=63d9e0dd01784141abb03c2c</t>
  </si>
  <si>
    <t>ศธ02130-65-0017</t>
  </si>
  <si>
    <t>ปรับปรุงภูมิทัศน์และพัฒนาสภาพแวดล้อมสำนักงานศึกษาธิการจังหวัดอุตรดิตถ์ ประจำปี 2565</t>
  </si>
  <si>
    <t>สำนักงานศึกษาธิการจังหวัดอุตรดิตถ์</t>
  </si>
  <si>
    <t>100101F0604</t>
  </si>
  <si>
    <t>v3_100101V02F03</t>
  </si>
  <si>
    <t>https://emenscr.nesdc.go.th/viewer/view.html?id=61cc1e024db925615229ad94</t>
  </si>
  <si>
    <t>ศธ 0530.16-66-0003</t>
  </si>
  <si>
    <t>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</t>
  </si>
  <si>
    <t>ด้านการพัฒนาและเสริมสร้างศักยภาพทรัพยากรมนุษย์</t>
  </si>
  <si>
    <t>120101</t>
  </si>
  <si>
    <t>v2_120101</t>
  </si>
  <si>
    <t>v2_120101V05F04</t>
  </si>
  <si>
    <t>v3_120101V05F04</t>
  </si>
  <si>
    <t>v2_060201V01F03</t>
  </si>
  <si>
    <t>https://emenscr.nesdc.go.th/viewer/view.html?id=64d0f0a83fa2111222218f3a</t>
  </si>
  <si>
    <t>ทส 0926-66-0001</t>
  </si>
  <si>
    <t>โครงการแก้ไขปัญหาฝุ่นควัน (PM2.5) เชิงรุกแบบบูรณาการ</t>
  </si>
  <si>
    <t>180301</t>
  </si>
  <si>
    <t>v2_180301</t>
  </si>
  <si>
    <t>v2_180301V04F03</t>
  </si>
  <si>
    <t>v3_180301V03F03</t>
  </si>
  <si>
    <t>https://emenscr.nesdc.go.th/viewer/view.html?id=63fe010ab4e8c549053a9cf7</t>
  </si>
  <si>
    <t>กษ 0224. ภก-68-0001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</si>
  <si>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</si>
  <si>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กระทรวงเกษตรและสหกรณ์</t>
  </si>
  <si>
    <t>สำนักงานปลัดกระทรวงเกษตรและสหกรณ์</t>
  </si>
  <si>
    <t>สำนักงานเกษตรและสหกรณ์จังหวัด ภูเก็ต</t>
  </si>
  <si>
    <t>180102</t>
  </si>
  <si>
    <t>v2_180102</t>
  </si>
  <si>
    <t>v3_180102V05F03</t>
  </si>
  <si>
    <t>https://emenscr.nesdc.go.th/viewer/view.html?id=6746fc5e6fbae4367b6bfe2b</t>
  </si>
  <si>
    <t>สน 0214-64-0002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</si>
  <si>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</t>
  </si>
  <si>
    <t>สำนักงานทรัพยากรธรรมชาติและสิ่งแวดล้อมจังหวัด สกลนคร</t>
  </si>
  <si>
    <t>180301F0403</t>
  </si>
  <si>
    <t>https://emenscr.nesdc.go.th/viewer/view.html?id=5f9a45408f85135b66769d09</t>
  </si>
  <si>
    <t>อักษรย่อ</t>
  </si>
  <si>
    <t>ความสอดคล้องหลัก/รอง</t>
  </si>
  <si>
    <t>หมายเหตุ</t>
  </si>
  <si>
    <t>ปัจจัย (เดิม)</t>
  </si>
  <si>
    <t>หลัก</t>
  </si>
  <si>
    <t>รอง</t>
  </si>
  <si>
    <t>นับซ้ำ</t>
  </si>
  <si>
    <t>สวทช.</t>
  </si>
  <si>
    <t>ชม</t>
  </si>
  <si>
    <t>สพฐ.</t>
  </si>
  <si>
    <t>สป.ศธ.</t>
  </si>
  <si>
    <t>ปม.</t>
  </si>
  <si>
    <t>กนอ.</t>
  </si>
  <si>
    <t>ยผ.</t>
  </si>
  <si>
    <t>สส.</t>
  </si>
  <si>
    <t>มรธ.</t>
  </si>
  <si>
    <t>สตช.</t>
  </si>
  <si>
    <t>สกสว.</t>
  </si>
  <si>
    <t>กรอ.</t>
  </si>
  <si>
    <t>มมส.</t>
  </si>
  <si>
    <t>สป.ทส.</t>
  </si>
  <si>
    <t>อส.</t>
  </si>
  <si>
    <t>อย</t>
  </si>
  <si>
    <t>ปภ.</t>
  </si>
  <si>
    <t>มทร.รัตนโกสินทร์</t>
  </si>
  <si>
    <t>มบส.</t>
  </si>
  <si>
    <t>ยล</t>
  </si>
  <si>
    <t>พป.</t>
  </si>
  <si>
    <t>บขส.</t>
  </si>
  <si>
    <t>สศช.</t>
  </si>
  <si>
    <t>มกส.</t>
  </si>
  <si>
    <t>มรภ.พระนคร</t>
  </si>
  <si>
    <t>มร.พช.</t>
  </si>
  <si>
    <t>มรภ.สร.</t>
  </si>
  <si>
    <t>ศก.</t>
  </si>
  <si>
    <t>ปค.</t>
  </si>
  <si>
    <t>สผ.</t>
  </si>
  <si>
    <t>มรย.</t>
  </si>
  <si>
    <t>กปภ.</t>
  </si>
  <si>
    <t>สถ.</t>
  </si>
  <si>
    <t>ทล.</t>
  </si>
  <si>
    <t>สป.กษ.</t>
  </si>
  <si>
    <t>สป.อก.</t>
  </si>
  <si>
    <t>Url</t>
  </si>
  <si>
    <t>ตัวอักษรย่อ</t>
  </si>
  <si>
    <t>v3_060201V04F03</t>
  </si>
  <si>
    <t>มทร.ธัญบุรี</t>
  </si>
  <si>
    <t>สกสค.</t>
  </si>
  <si>
    <t>มรภ.พบ.</t>
  </si>
  <si>
    <t>สอศ.</t>
  </si>
  <si>
    <t>มจษ.</t>
  </si>
  <si>
    <t>สป.รง.</t>
  </si>
  <si>
    <t>66be274aa7a21942431089d6</t>
  </si>
  <si>
    <t>ยกระดับมาตรฐานการจัดการอนามัยสิ่งแวดล้อม สู่เมืองสุขภาพดีและท้องถิ่นน่าอยู่อย่างยั่งยืน</t>
  </si>
  <si>
    <t>แผนแม่บทภายใต้ยุทธศาสตร์ชาติ ประเด็น พื้นที่และเมืองน่าอยู่อัจฉริยะ</t>
  </si>
  <si>
    <t>66cd7be260031d04d07781ee</t>
  </si>
  <si>
    <t>โครงการการตรวจติดตามคุณภาพสิ่งแวดล้อมทางทะเลอ่าวไทยตอนในด้วยเทคนิค eDNA</t>
  </si>
  <si>
    <t>66b507350816d804c8e048c5</t>
  </si>
  <si>
    <t>โครงการวิจัยและพัฒนาต้นแบบแพลตฟอร์มสภาพอากาศ จังหวัดนครพนม (คณะเทคโนโลยีอุตสาหกรรม)</t>
  </si>
  <si>
    <t>มหาวิทยาลัยนครพนม</t>
  </si>
  <si>
    <t>66c7242446601904ce6f296b</t>
  </si>
  <si>
    <t>66ce9e74a7a219424310a047</t>
  </si>
  <si>
    <t>โครงการ “พัฒนาระบบฐานข้อมูลสำหรับการบริหารจัดการเมืองสิ่งแวดล้อมยั่งยืนกระบวนทัศน์ใหม่”</t>
  </si>
  <si>
    <t>มหาวิทยาลัยเทคโนโลยีพระจอมเกล้าธนบุรี</t>
  </si>
  <si>
    <t>66c80e60ca398d04dbf185ed</t>
  </si>
  <si>
    <t>โครงการการศึกษาแนวทางการบริหารจัดการโครงการที่อยู่อาศัยของการเคหะแห่งชาติแบบบูรณาการเพื่อรองรับภาวะภัยพิบัติอย่างยั่งยืนในเขตพื้นที่จังหวัดอุบลราชธานี (ปีงบประมาณ 2569)</t>
  </si>
  <si>
    <t>กระทรวงการพัฒนาสังคมและความมั่นคงของมนุษย์</t>
  </si>
  <si>
    <t>การเคหะแห่งชาติ</t>
  </si>
  <si>
    <t>ปัจจัย v3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</si>
  <si>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</si>
  <si>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</si>
  <si>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</si>
  <si>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</si>
  <si>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</si>
  <si>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</si>
  <si>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</si>
  <si>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</si>
  <si>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</si>
  <si>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</si>
  <si>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</si>
  <si>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</si>
  <si>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</si>
  <si>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(ร่าง) ข้อเสนอโครงการสำคัญประจำปี 2569 ภายใต้แผนแม่บท 060201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</si>
  <si>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theme="4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 xml:space="preserve">ห่วงโซ่คุณค่าฯ (FVCT) (ฉบับแก้ไข) (พ.ศ. 2567 - 2570) </t>
    </r>
  </si>
  <si>
    <t>**F00 หมายถึงโครงการไม่สอดคล้องกับองค์ประกอบปัจจัยใดของเป้าหมายแผนแม่บทย่อย</t>
  </si>
  <si>
    <t>มทส.</t>
  </si>
  <si>
    <t>สจล.</t>
  </si>
  <si>
    <t>สถาบันเทคโนโลยีพระจอมเกล้าเจ้าคุณทหารลาดกระบัง</t>
  </si>
  <si>
    <t>อพท.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</si>
  <si>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</si>
  <si>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จุฬา</t>
  </si>
  <si>
    <t>มหาวิทยาลัยเชียงใหม่</t>
  </si>
  <si>
    <t>มหาวิทยาลัยเทคโนโลยีราชมงคลอีสาน</t>
  </si>
  <si>
    <t>มหาวิทยาลัยราชภัฏบุรีรัมย์</t>
  </si>
  <si>
    <t>สำนักงานปลัดกระทรวงอุตสาหกรรม</t>
  </si>
  <si>
    <t>สำนักงานพัฒนาเทคโนโลยีอวกาศและภูมิสารสนเทศ (องค์การมหาชน)</t>
  </si>
  <si>
    <t>คพ.</t>
  </si>
  <si>
    <t>มก.</t>
  </si>
  <si>
    <t>มช.</t>
  </si>
  <si>
    <t>มทร.อีสาน</t>
  </si>
  <si>
    <t>มรภ.บร.</t>
  </si>
  <si>
    <t>มอ.</t>
  </si>
  <si>
    <t>มอบ.</t>
  </si>
  <si>
    <t>สทอภ.</t>
  </si>
  <si>
    <t>จังหวัดเชียงใหม่</t>
  </si>
  <si>
    <t>จำนวนโครงการห้วงที่ 2 (66-68)</t>
  </si>
  <si>
    <t>รวมหลัก</t>
  </si>
  <si>
    <t>รวมรอง</t>
  </si>
  <si>
    <t>รวม</t>
  </si>
  <si>
    <t>Row Labels</t>
  </si>
  <si>
    <t>Grand Total</t>
  </si>
  <si>
    <t>ปัจจัย2</t>
  </si>
  <si>
    <t>สนับสนุน</t>
  </si>
  <si>
    <t>รหัสปัจจัย</t>
  </si>
  <si>
    <t>โครงการ</t>
  </si>
  <si>
    <t>โครงการสำคัญ</t>
  </si>
  <si>
    <t>หน่วยงาน</t>
  </si>
  <si>
    <t>ความสอดคล้อง</t>
  </si>
  <si>
    <t>ส่ง</t>
  </si>
  <si>
    <t>ไม่ส่ง</t>
  </si>
  <si>
    <t>ไม่ระบุ</t>
  </si>
  <si>
    <t>060201V04F07</t>
  </si>
  <si>
    <t>ไม่เคยมีโครงการ</t>
  </si>
  <si>
    <t>กระทรวงงอตสาหกรรม</t>
  </si>
  <si>
    <t>กระทรวงการท่องเที่ยวและกีฬา</t>
  </si>
  <si>
    <t>อื่นๆ</t>
  </si>
  <si>
    <t>ไม่มี</t>
  </si>
  <si>
    <t>คก.สำคัญ 66</t>
  </si>
  <si>
    <t>คก.สำคัญ 67</t>
  </si>
  <si>
    <t>ระบุไม่ได้</t>
  </si>
  <si>
    <t>มี/ไม่มีโครงการ</t>
  </si>
  <si>
    <t>มี</t>
  </si>
  <si>
    <t>Count of มี/ไม่มีโครงการ</t>
  </si>
  <si>
    <t>กระทรวงหรือเทียบเท่า</t>
  </si>
  <si>
    <t>กรมหรือเทียบเท่า</t>
  </si>
  <si>
    <t>ประเด็นแผนแม่บทฯ</t>
  </si>
  <si>
    <t>รหัสเป้าหมายแผนย่อย</t>
  </si>
  <si>
    <t>เป้าหมายแผนย่อย</t>
  </si>
  <si>
    <t>รหัสองค์ประกอบ</t>
  </si>
  <si>
    <t>จังหวัด</t>
  </si>
  <si>
    <t>หน่วยงานไม่สังกัดกระทรวง ทบวง กรม และสำนักนายกรัฐมนตรี</t>
  </si>
  <si>
    <t>หน่วยงานที่ไม่อยู่ในการบังคับบัญชาหรือกำกับดูแลของฝ่ายบริหาร</t>
  </si>
  <si>
    <t>รัฐวิสาหกิจ</t>
  </si>
  <si>
    <t>06</t>
  </si>
  <si>
    <t>เมืองมีระบบจัดการสิ่งแวดล้อมและมลพิษที่มีประสิทธิภาพ ครอบคลุมและได้มาตรฐาน</t>
  </si>
  <si>
    <t>การลงทุนที่เป็นมิตรกับสิ่งแวดล้อม</t>
  </si>
  <si>
    <t>การจัดการสิ่งแวดล้อมของเมือง</t>
  </si>
  <si>
    <t>ความเชื่อมโยงเศรษฐกิจ สังคม และสิ่งแวดล้อมของเมือง</t>
  </si>
  <si>
    <t>ระบบนิเวศที่เอื้อต่อระบบการจัดการสิ่งแวดล้อมและมลพิษของเมือง</t>
  </si>
  <si>
    <t>โครงสร้างพื้นฐาน การจัดการมลพิษ สิ่งแวดล้อมและความปลอดภัย</t>
  </si>
  <si>
    <t>กระบวนการผลิต สินค้าและบริการที่เป็นมิตรต่อสิ่งแวดล้อม</t>
  </si>
  <si>
    <t>ประสิทธิภาพการใช้ทรัพยากรในการผลิต</t>
  </si>
  <si>
    <t>มาตรฐานการจัดการ</t>
  </si>
  <si>
    <t>การเฝ้าระวังคุณภาพสิ่งแวดล้อม</t>
  </si>
  <si>
    <t>ความรับผิดชอบต่อสังคมและสิ่งแวดล้อม</t>
  </si>
  <si>
    <t>ศักยภาพเศรษฐกิจชุมชน และอุตสาหกรรม</t>
  </si>
  <si>
    <t>คุณภาพชีวิตและความปลอดภัยของประชาชนในเมือง</t>
  </si>
  <si>
    <t>การอยู่ร่วมกันอย่างพึ่งพาอาศัย</t>
  </si>
  <si>
    <t>กฎหมาย มาตรการ มาตรฐาน ที่เอื้อต่อการพัฒนาเมือง</t>
  </si>
  <si>
    <t>โครงสร้างการบริหารจัดการเมืองที่เหมาะสม</t>
  </si>
  <si>
    <t>ฐานข้อมูลการพัฒนาพื้นที่เมือง</t>
  </si>
  <si>
    <t>มาตรการจูงใจในการจัดการสิ่งแวดล้อมของเมือง</t>
  </si>
  <si>
    <t>การบูรณาการความร่วมมือของทุกภาคส่วนที่เกี่ยวข้อง</t>
  </si>
  <si>
    <t>วิถีชีวิตและการบริโภคที่เป็นมิตรต่อสิ่งแวดล้อม</t>
  </si>
  <si>
    <t>เทคโนโลยีและนวัตกรรมด้านการจัดการสิ่งแวดล้อม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</si>
</sst>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name val="Calibri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0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5"/>
      <name val="TH SarabunPSK"/>
      <family val="2"/>
    </font>
    <font>
      <b/>
      <sz val="28"/>
      <color theme="4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FF0000"/>
      <name val="TH SarabunPSK"/>
      <family val="2"/>
    </font>
    <font>
      <b/>
      <sz val="16"/>
      <color rgb="FF00B050"/>
      <name val="TH SarabunPSK"/>
      <family val="2"/>
    </font>
    <font>
      <sz val="16"/>
      <color theme="1"/>
      <name val="TH SarabunPSK"/>
      <family val="2"/>
    </font>
    <font>
      <b/>
      <sz val="22"/>
      <color rgb="FFFF0000"/>
      <name val="TH SarabunPSK"/>
      <family val="2"/>
    </font>
    <font>
      <sz val="16"/>
      <color rgb="FF7030A0"/>
      <name val="TH SarabunPSK"/>
      <family val="2"/>
    </font>
    <font>
      <sz val="16"/>
      <color rgb="FFFF0066"/>
      <name val="TH SarabunPSK"/>
      <family val="2"/>
    </font>
    <font>
      <sz val="8"/>
      <name val="Calibri"/>
      <family val="2"/>
    </font>
    <font>
      <u/>
      <sz val="16"/>
      <color rgb="FF7030A0"/>
      <name val="TH SarabunPSK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D6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698A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9C2FE"/>
        <bgColor indexed="64"/>
      </patternFill>
    </fill>
    <fill>
      <patternFill patternType="solid">
        <fgColor rgb="FFD8F9FC"/>
        <bgColor indexed="64"/>
      </patternFill>
    </fill>
    <fill>
      <patternFill patternType="solid">
        <fgColor rgb="FFF474B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0BF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CC66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DCB894"/>
        <bgColor indexed="64"/>
      </patternFill>
    </fill>
    <fill>
      <patternFill patternType="solid">
        <fgColor rgb="FF9393FF"/>
        <bgColor indexed="64"/>
      </patternFill>
    </fill>
    <fill>
      <patternFill patternType="solid">
        <fgColor rgb="FFDEFF8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DCE"/>
        <bgColor indexed="64"/>
      </patternFill>
    </fill>
    <fill>
      <patternFill patternType="solid">
        <fgColor rgb="FFC5C5D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ACB9CA"/>
        <bgColor rgb="FFACB9CA"/>
      </patternFill>
    </fill>
    <fill>
      <patternFill patternType="solid">
        <fgColor rgb="FFF8CBAD"/>
        <bgColor rgb="FFF8CBAD"/>
      </patternFill>
    </fill>
    <fill>
      <patternFill patternType="solid">
        <fgColor rgb="FFD0CECE"/>
        <bgColor rgb="FFD0CECE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4" fillId="0" borderId="0"/>
    <xf numFmtId="0" fontId="4" fillId="0" borderId="0"/>
    <xf numFmtId="0" fontId="21" fillId="0" borderId="0" applyNumberFormat="0" applyFill="0" applyBorder="0" applyAlignment="0" applyProtection="0"/>
    <xf numFmtId="0" fontId="2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</cellStyleXfs>
  <cellXfs count="246">
    <xf numFmtId="0" fontId="0" fillId="0" borderId="0" xfId="0"/>
    <xf numFmtId="0" fontId="3" fillId="0" borderId="0" xfId="0" applyFont="1"/>
    <xf numFmtId="3" fontId="0" fillId="0" borderId="0" xfId="0" applyNumberFormat="1"/>
    <xf numFmtId="1" fontId="0" fillId="0" borderId="0" xfId="0" applyNumberFormat="1"/>
    <xf numFmtId="0" fontId="5" fillId="2" borderId="1" xfId="1" applyFill="1" applyBorder="1" applyAlignment="1">
      <alignment horizontal="left" vertical="center" indent="1"/>
    </xf>
    <xf numFmtId="0" fontId="5" fillId="2" borderId="2" xfId="1" applyFill="1" applyBorder="1" applyAlignment="1">
      <alignment horizontal="left" vertical="center" indent="1"/>
    </xf>
    <xf numFmtId="0" fontId="5" fillId="2" borderId="3" xfId="1" applyFill="1" applyBorder="1" applyAlignment="1">
      <alignment horizontal="left" vertical="center" indent="1"/>
    </xf>
    <xf numFmtId="0" fontId="4" fillId="0" borderId="0" xfId="0" applyFont="1"/>
    <xf numFmtId="0" fontId="6" fillId="0" borderId="0" xfId="0" applyFont="1"/>
    <xf numFmtId="0" fontId="7" fillId="3" borderId="0" xfId="0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9" fillId="0" borderId="0" xfId="0" applyFont="1"/>
    <xf numFmtId="0" fontId="10" fillId="2" borderId="1" xfId="1" applyFont="1" applyFill="1" applyBorder="1" applyAlignment="1">
      <alignment horizontal="left" vertical="center" indent="1"/>
    </xf>
    <xf numFmtId="0" fontId="10" fillId="2" borderId="2" xfId="1" applyFont="1" applyFill="1" applyBorder="1" applyAlignment="1">
      <alignment horizontal="left" vertical="center" indent="1"/>
    </xf>
    <xf numFmtId="0" fontId="10" fillId="2" borderId="3" xfId="1" applyFont="1" applyFill="1" applyBorder="1" applyAlignment="1">
      <alignment horizontal="left" vertical="center" indent="1"/>
    </xf>
    <xf numFmtId="0" fontId="11" fillId="0" borderId="0" xfId="0" applyFont="1"/>
    <xf numFmtId="0" fontId="9" fillId="5" borderId="0" xfId="0" applyFont="1" applyFill="1"/>
    <xf numFmtId="0" fontId="9" fillId="6" borderId="0" xfId="0" applyFont="1" applyFill="1"/>
    <xf numFmtId="0" fontId="9" fillId="7" borderId="0" xfId="0" applyFont="1" applyFill="1"/>
    <xf numFmtId="0" fontId="9" fillId="8" borderId="0" xfId="0" applyFont="1" applyFill="1"/>
    <xf numFmtId="0" fontId="9" fillId="9" borderId="0" xfId="0" applyFont="1" applyFill="1"/>
    <xf numFmtId="0" fontId="9" fillId="10" borderId="0" xfId="0" applyFont="1" applyFill="1"/>
    <xf numFmtId="0" fontId="9" fillId="0" borderId="0" xfId="0" applyFont="1" applyAlignment="1">
      <alignment horizontal="left"/>
    </xf>
    <xf numFmtId="0" fontId="11" fillId="0" borderId="0" xfId="0" applyFont="1" applyAlignment="1">
      <alignment wrapText="1"/>
    </xf>
    <xf numFmtId="0" fontId="9" fillId="11" borderId="0" xfId="0" applyFont="1" applyFill="1"/>
    <xf numFmtId="0" fontId="9" fillId="12" borderId="0" xfId="0" applyFont="1" applyFill="1"/>
    <xf numFmtId="0" fontId="9" fillId="13" borderId="0" xfId="0" applyFont="1" applyFill="1"/>
    <xf numFmtId="0" fontId="9" fillId="14" borderId="0" xfId="0" applyFont="1" applyFill="1"/>
    <xf numFmtId="0" fontId="9" fillId="15" borderId="0" xfId="0" applyFont="1" applyFill="1"/>
    <xf numFmtId="0" fontId="9" fillId="16" borderId="0" xfId="0" applyFont="1" applyFill="1"/>
    <xf numFmtId="0" fontId="9" fillId="17" borderId="0" xfId="0" applyFont="1" applyFill="1"/>
    <xf numFmtId="0" fontId="9" fillId="18" borderId="0" xfId="0" applyFont="1" applyFill="1"/>
    <xf numFmtId="0" fontId="9" fillId="19" borderId="0" xfId="0" applyFont="1" applyFill="1"/>
    <xf numFmtId="0" fontId="9" fillId="20" borderId="0" xfId="0" applyFont="1" applyFill="1"/>
    <xf numFmtId="0" fontId="9" fillId="0" borderId="0" xfId="0" pivotButton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11" fillId="0" borderId="0" xfId="0" applyFont="1" applyAlignment="1">
      <alignment horizontal="left"/>
    </xf>
    <xf numFmtId="0" fontId="9" fillId="5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  <xf numFmtId="0" fontId="9" fillId="6" borderId="0" xfId="0" applyFont="1" applyFill="1" applyAlignment="1">
      <alignment horizontal="left"/>
    </xf>
    <xf numFmtId="0" fontId="9" fillId="8" borderId="0" xfId="0" applyFont="1" applyFill="1" applyAlignment="1">
      <alignment horizontal="left"/>
    </xf>
    <xf numFmtId="0" fontId="9" fillId="9" borderId="0" xfId="0" applyFont="1" applyFill="1" applyAlignment="1">
      <alignment horizontal="left"/>
    </xf>
    <xf numFmtId="0" fontId="9" fillId="10" borderId="0" xfId="0" applyFont="1" applyFill="1" applyAlignment="1">
      <alignment horizontal="left"/>
    </xf>
    <xf numFmtId="0" fontId="12" fillId="0" borderId="0" xfId="0" applyFont="1"/>
    <xf numFmtId="0" fontId="8" fillId="0" borderId="0" xfId="0" pivotButton="1" applyFont="1"/>
    <xf numFmtId="0" fontId="8" fillId="0" borderId="0" xfId="0" applyFont="1"/>
    <xf numFmtId="0" fontId="13" fillId="22" borderId="0" xfId="2" applyFont="1" applyFill="1"/>
    <xf numFmtId="0" fontId="14" fillId="22" borderId="0" xfId="2" applyFont="1" applyFill="1" applyAlignment="1">
      <alignment horizontal="left" vertical="center" wrapText="1"/>
    </xf>
    <xf numFmtId="0" fontId="13" fillId="0" borderId="0" xfId="2" applyFont="1"/>
    <xf numFmtId="0" fontId="15" fillId="0" borderId="0" xfId="2" applyFont="1" applyAlignment="1">
      <alignment horizontal="left" vertical="center"/>
    </xf>
    <xf numFmtId="0" fontId="13" fillId="0" borderId="0" xfId="2" applyFont="1" applyAlignment="1">
      <alignment horizontal="center"/>
    </xf>
    <xf numFmtId="0" fontId="15" fillId="14" borderId="0" xfId="2" applyFont="1" applyFill="1" applyAlignment="1">
      <alignment horizontal="left" vertical="center"/>
    </xf>
    <xf numFmtId="0" fontId="13" fillId="14" borderId="0" xfId="2" applyFont="1" applyFill="1"/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left" wrapText="1"/>
    </xf>
    <xf numFmtId="0" fontId="15" fillId="0" borderId="0" xfId="2" applyFont="1"/>
    <xf numFmtId="0" fontId="15" fillId="0" borderId="0" xfId="2" applyFont="1" applyAlignment="1">
      <alignment horizontal="left" vertical="top" wrapText="1"/>
    </xf>
    <xf numFmtId="0" fontId="15" fillId="23" borderId="0" xfId="2" applyFont="1" applyFill="1" applyAlignment="1">
      <alignment horizontal="left" vertical="center"/>
    </xf>
    <xf numFmtId="0" fontId="13" fillId="23" borderId="0" xfId="2" applyFont="1" applyFill="1"/>
    <xf numFmtId="0" fontId="15" fillId="0" borderId="0" xfId="2" applyFont="1" applyAlignment="1">
      <alignment horizontal="left"/>
    </xf>
    <xf numFmtId="0" fontId="17" fillId="0" borderId="0" xfId="0" applyFont="1"/>
    <xf numFmtId="0" fontId="5" fillId="0" borderId="0" xfId="1" applyFill="1" applyBorder="1"/>
    <xf numFmtId="49" fontId="9" fillId="0" borderId="0" xfId="0" pivotButton="1" applyNumberFormat="1" applyFont="1"/>
    <xf numFmtId="49" fontId="9" fillId="0" borderId="0" xfId="0" applyNumberFormat="1" applyFont="1"/>
    <xf numFmtId="0" fontId="4" fillId="0" borderId="0" xfId="2"/>
    <xf numFmtId="0" fontId="3" fillId="0" borderId="0" xfId="2" applyFont="1"/>
    <xf numFmtId="1" fontId="4" fillId="0" borderId="0" xfId="2" applyNumberFormat="1"/>
    <xf numFmtId="0" fontId="9" fillId="0" borderId="0" xfId="0" applyFont="1" applyAlignment="1">
      <alignment horizontal="center"/>
    </xf>
    <xf numFmtId="0" fontId="8" fillId="4" borderId="0" xfId="0" applyFont="1" applyFill="1" applyAlignment="1">
      <alignment horizontal="center"/>
    </xf>
    <xf numFmtId="0" fontId="9" fillId="26" borderId="0" xfId="0" applyFont="1" applyFill="1"/>
    <xf numFmtId="0" fontId="10" fillId="2" borderId="0" xfId="1" applyFont="1" applyFill="1" applyBorder="1" applyAlignment="1">
      <alignment horizontal="left" vertical="center" indent="1"/>
    </xf>
    <xf numFmtId="49" fontId="18" fillId="28" borderId="0" xfId="0" applyNumberFormat="1" applyFont="1" applyFill="1" applyAlignment="1">
      <alignment horizontal="left"/>
    </xf>
    <xf numFmtId="0" fontId="19" fillId="29" borderId="4" xfId="3" applyFont="1" applyFill="1" applyBorder="1" applyAlignment="1">
      <alignment horizontal="center" vertical="center"/>
    </xf>
    <xf numFmtId="0" fontId="19" fillId="29" borderId="5" xfId="3" applyFont="1" applyFill="1" applyBorder="1" applyAlignment="1">
      <alignment horizontal="center" vertical="center"/>
    </xf>
    <xf numFmtId="0" fontId="19" fillId="30" borderId="4" xfId="3" applyFont="1" applyFill="1" applyBorder="1" applyAlignment="1">
      <alignment horizontal="center" vertical="center"/>
    </xf>
    <xf numFmtId="0" fontId="19" fillId="31" borderId="4" xfId="3" applyFont="1" applyFill="1" applyBorder="1" applyAlignment="1">
      <alignment horizontal="center" vertical="center"/>
    </xf>
    <xf numFmtId="0" fontId="20" fillId="0" borderId="0" xfId="3" applyFont="1" applyAlignment="1">
      <alignment horizontal="center"/>
    </xf>
    <xf numFmtId="0" fontId="22" fillId="0" borderId="0" xfId="4" applyFont="1" applyFill="1" applyBorder="1" applyAlignment="1">
      <alignment horizontal="left"/>
    </xf>
    <xf numFmtId="0" fontId="20" fillId="0" borderId="0" xfId="3" applyFont="1" applyAlignment="1">
      <alignment horizontal="left"/>
    </xf>
    <xf numFmtId="0" fontId="23" fillId="0" borderId="0" xfId="3" applyFont="1" applyAlignment="1">
      <alignment horizontal="center"/>
    </xf>
    <xf numFmtId="0" fontId="24" fillId="0" borderId="0" xfId="3" applyFont="1" applyAlignment="1">
      <alignment horizontal="center"/>
    </xf>
    <xf numFmtId="0" fontId="25" fillId="0" borderId="0" xfId="3" applyFont="1" applyAlignment="1">
      <alignment horizontal="center"/>
    </xf>
    <xf numFmtId="0" fontId="26" fillId="0" borderId="0" xfId="0" applyFont="1"/>
    <xf numFmtId="0" fontId="20" fillId="29" borderId="5" xfId="3" applyFont="1" applyFill="1" applyBorder="1" applyAlignment="1">
      <alignment horizontal="center" vertical="center"/>
    </xf>
    <xf numFmtId="0" fontId="9" fillId="21" borderId="0" xfId="0" applyFont="1" applyFill="1" applyAlignment="1">
      <alignment horizontal="center"/>
    </xf>
    <xf numFmtId="0" fontId="9" fillId="0" borderId="4" xfId="0" applyFont="1" applyBorder="1"/>
    <xf numFmtId="0" fontId="10" fillId="0" borderId="4" xfId="1" applyFont="1" applyFill="1" applyBorder="1"/>
    <xf numFmtId="0" fontId="9" fillId="0" borderId="4" xfId="0" applyFont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12" fillId="0" borderId="4" xfId="0" applyFont="1" applyBorder="1"/>
    <xf numFmtId="0" fontId="9" fillId="25" borderId="0" xfId="0" applyFont="1" applyFill="1" applyAlignment="1">
      <alignment horizontal="center" vertical="center"/>
    </xf>
    <xf numFmtId="0" fontId="9" fillId="27" borderId="0" xfId="0" applyFont="1" applyFill="1" applyAlignment="1">
      <alignment horizontal="center"/>
    </xf>
    <xf numFmtId="0" fontId="9" fillId="33" borderId="0" xfId="0" applyFont="1" applyFill="1" applyAlignment="1">
      <alignment horizontal="center"/>
    </xf>
    <xf numFmtId="0" fontId="9" fillId="32" borderId="0" xfId="0" applyFont="1" applyFill="1" applyAlignment="1">
      <alignment horizontal="center"/>
    </xf>
    <xf numFmtId="0" fontId="9" fillId="24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30" fillId="0" borderId="4" xfId="0" applyNumberFormat="1" applyFont="1" applyBorder="1"/>
    <xf numFmtId="0" fontId="30" fillId="0" borderId="4" xfId="0" applyFont="1" applyBorder="1"/>
    <xf numFmtId="14" fontId="30" fillId="0" borderId="4" xfId="0" applyNumberFormat="1" applyFont="1" applyBorder="1"/>
    <xf numFmtId="0" fontId="32" fillId="0" borderId="4" xfId="0" applyFont="1" applyBorder="1"/>
    <xf numFmtId="0" fontId="33" fillId="0" borderId="4" xfId="0" applyFont="1" applyBorder="1"/>
    <xf numFmtId="0" fontId="30" fillId="0" borderId="0" xfId="0" applyFont="1"/>
    <xf numFmtId="49" fontId="29" fillId="34" borderId="4" xfId="0" applyNumberFormat="1" applyFont="1" applyFill="1" applyBorder="1" applyAlignment="1">
      <alignment horizontal="center"/>
    </xf>
    <xf numFmtId="0" fontId="8" fillId="34" borderId="4" xfId="0" applyFont="1" applyFill="1" applyBorder="1" applyAlignment="1">
      <alignment horizontal="center"/>
    </xf>
    <xf numFmtId="0" fontId="29" fillId="34" borderId="4" xfId="0" applyFont="1" applyFill="1" applyBorder="1" applyAlignment="1">
      <alignment horizontal="center"/>
    </xf>
    <xf numFmtId="0" fontId="29" fillId="31" borderId="4" xfId="0" applyFont="1" applyFill="1" applyBorder="1" applyAlignment="1">
      <alignment horizontal="center"/>
    </xf>
    <xf numFmtId="0" fontId="8" fillId="31" borderId="4" xfId="0" applyFont="1" applyFill="1" applyBorder="1" applyAlignment="1">
      <alignment horizontal="center"/>
    </xf>
    <xf numFmtId="49" fontId="8" fillId="34" borderId="4" xfId="0" applyNumberFormat="1" applyFont="1" applyFill="1" applyBorder="1" applyAlignment="1">
      <alignment horizontal="center"/>
    </xf>
    <xf numFmtId="0" fontId="8" fillId="35" borderId="4" xfId="0" applyFont="1" applyFill="1" applyBorder="1" applyAlignment="1">
      <alignment horizontal="center"/>
    </xf>
    <xf numFmtId="0" fontId="30" fillId="0" borderId="4" xfId="0" applyFont="1" applyBorder="1" applyAlignment="1">
      <alignment horizontal="center"/>
    </xf>
    <xf numFmtId="14" fontId="30" fillId="0" borderId="4" xfId="0" applyNumberFormat="1" applyFont="1" applyBorder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30" fillId="0" borderId="4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32" fillId="36" borderId="4" xfId="0" applyFont="1" applyFill="1" applyBorder="1" applyAlignment="1">
      <alignment horizontal="center"/>
    </xf>
    <xf numFmtId="0" fontId="9" fillId="36" borderId="4" xfId="0" applyFont="1" applyFill="1" applyBorder="1" applyAlignment="1">
      <alignment horizontal="center"/>
    </xf>
    <xf numFmtId="0" fontId="12" fillId="36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49" fontId="30" fillId="0" borderId="0" xfId="0" applyNumberFormat="1" applyFont="1"/>
    <xf numFmtId="0" fontId="30" fillId="0" borderId="0" xfId="0" applyFont="1" applyAlignment="1">
      <alignment horizontal="center"/>
    </xf>
    <xf numFmtId="1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49" fontId="30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9" fillId="36" borderId="0" xfId="0" applyFont="1" applyFill="1" applyAlignment="1">
      <alignment horizontal="center"/>
    </xf>
    <xf numFmtId="0" fontId="33" fillId="0" borderId="0" xfId="0" applyFont="1" applyAlignment="1">
      <alignment horizontal="center"/>
    </xf>
    <xf numFmtId="0" fontId="9" fillId="37" borderId="0" xfId="0" applyFont="1" applyFill="1"/>
    <xf numFmtId="0" fontId="10" fillId="0" borderId="0" xfId="1" applyFont="1"/>
    <xf numFmtId="0" fontId="10" fillId="0" borderId="1" xfId="1" applyFont="1" applyBorder="1"/>
    <xf numFmtId="0" fontId="10" fillId="0" borderId="2" xfId="1" applyFont="1" applyBorder="1"/>
    <xf numFmtId="0" fontId="10" fillId="0" borderId="0" xfId="1" applyFont="1" applyBorder="1"/>
    <xf numFmtId="0" fontId="30" fillId="32" borderId="0" xfId="0" applyFont="1" applyFill="1" applyAlignment="1">
      <alignment horizontal="center"/>
    </xf>
    <xf numFmtId="0" fontId="30" fillId="38" borderId="0" xfId="0" applyFont="1" applyFill="1" applyAlignment="1">
      <alignment horizontal="center"/>
    </xf>
    <xf numFmtId="0" fontId="9" fillId="38" borderId="0" xfId="0" applyFont="1" applyFill="1" applyAlignment="1">
      <alignment horizontal="center"/>
    </xf>
    <xf numFmtId="0" fontId="30" fillId="39" borderId="0" xfId="0" applyFont="1" applyFill="1" applyAlignment="1">
      <alignment horizontal="center"/>
    </xf>
    <xf numFmtId="0" fontId="9" fillId="39" borderId="0" xfId="0" applyFont="1" applyFill="1" applyAlignment="1">
      <alignment horizontal="center"/>
    </xf>
    <xf numFmtId="0" fontId="30" fillId="19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30" fillId="40" borderId="0" xfId="0" applyFont="1" applyFill="1" applyAlignment="1">
      <alignment horizontal="center"/>
    </xf>
    <xf numFmtId="0" fontId="9" fillId="40" borderId="0" xfId="0" applyFont="1" applyFill="1" applyAlignment="1">
      <alignment horizontal="center"/>
    </xf>
    <xf numFmtId="0" fontId="30" fillId="41" borderId="0" xfId="0" applyFont="1" applyFill="1" applyAlignment="1">
      <alignment horizontal="center"/>
    </xf>
    <xf numFmtId="0" fontId="9" fillId="41" borderId="0" xfId="0" applyFont="1" applyFill="1" applyAlignment="1">
      <alignment horizontal="center"/>
    </xf>
    <xf numFmtId="0" fontId="30" fillId="42" borderId="0" xfId="0" applyFont="1" applyFill="1" applyAlignment="1">
      <alignment horizontal="center"/>
    </xf>
    <xf numFmtId="0" fontId="9" fillId="42" borderId="0" xfId="0" applyFont="1" applyFill="1" applyAlignment="1">
      <alignment horizontal="center"/>
    </xf>
    <xf numFmtId="0" fontId="30" fillId="43" borderId="0" xfId="0" applyFont="1" applyFill="1" applyAlignment="1">
      <alignment horizontal="center"/>
    </xf>
    <xf numFmtId="0" fontId="9" fillId="43" borderId="0" xfId="0" applyFont="1" applyFill="1" applyAlignment="1">
      <alignment horizontal="center"/>
    </xf>
    <xf numFmtId="0" fontId="30" fillId="44" borderId="0" xfId="0" applyFont="1" applyFill="1" applyAlignment="1">
      <alignment horizontal="center"/>
    </xf>
    <xf numFmtId="0" fontId="9" fillId="44" borderId="0" xfId="0" applyFont="1" applyFill="1" applyAlignment="1">
      <alignment horizontal="center"/>
    </xf>
    <xf numFmtId="0" fontId="30" fillId="45" borderId="0" xfId="0" applyFont="1" applyFill="1" applyAlignment="1">
      <alignment horizontal="center"/>
    </xf>
    <xf numFmtId="0" fontId="9" fillId="45" borderId="0" xfId="0" applyFont="1" applyFill="1" applyAlignment="1">
      <alignment horizontal="center"/>
    </xf>
    <xf numFmtId="0" fontId="30" fillId="46" borderId="0" xfId="0" applyFont="1" applyFill="1" applyAlignment="1">
      <alignment horizontal="center"/>
    </xf>
    <xf numFmtId="0" fontId="9" fillId="46" borderId="0" xfId="0" applyFont="1" applyFill="1" applyAlignment="1">
      <alignment horizontal="center"/>
    </xf>
    <xf numFmtId="0" fontId="9" fillId="47" borderId="0" xfId="0" applyFont="1" applyFill="1" applyAlignment="1">
      <alignment horizontal="center"/>
    </xf>
    <xf numFmtId="0" fontId="30" fillId="48" borderId="0" xfId="0" applyFont="1" applyFill="1" applyAlignment="1">
      <alignment horizontal="center"/>
    </xf>
    <xf numFmtId="0" fontId="9" fillId="48" borderId="0" xfId="0" applyFont="1" applyFill="1" applyAlignment="1">
      <alignment horizontal="center"/>
    </xf>
    <xf numFmtId="0" fontId="30" fillId="49" borderId="0" xfId="0" applyFont="1" applyFill="1" applyAlignment="1">
      <alignment horizontal="center"/>
    </xf>
    <xf numFmtId="0" fontId="9" fillId="49" borderId="0" xfId="0" applyFont="1" applyFill="1" applyAlignment="1">
      <alignment horizontal="center"/>
    </xf>
    <xf numFmtId="0" fontId="30" fillId="15" borderId="0" xfId="0" applyFont="1" applyFill="1" applyAlignment="1">
      <alignment horizontal="center"/>
    </xf>
    <xf numFmtId="0" fontId="9" fillId="15" borderId="0" xfId="0" applyFont="1" applyFill="1" applyAlignment="1">
      <alignment horizontal="center"/>
    </xf>
    <xf numFmtId="0" fontId="30" fillId="50" borderId="0" xfId="0" applyFont="1" applyFill="1" applyAlignment="1">
      <alignment horizontal="center"/>
    </xf>
    <xf numFmtId="0" fontId="9" fillId="50" borderId="0" xfId="0" applyFont="1" applyFill="1" applyAlignment="1">
      <alignment horizontal="center"/>
    </xf>
    <xf numFmtId="0" fontId="18" fillId="28" borderId="0" xfId="0" applyFont="1" applyFill="1"/>
    <xf numFmtId="0" fontId="19" fillId="0" borderId="0" xfId="3" applyFont="1" applyAlignment="1">
      <alignment horizontal="center" vertical="center"/>
    </xf>
    <xf numFmtId="0" fontId="29" fillId="29" borderId="5" xfId="3" applyFont="1" applyFill="1" applyBorder="1" applyAlignment="1">
      <alignment horizontal="center" vertical="center"/>
    </xf>
    <xf numFmtId="0" fontId="29" fillId="51" borderId="5" xfId="3" applyFont="1" applyFill="1" applyBorder="1" applyAlignment="1">
      <alignment horizontal="center" vertical="center"/>
    </xf>
    <xf numFmtId="0" fontId="30" fillId="0" borderId="4" xfId="5" applyFont="1" applyBorder="1" applyAlignment="1">
      <alignment horizontal="left"/>
    </xf>
    <xf numFmtId="0" fontId="30" fillId="0" borderId="4" xfId="5" applyFont="1" applyBorder="1"/>
    <xf numFmtId="0" fontId="30" fillId="0" borderId="4" xfId="5" applyFont="1" applyBorder="1" applyAlignment="1">
      <alignment horizontal="center" vertical="center"/>
    </xf>
    <xf numFmtId="0" fontId="30" fillId="0" borderId="4" xfId="5" applyFont="1" applyBorder="1" applyAlignment="1">
      <alignment horizontal="center"/>
    </xf>
    <xf numFmtId="0" fontId="35" fillId="0" borderId="4" xfId="5" applyFont="1" applyBorder="1" applyAlignment="1">
      <alignment horizontal="center"/>
    </xf>
    <xf numFmtId="0" fontId="29" fillId="0" borderId="4" xfId="6" applyFont="1" applyBorder="1" applyAlignment="1">
      <alignment horizontal="center"/>
    </xf>
    <xf numFmtId="0" fontId="35" fillId="0" borderId="4" xfId="6" applyFont="1" applyBorder="1" applyAlignment="1">
      <alignment horizontal="center"/>
    </xf>
    <xf numFmtId="0" fontId="7" fillId="52" borderId="5" xfId="3" applyFont="1" applyFill="1" applyBorder="1" applyAlignment="1">
      <alignment horizontal="center" vertical="center"/>
    </xf>
    <xf numFmtId="0" fontId="36" fillId="0" borderId="4" xfId="5" applyFont="1" applyBorder="1" applyAlignment="1">
      <alignment horizontal="center"/>
    </xf>
    <xf numFmtId="2" fontId="36" fillId="0" borderId="4" xfId="5" applyNumberFormat="1" applyFont="1" applyBorder="1" applyAlignment="1">
      <alignment horizontal="center"/>
    </xf>
    <xf numFmtId="2" fontId="35" fillId="0" borderId="4" xfId="5" applyNumberFormat="1" applyFont="1" applyBorder="1" applyAlignment="1">
      <alignment horizontal="center"/>
    </xf>
    <xf numFmtId="0" fontId="29" fillId="30" borderId="5" xfId="3" applyFont="1" applyFill="1" applyBorder="1" applyAlignment="1">
      <alignment horizontal="center" vertical="center"/>
    </xf>
    <xf numFmtId="0" fontId="30" fillId="19" borderId="4" xfId="0" applyFont="1" applyFill="1" applyBorder="1" applyAlignment="1">
      <alignment horizontal="center"/>
    </xf>
    <xf numFmtId="0" fontId="30" fillId="40" borderId="4" xfId="0" applyFont="1" applyFill="1" applyBorder="1" applyAlignment="1">
      <alignment horizontal="center"/>
    </xf>
    <xf numFmtId="0" fontId="30" fillId="41" borderId="4" xfId="0" applyFont="1" applyFill="1" applyBorder="1" applyAlignment="1">
      <alignment horizontal="center"/>
    </xf>
    <xf numFmtId="0" fontId="9" fillId="41" borderId="4" xfId="0" applyFont="1" applyFill="1" applyBorder="1" applyAlignment="1">
      <alignment horizontal="center"/>
    </xf>
    <xf numFmtId="0" fontId="9" fillId="47" borderId="4" xfId="0" applyFont="1" applyFill="1" applyBorder="1" applyAlignment="1">
      <alignment horizontal="center"/>
    </xf>
    <xf numFmtId="0" fontId="30" fillId="48" borderId="4" xfId="0" applyFont="1" applyFill="1" applyBorder="1" applyAlignment="1">
      <alignment horizontal="center"/>
    </xf>
    <xf numFmtId="0" fontId="9" fillId="48" borderId="4" xfId="0" applyFont="1" applyFill="1" applyBorder="1" applyAlignment="1">
      <alignment horizontal="center"/>
    </xf>
    <xf numFmtId="0" fontId="38" fillId="0" borderId="0" xfId="0" applyFont="1"/>
    <xf numFmtId="0" fontId="7" fillId="3" borderId="4" xfId="0" applyFont="1" applyFill="1" applyBorder="1" applyAlignment="1">
      <alignment horizontal="center"/>
    </xf>
    <xf numFmtId="0" fontId="9" fillId="21" borderId="4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0" fillId="0" borderId="0" xfId="1" applyFont="1" applyFill="1"/>
    <xf numFmtId="0" fontId="10" fillId="0" borderId="0" xfId="1" applyFont="1" applyFill="1" applyBorder="1"/>
    <xf numFmtId="0" fontId="10" fillId="0" borderId="2" xfId="1" applyFont="1" applyFill="1" applyBorder="1"/>
    <xf numFmtId="0" fontId="7" fillId="53" borderId="0" xfId="0" applyFont="1" applyFill="1" applyAlignment="1">
      <alignment horizontal="center"/>
    </xf>
    <xf numFmtId="0" fontId="8" fillId="14" borderId="0" xfId="0" applyFont="1" applyFill="1"/>
    <xf numFmtId="0" fontId="7" fillId="3" borderId="4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5" borderId="4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9" fillId="37" borderId="4" xfId="0" applyFont="1" applyFill="1" applyBorder="1"/>
    <xf numFmtId="0" fontId="10" fillId="0" borderId="4" xfId="1" applyFont="1" applyBorder="1" applyAlignment="1">
      <alignment horizontal="left"/>
    </xf>
    <xf numFmtId="0" fontId="10" fillId="2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/>
    </xf>
    <xf numFmtId="0" fontId="37" fillId="0" borderId="4" xfId="0" applyFont="1" applyBorder="1"/>
    <xf numFmtId="0" fontId="40" fillId="0" borderId="0" xfId="0" applyFont="1" applyAlignment="1">
      <alignment horizontal="left" indent="1"/>
    </xf>
    <xf numFmtId="0" fontId="3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26" fillId="0" borderId="0" xfId="0" applyFont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4" fillId="0" borderId="0" xfId="2"/>
    <xf numFmtId="0" fontId="9" fillId="0" borderId="4" xfId="0" applyFont="1" applyFill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9" fillId="57" borderId="4" xfId="0" applyFont="1" applyFill="1" applyBorder="1"/>
    <xf numFmtId="0" fontId="9" fillId="56" borderId="4" xfId="0" applyFont="1" applyFill="1" applyBorder="1"/>
    <xf numFmtId="0" fontId="9" fillId="55" borderId="4" xfId="0" applyFont="1" applyFill="1" applyBorder="1"/>
    <xf numFmtId="0" fontId="9" fillId="54" borderId="4" xfId="0" applyFont="1" applyFill="1" applyBorder="1"/>
    <xf numFmtId="0" fontId="37" fillId="0" borderId="4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40" fillId="0" borderId="4" xfId="0" applyFont="1" applyBorder="1"/>
    <xf numFmtId="0" fontId="40" fillId="2" borderId="4" xfId="1" applyFont="1" applyFill="1" applyBorder="1" applyAlignment="1">
      <alignment horizontal="left" vertical="center"/>
    </xf>
    <xf numFmtId="0" fontId="33" fillId="0" borderId="4" xfId="0" applyFont="1" applyBorder="1" applyAlignment="1">
      <alignment horizontal="center" vertical="center"/>
    </xf>
    <xf numFmtId="0" fontId="33" fillId="2" borderId="4" xfId="1" applyFont="1" applyFill="1" applyBorder="1" applyAlignment="1">
      <alignment horizontal="left" vertical="center"/>
    </xf>
    <xf numFmtId="0" fontId="9" fillId="0" borderId="0" xfId="0" applyNumberFormat="1" applyFont="1"/>
    <xf numFmtId="0" fontId="29" fillId="0" borderId="4" xfId="0" applyFont="1" applyBorder="1" applyAlignment="1">
      <alignment horizontal="center"/>
    </xf>
    <xf numFmtId="0" fontId="29" fillId="58" borderId="4" xfId="0" applyFont="1" applyFill="1" applyBorder="1" applyAlignment="1">
      <alignment horizontal="center"/>
    </xf>
    <xf numFmtId="0" fontId="29" fillId="59" borderId="4" xfId="0" applyFont="1" applyFill="1" applyBorder="1" applyAlignment="1">
      <alignment horizontal="center"/>
    </xf>
    <xf numFmtId="0" fontId="29" fillId="60" borderId="4" xfId="0" applyFont="1" applyFill="1" applyBorder="1" applyAlignment="1">
      <alignment horizontal="center"/>
    </xf>
    <xf numFmtId="0" fontId="37" fillId="0" borderId="4" xfId="0" applyFont="1" applyBorder="1" applyAlignment="1">
      <alignment horizontal="left" indent="2"/>
    </xf>
    <xf numFmtId="0" fontId="9" fillId="0" borderId="4" xfId="0" quotePrefix="1" applyFont="1" applyBorder="1" applyAlignment="1">
      <alignment horizontal="center"/>
    </xf>
  </cellXfs>
  <cellStyles count="11">
    <cellStyle name="Hyperlink" xfId="1" builtinId="8"/>
    <cellStyle name="Hyperlink 2" xfId="4" xr:uid="{23E0DF4A-9A8C-4201-82EB-95C7B2DB364C}"/>
    <cellStyle name="Normal" xfId="0" builtinId="0"/>
    <cellStyle name="Normal 2" xfId="2" xr:uid="{CE28B88E-AB5C-4203-9767-39311619C7CF}"/>
    <cellStyle name="Normal 2 2 2" xfId="6" xr:uid="{8C9E6B96-3296-4238-B5C1-4EB7999F5252}"/>
    <cellStyle name="Normal 2 3" xfId="9" xr:uid="{81B77A38-7D39-4D52-91E4-111A50DF7BD1}"/>
    <cellStyle name="Normal 2 3 2" xfId="10" xr:uid="{ADB46736-CA4F-451E-A366-DBD55A0FBBFA}"/>
    <cellStyle name="Normal 3" xfId="8" xr:uid="{905303F0-4204-4881-8AFC-EE3337DAD093}"/>
    <cellStyle name="Normal 3 3" xfId="7" xr:uid="{2B066D07-5765-43A8-AAF0-2FE7600921CC}"/>
    <cellStyle name="Normal 7 2" xfId="5" xr:uid="{734B0E40-EE65-4992-868E-AFC17C48067D}"/>
    <cellStyle name="ปกติ 2" xfId="3" xr:uid="{90F7E27C-256C-4E06-8A7F-704ACE49634F}"/>
  </cellStyles>
  <dxfs count="357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fgColor rgb="FFFF0066"/>
          <bgColor rgb="FFFFFFFF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FF0066"/>
      </font>
    </dxf>
    <dxf>
      <font>
        <color rgb="FF7030A0"/>
      </font>
    </dxf>
    <dxf>
      <font>
        <color rgb="FF7030A0"/>
      </font>
    </dxf>
    <dxf>
      <font>
        <color auto="1"/>
      </font>
    </dxf>
    <dxf>
      <font>
        <color rgb="FF7030A0"/>
      </font>
    </dxf>
    <dxf>
      <font>
        <color rgb="FF7030A0"/>
      </font>
    </dxf>
    <dxf>
      <font>
        <color rgb="FF7030A0"/>
      </font>
    </dxf>
    <dxf>
      <font>
        <color rgb="FF7030A0"/>
      </font>
    </dxf>
    <dxf>
      <font>
        <color rgb="FFFF0066"/>
      </font>
    </dxf>
    <dxf>
      <font>
        <color rgb="FF7030A0"/>
      </font>
    </dxf>
    <dxf>
      <font>
        <color rgb="FF7030A0"/>
      </font>
    </dxf>
    <dxf>
      <font>
        <color rgb="FFFF0066"/>
      </font>
    </dxf>
    <dxf>
      <font>
        <color rgb="FF7030A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0066"/>
      <color rgb="FFC5C5D9"/>
      <color rgb="FFFFCDCE"/>
      <color rgb="FFDEFF81"/>
      <color rgb="FF9393FF"/>
      <color rgb="FFDCB894"/>
      <color rgb="FFFF7C80"/>
      <color rgb="FF66CCFF"/>
      <color rgb="FFFF99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A25DCBC-0AAA-46EB-AFE5-CDB82D2CB333}"/>
            </a:ext>
          </a:extLst>
        </xdr:cNvPr>
        <xdr:cNvGrpSpPr/>
      </xdr:nvGrpSpPr>
      <xdr:grpSpPr>
        <a:xfrm>
          <a:off x="8336756" y="6347570"/>
          <a:ext cx="2307431" cy="3987055"/>
          <a:chOff x="8286750" y="6347570"/>
          <a:chExt cx="2595562" cy="452283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C1D315D-6CF6-4869-8649-F0520B29621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A3E54E79-B436-4ABF-9B56-180EF07A1A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>
    <xdr:from>
      <xdr:col>2</xdr:col>
      <xdr:colOff>23813</xdr:colOff>
      <xdr:row>3</xdr:row>
      <xdr:rowOff>95250</xdr:rowOff>
    </xdr:from>
    <xdr:to>
      <xdr:col>5</xdr:col>
      <xdr:colOff>524888</xdr:colOff>
      <xdr:row>6</xdr:row>
      <xdr:rowOff>1310697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3CA1EEB-74F1-43BC-BD19-1D254CEBC0C6}"/>
            </a:ext>
          </a:extLst>
        </xdr:cNvPr>
        <xdr:cNvGrpSpPr/>
      </xdr:nvGrpSpPr>
      <xdr:grpSpPr>
        <a:xfrm>
          <a:off x="8358188" y="1535906"/>
          <a:ext cx="2322731" cy="3799104"/>
          <a:chOff x="8346281" y="1452563"/>
          <a:chExt cx="2322731" cy="3799104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DAE5962-5AE2-4356-ADC4-B1152DC3C7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346281" y="1452563"/>
            <a:ext cx="2003131" cy="3071813"/>
          </a:xfrm>
          <a:prstGeom prst="rect">
            <a:avLst/>
          </a:prstGeom>
          <a:ln>
            <a:solidFill>
              <a:srgbClr val="00B0F0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6A958ED8-9896-4776-9B3F-2137A74600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51221" y="4333876"/>
            <a:ext cx="917791" cy="917791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12372</xdr:colOff>
      <xdr:row>7</xdr:row>
      <xdr:rowOff>131978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98517EF-3678-4CCB-9416-BA10142DF2A7}"/>
            </a:ext>
          </a:extLst>
        </xdr:cNvPr>
        <xdr:cNvSpPr txBox="1"/>
      </xdr:nvSpPr>
      <xdr:spPr>
        <a:xfrm>
          <a:off x="0" y="700896"/>
          <a:ext cx="8351240" cy="1479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449405</xdr:colOff>
      <xdr:row>2</xdr:row>
      <xdr:rowOff>0</xdr:rowOff>
    </xdr:from>
    <xdr:to>
      <xdr:col>10</xdr:col>
      <xdr:colOff>292347</xdr:colOff>
      <xdr:row>7</xdr:row>
      <xdr:rowOff>155862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F3F60B-302D-446C-A70D-3CCF9F1635D0}"/>
            </a:ext>
          </a:extLst>
        </xdr:cNvPr>
        <xdr:cNvSpPr txBox="1"/>
      </xdr:nvSpPr>
      <xdr:spPr>
        <a:xfrm>
          <a:off x="8788273" y="700896"/>
          <a:ext cx="8954593" cy="1503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539176</xdr:colOff>
      <xdr:row>43</xdr:row>
      <xdr:rowOff>27447</xdr:rowOff>
    </xdr:from>
    <xdr:to>
      <xdr:col>36</xdr:col>
      <xdr:colOff>375255</xdr:colOff>
      <xdr:row>47</xdr:row>
      <xdr:rowOff>144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18FC609-C2D8-43DC-9F1D-A5F46C846FD8}"/>
            </a:ext>
          </a:extLst>
        </xdr:cNvPr>
        <xdr:cNvSpPr/>
      </xdr:nvSpPr>
      <xdr:spPr>
        <a:xfrm>
          <a:off x="11250308" y="11619192"/>
          <a:ext cx="12488155" cy="1050999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441504</xdr:colOff>
      <xdr:row>2</xdr:row>
      <xdr:rowOff>77160</xdr:rowOff>
    </xdr:from>
    <xdr:to>
      <xdr:col>41</xdr:col>
      <xdr:colOff>143773</xdr:colOff>
      <xdr:row>37</xdr:row>
      <xdr:rowOff>76551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3B66CC9F-3F7D-48B2-8FFF-BE774281A48C}"/>
            </a:ext>
          </a:extLst>
        </xdr:cNvPr>
        <xdr:cNvGrpSpPr/>
      </xdr:nvGrpSpPr>
      <xdr:grpSpPr>
        <a:xfrm>
          <a:off x="10080804" y="610560"/>
          <a:ext cx="16828219" cy="9333891"/>
          <a:chOff x="10002447" y="616311"/>
          <a:chExt cx="16380005" cy="9434532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2FEE3A5F-8CCB-F6E6-4DC2-18A685FD08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/>
        </xdr:blipFill>
        <xdr:spPr>
          <a:xfrm>
            <a:off x="10002447" y="616311"/>
            <a:ext cx="16380005" cy="9434532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6E1D495C-F9FF-1383-1FFD-EB6955A49748}"/>
              </a:ext>
            </a:extLst>
          </xdr:cNvPr>
          <xdr:cNvGrpSpPr/>
        </xdr:nvGrpSpPr>
        <xdr:grpSpPr>
          <a:xfrm>
            <a:off x="13763988" y="3710184"/>
            <a:ext cx="1044691" cy="1931757"/>
            <a:chOff x="13763988" y="3710184"/>
            <a:chExt cx="1044691" cy="1931757"/>
          </a:xfrm>
        </xdr:grpSpPr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FAA113DE-8EEA-4A16-8FA8-23A3F0685426}"/>
                </a:ext>
              </a:extLst>
            </xdr:cNvPr>
            <xdr:cNvSpPr txBox="1"/>
          </xdr:nvSpPr>
          <xdr:spPr>
            <a:xfrm>
              <a:off x="13763988" y="3710184"/>
              <a:ext cx="1044691" cy="4481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0179CD6-F598-7AC8-1565-9F72911F8C44}"/>
                </a:ext>
              </a:extLst>
            </xdr:cNvPr>
            <xdr:cNvSpPr txBox="1"/>
          </xdr:nvSpPr>
          <xdr:spPr>
            <a:xfrm>
              <a:off x="13826889" y="4428976"/>
              <a:ext cx="918888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 u="none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999B21B-8988-3079-2322-24C9AF0A0DC3}"/>
                </a:ext>
              </a:extLst>
            </xdr:cNvPr>
            <xdr:cNvSpPr txBox="1"/>
          </xdr:nvSpPr>
          <xdr:spPr>
            <a:xfrm>
              <a:off x="13862833" y="5201683"/>
              <a:ext cx="847001" cy="4402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2000" b="1" u="none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95004480-3330-FD6C-A593-B4DEA69296D4}"/>
              </a:ext>
            </a:extLst>
          </xdr:cNvPr>
          <xdr:cNvGrpSpPr/>
        </xdr:nvGrpSpPr>
        <xdr:grpSpPr>
          <a:xfrm>
            <a:off x="18042178" y="3710184"/>
            <a:ext cx="1007822" cy="1931757"/>
            <a:chOff x="18042178" y="3710184"/>
            <a:chExt cx="1007822" cy="1931757"/>
          </a:xfrm>
        </xdr:grpSpPr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CD5BF7D-2218-CCAE-3A51-6696546AA587}"/>
                </a:ext>
              </a:extLst>
            </xdr:cNvPr>
            <xdr:cNvSpPr txBox="1"/>
          </xdr:nvSpPr>
          <xdr:spPr>
            <a:xfrm>
              <a:off x="18042178" y="3710184"/>
              <a:ext cx="1007822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23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2000" b="1" u="none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A0675A02-EF0C-6866-3F15-50EE4673AB22}"/>
                </a:ext>
              </a:extLst>
            </xdr:cNvPr>
            <xdr:cNvSpPr txBox="1"/>
          </xdr:nvSpPr>
          <xdr:spPr>
            <a:xfrm>
              <a:off x="18078122" y="4428976"/>
              <a:ext cx="935935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15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  <a:r>
                <a:rPr lang="en-US" sz="2000" b="1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</a:t>
              </a:r>
              <a:r>
                <a:rPr lang="en-US" sz="2000" b="1">
                  <a:solidFill>
                    <a:srgbClr val="0070C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+2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F4BA4DD8-0894-467B-5B38-D951CDBD5541}"/>
                </a:ext>
              </a:extLst>
            </xdr:cNvPr>
            <xdr:cNvSpPr txBox="1"/>
          </xdr:nvSpPr>
          <xdr:spPr>
            <a:xfrm>
              <a:off x="18042178" y="5201683"/>
              <a:ext cx="1007822" cy="4402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2000" b="1" u="none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F5143574-6F28-0B8F-7474-850D4A5ACBE3}"/>
              </a:ext>
            </a:extLst>
          </xdr:cNvPr>
          <xdr:cNvGrpSpPr/>
        </xdr:nvGrpSpPr>
        <xdr:grpSpPr>
          <a:xfrm>
            <a:off x="22185956" y="3710184"/>
            <a:ext cx="1132323" cy="1931757"/>
            <a:chOff x="22275814" y="3710184"/>
            <a:chExt cx="1132323" cy="1931757"/>
          </a:xfrm>
        </xdr:grpSpPr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648FBDF7-BD3C-3576-E89B-79C35BEF4923}"/>
                </a:ext>
              </a:extLst>
            </xdr:cNvPr>
            <xdr:cNvSpPr txBox="1"/>
          </xdr:nvSpPr>
          <xdr:spPr>
            <a:xfrm>
              <a:off x="22275814" y="3710184"/>
              <a:ext cx="1132323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6+1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CE7A51FA-A212-476E-B30E-640BF20A4D12}"/>
                </a:ext>
              </a:extLst>
            </xdr:cNvPr>
            <xdr:cNvSpPr txBox="1"/>
          </xdr:nvSpPr>
          <xdr:spPr>
            <a:xfrm>
              <a:off x="22275814" y="4428976"/>
              <a:ext cx="1132322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17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+2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A05734EF-4867-6FBE-5810-015D6D272A07}"/>
                </a:ext>
              </a:extLst>
            </xdr:cNvPr>
            <xdr:cNvSpPr txBox="1"/>
          </xdr:nvSpPr>
          <xdr:spPr>
            <a:xfrm>
              <a:off x="22302772" y="5201683"/>
              <a:ext cx="1078407" cy="4402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4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91715E4C-64D8-EC58-86AF-55F6F824ED97}"/>
              </a:ext>
            </a:extLst>
          </xdr:cNvPr>
          <xdr:cNvGrpSpPr/>
        </xdr:nvGrpSpPr>
        <xdr:grpSpPr>
          <a:xfrm>
            <a:off x="14024144" y="7236673"/>
            <a:ext cx="1000197" cy="1199988"/>
            <a:chOff x="13970228" y="7236673"/>
            <a:chExt cx="1000197" cy="1199988"/>
          </a:xfrm>
        </xdr:grpSpPr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FEF8C19A-58E3-E5D6-9F26-4F0708F0CD8D}"/>
                </a:ext>
              </a:extLst>
            </xdr:cNvPr>
            <xdr:cNvSpPr txBox="1"/>
          </xdr:nvSpPr>
          <xdr:spPr>
            <a:xfrm>
              <a:off x="13970228" y="7236673"/>
              <a:ext cx="1000197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903751DA-57DA-5B95-605B-55F7C01E83AD}"/>
                </a:ext>
              </a:extLst>
            </xdr:cNvPr>
            <xdr:cNvSpPr txBox="1"/>
          </xdr:nvSpPr>
          <xdr:spPr>
            <a:xfrm>
              <a:off x="13988199" y="7988524"/>
              <a:ext cx="856423" cy="448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</a:p>
            <a:p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884060E7-A481-03F0-9F3C-5147130C7DAE}"/>
              </a:ext>
            </a:extLst>
          </xdr:cNvPr>
          <xdr:cNvGrpSpPr/>
        </xdr:nvGrpSpPr>
        <xdr:grpSpPr>
          <a:xfrm>
            <a:off x="18056974" y="7236673"/>
            <a:ext cx="957083" cy="1192109"/>
            <a:chOff x="18056974" y="7236673"/>
            <a:chExt cx="957083" cy="1192109"/>
          </a:xfrm>
        </xdr:grpSpPr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B68CC8-7CB2-0625-D553-173AD4B563E5}"/>
                </a:ext>
              </a:extLst>
            </xdr:cNvPr>
            <xdr:cNvSpPr txBox="1"/>
          </xdr:nvSpPr>
          <xdr:spPr>
            <a:xfrm>
              <a:off x="18056974" y="7236673"/>
              <a:ext cx="921139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</a:p>
            <a:p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0D3D2172-84DC-2CC9-DF78-4F87312EA8B4}"/>
                </a:ext>
              </a:extLst>
            </xdr:cNvPr>
            <xdr:cNvSpPr txBox="1"/>
          </xdr:nvSpPr>
          <xdr:spPr>
            <a:xfrm>
              <a:off x="18056974" y="7988524"/>
              <a:ext cx="957083" cy="4402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</a:p>
            <a:p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57D0818E-E2E9-0D7A-0495-F7E627792034}"/>
              </a:ext>
            </a:extLst>
          </xdr:cNvPr>
          <xdr:cNvGrpSpPr/>
        </xdr:nvGrpSpPr>
        <xdr:grpSpPr>
          <a:xfrm>
            <a:off x="22129190" y="7236673"/>
            <a:ext cx="1162132" cy="1949734"/>
            <a:chOff x="22075274" y="7236673"/>
            <a:chExt cx="1162132" cy="1949734"/>
          </a:xfrm>
        </xdr:grpSpPr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E74115D5-CBEC-9FAC-AC2B-93DC5080D206}"/>
                </a:ext>
              </a:extLst>
            </xdr:cNvPr>
            <xdr:cNvSpPr txBox="1"/>
          </xdr:nvSpPr>
          <xdr:spPr>
            <a:xfrm>
              <a:off x="22093246" y="7236673"/>
              <a:ext cx="1126188" cy="4402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4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</a:p>
            <a:p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67E49AF8-8005-7C56-D23E-77279B9F2E59}"/>
                </a:ext>
              </a:extLst>
            </xdr:cNvPr>
            <xdr:cNvSpPr txBox="1"/>
          </xdr:nvSpPr>
          <xdr:spPr>
            <a:xfrm>
              <a:off x="22075274" y="7988524"/>
              <a:ext cx="1162132" cy="4402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3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</a:p>
            <a:p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869908F2-53C2-2786-F791-C731685CB230}"/>
                </a:ext>
              </a:extLst>
            </xdr:cNvPr>
            <xdr:cNvSpPr txBox="1"/>
          </xdr:nvSpPr>
          <xdr:spPr>
            <a:xfrm>
              <a:off x="22111217" y="8738269"/>
              <a:ext cx="928500" cy="4481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</a:t>
              </a:r>
              <a:r>
                <a:rPr kumimoji="0" lang="en-US" sz="2000" b="1" i="0" u="none" strike="noStrike" kern="0" cap="none" spc="0" normalizeH="0" baseline="0" noProof="0">
                  <a:ln>
                    <a:noFill/>
                  </a:ln>
                  <a:solidFill>
                    <a:srgbClr val="0070C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+0</a:t>
              </a:r>
            </a:p>
            <a:p>
              <a:endPara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90CBE74-5125-48E5-A66D-FAE6B4AA9CA0}"/>
              </a:ext>
            </a:extLst>
          </xdr:cNvPr>
          <xdr:cNvSpPr txBox="1"/>
        </xdr:nvSpPr>
        <xdr:spPr>
          <a:xfrm>
            <a:off x="23560896" y="6973020"/>
            <a:ext cx="2752542" cy="9683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20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153</a:t>
            </a:r>
            <a:r>
              <a:rPr lang="en-US" sz="20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+15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20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71</a:t>
            </a:r>
            <a:r>
              <a: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+10 </a:t>
            </a: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168|81</a:t>
            </a:r>
            <a:r>
              <a:rPr lang="en-US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16</xdr:col>
      <xdr:colOff>106604</xdr:colOff>
      <xdr:row>40</xdr:row>
      <xdr:rowOff>99919</xdr:rowOff>
    </xdr:from>
    <xdr:to>
      <xdr:col>37</xdr:col>
      <xdr:colOff>525928</xdr:colOff>
      <xdr:row>42</xdr:row>
      <xdr:rowOff>172322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AD3CCD7-DA29-43E8-A91F-A60D0378974B}"/>
            </a:ext>
          </a:extLst>
        </xdr:cNvPr>
        <xdr:cNvSpPr/>
      </xdr:nvSpPr>
      <xdr:spPr>
        <a:xfrm>
          <a:off x="11967925" y="10882938"/>
          <a:ext cx="12496305" cy="61155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485236</xdr:colOff>
      <xdr:row>37</xdr:row>
      <xdr:rowOff>143774</xdr:rowOff>
    </xdr:from>
    <xdr:to>
      <xdr:col>37</xdr:col>
      <xdr:colOff>364182</xdr:colOff>
      <xdr:row>40</xdr:row>
      <xdr:rowOff>265680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4ECEFBD-6AF4-48F9-8053-9F4A90ADC225}"/>
            </a:ext>
          </a:extLst>
        </xdr:cNvPr>
        <xdr:cNvSpPr/>
      </xdr:nvSpPr>
      <xdr:spPr>
        <a:xfrm>
          <a:off x="11196368" y="10118066"/>
          <a:ext cx="13106116" cy="93063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264773</xdr:colOff>
      <xdr:row>0</xdr:row>
      <xdr:rowOff>548255</xdr:rowOff>
    </xdr:from>
    <xdr:to>
      <xdr:col>27</xdr:col>
      <xdr:colOff>412750</xdr:colOff>
      <xdr:row>14</xdr:row>
      <xdr:rowOff>173224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1A5F48-6404-4370-B995-9E131617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1648" y="548255"/>
          <a:ext cx="4370727" cy="34508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368300</xdr:colOff>
      <xdr:row>1</xdr:row>
      <xdr:rowOff>88900</xdr:rowOff>
    </xdr:from>
    <xdr:to>
      <xdr:col>38</xdr:col>
      <xdr:colOff>100678</xdr:colOff>
      <xdr:row>15</xdr:row>
      <xdr:rowOff>41467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6A1028-7E76-EB8B-C147-A1B96AD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77200" y="622300"/>
          <a:ext cx="3999578" cy="33815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AS%20IS/&#3588;&#3641;&#3656;&#3617;&#3639;&#3629;&#3607;&#3635;%20AS%20IS/As%20is%2007/Excel%20As%20is%2070/Y1_org@14-7-66_web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38.077074074077" createdVersion="6" refreshedVersion="6" minRefreshableVersion="3" recordCount="82" xr:uid="{19ABF05C-2014-4ECE-BBF9-A8724CBE77E6}">
  <cacheSource type="worksheet">
    <worksheetSource ref="A10:R7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30">
        <s v="กรมโรงงานอุตสาหกรรม"/>
        <s v="มหาวิทยาลัยเทคโนโลยีราชมงคลธัญบุรี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ราชภัฏเพชรบุรี"/>
        <s v="สำนักงานปลัดกระทรวงอุตสาหกรรม (ราชการบริหารส่วนกลาง)"/>
        <s v="สำนักงานคณะกรรมการการอาชีวศึกษา"/>
        <s v="สำนักงานคณะกรรมการการศึกษาขั้นพื้นฐาน"/>
        <s v="การนิคมอุตสาหกรรมแห่งประเทศไทย"/>
        <s v="มหาวิทยาลัยราชภัฏจันทรเกษม"/>
        <s v="กรมโยธาธิการและผังเมือง"/>
        <s v="มหาวิทยาลัยกาฬสินธุ์"/>
        <s v="กรมอุทยานแห่งชาติ สัตว์ป่า และพันธุ์พืช"/>
        <s v="สำนักงานปลัดกระทรวงทรัพยากรธรรมชาติและสิ่งแวดล้อม"/>
        <s v="สำนักงานตำรวจแห่งชาติ"/>
        <s v="การประปาส่วนภูมิภาค"/>
        <s v="สำนักงานปลัดกระทรวงแรงงาน"/>
        <s v="สำนักงานปลัดกระทรวงศึกษาธิการ"/>
        <s v="กรมอนามัย"/>
        <s v="สำนักงานนโยบายและแผนทรัพยากรธรรมชาติและสิ่งแวดล้อม"/>
        <s v="กรมศิลปากร"/>
        <s v="สำนักงานปลัดกระทรวงอุตสาหกรรม(ราชการบริหารส่วนภูมิภาค)"/>
        <s v="มหาวิทยาลัยราชภัฏยะลา"/>
        <s v="มหาวิทยาลัยราชภัฏพระนคร"/>
        <s v="มหาวิทยาลัยราชภัฏเพชรบูรณ์"/>
        <s v="มหาวิทยาลัยมหาสารคาม"/>
        <s v="มหาวิทยาลัยราชภัฏสุรินทร์"/>
        <s v="กรมการปกครอง"/>
        <s v="กรมป่าไม้"/>
        <s v="กรมส่งเสริมคุณภาพสิ่งแวดล้อม"/>
        <s v="สำนักงานพัฒนาวิทยาศาสตร์และเทคโนโลยีแห่งชาติ (พว.)"/>
      </sharedItems>
    </cacheField>
    <cacheField name="หน่วยงานระดับกระทรวงหรือเทียบเท่า" numFmtId="0">
      <sharedItems count="9">
        <s v="กระทรวงอุตสาหกรรม"/>
        <s v="กระทรวงการอุดมศึกษา วิทยาศาสตร์ วิจัยและนวัตกรรม"/>
        <s v="กระทรวงศึกษาธิการ"/>
        <s v="กระทรวงมหาดไทย"/>
        <s v="กระทรวงทรัพยากรธรรมชาติและสิ่งแวดล้อม"/>
        <s v="หน่วยงานขึ้นตรงนายกรัฐมนตรี"/>
        <s v="กระทรวงแรงงาน"/>
        <s v="กระทรวงสาธารณสุข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60201V01"/>
        <s v="060201V02"/>
        <s v="060201V04"/>
        <n v="0"/>
        <s v="060201V03"/>
      </sharedItems>
    </cacheField>
    <cacheField name="ปัจจัย" numFmtId="0">
      <sharedItems containsMixedTypes="1" containsNumber="1" containsInteger="1" minValue="0" maxValue="0" count="16">
        <s v="060201F0101"/>
        <s v="060201F0201"/>
        <s v="060201F0104"/>
        <s v="060201F0202"/>
        <s v="060201F0406"/>
        <s v="060201F0403"/>
        <s v="060201F0401"/>
        <n v="0"/>
        <s v="060201F0301"/>
        <s v="060201F0102"/>
        <s v="060201F0204"/>
        <s v="060201F0203"/>
        <s v="060201F0304"/>
        <s v="060201F0405"/>
        <s v="060201F0103"/>
        <s v="060201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57.460949189815" createdVersion="8" refreshedVersion="8" minRefreshableVersion="3" recordCount="168" xr:uid="{8A7A251F-CFA5-46DB-ABC6-BF9DEBEE83D7}">
  <cacheSource type="worksheet">
    <worksheetSource ref="A10:R178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ตัวอักษรย่อ" numFmtId="0">
      <sharedItems count="44">
        <s v="กรอ."/>
        <s v="มทร.ธัญบุรี"/>
        <s v="สกสค."/>
        <s v="มรภ.พบ."/>
        <s v="สป.อก."/>
        <s v="สอศ."/>
        <s v="สพฐ."/>
        <s v="กรมอนามัย"/>
        <s v="กนอ."/>
        <s v="มจษ."/>
        <s v="ยผ."/>
        <s v="มกส."/>
        <s v="อส."/>
        <s v="สป.ทส."/>
        <s v="สตช."/>
        <s v="กปภ."/>
        <s v="สป.รง."/>
        <s v="สป.ศธ."/>
        <s v="มรภ.พระนคร"/>
        <s v="มร.พช."/>
        <s v="มมส."/>
        <s v="มรภ.สร."/>
        <s v="ศก."/>
        <s v="ปค."/>
        <s v="สผ."/>
        <s v="มรย."/>
        <s v="ปม."/>
        <s v="สส."/>
        <s v="สวทช."/>
        <s v="ชม"/>
        <s v="ภาคกลางตอนบน"/>
        <s v="มรธ."/>
        <s v="ทล."/>
        <s v="สกสว."/>
        <s v="สถ."/>
        <s v="อย"/>
        <s v="ปภ."/>
        <s v="มทร.รัตนโกสินทร์"/>
        <s v="มบส."/>
        <s v="ยล"/>
        <s v="พป."/>
        <s v="บขส."/>
        <s v="สศช."/>
        <s v="สป.กษ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60201V01"/>
        <s v="v3_060201V02"/>
        <s v="v3_060201V04"/>
        <s v="0F00"/>
        <s v="v3_060201V03"/>
      </sharedItems>
    </cacheField>
    <cacheField name="ปัจจัย" numFmtId="0">
      <sharedItems count="17">
        <s v="v3_060201V01F01"/>
        <s v="v3_060201V02F01"/>
        <s v="v3_060201V04F07"/>
        <s v="v3_060201V02F02"/>
        <s v="v3_060201V04F06"/>
        <s v="v3_060201V04F03"/>
        <s v="v3_060201V04F01"/>
        <s v="0F00"/>
        <s v="v3_060201V03F01"/>
        <s v="v3_060201V03F03"/>
        <s v="v3_060201V04F02"/>
        <s v="v3_060201V04F05"/>
        <s v="v3_060201V01F03"/>
        <s v="v3_060201V02F03"/>
        <s v="v3_060201V01F02"/>
        <s v="v3_060201V04F04"/>
        <s v="v3_060201V03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90.367676851849" createdVersion="8" refreshedVersion="8" minRefreshableVersion="3" recordCount="5" xr:uid="{7A2B4A4E-3AC7-4FF4-9817-397B80E77626}">
  <cacheSource type="worksheet">
    <worksheetSource ref="E3:P8" sheet="5.โครงการสำคัญปี 66 - 69 "/>
  </cacheSource>
  <cacheFields count="12">
    <cacheField name="ปีงบประมาณ" numFmtId="0">
      <sharedItems containsSemiMixedTypes="0" containsString="0" containsNumber="1" containsInteger="1" minValue="2566" maxValue="2567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4">
        <s v="กรอ."/>
        <s v="สวทช."/>
        <s v="กรมอนามัย"/>
        <s v="คพ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/>
    </cacheField>
    <cacheField name="ปัจจัย" numFmtId="0">
      <sharedItems/>
    </cacheField>
    <cacheField name="องค์ประกอบ2" numFmtId="0">
      <sharedItems/>
    </cacheField>
    <cacheField name="ปัจจัย2" numFmtId="0">
      <sharedItems count="4">
        <s v="v3_060201V03F01"/>
        <s v="v3_060201V04F07"/>
        <s v="v3_060201V04F01"/>
        <s v="v3_060201V02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90.370224074075" createdVersion="8" refreshedVersion="8" minRefreshableVersion="3" recordCount="275" xr:uid="{A4F3929B-6729-4DFD-88DB-A9FA3273A9B9}">
  <cacheSource type="worksheet">
    <worksheetSource ref="A1:M276" sheet="เล่ม 06" r:id="rId2"/>
  </cacheSource>
  <cacheFields count="13">
    <cacheField name="กระทรวงหรือเทียบเท่า" numFmtId="0">
      <sharedItems/>
    </cacheField>
    <cacheField name="กรมหรือเทียบเท่า" numFmtId="0">
      <sharedItems/>
    </cacheField>
    <cacheField name="อักษรย่อ" numFmtId="0">
      <sharedItems count="41">
        <s v="อพท."/>
        <s v="กคช."/>
        <s v="จุฬา"/>
        <s v="มก."/>
        <s v="มช."/>
        <s v="มทร.รัตนโกสินทร์"/>
        <s v="มทร.ศรีวิชัย"/>
        <s v="มทร.อีสาน"/>
        <s v="มทส."/>
        <s v="มพ."/>
        <s v="มรภ.บร."/>
        <s v="มร.อด."/>
        <s v="มศก."/>
        <s v="มอ."/>
        <s v="มสด."/>
        <s v="มอบ."/>
        <s v="สจล."/>
        <s v="สนช."/>
        <s v="สทอภ."/>
        <s v="สวทช."/>
        <s v="สนข."/>
        <s v="NT"/>
        <s v="Bdi"/>
        <s v="สดช."/>
        <s v="สศด."/>
        <s v="ทธ."/>
        <s v="สส."/>
        <s v="สผ."/>
        <s v="ยผ."/>
        <s v="ปภ."/>
        <s v="สถ."/>
        <s v="ศก."/>
        <s v="สป.วธ."/>
        <s v="กรมอนามัย"/>
        <s v="สพฉ."/>
        <s v="กรอ."/>
        <s v="กนอ."/>
        <s v="สป.อก."/>
        <s v="สศส."/>
        <s v="สศช."/>
        <s v="สคทช."/>
      </sharedItems>
    </cacheField>
    <cacheField name="ประเด็นแผนแม่บทฯ" numFmtId="49">
      <sharedItems/>
    </cacheField>
    <cacheField name="รหัสเป้าหมายแผนย่อย" numFmtId="0">
      <sharedItems/>
    </cacheField>
    <cacheField name="เป้าหมายแผนย่อย" numFmtId="0">
      <sharedItems/>
    </cacheField>
    <cacheField name="ความเกี่ยวข้อง (Y1)" numFmtId="0">
      <sharedItems/>
    </cacheField>
    <cacheField name="รหัสองค์ประกอบ" numFmtId="0">
      <sharedItems/>
    </cacheField>
    <cacheField name="องค์ประกอบ" numFmtId="0">
      <sharedItems/>
    </cacheField>
    <cacheField name="รหัสปัจจัย" numFmtId="0">
      <sharedItems count="50">
        <s v="060201V01F02"/>
        <s v="060201V02F03"/>
        <s v="060201V03F01"/>
        <s v="060201V04F05"/>
        <s v="060202V01F01"/>
        <s v="060202V01F02"/>
        <s v="060202V01F03"/>
        <s v="060202V02F03"/>
        <s v="060202V03F05"/>
        <s v="060101V01F01"/>
        <s v="060201V04F07"/>
        <s v="060101V02F04"/>
        <s v="060202V02F01"/>
        <s v="060202V02F02"/>
        <s v="060101V01F02"/>
        <s v="060101V06F03"/>
        <s v="060101V01F03"/>
        <s v="060101V02F01"/>
        <s v="060101V02F02"/>
        <s v="060101V02F03"/>
        <s v="060101V03F01"/>
        <s v="060101V03F02"/>
        <s v="060101V03F03"/>
        <s v="060101V04F01"/>
        <s v="060101V04F02"/>
        <s v="060101V04F03"/>
        <s v="060101V04F04"/>
        <s v="060101V05F01"/>
        <s v="060101V05F02"/>
        <s v="060101V05F03"/>
        <s v="060101V06F01"/>
        <s v="060101V06F02"/>
        <s v="060101V06F04"/>
        <s v="060201V01F01"/>
        <s v="060201V01F03"/>
        <s v="060201V02F01"/>
        <s v="060201V02F02"/>
        <s v="060201V03F02"/>
        <s v="060201V03F03"/>
        <s v="060201V04F01"/>
        <s v="060201V04F02"/>
        <s v="060201V04F03"/>
        <s v="060201V04F04"/>
        <s v="060201V04F06"/>
        <s v="060202V01F04"/>
        <s v="060202V03F01"/>
        <s v="060202V03F02"/>
        <s v="060202V03F03"/>
        <s v="060202V03F04"/>
        <s v="060202V03F06"/>
      </sharedItems>
    </cacheField>
    <cacheField name="ปัจจัย" numFmtId="0">
      <sharedItems/>
    </cacheField>
    <cacheField name="ความเกี่ยวข้อง (FV)" numFmtId="0">
      <sharedItems count="2">
        <s v="สนับสนุน"/>
        <s v="หลัก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90.405391319444" createdVersion="8" refreshedVersion="8" minRefreshableVersion="3" recordCount="243" xr:uid="{245234AE-5362-48D8-BF86-40E5EF2EFBF1}">
  <cacheSource type="worksheet">
    <worksheetSource ref="A10:S253" sheet="1.รวม"/>
  </cacheSource>
  <cacheFields count="19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8">
        <s v="กรมโรงงานอุตสาหกรรม"/>
        <s v="มหาวิทยาลัยเทคโนโลยีราชมงคลธัญบุรี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ราชภัฏเพชรบุรี"/>
        <s v="สำนักงานปลัดกระทรวงอุตสาหกรรม (ราชการบริหารส่วนกลาง)"/>
        <s v="สำนักงานคณะกรรมการการอาชีวศึกษา"/>
        <s v="สำนักงานคณะกรรมการการศึกษาขั้นพื้นฐาน"/>
        <s v="กรมอนามัย"/>
        <s v="การนิคมอุตสาหกรรมแห่งประเทศไทย"/>
        <s v="มหาวิทยาลัยราชภัฏจันทรเกษม"/>
        <s v="กรมโยธาธิการและผังเมือง"/>
        <s v="มหาวิทยาลัยกาฬสินธุ์"/>
        <s v="กรมอุทยานแห่งชาติ สัตว์ป่า และพันธุ์พืช"/>
        <s v="สำนักงานปลัดกระทรวงทรัพยากรธรรมชาติและสิ่งแวดล้อม"/>
        <s v="สำนักงานตำรวจแห่งชาติ"/>
        <s v="การประปาส่วนภูมิภาค"/>
        <s v="สำนักงานปลัดกระทรวงแรงงาน"/>
        <s v="สำนักงานปลัดกระทรวงอุตสาหกรรม (ราชการบริหารส่วนภูมิภาค)"/>
        <s v="สำนักงานปลัดกระทรวงศึกษาธิการ"/>
        <s v="มหาวิทยาลัยราชภัฏพระนคร"/>
        <s v="มหาวิทยาลัยราชภัฏเพชรบูรณ์"/>
        <s v="มหาวิทยาลัยมหาสารคาม"/>
        <s v="มหาวิทยาลัยราชภัฏสุรินทร์"/>
        <s v="กรมศิลปากร"/>
        <s v="กรมการปกครอง"/>
        <s v="สำนักงานนโยบายและแผนทรัพยากรธรรมชาติและสิ่งแวดล้อม"/>
        <s v="มหาวิทยาลัยราชภัฏยะลา"/>
        <s v="กรมป่าไม้"/>
        <s v="กรมส่งเสริมคุณภาพสิ่งแวดล้อม"/>
        <s v="สำนักงานพัฒนาวิทยาศาสตร์และเทคโนโลยีแห่งชาติ"/>
        <s v="เชียงใหม่"/>
        <s v="ภาคกลางตอนบน"/>
        <s v="มหาวิทยาลัยราชภัฏธนบุรี"/>
        <s v="กรมทางหลวง"/>
        <s v="สำนักงานคณะกรรมการส่งเสริมวิทยาศาสตร์ วิจัยและนวัตกรรม"/>
        <s v="กรมการเปลี่ยนแปลงสภาพภูมิอากาศและสิ่งแวดล้อม"/>
        <s v="กรมส่งเสริมการปกครองท้องถิ่น"/>
        <s v="พระนครศรีอยุธยา"/>
        <s v="กรมป้องกันและบรรเทาสาธารณภัย"/>
        <s v="มหาวิทยาลัยเทคโนโลยีราชมงคลรัตนโกสินทร์"/>
        <s v="มหาวิทยาลัยราชภัฏบ้านสมเด็จเจ้าพระยา"/>
        <s v="ยะลา"/>
        <s v="สถาบันพระปกเกล้า"/>
        <s v="บริษัท ขนส่ง จำกัด"/>
        <s v="สำนักงานสภาพัฒนาการเศรษฐกิจและสังคมแห่งชาติ"/>
        <s v="สำนักงานปลัดกระทรวงเกษตรและสหกรณ์"/>
        <s v="มหาวิทยาลัยเทคโนโลยีราชมงคลอีสาน"/>
        <s v="มหาวิทยาลัยเทคโนโลยีสุรนารี"/>
        <s v="มหาวิทยาลัยสงขลานครินทร์"/>
        <s v="สำนักงานปลัดกระทรวงอุตสาหกรรม"/>
        <s v="องค์การบริหารการพัฒนาพื้นที่พิเศษเพื่อการท่องเที่ยวอย่างยั่งยืน (องค์การมหาชน)"/>
        <s v="สถาบันเทคโนโลยีพระจอมเกล้าเจ้าคุณทหารลาดกระบัง"/>
        <s v="สำนักงานพัฒนาเทคโนโลยีอวกาศและภูมิสารสนเทศ (องค์การมหาชน)"/>
        <s v="มหาวิทยาลัยเกษตรศาสตร์"/>
        <s v="มหาวิทยาลัยราชภัฏบุรีรัมย์"/>
        <s v="มหาวิทยาลัยเชียงใหม่"/>
        <s v="จุฬาลงกรณ์มหาวิทยาลัย"/>
        <s v="มหาวิทยาลัยอุบลราชธานี"/>
      </sharedItems>
    </cacheField>
    <cacheField name="ตัว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7">
        <s v="v3_060201V01F01"/>
        <s v="v3_060201V02F01"/>
        <s v="v3_060201V04F07"/>
        <s v="v3_060201V02F02"/>
        <s v="v3_060201V04F06"/>
        <s v="v3_060201V04F03"/>
        <s v="v3_060201V04F01"/>
        <s v="0F00"/>
        <s v="v3_060201V03F01"/>
        <s v="v3_060201V03F03"/>
        <s v="v3_060201V04F02"/>
        <s v="v3_060201V04F05"/>
        <s v="v3_060201V01F03"/>
        <s v="v3_060201V02F03"/>
        <s v="v3_060201V01F02"/>
        <s v="v3_060201V04F04"/>
        <s v="v3_060201V03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 containsBlank="1"/>
    </cacheField>
    <cacheField name="มี/ไม่มี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">
  <r>
    <s v="อก 0309-61-0005"/>
    <s v="พัฒนาพื้นที่อุตสาหกรรมอย่างมีศักยภาพเพื่อรองรับการลงทุน"/>
    <s v="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0"/>
    <s v="ธันวาคม 2560"/>
    <s v="กันยายน 2561"/>
    <s v="กองยุทธศาสตร์และแผนงาน"/>
    <x v="0"/>
    <x v="0"/>
    <m/>
    <x v="0"/>
    <x v="0"/>
  </r>
  <r>
    <s v="อก 0309-61-0030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x v="0"/>
    <x v="0"/>
    <m/>
    <x v="1"/>
    <x v="1"/>
  </r>
  <r>
    <s v="อก 0309-61-0031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x v="0"/>
    <x v="0"/>
    <m/>
    <x v="1"/>
    <x v="1"/>
  </r>
  <r>
    <s v="อก 0309-61-0032"/>
    <s v="ส่งเสริมโรงงานอุตสาหกรรมให้มีความรับผิดชอบต่อสังคมและชุมชนอย่างยั่งยืน (CSR-DIW )"/>
    <s v="ส่งเสริมโรงงานอุตสาหกรรมให้มีความรับผิดชอบต่อสังคมและชุมชนอย่างยั่งยืน (CSR-DIW )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x v="0"/>
    <x v="0"/>
    <m/>
    <x v="0"/>
    <x v="2"/>
  </r>
  <r>
    <s v="อก 0309-61-0033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x v="0"/>
    <x v="0"/>
    <m/>
    <x v="1"/>
    <x v="1"/>
  </r>
  <r>
    <s v="ศธ0578.02 (สธ.)-61-0020"/>
    <s v="โครงการสวนพฤกษศาสตร์โรงเรียน"/>
    <s v="โครงการสวนพฤกษศาสตร์โรงเรีย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โรงเรียนสาธิตนวัตกรรม"/>
    <x v="1"/>
    <x v="1"/>
    <m/>
    <x v="1"/>
    <x v="3"/>
  </r>
  <r>
    <s v="ศธ 521075-63-0001"/>
    <s v="โครงการจิตอาสารวมใจปรับปรุงภูมิทัศน์สำนักงาน สกสค.จังหวัดอุบลราชธานี"/>
    <s v="โครงการจิตอาสารวมใจปรับปรุงภูมิทัศน์สำนักงาน สกสค.จังหวัดอุบลราชธานี"/>
    <s v="ด้านการสร้างการเติบโตบนคุณภาพชีวิตที่เป็นมิตรต่อสิ่งแวดล้อม"/>
    <x v="0"/>
    <s v="กรกฎาคม 2561"/>
    <s v="กรกฎาคม 2561"/>
    <s v="สำนักงาน สกสค. จังหวัดอุบลราชธานี"/>
    <x v="2"/>
    <x v="2"/>
    <m/>
    <x v="2"/>
    <x v="4"/>
  </r>
  <r>
    <s v="อก 0308-62-0001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พัฒนาอุตสาหกรรมเชิงนิเวศ"/>
    <x v="0"/>
    <x v="0"/>
    <m/>
    <x v="1"/>
    <x v="1"/>
  </r>
  <r>
    <s v="อก 0308-62-0004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x v="0"/>
    <x v="0"/>
    <m/>
    <x v="2"/>
    <x v="5"/>
  </r>
  <r>
    <s v="อก 0308-62-0005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x v="0"/>
    <x v="0"/>
    <m/>
    <x v="1"/>
    <x v="1"/>
  </r>
  <r>
    <s v="ศธ 0555.34-62-0140"/>
    <s v="งบประมาณปี 2562 โครงการที่ 43 โครงการพัฒนามหาวิทยาลัยสีเขียว"/>
    <s v="งบประมาณปี 2562 โครงการที่ 43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อธิการบดี (กองนโยบายและแผน)"/>
    <x v="3"/>
    <x v="1"/>
    <m/>
    <x v="1"/>
    <x v="3"/>
  </r>
  <r>
    <s v="อก 0204-62-0004"/>
    <s v="ค่าใช้จ่ายศูนย์พัฒนาเมืองอุตสาหกรรมเชิงนิเวศ (Eco Center) ระดับจังหวัด"/>
    <s v="ค่าใช้จ่ายศูนย์พัฒนาเมืองอุตสาหกรรมเชิงนิเวศ (Eco Center) ระดับจังหวัด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x v="4"/>
    <x v="0"/>
    <m/>
    <x v="0"/>
    <x v="0"/>
  </r>
  <r>
    <s v="อก 0311-62-0001"/>
    <s v="โครงการพัฒนาพื้นที่อุตสาหกรรมอย่างมีศักยภาพเพื่อรองรับการลงทุน"/>
    <s v="โครงการ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1"/>
    <s v="ธันวาคม 2561"/>
    <s v="กันยายน 2562"/>
    <s v="กองส่งเสริมเทคโนโลยีการผลิตและพื้นที่อุตสาหกรรม"/>
    <x v="0"/>
    <x v="0"/>
    <m/>
    <x v="1"/>
    <x v="3"/>
  </r>
  <r>
    <s v="ศธ 0604-62-0003"/>
    <s v="โครงการเสริมสร้างจิตสำนึกและความรู้ในการผลิตและบริโภคที่เป็นมิตรกับสิ่งแวดล้อม"/>
    <s v="โครงการเสริม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นโยบายและแผนการอาชีวศึกษา"/>
    <x v="5"/>
    <x v="2"/>
    <m/>
    <x v="2"/>
    <x v="4"/>
  </r>
  <r>
    <s v="ศธ 04272-64-0018"/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x v="1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x v="6"/>
    <x v="2"/>
    <m/>
    <x v="1"/>
    <x v="3"/>
  </r>
  <r>
    <s v="อก 5107.2.2-61-0001"/>
    <s v="ยกระดับเมืองอุตสาหกรรมเชิงนิเวศ"/>
    <s v="ยกระดับเมืองอุตสาหกรรมเชิงนิเว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เมืองอุตสาหกรรมเชิงนิเวศ"/>
    <x v="7"/>
    <x v="0"/>
    <m/>
    <x v="1"/>
    <x v="1"/>
  </r>
  <r>
    <s v="ศธ. 0562.04-63-0036"/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การจัดการ"/>
    <x v="8"/>
    <x v="1"/>
    <m/>
    <x v="1"/>
    <x v="1"/>
  </r>
  <r>
    <s v="สพ 0022-63-0001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สุพรรณบุรี"/>
    <x v="9"/>
    <x v="3"/>
    <m/>
    <x v="1"/>
    <x v="1"/>
  </r>
  <r>
    <s v="ศธ 0568-63-0024"/>
    <s v="บริหารจัดการโรงคัดแยกขยะ ประจำปีงบประมาณ พ.ศ. 2563"/>
    <s v="บริหารจัดการโรงคัดแยกขยะ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x v="10"/>
    <x v="1"/>
    <m/>
    <x v="2"/>
    <x v="6"/>
  </r>
  <r>
    <s v="ศธ 0568-63-0027"/>
    <s v="ลดการใช้พลังงานไฟฟ้าของลิฟต์โดยสารของหอพักสวัสดิการนักศึกษา ประจำปีงบประมาณ พ.ศ. 2563"/>
    <s v="ลดการใช้พลังงานไฟฟ้าของลิฟต์โดยสารของหอพักสวัสดิการนักศึกษา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x v="10"/>
    <x v="1"/>
    <m/>
    <x v="3"/>
    <x v="7"/>
  </r>
  <r>
    <s v="ทส 0926-63-0001"/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6 (เชียงใหม่)"/>
    <x v="11"/>
    <x v="4"/>
    <m/>
    <x v="1"/>
    <x v="1"/>
  </r>
  <r>
    <s v="ชม 0214-63-0002"/>
    <s v="โครงการพัฒนาหมู่บ้านเชิงนิเวศ (Eco Village)"/>
    <s v="โครงการพัฒนาหมู่บ้านเชิงนิเวศ (Eco Villag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x v="12"/>
    <x v="4"/>
    <m/>
    <x v="4"/>
    <x v="8"/>
  </r>
  <r>
    <s v="ตช 0007.1-63-0083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"/>
    <s v="ด้านการสร้างความสามารถในการแข่งขัน"/>
    <x v="2"/>
    <s v="ตุลาคม 2562"/>
    <s v="กันยายน 2563"/>
    <s v="กองยุทธศาสตร์ สำนักงานยุทธศาสตร์ตำรวจ"/>
    <x v="13"/>
    <x v="5"/>
    <m/>
    <x v="0"/>
    <x v="0"/>
  </r>
  <r>
    <s v="สต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สตูล"/>
    <x v="12"/>
    <x v="4"/>
    <m/>
    <x v="1"/>
    <x v="3"/>
  </r>
  <r>
    <s v="อก 0308-63-0002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x v="0"/>
    <x v="0"/>
    <m/>
    <x v="1"/>
    <x v="1"/>
  </r>
  <r>
    <s v="อก 0308-63-000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x v="0"/>
    <x v="0"/>
    <m/>
    <x v="1"/>
    <x v="1"/>
  </r>
  <r>
    <s v="มท 55210 – 2-63-0003"/>
    <s v="โครงการบำรุงรักษาเชิงป้องกัน [Preventive maintenance]"/>
    <s v="โครงการบำรุงรักษาเชิงป้องกัน [Preventive maintenance]"/>
    <s v="ด้านการสร้างโอกาสและความเสมอภาคทางสังคม"/>
    <x v="2"/>
    <s v="ตุลาคม 2562"/>
    <s v="กันยายน 2563"/>
    <s v="กองระบบผลิตและควบคุมคุณภาพน้ำ"/>
    <x v="14"/>
    <x v="3"/>
    <m/>
    <x v="0"/>
    <x v="2"/>
  </r>
  <r>
    <s v="มท 55210 – 2-63-0004"/>
    <s v="5-2-3 โครงการระบบควบคุมอัตโนมัติขนาดเล็ก (PLC)"/>
    <s v="5-2-3 โครงการระบบควบคุมอัตโนมัติขนาดเล็ก (PLC)"/>
    <s v="ด้านการสร้างความสามารถในการแข่งขัน"/>
    <x v="2"/>
    <s v="ตุลาคม 2562"/>
    <s v="กันยายน 2563"/>
    <s v="กองระบบผลิตและควบคุมคุณภาพน้ำ"/>
    <x v="14"/>
    <x v="3"/>
    <m/>
    <x v="0"/>
    <x v="2"/>
  </r>
  <r>
    <s v="รง 0209-63-0034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ตรวจและประเมินผล"/>
    <x v="15"/>
    <x v="6"/>
    <m/>
    <x v="1"/>
    <x v="1"/>
  </r>
  <r>
    <s v="ศธ 04261-63-0009"/>
    <s v="พัฒนาและปรับปรุงสำนักงาน &quot;เขตสวยด้วยมือเรา&quot;"/>
    <s v="พัฒนาและปรับปรุงสำนักงาน &quot;เขตสวยด้วยมือเรา&quot;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31 (นครราชสีมา)"/>
    <x v="6"/>
    <x v="2"/>
    <m/>
    <x v="2"/>
    <x v="4"/>
  </r>
  <r>
    <s v="ศธ 04039-63-0001"/>
    <s v="ปลูกต้นไม้ลดภาวะโลกร้อน"/>
    <s v="ปลูกต้นไม้ลดภาวะโลกร้อน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4"/>
    <s v="สำนักงานเขตพื้นที่การศึกษาประถมศึกษาชัยภูมิ เขต 2"/>
    <x v="6"/>
    <x v="2"/>
    <m/>
    <x v="2"/>
    <x v="4"/>
  </r>
  <r>
    <s v="กพ 0214-64-0002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ำแพงเพชร"/>
    <x v="12"/>
    <x v="4"/>
    <m/>
    <x v="1"/>
    <x v="3"/>
  </r>
  <r>
    <s v="ศธ 04088-64-0006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สิงหาคม 2563"/>
    <s v="สำนักงานเขตพื้นที่การศึกษาประถมศึกษาประจวบคีรีขันธ์ เขต 1"/>
    <x v="6"/>
    <x v="2"/>
    <m/>
    <x v="2"/>
    <x v="4"/>
  </r>
  <r>
    <s v="ศธ 04145-64-0019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สงขลา เขต 1"/>
    <x v="6"/>
    <x v="2"/>
    <m/>
    <x v="0"/>
    <x v="9"/>
  </r>
  <r>
    <s v="ศธ0275-64-0017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ศึกษาธิการจังหวัดนครพนม"/>
    <x v="16"/>
    <x v="2"/>
    <m/>
    <x v="1"/>
    <x v="3"/>
  </r>
  <r>
    <s v="ศธ 04239-64-0015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ประจำปีงบประมาณ 2563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ด้านการสร้างโอกาสและความเสมอภาคทางสังคม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6"/>
    <x v="2"/>
    <m/>
    <x v="1"/>
    <x v="10"/>
  </r>
  <r>
    <s v="ศธ 04239-64-0016"/>
    <s v="โรงเรียนปลอดขยะ (Zero Waste School) ประจำปี 2563"/>
    <s v="โรงเรียนปลอดขยะ (Zero Waste School) ประจำปี 2563"/>
    <s v="ด้านการสร้างโอกาสและความเสมอภาคทางสังคม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6"/>
    <x v="2"/>
    <m/>
    <x v="1"/>
    <x v="11"/>
  </r>
  <r>
    <s v="สธ 0924-64-0002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ามัยสิ่งแวดล้อม"/>
    <x v="17"/>
    <x v="7"/>
    <m/>
    <x v="2"/>
    <x v="6"/>
  </r>
  <r>
    <s v="ทส 1011-64-0001"/>
    <s v="โครงการบริหารจัดการพื้นที่คุ้มครองสิ่งแวดล้อมอย่างยั่งยืน"/>
    <s v="โครงการบริหารจัดการพื้นที่คุ้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กองสิ่งแวดล้อมชุมชนและพื่นที่เฉพาะ"/>
    <x v="18"/>
    <x v="4"/>
    <m/>
    <x v="2"/>
    <x v="6"/>
  </r>
  <r>
    <s v="วธ 0401-64-0006"/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07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 ศาสนา วัฒนธรรม และอารย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08"/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09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อก 5107.2.2-64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บริหารเมืองอุตสาหกรรมเชิงนิเวศ"/>
    <x v="7"/>
    <x v="0"/>
    <m/>
    <x v="4"/>
    <x v="12"/>
  </r>
  <r>
    <s v="สบ0033-64-0001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ระบุรี"/>
    <x v="20"/>
    <x v="0"/>
    <m/>
    <x v="2"/>
    <x v="13"/>
  </r>
  <r>
    <s v="ศธ 0568.4-64-0011"/>
    <s v="โครงการปรับปรุงภูมิทัศน์ คณะวิศวกรรมศาสตร์และเทคโนโลยีอุตสาหกรรม"/>
    <s v="โครงการปรับปรุงภูมิทัศน์ คณะวิศวกรรมศาสตร์และเทคโนโลยีอุตสาหก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ศวกรรมศาสตร์และเทคโนโลยีอุตสาหกรรม"/>
    <x v="10"/>
    <x v="1"/>
    <m/>
    <x v="0"/>
    <x v="14"/>
  </r>
  <r>
    <s v="อก 0308-64-0001"/>
    <s v="โครงการถอดบทเรียนเมืองอุตสาหกรรมเชิงนิเวศ"/>
    <s v="โครงการถอดบทเรียน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พัฒนาอุตสาหกรรมเชิงนิเวศ"/>
    <x v="0"/>
    <x v="0"/>
    <m/>
    <x v="2"/>
    <x v="15"/>
  </r>
  <r>
    <s v="อก 0308-64-0003"/>
    <s v="โครงการพัฒนาเครือข่ายอุตสาหกรรมเชิงนิเวศ (Eco Network)"/>
    <s v="โครงการพัฒนาเครือข่ายอุตสาหกรรมเชิงนิเวศ (Eco Network)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พัฒนาอุตสาหกรรมเชิงนิเวศ"/>
    <x v="0"/>
    <x v="0"/>
    <m/>
    <x v="4"/>
    <x v="12"/>
  </r>
  <r>
    <s v="ศธ 0559.07-64-0022"/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ศาสตร์เทคโนโลยีและการเกษตร"/>
    <x v="21"/>
    <x v="1"/>
    <m/>
    <x v="1"/>
    <x v="3"/>
  </r>
  <r>
    <s v="อก 0308-64-0004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พัฒนาอุตสาหกรรมเชิงนิเวศ"/>
    <x v="0"/>
    <x v="0"/>
    <m/>
    <x v="0"/>
    <x v="0"/>
  </r>
  <r>
    <s v="ศธ 0565.05-64-0017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x v="22"/>
    <x v="1"/>
    <m/>
    <x v="2"/>
    <x v="4"/>
  </r>
  <r>
    <s v="กพ 0214-64-0007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ำแพงเพชร"/>
    <x v="12"/>
    <x v="4"/>
    <m/>
    <x v="1"/>
    <x v="3"/>
  </r>
  <r>
    <s v="ศธ 0539.5-64-0022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เทคโนโลยีการเกษตรและเทคโนโลยีอุตสาหกรรม"/>
    <x v="23"/>
    <x v="1"/>
    <m/>
    <x v="1"/>
    <x v="10"/>
  </r>
  <r>
    <s v="ศธ 0530.9-64-0006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3"/>
    <s v="ตุลาคม 2563"/>
    <s v="สิงหาคม 2564"/>
    <s v="สำนักวิทยบริการ"/>
    <x v="24"/>
    <x v="1"/>
    <m/>
    <x v="1"/>
    <x v="1"/>
  </r>
  <r>
    <s v="ศธ 0530.1(8)-64-0003"/>
    <s v="โครงการกองอาคารสถานที่รวมในพัฒนามหาวิทยาลัย"/>
    <s v="โครงการกองอาคารสถานที่รวมในพัฒนามหาวิทยาล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อาคารสถานที่"/>
    <x v="24"/>
    <x v="1"/>
    <m/>
    <x v="2"/>
    <x v="4"/>
  </r>
  <r>
    <s v="ศธ  0546.06-64-0021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x v="25"/>
    <x v="1"/>
    <m/>
    <x v="1"/>
    <x v="1"/>
  </r>
  <r>
    <s v="มส.5802-64-0003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อำเภอขุนยวม จังหวัดแม่ฮ่องสอน"/>
    <x v="26"/>
    <x v="3"/>
    <m/>
    <x v="2"/>
    <x v="4"/>
  </r>
  <r>
    <s v="ศธ02101-64-001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สำนักงานศึกษาธิการจังหวัดยะลา"/>
    <x v="16"/>
    <x v="2"/>
    <m/>
    <x v="2"/>
    <x v="4"/>
  </r>
  <r>
    <s v="วธ 0401-64-0010"/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11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12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ศธ 0559.07-65-0016"/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ทยาศาสตร์เทคโนโลยีและการเกษตร"/>
    <x v="21"/>
    <x v="1"/>
    <m/>
    <x v="1"/>
    <x v="3"/>
  </r>
  <r>
    <s v="กพ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ำแพงเพชร"/>
    <x v="12"/>
    <x v="4"/>
    <m/>
    <x v="1"/>
    <x v="3"/>
  </r>
  <r>
    <s v="dnp_regional_32_5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เสียดจะเอิง"/>
    <x v="11"/>
    <x v="4"/>
    <m/>
    <x v="0"/>
    <x v="14"/>
  </r>
  <r>
    <s v="dnp_regional_32_4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สำราญ"/>
    <x v="11"/>
    <x v="4"/>
    <m/>
    <x v="0"/>
    <x v="14"/>
  </r>
  <r>
    <s v="ทส 0908.507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มกราคม 2565"/>
    <s v="ศูนย์สาธิตการพัฒนาและรณรงค์การใช้หญ้าแฝกด้านป่าไม้ที่ 3 จังหวัดสุรินทร์"/>
    <x v="11"/>
    <x v="4"/>
    <m/>
    <x v="0"/>
    <x v="14"/>
  </r>
  <r>
    <s v="ทส 0925-65-0001"/>
    <s v="การแก้ไขปัญหาหมอกควันไฟป่าและฝุ่นละอองขนาดเล็กจังหวัดเชียราย"/>
    <s v="การแก้ไขปัญหาหมอกควันไฟป่าและฝุ่นละอองขนาดเล็กจังหวัดเชีย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15 (เชียงราย)"/>
    <x v="11"/>
    <x v="4"/>
    <m/>
    <x v="2"/>
    <x v="13"/>
  </r>
  <r>
    <s v="ทส 1615-65-0001"/>
    <s v="การแก้ไขปัญหาหมอกควันไฟป่าและฝุ่นละอองขนาดเล็กจังหวัดเชียงราย"/>
    <s v="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x v="27"/>
    <x v="4"/>
    <m/>
    <x v="2"/>
    <x v="13"/>
  </r>
  <r>
    <s v="ชร 0018-65-0001"/>
    <s v="กิจกรรมหลัก การแก้ไขปัญหาหมอกควันไฟป่าและฝุ่นละอองขนาดเล็กจังหวัดเชียงราย"/>
    <s v="กิจกรรมหลัก 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ที่ทำการปกครองจังหวัดเชียงราย"/>
    <x v="26"/>
    <x v="3"/>
    <m/>
    <x v="2"/>
    <x v="6"/>
  </r>
  <r>
    <s v="ทส 1615-65-0002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x v="27"/>
    <x v="4"/>
    <m/>
    <x v="2"/>
    <x v="13"/>
  </r>
  <r>
    <s v="dnp_regional_32_2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กุมภาพันธ์ 2565"/>
    <s v="กุมภาพันธ์ 2565"/>
    <s v="สถานีควบคุมไฟป่าห้วยทับทัน - ห้วยสำราญ"/>
    <x v="11"/>
    <x v="4"/>
    <m/>
    <x v="0"/>
    <x v="14"/>
  </r>
  <r>
    <s v="ทส 1615-65-0003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x v="27"/>
    <x v="4"/>
    <m/>
    <x v="2"/>
    <x v="13"/>
  </r>
  <r>
    <s v="สค0033-65-0001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x v="20"/>
    <x v="0"/>
    <m/>
    <x v="1"/>
    <x v="1"/>
  </r>
  <r>
    <s v="สค0033-65-0002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x v="20"/>
    <x v="0"/>
    <m/>
    <x v="1"/>
    <x v="1"/>
  </r>
  <r>
    <s v="ทส 0805-65-0001"/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x v="4"/>
    <s v="ตุลาคม 2564"/>
    <s v="กันยายน 2565"/>
    <s v="สำนักส่งเสริมการมีส่วนร่วมของประชาชน"/>
    <x v="28"/>
    <x v="4"/>
    <m/>
    <x v="1"/>
    <x v="1"/>
  </r>
  <r>
    <s v="ทส 1011-65-0002"/>
    <s v="โครงการบริหารจัดการพื้นที่คุ้มครองสิ่งแวดล้อมอย่างยั่งยืน"/>
    <s v="โครงการบริหารจัดการพื้นที่คุ้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สิ่งแวดล้อมชุมชนและพื่นที่เฉพาะ"/>
    <x v="18"/>
    <x v="4"/>
    <m/>
    <x v="2"/>
    <x v="6"/>
  </r>
  <r>
    <s v="อก 0308-65-0001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x v="0"/>
    <x v="0"/>
    <m/>
    <x v="4"/>
    <x v="12"/>
  </r>
  <r>
    <s v="อก 0308-65-0002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x v="0"/>
    <x v="0"/>
    <m/>
    <x v="1"/>
    <x v="10"/>
  </r>
  <r>
    <s v="อก 0308-65-0003"/>
    <s v="โครงการยกระดับและพัฒนาโรงงานอุตสาหกรรมเชิงนิเวศที่มีคุณค่าต่อสังคม (Eco Social plus Social Value : Eco Factory +SV)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พัฒนาอุตสาหกรรมเชิงนิเวศ"/>
    <x v="0"/>
    <x v="0"/>
    <m/>
    <x v="4"/>
    <x v="12"/>
  </r>
  <r>
    <s v="อก 5107.2.2-65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บริหารเมืองอุตสาหกรรมเชิงนิเวศ"/>
    <x v="7"/>
    <x v="0"/>
    <m/>
    <x v="4"/>
    <x v="12"/>
  </r>
  <r>
    <s v="อก 0309-66-0006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x v="0"/>
    <x v="0"/>
    <s v="ข้อเสนอโครงการสำคัญ 2566 ที่ผ่านเข้ารอบ"/>
    <x v="4"/>
    <x v="8"/>
  </r>
  <r>
    <s v="วท 5401-66-0018"/>
    <s v="โครงการนวัตกรรมสวนสันทนาการปลอดฝุ่นเพื่อเมืองน่าอยู่"/>
    <s v="โครงการนวัตกรรมสวนสันทนาการปลอดฝุ่นเพื่อเมืองน่าอยู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กลาง"/>
    <x v="29"/>
    <x v="1"/>
    <s v="ข้อเสนอโครงการสำคัญ 2566 ที่ผ่านเข้ารอบ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">
  <r>
    <s v="อก 0309-61-0005"/>
    <s v="พัฒนาพื้นที่อุตสาหกรรมอย่างมีศักยภาพเพื่อรองรับการลงทุน"/>
    <s v="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0"/>
    <s v="ธันวาคม 2560"/>
    <s v="กันยายน 2561"/>
    <s v="กองยุทธศาสตร์และแผนงาน"/>
    <s v="กรมโรงงานอุตสาหกรรม"/>
    <x v="0"/>
    <s v="กระทรวงอุตสาหกรรม"/>
    <m/>
    <x v="0"/>
    <x v="0"/>
    <x v="0"/>
    <m/>
    <m/>
    <s v="v2_060201V01F01"/>
  </r>
  <r>
    <s v="อก 0309-61-0030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อก 0309-61-0031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อก 0309-61-0032"/>
    <s v="ส่งเสริมโรงงานอุตสาหกรรมให้มีความรับผิดชอบต่อสังคมและชุมชนอย่างยั่งยืน (CSR-DIW )"/>
    <s v="ส่งเสริมโรงงานอุตสาหกรรมให้มีความรับผิดชอบต่อสังคมและชุมชนอย่างยั่งยืน (CSR-DIW )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x v="0"/>
    <s v="กระทรวงอุตสาหกรรม"/>
    <m/>
    <x v="2"/>
    <x v="2"/>
    <x v="0"/>
    <m/>
    <m/>
    <s v="v2_060201V01F04"/>
  </r>
  <r>
    <s v="อก 0309-61-0033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ศธ0578.02 (สธ.)-61-0020"/>
    <s v="โครงการสวนพฤกษศาสตร์โรงเรียน"/>
    <s v="โครงการสวนพฤกษศาสตร์โรงเรีย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โรงเรียนสาธิตนวัตกรรม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x v="1"/>
    <x v="3"/>
    <x v="0"/>
    <m/>
    <m/>
    <s v="v2_060201V02F02"/>
  </r>
  <r>
    <s v="ศธ 521075-63-0001"/>
    <s v="โครงการจิตอาสารวมใจปรับปรุงภูมิทัศน์สำนักงาน สกสค.จังหวัดอุบลราชธานี"/>
    <s v="โครงการจิตอาสารวมใจปรับปรุงภูมิทัศน์สำนักงาน สกสค.จังหวัดอุบลราชธานี"/>
    <s v="ด้านการสร้างการเติบโตบนคุณภาพชีวิตที่เป็นมิตรต่อสิ่งแวดล้อม"/>
    <x v="0"/>
    <s v="กรกฎาคม 2561"/>
    <s v="กรกฎาคม 2561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x v="2"/>
    <s v="กระทรวงศึกษาธิการ"/>
    <m/>
    <x v="2"/>
    <x v="4"/>
    <x v="0"/>
    <m/>
    <m/>
    <s v="v2_060201V04F06"/>
  </r>
  <r>
    <s v="อก 0308-62-0001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พัฒนาอุตสาหกรรมเชิงนิเวศ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อก 0308-62-0004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s v="กรมโรงงานอุตสาหกรรม"/>
    <x v="0"/>
    <s v="กระทรวงอุตสาหกรรม"/>
    <m/>
    <x v="2"/>
    <x v="5"/>
    <x v="0"/>
    <m/>
    <m/>
    <s v="v2_060201V04F03"/>
  </r>
  <r>
    <s v="อก 0308-62-0005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ศธ 0555.34-62-0140"/>
    <s v="งบประมาณปี 2562 โครงการที่ 43 โครงการพัฒนามหาวิทยาลัยสีเขียว"/>
    <s v="งบประมาณปี 2562 โครงการที่ 43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x v="3"/>
    <s v="กระทรวงการอุดมศึกษา วิทยาศาสตร์ วิจัยและนวัตกรรม"/>
    <m/>
    <x v="1"/>
    <x v="3"/>
    <x v="0"/>
    <m/>
    <m/>
    <s v="v2_060201V02F02"/>
  </r>
  <r>
    <s v="อก 0204-62-0004"/>
    <s v="ค่าใช้จ่ายศูนย์พัฒนาเมืองอุตสาหกรรมเชิงนิเวศ (Eco Center) ระดับจังหวัด"/>
    <s v="ค่าใช้จ่ายศูนย์พัฒนาเมืองอุตสาหกรรมเชิงนิเวศ (Eco Center) ระดับจังหวัด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x v="4"/>
    <s v="กระทรวงอุตสาหกรรม"/>
    <m/>
    <x v="0"/>
    <x v="0"/>
    <x v="0"/>
    <m/>
    <m/>
    <s v="v2_060201V01F01"/>
  </r>
  <r>
    <s v="อก 0311-62-0001"/>
    <s v="โครงการพัฒนาพื้นที่อุตสาหกรรมอย่างมีศักยภาพเพื่อรองรับการลงทุน"/>
    <s v="โครงการ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1"/>
    <s v="ธันวาคม 2561"/>
    <s v="กันยายน 2562"/>
    <s v="กองส่งเสริมเทคโนโลยีการผลิตและพื้นที่อุตสาหกรรม"/>
    <s v="กรมโรงงานอุตสาหกรรม"/>
    <x v="0"/>
    <s v="กระทรวงอุตสาหกรรม"/>
    <m/>
    <x v="1"/>
    <x v="3"/>
    <x v="0"/>
    <m/>
    <m/>
    <s v="v2_060201V02F02"/>
  </r>
  <r>
    <s v="ศธ 0604-62-0003"/>
    <s v="โครงการเสริมสร้างจิตสำนึกและความรู้ในการผลิตและบริโภคที่เป็นมิตรกับสิ่งแวดล้อม"/>
    <s v="โครงการเสริม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x v="5"/>
    <s v="กระทรวงศึกษาธิการ"/>
    <m/>
    <x v="2"/>
    <x v="4"/>
    <x v="0"/>
    <m/>
    <m/>
    <s v="v2_060201V04F06"/>
  </r>
  <r>
    <s v="ศธ 04272-64-0018"/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x v="1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x v="6"/>
    <s v="กระทรวงศึกษาธิการ"/>
    <m/>
    <x v="1"/>
    <x v="3"/>
    <x v="0"/>
    <m/>
    <m/>
    <s v="v2_060201V02F02"/>
  </r>
  <r>
    <s v="สธ 0924-63-0009"/>
    <s v="โครงการส่งเสริมการจัดการเมืองและชุมชน สู่เมืองน่าอยู่ "/>
    <s v="โครงการส่งเสริมการจัดการเมืองและชุมชน สู่เมืองน่าอยู่ 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อนามัยสิ่งแวดล้อม"/>
    <s v="กรมอนามัย"/>
    <x v="7"/>
    <s v="กระทรวงสาธารณสุข"/>
    <s v="โครงการปกติ 2563"/>
    <x v="2"/>
    <x v="6"/>
    <x v="0"/>
    <m/>
    <s v="https://emenscr.nesdc.go.th/viewer/view.html?id=5fc4975f9a014c2a732f7832"/>
    <s v="060201F0401"/>
  </r>
  <r>
    <s v="อก 5107.2.2-61-0001"/>
    <s v="ยกระดับเมืองอุตสาหกรรมเชิงนิเวศ"/>
    <s v="ยกระดับเมืองอุตสาหกรรมเชิงนิเว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เมืองอุตสาหกรรมเชิงนิเวศ"/>
    <s v="การนิคมอุตสาหกรรมแห่งประเทศไทย"/>
    <x v="8"/>
    <s v="กระทรวงอุตสาหกรรม"/>
    <m/>
    <x v="1"/>
    <x v="1"/>
    <x v="0"/>
    <m/>
    <m/>
    <s v="v2_060201V02F01"/>
  </r>
  <r>
    <s v="ศธ. 0562.04-63-0036"/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การจัดการ"/>
    <s v="มหาวิทยาลัยราชภัฏจันทรเกษม"/>
    <x v="9"/>
    <s v="กระทรวงการอุดมศึกษา วิทยาศาสตร์ วิจัยและนวัตกรรม"/>
    <m/>
    <x v="1"/>
    <x v="1"/>
    <x v="0"/>
    <m/>
    <m/>
    <s v="v2_060201V02F01"/>
  </r>
  <r>
    <s v="สพ 0022-63-0001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สุพรรณบุรี"/>
    <s v="กรมโยธาธิการและผังเมือง"/>
    <x v="10"/>
    <s v="กระทรวงมหาดไทย"/>
    <m/>
    <x v="1"/>
    <x v="1"/>
    <x v="0"/>
    <m/>
    <m/>
    <s v="v2_060201V02F01"/>
  </r>
  <r>
    <s v="ศธ 0568-63-0024"/>
    <s v="บริหารจัดการโรงคัดแยกขยะ ประจำปีงบประมาณ พ.ศ. 2563"/>
    <s v="บริหารจัดการโรงคัดแยกขยะ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กาฬสินธุ์"/>
    <x v="11"/>
    <s v="กระทรวงการอุดมศึกษา วิทยาศาสตร์ วิจัยและนวัตกรรม"/>
    <m/>
    <x v="2"/>
    <x v="6"/>
    <x v="0"/>
    <m/>
    <m/>
    <s v="v2_060201V04F01"/>
  </r>
  <r>
    <s v="ศธ 0568-63-0027"/>
    <s v="ลดการใช้พลังงานไฟฟ้าของลิฟต์โดยสารของหอพักสวัสดิการนักศึกษา ประจำปีงบประมาณ พ.ศ. 2563"/>
    <s v="ลดการใช้พลังงานไฟฟ้าของลิฟต์โดยสารของหอพักสวัสดิการนักศึกษา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กาฬสินธุ์"/>
    <x v="11"/>
    <s v="กระทรวงการอุดมศึกษา วิทยาศาสตร์ วิจัยและนวัตกรรม"/>
    <m/>
    <x v="3"/>
    <x v="7"/>
    <x v="0"/>
    <m/>
    <m/>
    <s v="0F00"/>
  </r>
  <r>
    <s v="ทส 0926-63-0001"/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6 (เชียงใหม่)"/>
    <s v="กรมอุทยานแห่งชาติ สัตว์ป่า และพันธุ์พืช"/>
    <x v="12"/>
    <s v="กระทรวงทรัพยากรธรรมชาติและสิ่งแวดล้อม"/>
    <m/>
    <x v="1"/>
    <x v="1"/>
    <x v="0"/>
    <m/>
    <m/>
    <s v="v2_060201V02F01"/>
  </r>
  <r>
    <s v="ชม 0214-63-0002"/>
    <s v="โครงการพัฒนาหมู่บ้านเชิงนิเวศ (Eco Village)"/>
    <s v="โครงการพัฒนาหมู่บ้านเชิงนิเวศ (Eco Villag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m/>
    <x v="4"/>
    <x v="8"/>
    <x v="0"/>
    <m/>
    <m/>
    <s v="v2_060201V03F01"/>
  </r>
  <r>
    <s v="ตช 0007.1-63-0083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"/>
    <s v="ด้านการสร้างความสามารถในการแข่งขัน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m/>
    <x v="0"/>
    <x v="0"/>
    <x v="0"/>
    <m/>
    <m/>
    <s v="v2_060201V01F01"/>
  </r>
  <r>
    <s v="สต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m/>
    <x v="1"/>
    <x v="3"/>
    <x v="0"/>
    <m/>
    <m/>
    <s v="v2_060201V02F02"/>
  </r>
  <r>
    <s v="อก 0308-63-0002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อก 0308-63-000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s v="กรมโรงงานอุตสาหกรรม"/>
    <x v="0"/>
    <s v="กระทรวงอุตสาหกรรม"/>
    <m/>
    <x v="1"/>
    <x v="1"/>
    <x v="0"/>
    <m/>
    <m/>
    <s v="v2_060201V02F01"/>
  </r>
  <r>
    <s v="มท 55210 – 2-63-0003"/>
    <s v="โครงการบำรุงรักษาเชิงป้องกัน [Preventive maintenance]"/>
    <s v="โครงการบำรุงรักษาเชิงป้องกัน [Preventive maintenance]"/>
    <s v="ด้านการสร้างโอกาสและความเสมอภาคทางสังคม"/>
    <x v="2"/>
    <s v="ตุลาคม 2562"/>
    <s v="กันยายน 2563"/>
    <s v="กองระบบผลิตและควบคุมคุณภาพน้ำ"/>
    <s v="การประปาส่วนภูมิภาค"/>
    <x v="15"/>
    <s v="กระทรวงมหาดไทย"/>
    <m/>
    <x v="2"/>
    <x v="2"/>
    <x v="0"/>
    <m/>
    <m/>
    <s v="v2_060201V01F04"/>
  </r>
  <r>
    <s v="มท 55210 – 2-63-0004"/>
    <s v="5-2-3 โครงการระบบควบคุมอัตโนมัติขนาดเล็ก (PLC)"/>
    <s v="5-2-3 โครงการระบบควบคุมอัตโนมัติขนาดเล็ก (PLC)"/>
    <s v="ด้านการสร้างความสามารถในการแข่งขัน"/>
    <x v="2"/>
    <s v="ตุลาคม 2562"/>
    <s v="กันยายน 2563"/>
    <s v="กองระบบผลิตและควบคุมคุณภาพน้ำ"/>
    <s v="การประปาส่วนภูมิภาค"/>
    <x v="15"/>
    <s v="กระทรวงมหาดไทย"/>
    <m/>
    <x v="2"/>
    <x v="2"/>
    <x v="0"/>
    <m/>
    <m/>
    <s v="v2_060201V01F04"/>
  </r>
  <r>
    <s v="รง 0209-63-0034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ตรวจและประเมินผล"/>
    <s v="สำนักงานปลัดกระทรวงแรงงาน"/>
    <x v="16"/>
    <s v="กระทรวงแรงงาน"/>
    <m/>
    <x v="1"/>
    <x v="1"/>
    <x v="0"/>
    <m/>
    <m/>
    <s v="v2_060201V02F01"/>
  </r>
  <r>
    <s v="ศธ 04261-63-0009"/>
    <s v="พัฒนาและปรับปรุงสำนักงาน &quot;เขตสวยด้วยมือเรา&quot;"/>
    <s v="พัฒนาและปรับปรุงสำนักงาน &quot;เขตสวยด้วยมือเรา&quot;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x v="6"/>
    <s v="กระทรวงศึกษาธิการ"/>
    <m/>
    <x v="2"/>
    <x v="4"/>
    <x v="0"/>
    <m/>
    <m/>
    <s v="v2_060201V04F06"/>
  </r>
  <r>
    <s v="ศธ 04039-63-0001"/>
    <s v="ปลูกต้นไม้ลดภาวะโลกร้อน"/>
    <s v="ปลูกต้นไม้ลดภาวะโลกร้อน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6"/>
    <s v="กระทรวงศึกษาธิการ"/>
    <m/>
    <x v="2"/>
    <x v="4"/>
    <x v="0"/>
    <m/>
    <m/>
    <s v="v2_060201V04F06"/>
  </r>
  <r>
    <s v="อก 5107.2.2-64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บริหารเมืองอุตสาหกรรมเชิงนิเวศ"/>
    <s v="การนิคมอุตสาหกรรมแห่งประเทศไทย"/>
    <x v="8"/>
    <s v="กระทรวงอุตสาหกรรม"/>
    <s v="โครงการปกติ 2564"/>
    <x v="4"/>
    <x v="9"/>
    <x v="0"/>
    <m/>
    <s v="https://emenscr.nesdc.go.th/viewer/view.html?id=5fdb19a3adb90d1b2adda371"/>
    <s v="060201F0304"/>
  </r>
  <r>
    <s v="อก 0308-64-0004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4"/>
    <x v="0"/>
    <x v="0"/>
    <x v="0"/>
    <m/>
    <s v="https://emenscr.nesdc.go.th/viewer/view.html?id=5fec0db11a5e145f8dc80a02"/>
    <s v="060201F0101"/>
  </r>
  <r>
    <s v="อก 0308-64-0003"/>
    <s v="โครงการพัฒนาเครือข่ายอุตสาหกรรมเชิงนิเวศ (Eco Network)"/>
    <s v="โครงการพัฒนาเครือข่ายอุตสาหกรรมเชิงนิเวศ (Eco Network)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4"/>
    <x v="4"/>
    <x v="9"/>
    <x v="0"/>
    <m/>
    <s v="https://emenscr.nesdc.go.th/viewer/view.html?id=5feaab70937fc042b84c9f95"/>
    <s v="060201F0304"/>
  </r>
  <r>
    <s v="อก 0308-64-0001"/>
    <s v="โครงการถอดบทเรียนเมืองอุตสาหกรรมเชิงนิเวศ"/>
    <s v="โครงการถอดบทเรียน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4"/>
    <x v="2"/>
    <x v="10"/>
    <x v="0"/>
    <m/>
    <s v="https://emenscr.nesdc.go.th/viewer/view.html?id=5fe9a0158c931742b9801a0e"/>
    <s v="060201F0402"/>
  </r>
  <r>
    <s v="สบ0033-64-0001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ระบุรี"/>
    <s v="สำนักงานปลัดกระทรวงอุตสาหกรรม (ราชการบริหารส่วนภูมิภาค)"/>
    <x v="4"/>
    <s v="กระทรวงอุตสาหกรรม"/>
    <s v="โครงการปกติ 2564"/>
    <x v="2"/>
    <x v="11"/>
    <x v="0"/>
    <m/>
    <s v="https://emenscr.nesdc.go.th/viewer/view.html?id=5fe072880573ae1b28632301"/>
    <s v="060201F0405"/>
  </r>
  <r>
    <s v="สธ 0924-64-0002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ามัยสิ่งแวดล้อม"/>
    <s v="กรมอนามัย"/>
    <x v="7"/>
    <s v="กระทรวงสาธารณสุข"/>
    <s v="โครงการปกติ 2564"/>
    <x v="2"/>
    <x v="6"/>
    <x v="0"/>
    <m/>
    <s v="https://emenscr.nesdc.go.th/viewer/view.html?id=5fabaa25e708b36c432df967"/>
    <s v="060201F0401"/>
  </r>
  <r>
    <s v="ศธ0275-64-0017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สำนักงานศึกษาธิการจังหวัดนครพนม"/>
    <s v="สำนักงานปลัดกระทรวงศึกษาธิการ"/>
    <x v="17"/>
    <s v="กระทรวงศึกษาธิการ"/>
    <s v="โครงการปกติ 2564"/>
    <x v="1"/>
    <x v="3"/>
    <x v="0"/>
    <m/>
    <s v="https://emenscr.nesdc.go.th/viewer/view.html?id=5f99520b5eb17e10cce9670b"/>
    <s v="060201F0202"/>
  </r>
  <r>
    <s v="ศธ02101-64-001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x v="17"/>
    <s v="กระทรวงศึกษาธิการ"/>
    <s v="โครงการปกติ 2564"/>
    <x v="2"/>
    <x v="4"/>
    <x v="0"/>
    <m/>
    <s v="https://emenscr.nesdc.go.th/viewer/view.html?id=60ec014eb9256e6c2d58e4eb"/>
    <s v="060201F0406"/>
  </r>
  <r>
    <s v="ศธ 0568.4-64-0011"/>
    <s v="โครงการปรับปรุงภูมิทัศน์ คณะวิศวกรรมศาสตร์และเทคโนโลยีอุตสาหกรรม"/>
    <s v="โครงการปรับปรุงภูมิทัศน์ คณะวิศวกรรมศาสตร์และเทคโนโลยีอุตสาหก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x v="11"/>
    <s v="กระทรวงการอุดมศึกษา วิทยาศาสตร์ วิจัยและนวัตกรรม"/>
    <s v="โครงการปกติ 2564"/>
    <x v="0"/>
    <x v="12"/>
    <x v="0"/>
    <m/>
    <s v="https://emenscr.nesdc.go.th/viewer/view.html?id=5fe08ab18ae2fc1b311d2304"/>
    <s v="060201F0103"/>
  </r>
  <r>
    <s v="ศธ 0568.2-64-0026"/>
    <s v="โครงการสร้างจิตสำนึกนักศึกษาคณะบริหารศาสตร์เป็นมิตรกับสิ่งแวดล้อม"/>
    <s v="โครงการสร้างจิตสำนึกนักศึกษาคณะบริหารศาสตร์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มิถุนายน 2564"/>
    <s v="มิถุนายน 2564"/>
    <s v="คณะบริหารศาสตร์"/>
    <s v="มหาวิทยาลัยกาฬสินธุ์"/>
    <x v="11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c34ef8ae2fc1b311d201d"/>
    <s v="060201F0201"/>
  </r>
  <r>
    <s v="ศธ 0565.05-64-0017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s v="มหาวิทยาลัยราชภัฏพระนคร"/>
    <x v="18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5feea808664e7b27cf143fdd"/>
    <s v="060201F0406"/>
  </r>
  <r>
    <s v="ศธ 0539.5-64-0022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x v="19"/>
    <s v="กระทรวงการอุดมศึกษา วิทยาศาสตร์ วิจัยและนวัตกรรม"/>
    <s v="โครงการปกติ 2564"/>
    <x v="1"/>
    <x v="13"/>
    <x v="0"/>
    <m/>
    <s v="https://emenscr.nesdc.go.th/viewer/view.html?id=6046f896940c5e5dda460499"/>
    <s v="060201F0204"/>
  </r>
  <r>
    <s v="ศธ 0530.9-64-0006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3"/>
    <s v="ตุลาคม 2563"/>
    <s v="สิงหาคม 2564"/>
    <s v="สำนักวิทยบริการ"/>
    <s v="มหาวิทยาลัยมหาสารคาม"/>
    <x v="20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62cd34737efd4428875c26"/>
    <s v="060201F0201"/>
  </r>
  <r>
    <s v="ศธ 0530.1(8)-64-0003"/>
    <s v="โครงการกองอาคารสถานที่รวมในพัฒนามหาวิทยาลัย"/>
    <s v="โครงการกองอาคารสถานที่รวมในพัฒนามหาวิทยาล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อาคารสถานที่"/>
    <s v="มหาวิทยาลัยมหาสารคาม"/>
    <x v="20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6062f7ac09b859443188453c"/>
    <s v="060201F0406"/>
  </r>
  <r>
    <s v="ศธ 04272-64-0018"/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x v="3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x v="6"/>
    <s v="กระทรวงศึกษาธิการ"/>
    <s v="โครงการปกติ 2564"/>
    <x v="1"/>
    <x v="3"/>
    <x v="0"/>
    <m/>
    <s v="https://emenscr.nesdc.go.th/viewer/view.html?id=5f99708a5eb17e10cce96724"/>
    <s v="060201F0202"/>
  </r>
  <r>
    <s v="ศธ 04239-64-0016"/>
    <s v="โรงเรียนปลอดขยะ (Zero Waste School) ประจำปี 2563"/>
    <s v="โรงเรียนปลอดขยะ (Zero Waste School) ประจำปี 2563"/>
    <s v="ด้านการสร้างโอกาสและความเสมอภาคทางสังคม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6"/>
    <s v="กระทรวงศึกษาธิการ"/>
    <s v="โครงการปกติ 2564"/>
    <x v="1"/>
    <x v="3"/>
    <x v="0"/>
    <m/>
    <s v="https://emenscr.nesdc.go.th/viewer/view.html?id=5f9a6ca42310b05b6ef48769"/>
    <s v="060201F0203"/>
  </r>
  <r>
    <s v="ศธ 04239-64-0015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ด้านการสร้างโอกาสและความเสมอภาคทางสังคม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6"/>
    <s v="กระทรวงศึกษาธิการ"/>
    <s v="โครงการปกติ 2564"/>
    <x v="1"/>
    <x v="13"/>
    <x v="0"/>
    <m/>
    <s v="https://emenscr.nesdc.go.th/viewer/view.html?id=5f9a68af9be3a25b6cc1a3ff"/>
    <s v="060201F0204"/>
  </r>
  <r>
    <s v="ศธ 04145-64-0019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6"/>
    <s v="กระทรวงศึกษาธิการ"/>
    <s v="โครงการปกติ 2564"/>
    <x v="0"/>
    <x v="14"/>
    <x v="0"/>
    <m/>
    <s v="https://emenscr.nesdc.go.th/viewer/view.html?id=5f97d2c09e1aee3e3c42c96d"/>
    <s v="060201F0102"/>
  </r>
  <r>
    <s v="ศธ 04088-64-0006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ด้านการสร้างการเติบโตบนคุณภาพชีวิตที่เป็นมิตรต่อสิ่งแวดล้อม"/>
    <x v="3"/>
    <s v="สิงหาคม 2563"/>
    <s v="สิงหาคม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x v="6"/>
    <s v="กระทรวงศึกษาธิการ"/>
    <s v="โครงการปกติ 2564"/>
    <x v="2"/>
    <x v="4"/>
    <x v="0"/>
    <m/>
    <s v="https://emenscr.nesdc.go.th/viewer/view.html?id=5f970b0d383c5f20fb352a39"/>
    <s v="060201F0406"/>
  </r>
  <r>
    <s v="ศธ  0546.06-64-0021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s v="มหาวิทยาลัยราชภัฏสุรินทร์"/>
    <x v="21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823b753a924654586f8e9b"/>
    <s v="060201F0201"/>
  </r>
  <r>
    <s v="วธ 0401-64-0012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60f7e15ee957965d5fc0a3e7"/>
    <s v="060201F0301"/>
  </r>
  <r>
    <s v="วธ 0401-64-0011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60f7dd791b7ccc5d6130ab31"/>
    <s v="060201F0301"/>
  </r>
  <r>
    <s v="วธ 0401-64-0010"/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60f7d99aeca5375d67d5d0f3"/>
    <s v="060201F0301"/>
  </r>
  <r>
    <s v="วธ 0401-64-0009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5fdb0d08adb90d1b2adda347"/>
    <s v="060201F0301"/>
  </r>
  <r>
    <s v="วธ 0401-64-0008"/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5fdafcc7ea2eef1b27a271db"/>
    <s v="060201F0301"/>
  </r>
  <r>
    <s v="วธ 0401-64-0007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 ศาสนา วัฒนธรรม และอารย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5fdadddeea2eef1b27a271aa"/>
    <s v="060201F0301"/>
  </r>
  <r>
    <s v="วธ 0401-64-0006"/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x v="22"/>
    <s v="กระทรวงวัฒนธรรม"/>
    <s v="โครงการปกติ 2564"/>
    <x v="4"/>
    <x v="8"/>
    <x v="0"/>
    <m/>
    <s v="https://emenscr.nesdc.go.th/viewer/view.html?id=5fd9d41a8ae2fc1b311d1e32"/>
    <s v="060201F0301"/>
  </r>
  <r>
    <s v="มส.5802-64-0003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อำเภอขุนยวม จังหวัดแม่ฮ่องสอน"/>
    <s v="กรมการปกครอง"/>
    <x v="23"/>
    <s v="กระทรวงมหาดไทย"/>
    <s v="โครงการปกติ 2564"/>
    <x v="2"/>
    <x v="4"/>
    <x v="0"/>
    <m/>
    <s v="https://emenscr.nesdc.go.th/viewer/view.html?id=60e677b6ed713a6432c7d64b"/>
    <s v="060201F0406"/>
  </r>
  <r>
    <s v="ทส 1011-64-0001"/>
    <s v="โครงการบริหารจัดการพื้นที่คุ้มครองสิ่งแวดล้อมอย่างยั่งยืน"/>
    <s v="โครงการบริหารจัดการพื้นที่คุ้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24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5fb0eb8ce708b36c432dfb8b"/>
    <s v="060201F0401"/>
  </r>
  <r>
    <s v="กพ 0214-64-0007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s v="โครงการปกติ 2564"/>
    <x v="1"/>
    <x v="3"/>
    <x v="0"/>
    <m/>
    <s v="https://emenscr.nesdc.go.th/viewer/view.html?id=601b7b4ab421312b7771b3b5"/>
    <s v="060201F0202"/>
  </r>
  <r>
    <s v="กพ 0214-64-0002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s v="โครงการปกติ 2564"/>
    <x v="1"/>
    <x v="3"/>
    <x v="0"/>
    <m/>
    <s v="https://emenscr.nesdc.go.th/viewer/view.html?id=5f8d24d479e8897c89b98737"/>
    <s v="060201F0202"/>
  </r>
  <r>
    <s v="ศธ 0559.07-64-0022"/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25"/>
    <s v="กระทรวงการอุดมศึกษา วิทยาศาสตร์ วิจัยและนวัตกรรม"/>
    <s v="โครงการปกติ 2564"/>
    <x v="1"/>
    <x v="3"/>
    <x v="0"/>
    <m/>
    <s v="https://emenscr.nesdc.go.th/viewer/view.html?id=5feaef5f8c931742b9801ca9"/>
    <s v="060201F0202"/>
  </r>
  <r>
    <s v="สน 0214-64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s v="โครงการปกติ 2564"/>
    <x v="1"/>
    <x v="3"/>
    <x v="1"/>
    <m/>
    <s v="https://emenscr.nesdc.go.th/viewer/view.html?id=5f9a45408f85135b66769d09"/>
    <s v="180301F0403"/>
  </r>
  <r>
    <s v="dnp_regional_32_5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เสียดจะเอิง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5"/>
    <x v="0"/>
    <x v="12"/>
    <x v="0"/>
    <m/>
    <s v="https://emenscr.nesdc.go.th/viewer/view.html?id=61a5fdd977658f43f3668332"/>
    <s v="060201F0103"/>
  </r>
  <r>
    <s v="ทส 0925-65-0001"/>
    <s v="การแก้ไขปัญหาหมอกควันไฟป่าและฝุ่นละอองขนาดเล็กจังหวัดเชียราย"/>
    <s v="การแก้ไขปัญหาหมอกควันไฟป่าและฝุ่นละอองขนาดเล็กจังหวัดเชีย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15 (เชียงราย)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5"/>
    <x v="2"/>
    <x v="11"/>
    <x v="0"/>
    <m/>
    <s v="https://emenscr.nesdc.go.th/viewer/view.html?id=61a6f90a7a9fbf43eacea5d6"/>
    <s v="060201F0405"/>
  </r>
  <r>
    <s v="ทส 1615-65-0001"/>
    <s v="การแก้ไขปัญหาหมอกควันไฟป่าและฝุ่นละอองขนาดเล็กจังหวัดเชียงราย"/>
    <s v="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s v="กรมป่าไม้"/>
    <x v="26"/>
    <s v="กระทรวงทรัพยากรธรรมชาติและสิ่งแวดล้อม"/>
    <s v="โครงการปกติ 2565"/>
    <x v="2"/>
    <x v="11"/>
    <x v="0"/>
    <m/>
    <s v="https://emenscr.nesdc.go.th/viewer/view.html?id=61a6fa73e4a0ba43f163afcd"/>
    <s v="060201F0405"/>
  </r>
  <r>
    <s v="ทส 0908.507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มกราคม 2565"/>
    <s v="ศูนย์สาธิตการพัฒนาและรณรงค์การใช้หญ้าแฝกด้านป่าไม้ที่ 3 จังหวัดสุรินทร์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5"/>
    <x v="0"/>
    <x v="12"/>
    <x v="0"/>
    <m/>
    <s v="https://emenscr.nesdc.go.th/viewer/view.html?id=61a619fc7a9fbf43eacea56b"/>
    <s v="060201F0103"/>
  </r>
  <r>
    <s v="dnp_regional_32_2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กุมภาพันธ์ 2565"/>
    <s v="กุมภาพันธ์ 2565"/>
    <s v="สถานีควบคุมไฟป่าห้วยทับทัน - ห้วยสำราญ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5"/>
    <x v="0"/>
    <x v="12"/>
    <x v="0"/>
    <m/>
    <s v="https://emenscr.nesdc.go.th/viewer/view.html?id=61a720fa7a9fbf43eacea64d"/>
    <s v="060201F0103"/>
  </r>
  <r>
    <s v="ชร 0018-65-0001"/>
    <s v="กิจกรรมหลัก การแก้ไขปัญหาหมอกควันไฟป่าและฝุ่นละอองขนาดเล็กจังหวัดเชียงราย"/>
    <s v="กิจกรรมหลัก 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ที่ทำการปกครองจังหวัดเชียงราย"/>
    <s v="กรมการปกครอง"/>
    <x v="23"/>
    <s v="กระทรวงมหาดไทย"/>
    <s v="โครงการปกติ 2565"/>
    <x v="2"/>
    <x v="6"/>
    <x v="0"/>
    <m/>
    <s v="https://emenscr.nesdc.go.th/viewer/view.html?id=61a70249e55ef143eb1fca59"/>
    <s v="060201F0401"/>
  </r>
  <r>
    <s v="ทส 1615-65-0003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s v="กรมป่าไม้"/>
    <x v="26"/>
    <s v="กระทรวงทรัพยากรธรรมชาติและสิ่งแวดล้อม"/>
    <s v="โครงการปกติ 2565"/>
    <x v="2"/>
    <x v="11"/>
    <x v="0"/>
    <m/>
    <s v="https://emenscr.nesdc.go.th/viewer/view.html?id=61a72869e55ef143eb1fcaa7"/>
    <s v="060201F0405"/>
  </r>
  <r>
    <s v="dnp_regional_32_4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สำราญ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5"/>
    <x v="0"/>
    <x v="12"/>
    <x v="0"/>
    <m/>
    <s v="https://emenscr.nesdc.go.th/viewer/view.html?id=61a614017a9fbf43eacea569"/>
    <s v="060201F0103"/>
  </r>
  <r>
    <s v="ทส 1615-65-0002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s v="กรมป่าไม้"/>
    <x v="26"/>
    <s v="กระทรวงทรัพยากรธรรมชาติและสิ่งแวดล้อม"/>
    <s v="โครงการปกติ 2565"/>
    <x v="2"/>
    <x v="11"/>
    <x v="0"/>
    <m/>
    <s v="https://emenscr.nesdc.go.th/viewer/view.html?id=61a7058277658f43f36683fa"/>
    <s v="060201F0405"/>
  </r>
  <r>
    <s v="สค0033-65-0002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s v="สำนักงานปลัดกระทรวงอุตสาหกรรม (ราชการบริหารส่วนภูมิภาค)"/>
    <x v="4"/>
    <s v="กระทรวงอุตสาหกรรม"/>
    <s v="โครงการปกติ 2565"/>
    <x v="1"/>
    <x v="1"/>
    <x v="0"/>
    <m/>
    <s v="https://emenscr.nesdc.go.th/viewer/view.html?id=61b1a0f9b5d2fc0ca4dd072d"/>
    <s v="060201F0201"/>
  </r>
  <r>
    <s v="สค0033-65-0001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s v="สำนักงานปลัดกระทรวงอุตสาหกรรม (ราชการบริหารส่วนภูมิภาค)"/>
    <x v="4"/>
    <s v="กระทรวงอุตสาหกรรม"/>
    <s v="โครงการปกติ 2565"/>
    <x v="1"/>
    <x v="1"/>
    <x v="0"/>
    <m/>
    <s v="https://emenscr.nesdc.go.th/viewer/view.html?id=61b19edaf3473f0ca7a6c3bb"/>
    <s v="060201F0201"/>
  </r>
  <r>
    <s v="ทส 1011-65-0002"/>
    <s v="โครงการบริหารจัดการพื้นที่คุ้มครองสิ่งแวดล้อมอย่างยั่งยืน"/>
    <s v="โครงการบริหารจัดการพื้นที่คุ้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24"/>
    <s v="กระทรวงทรัพยากรธรรมชาติและสิ่งแวดล้อม"/>
    <s v="โครงการปกติ 2565"/>
    <x v="2"/>
    <x v="6"/>
    <x v="0"/>
    <m/>
    <s v="https://emenscr.nesdc.go.th/viewer/view.html?id=61b70ef2d52e740ca37b926d"/>
    <s v="060201F0401"/>
  </r>
  <r>
    <s v="อก 5107.2.2-65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บริหารเมืองอุตสาหกรรมเชิงนิเวศ"/>
    <s v="การนิคมอุตสาหกรรมแห่งประเทศไทย"/>
    <x v="8"/>
    <s v="กระทรวงอุตสาหกรรม"/>
    <s v="โครงการปกติ 2565"/>
    <x v="4"/>
    <x v="9"/>
    <x v="0"/>
    <m/>
    <s v="https://emenscr.nesdc.go.th/viewer/view.html?id=61c93ced74e0ea615e9908e8"/>
    <s v="060201F0304"/>
  </r>
  <r>
    <s v="อก 0308-65-0003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5"/>
    <x v="4"/>
    <x v="9"/>
    <x v="0"/>
    <m/>
    <s v="https://emenscr.nesdc.go.th/viewer/view.html?id=61c549ab866f4b33ec83addf"/>
    <s v="060201F0304"/>
  </r>
  <r>
    <s v="อก 0308-65-0002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5"/>
    <x v="1"/>
    <x v="13"/>
    <x v="0"/>
    <m/>
    <s v="https://emenscr.nesdc.go.th/viewer/view.html?id=61c167031a10626236233f4f"/>
    <s v="060201F0204"/>
  </r>
  <r>
    <s v="ศธ 0559.07-65-0016"/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25"/>
    <s v="กระทรวงการอุดมศึกษา วิทยาศาสตร์ วิจัยและนวัตกรรม"/>
    <s v="โครงการปกติ 2565"/>
    <x v="1"/>
    <x v="3"/>
    <x v="0"/>
    <m/>
    <s v="https://emenscr.nesdc.go.th/viewer/view.html?id=618e17a1cadb284b1da34d19"/>
    <s v="060201F0202"/>
  </r>
  <r>
    <s v="กพ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s v="โครงการปกติ 2565"/>
    <x v="1"/>
    <x v="3"/>
    <x v="0"/>
    <m/>
    <s v="https://emenscr.nesdc.go.th/viewer/view.html?id=6193323ed221902211f9ae1b"/>
    <s v="060201F0202"/>
  </r>
  <r>
    <s v="ทส 0805-65-0001"/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x v="4"/>
    <s v="ตุลาคม 2564"/>
    <s v="กันยายน 2565"/>
    <s v="สำนักส่งเสริมการมีส่วนร่วมของประชาชน"/>
    <s v="กรมส่งเสริมคุณภาพสิ่งแวดล้อม"/>
    <x v="27"/>
    <s v="กระทรวงทรัพยากรธรรมชาติและสิ่งแวดล้อม"/>
    <s v="โครงการปกติ 2565"/>
    <x v="1"/>
    <x v="1"/>
    <x v="0"/>
    <m/>
    <s v="https://emenscr.nesdc.go.th/viewer/view.html?id=61b6d035d52e740ca37b91d3"/>
    <s v="060201F0201"/>
  </r>
  <r>
    <s v="อก 0308-65-0001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5"/>
    <x v="4"/>
    <x v="9"/>
    <x v="0"/>
    <m/>
    <s v="https://emenscr.nesdc.go.th/viewer/view.html?id=61c03cbb132398622df86f74"/>
    <s v="060201F0304"/>
  </r>
  <r>
    <s v="อก 0308-65-0001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5"/>
    <x v="4"/>
    <x v="9"/>
    <x v="1"/>
    <s v="นับซ้ำ"/>
    <s v="https://emenscr.nesdc.go.th/viewer/view.html?id=61c03cbb132398622df86f74"/>
    <s v="060201F0304"/>
  </r>
  <r>
    <s v="ศธ 0530.9-65-0001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วิทยบริการ"/>
    <s v="มหาวิทยาลัยมหาสารคาม"/>
    <x v="20"/>
    <s v="กระทรวงการอุดมศึกษา วิทยาศาสตร์ วิจัยและนวัตกรรม"/>
    <s v="โครงการปกติ 2565"/>
    <x v="1"/>
    <x v="13"/>
    <x v="1"/>
    <m/>
    <s v="https://emenscr.nesdc.go.th/viewer/view.html?id=61cbf74d18f9e461517befc1"/>
    <s v="060101F0602"/>
  </r>
  <r>
    <s v="ศธ02130-65-0017"/>
    <s v="ปรับปรุงภูมิทัศน์และพัฒนาสภาพแวดล้อมสำนักงานศึกษาธิการจังหวัดอุตรดิตถ์ ประจำปี 2565"/>
    <s v="ปรับปรุงภูมิทัศน์และพัฒนาสภาพแวดล้อมสำนักงานศึกษาธิการจังหวัดอุตรดิตถ์ ประจำปี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x v="17"/>
    <s v="กระทรวงศึกษาธิการ"/>
    <s v="โครงการปกติ 2565"/>
    <x v="1"/>
    <x v="1"/>
    <x v="1"/>
    <m/>
    <s v="https://emenscr.nesdc.go.th/viewer/view.html?id=61cc1e024db925615229ad94"/>
    <s v="100101F0604"/>
  </r>
  <r>
    <s v="วท 5401-66-0180"/>
    <s v="นวัตกรรมสวนสันทนาการปลอดฝุ่นเพื่อเมืองน่าอยู่"/>
    <s v="นวัตกรรมสวนสันทนาการปลอดฝุ่นเพื่อเมืองน่าอยู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28"/>
    <s v="กระทรวงการอุดมศึกษา วิทยาศาสตร์ วิจัยและนวัตกรรม"/>
    <s v="ปรับปรุงข้อเสนอโครงการ 2566"/>
    <x v="2"/>
    <x v="2"/>
    <x v="0"/>
    <m/>
    <s v="https://emenscr.nesdc.go.th/viewer/view.html?id=64186e740deee808afc71a21"/>
    <s v="v2_060201V01F04"/>
  </r>
  <r>
    <s v="ชม 0017-66-0009"/>
    <s v="โครงการฟื้นฟู และพัฒนาแหล่งน้ำ  "/>
    <s v="โครงการฟื้นฟู และพัฒนาแหล่งน้ำ  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m/>
    <s v="เชียงใหม่"/>
    <x v="29"/>
    <s v="จังหวัดและกลุ่มจังหวัด"/>
    <s v="โครงการปกติ 2566"/>
    <x v="0"/>
    <x v="0"/>
    <x v="0"/>
    <m/>
    <s v="https://emenscr.nesdc.go.th/viewer/view.html?id=64a559cfd73cdb17c7bcf0a0"/>
    <s v="v2_060201V01F01"/>
  </r>
  <r>
    <s v="ศธ 04145-66-0079"/>
    <s v="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"/>
    <s v="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"/>
    <s v="ด้านการสร้างการเติบโตบนคุณภาพชีวิตที่เป็นมิตรต่อสิ่งแวดล้อม"/>
    <x v="5"/>
    <s v="สิงห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6"/>
    <s v="กระทรวงศึกษาธิการ"/>
    <s v="โครงการปกติ 2566"/>
    <x v="2"/>
    <x v="15"/>
    <x v="0"/>
    <m/>
    <s v="https://emenscr.nesdc.go.th/viewer/view.html?id=64f0b7e97a4a810cfce20989"/>
    <s v="v2_060201V04F04"/>
  </r>
  <r>
    <s v="ศธ0265-66-0016"/>
    <s v="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"/>
    <s v="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ชัยนาท"/>
    <s v="สำนักงานปลัดกระทรวงศึกษาธิการ"/>
    <x v="17"/>
    <s v="กระทรวงศึกษาธิการ"/>
    <s v="โครงการปกติ 2566"/>
    <x v="1"/>
    <x v="13"/>
    <x v="0"/>
    <m/>
    <s v="https://emenscr.nesdc.go.th/viewer/view.html?id=641e9ce952eb4b14205ce482"/>
    <s v="v2_060201V02F04"/>
  </r>
  <r>
    <s v="มท 0227.1(อย)-66-0011"/>
    <s v="โครงการพัฒนาศักยภาพการบริหารจัดการด้านความปลอดภัยเพื่อการท่องเที่ยวแบบบูรณาการ"/>
    <s v="โครงการพัฒนาศักยภาพการบริหารจัดการด้านความปลอดภัยเพื่อการท่องเที่ยวแบบบูรณ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ภาคกลางตอนบน"/>
    <x v="30"/>
    <s v="จังหวัดและกลุ่มจังหวัด"/>
    <s v="โครงการปกติ 2566"/>
    <x v="4"/>
    <x v="16"/>
    <x v="0"/>
    <m/>
    <s v="https://emenscr.nesdc.go.th/viewer/view.html?id=6413e3a8a8076808ac54890b"/>
    <s v="v2_060201V03F03"/>
  </r>
  <r>
    <s v="ทส 1615-66-0006"/>
    <s v="สร้างการมีส่วนร่วมของประชาชนในการแก้ไขปัญหาไฟป่าและหมอกควันแบบบูรณาการ"/>
    <s v="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จัดการทรัพยากรป่าไม้ที่ 2 (เชียงราย)"/>
    <s v="กรมป่าไม้"/>
    <x v="26"/>
    <s v="กระทรวงทรัพยากรธรรมชาติและสิ่งแวดล้อม"/>
    <s v="โครงการปกติ 2566"/>
    <x v="2"/>
    <x v="11"/>
    <x v="0"/>
    <m/>
    <s v="https://emenscr.nesdc.go.th/viewer/view.html?id=64001a34ecd30773351f7e0a"/>
    <s v="v2_060201V04F05"/>
  </r>
  <r>
    <s v="อก 5107.2.2-66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เมืองอุตสาหกรรมเชิงนิเวศ"/>
    <s v="การนิคมอุตสาหกรรมแห่งประเทศไทย"/>
    <x v="8"/>
    <s v="กระทรวงอุตสาหกรรม"/>
    <s v="โครงการปกติ 2566"/>
    <x v="4"/>
    <x v="9"/>
    <x v="0"/>
    <m/>
    <s v="https://emenscr.nesdc.go.th/viewer/view.html?id=64080ccd4f4b54733c3fb51d"/>
    <s v="v2_060201V03F04"/>
  </r>
  <r>
    <s v="ลย 0022-66-0004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x v="10"/>
    <s v="กระทรวงมหาดไทย"/>
    <s v="โครงการปกติ 2566"/>
    <x v="2"/>
    <x v="4"/>
    <x v="0"/>
    <m/>
    <s v="https://emenscr.nesdc.go.th/viewer/view.html?id=64098a9b8d48ef490cf5ca66"/>
    <s v="v2_060201V04F06"/>
  </r>
  <r>
    <s v="ทส 0805-66-0004"/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x v="5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x v="27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3e0be132b6d9141b15c9689"/>
    <s v="v2_060201V02F01"/>
  </r>
  <r>
    <s v="ยล0033-66-0001"/>
    <s v="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"/>
    <s v="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ยะลา"/>
    <s v="สำนักงานปลัดกระทรวงอุตสาหกรรม (ราชการบริหารส่วนภูมิภาค)"/>
    <x v="4"/>
    <s v="กระทรวงอุตสาหกรรม"/>
    <s v="โครงการปกติ 2566"/>
    <x v="2"/>
    <x v="4"/>
    <x v="0"/>
    <m/>
    <s v="https://emenscr.nesdc.go.th/viewer/view.html?id=63e32d36fa97461a952409db"/>
    <s v="v2_060201V04F06"/>
  </r>
  <r>
    <s v="ศธ 0563.04-66-0003"/>
    <s v="โครงการบริหารจัดการขยะมูลฝอยและสิ่งแวดล้อมในชุมชน"/>
    <s v="โครงการบริหารจัดการขยะมูลฝอยและสิ่งแวดล้อมในชุมชน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ธนบุรี"/>
    <x v="31"/>
    <s v="กระทรวงการอุดมศึกษา วิทยาศาสตร์ วิจัยและนวัตกรรม"/>
    <s v="โครงการปกติ 2566"/>
    <x v="1"/>
    <x v="13"/>
    <x v="0"/>
    <m/>
    <s v="https://emenscr.nesdc.go.th/viewer/view.html?id=640c96efb4e8c549053adab7"/>
    <s v="v2_060201V02F04"/>
  </r>
  <r>
    <s v="มท 0227.1(อย)-66-0010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"/>
    <s v="ด้านการสร้างความสามารถในการแข่งขัน"/>
    <x v="5"/>
    <s v="ตุลาคม 2565"/>
    <s v="กันยายน 2566"/>
    <m/>
    <s v="ภาคกลางตอนบน"/>
    <x v="30"/>
    <s v="จังหวัดและกลุ่มจังหวัด"/>
    <s v="โครงการปกติ 2566"/>
    <x v="2"/>
    <x v="6"/>
    <x v="0"/>
    <m/>
    <s v="https://emenscr.nesdc.go.th/viewer/view.html?id=6411670cf2aa244461ab89e6"/>
    <s v="v2_060201V04F01"/>
  </r>
  <r>
    <s v="ตช 0007.1-66-0262"/>
    <s v="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"/>
    <s v="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s v="โครงการปกติ 2566"/>
    <x v="0"/>
    <x v="0"/>
    <x v="0"/>
    <m/>
    <s v="https://emenscr.nesdc.go.th/viewer/view.html?id=640eadb0a4d626491279150d"/>
    <s v="v2_060201V01F01"/>
  </r>
  <r>
    <s v="ลย 0022-66-0002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x v="10"/>
    <s v="กระทรวงมหาดไทย"/>
    <s v="โครงการปกติ 2566"/>
    <x v="2"/>
    <x v="4"/>
    <x v="0"/>
    <m/>
    <s v="https://emenscr.nesdc.go.th/viewer/view.html?id=64097e56b321824906b7c4de"/>
    <s v="v2_060201V04F06"/>
  </r>
  <r>
    <s v="อก 0311-66-0002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x v="5"/>
    <s v="ตุลาคม 2565"/>
    <s v="กันยายน 2566"/>
    <s v="กองส่งเสริมเทคโนโลยีการผลิตและพื้นที่อุตสาหกรรม"/>
    <s v="กรมโรงงานอุตสาหกรรม"/>
    <x v="0"/>
    <s v="กระทรวงอุตสาหกรรม"/>
    <s v="โครงการปกติ 2566"/>
    <x v="4"/>
    <x v="8"/>
    <x v="0"/>
    <m/>
    <s v="https://emenscr.nesdc.go.th/viewer/view.html?id=64100f1da8076808ac547076"/>
    <s v="v2_060201V03F02"/>
  </r>
  <r>
    <s v="อก 0308-66-0001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ด้านการสร้างความสามารถในการแข่งขัน"/>
    <x v="5"/>
    <s v="ตุลาคม 2565"/>
    <s v="กันยายน 2566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6"/>
    <x v="1"/>
    <x v="13"/>
    <x v="0"/>
    <m/>
    <s v="https://emenscr.nesdc.go.th/viewer/view.html?id=6407022aa4d626491278ede3"/>
    <s v="v2_060201V02F04"/>
  </r>
  <r>
    <s v="อก 0308-66-0002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ด้านการสร้างความสามารถในการแข่งขัน"/>
    <x v="5"/>
    <s v="ตุลาคม 2565"/>
    <s v="กันยายน 2566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6"/>
    <x v="1"/>
    <x v="13"/>
    <x v="0"/>
    <m/>
    <s v="https://emenscr.nesdc.go.th/viewer/view.html?id=6411555f64c008446934dfc6"/>
    <s v="v2_060201V02F04"/>
  </r>
  <r>
    <s v="ลย 0022-66-0002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x v="10"/>
    <s v="กระทรวงมหาดไทย"/>
    <s v="โครงการปกติ 2566"/>
    <x v="4"/>
    <x v="16"/>
    <x v="1"/>
    <s v="นับซ้ำ"/>
    <s v="https://emenscr.nesdc.go.th/viewer/view.html?id=64097e56b321824906b7c4de"/>
    <s v="v2_060201V04F06"/>
  </r>
  <r>
    <s v="อก 0311-66-0002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x v="5"/>
    <s v="ตุลาคม 2565"/>
    <s v="กันยายน 2566"/>
    <s v="กองส่งเสริมเทคโนโลยีการผลิตและพื้นที่อุตสาหกรรม"/>
    <s v="กรมโรงงานอุตสาหกรรม"/>
    <x v="0"/>
    <s v="กระทรวงอุตสาหกรรม"/>
    <s v="โครงการปกติ 2566"/>
    <x v="4"/>
    <x v="8"/>
    <x v="1"/>
    <s v="นับซ้ำ"/>
    <s v="https://emenscr.nesdc.go.th/viewer/view.html?id=64100f1da8076808ac547076"/>
    <s v="v2_060201V03F02"/>
  </r>
  <r>
    <s v="อก 0308-66-0001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ด้านการสร้างความสามารถในการแข่งขัน"/>
    <x v="5"/>
    <s v="ตุลาคม 2565"/>
    <s v="กันยายน 2566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6"/>
    <x v="1"/>
    <x v="3"/>
    <x v="1"/>
    <s v="นับซ้ำ"/>
    <s v="https://emenscr.nesdc.go.th/viewer/view.html?id=6407022aa4d626491278ede3"/>
    <s v="v2_060201V02F04"/>
  </r>
  <r>
    <s v="อก 0308-66-0002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ด้านการสร้างความสามารถในการแข่งขัน"/>
    <x v="5"/>
    <s v="ตุลาคม 2565"/>
    <s v="กันยายน 2566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6"/>
    <x v="1"/>
    <x v="3"/>
    <x v="1"/>
    <s v="นับซ้ำ"/>
    <s v="https://emenscr.nesdc.go.th/viewer/view.html?id=6411555f64c008446934dfc6"/>
    <s v="v2_060201V02F04"/>
  </r>
  <r>
    <s v="ศธ 0530.16-66-0002"/>
    <s v="ออกแบบพื้นที่นำร่อง เพื่อส่งเสริมกระบวนการมีส่วนร่วมในการเพิ่มพื้นที่สีเขียว "/>
    <s v="ออกแบบพื้นที่นำร่อง เพื่อส่งเสริมกระบวนการมีส่วนร่วมในการเพิ่มพื้นที่สีเขียว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สถาปัตยกรรมศาสตร์ ผังเมืองและนฤมิตศิลป์"/>
    <s v="มหาวิทยาลัยมหาสารคาม"/>
    <x v="20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d0e012b89d9e121b1bd2a9"/>
    <s v="v2_060201V02F01"/>
  </r>
  <r>
    <s v="ลย 0022-66-0003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x v="10"/>
    <s v="กระทรวงมหาดไทย"/>
    <s v="โครงการปกติ 2566"/>
    <x v="1"/>
    <x v="1"/>
    <x v="0"/>
    <m/>
    <s v="https://emenscr.nesdc.go.th/viewer/view.html?id=6409855bb4e8c549053ac74d"/>
    <s v="v2_060201V02F01"/>
  </r>
  <r>
    <s v="มท 55310 – 17-66-0001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ด้านการสร้างโอกาสและความเสมอภาคทางสังคม"/>
    <x v="5"/>
    <s v="ตุลาคม 2565"/>
    <s v="มกราคม 2566"/>
    <s v="การประปาส่วนภูมิภาคสาขาฉะเชิงเทรา"/>
    <s v="การประปาส่วนภูมิภาค"/>
    <x v="15"/>
    <s v="กระทรวงมหาดไทย"/>
    <s v="โครงการปกติ 2566"/>
    <x v="4"/>
    <x v="8"/>
    <x v="0"/>
    <m/>
    <s v="https://emenscr.nesdc.go.th/viewer/view.html?id=63f8435cfceadd7336a5a353"/>
    <s v="v2_060201V03F02"/>
  </r>
  <r>
    <s v="มท 55310 – 17-66-0001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ด้านการสร้างโอกาสและความเสมอภาคทางสังคม"/>
    <x v="5"/>
    <s v="ตุลาคม 2565"/>
    <s v="มกราคม 2566"/>
    <s v="การประปาส่วนภูมิภาคสาขาฉะเชิงเทรา"/>
    <s v="การประปาส่วนภูมิภาค"/>
    <x v="15"/>
    <s v="กระทรวงมหาดไทย"/>
    <s v="โครงการปกติ 2566"/>
    <x v="4"/>
    <x v="8"/>
    <x v="0"/>
    <m/>
    <s v="https://emenscr.nesdc.go.th/viewer/view.html?id=63f8435cfceadd7336a5a353"/>
    <s v="v2_060201V03F02"/>
  </r>
  <r>
    <s v="ตช 0007.1-66-0265"/>
    <s v="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"/>
    <s v="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"/>
    <s v="ด้านการสร้างโอกาสและความเสมอภาคทางสังคม"/>
    <x v="5"/>
    <s v="มีนาคม 2566"/>
    <s v="กันยายน 2566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s v="โครงการปกติ 2566"/>
    <x v="0"/>
    <x v="0"/>
    <x v="0"/>
    <m/>
    <s v="https://emenscr.nesdc.go.th/viewer/view.html?id=640ed02d8d48ef490cf5e54c"/>
    <s v="v2_060201V01F01"/>
  </r>
  <r>
    <s v="ตช 0007.1-66-0269"/>
    <s v="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"/>
    <s v="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s v="โครงการปกติ 2566"/>
    <x v="0"/>
    <x v="0"/>
    <x v="0"/>
    <m/>
    <s v="https://emenscr.nesdc.go.th/viewer/view.html?id=640ed714fceadd7336a5ad96"/>
    <s v="v2_060201V01F01"/>
  </r>
  <r>
    <s v="ตช 0007.1-66-0267"/>
    <s v="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"/>
    <s v="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s v="โครงการปกติ 2566"/>
    <x v="0"/>
    <x v="0"/>
    <x v="0"/>
    <m/>
    <s v="https://emenscr.nesdc.go.th/viewer/view.html?id=640ed4008d48ef490cf5e59b"/>
    <s v="v2_060201V01F01"/>
  </r>
  <r>
    <s v="ตช 0007.1-66-0270"/>
    <s v="เรือนแถวชั้นประทวน-รอง สว. 10 คูหา กก.ตชด.34 ตำบลหนองบัวใต้ อำเภอเมืองตาก จังหวัดตาก 2 หลัง"/>
    <s v="เรือนแถวชั้นประทวน-รอง สว. 10 คูหา กก.ตชด.34 ตำบลหนองบัวใต้ อำเภอเมืองตาก จังหวัดตาก 2 หลัง"/>
    <s v="ด้านการสร้างโอกาสและความเสมอภาคทางสังคม"/>
    <x v="5"/>
    <s v="มกราคม 2566"/>
    <s v="ธันวาคม 2566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s v="โครงการปกติ 2566"/>
    <x v="0"/>
    <x v="0"/>
    <x v="0"/>
    <m/>
    <s v="https://emenscr.nesdc.go.th/viewer/view.html?id=640eda3d4f4b54733c3fb877"/>
    <s v="v2_060201V01F01"/>
  </r>
  <r>
    <s v="ศธ 4331-66-0014"/>
    <s v="การพัฒนาโรงเรียนปลอดขยะ (Zero Waste School) สู่ชุมชนอย่างยิ่งยืน"/>
    <s v="การพัฒนาโรงเรียนปลอดขยะ (Zero Waste School) สู่ชุมชนอย่างยิ่งยืน"/>
    <s v="ด้านการสร้างโอกาสและความเสมอภาคทางสังคม"/>
    <x v="5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x v="6"/>
    <s v="กระทรวงศึกษาธิการ"/>
    <s v="โครงการปกติ 2566"/>
    <x v="1"/>
    <x v="1"/>
    <x v="0"/>
    <m/>
    <s v="https://emenscr.nesdc.go.th/viewer/view.html?id=6470641601b7a05788f4b0f9"/>
    <s v="v2_060201V02F01"/>
  </r>
  <r>
    <s v="มท 0227.1(อย)-66-0002"/>
    <s v="โครงการพัฒนาระบบการผลิตสินค้าเกษตร อาหารเพื่อสุขภาพที่เป็นมิตรกับสิ่งแวดล้อม"/>
    <s v="โครงการพัฒนาระบบการผลิตสินค้าเกษตร อาหารเพื่อสุขภาพที่เป็นมิตรกับสิ่งแวดล้อม"/>
    <s v="ด้านการสร้างความสามารถในการแข่งขัน"/>
    <x v="5"/>
    <s v="ตุลาคม 2565"/>
    <s v="กันยายน 2566"/>
    <m/>
    <s v="ภาคกลางตอนบน"/>
    <x v="30"/>
    <s v="จังหวัดและกลุ่มจังหวัด"/>
    <s v="โครงการปกติ 2566"/>
    <x v="1"/>
    <x v="1"/>
    <x v="1"/>
    <m/>
    <s v="https://emenscr.nesdc.go.th/viewer/view.html?id=63dcc8e24cd2361a9cf8c4f3"/>
    <s v="v2_060202V03F04"/>
  </r>
  <r>
    <s v="ตช 0007.1-66-0264"/>
    <s v="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"/>
    <s v="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x v="14"/>
    <s v="หน่วยงานขึ้นตรงนายกรัฐมนตรี"/>
    <s v="โครงการปกติ 2566"/>
    <x v="0"/>
    <x v="0"/>
    <x v="1"/>
    <m/>
    <s v="https://emenscr.nesdc.go.th/viewer/view.html?id=640eca5ffceadd7336a5ad73"/>
    <s v="v2_060101V02F02"/>
  </r>
  <r>
    <s v="คค 06085-66-0002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"/>
    <s v="ด้านการสร้างความสามารถในการแข่งขัน"/>
    <x v="5"/>
    <s v="มกราคม 2566"/>
    <s v="สิงหาคม 2566"/>
    <s v="แขวงทางหลวงจันทบุรี"/>
    <s v="กรมทางหลวง"/>
    <x v="32"/>
    <s v="กระทรวงคมนาคม"/>
    <s v="โครงการปกติ 2566"/>
    <x v="4"/>
    <x v="16"/>
    <x v="1"/>
    <m/>
    <s v="https://emenscr.nesdc.go.th/viewer/view.html?id=63d9e0dd01784141abb03c2c"/>
    <s v="v2_070101V02F07"/>
  </r>
  <r>
    <s v="ศธ 0530.16-66-0003"/>
    <s v="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"/>
    <s v="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"/>
    <s v="ด้านการพัฒนาและเสริมสร้างศักยภาพทรัพยากรมนุษย์"/>
    <x v="5"/>
    <s v="ตุลาคม 2565"/>
    <s v="กันยายน 2566"/>
    <s v="คณะสถาปัตยกรรมศาสตร์ ผังเมืองและนฤมิตศิลป์"/>
    <s v="มหาวิทยาลัยมหาสารคาม"/>
    <x v="20"/>
    <s v="กระทรวงการอุดมศึกษา วิทยาศาสตร์ วิจัยและนวัตกรรม"/>
    <s v="โครงการปกติ 2566"/>
    <x v="0"/>
    <x v="12"/>
    <x v="1"/>
    <m/>
    <s v="https://emenscr.nesdc.go.th/viewer/view.html?id=64d0f0a83fa2111222218f3a"/>
    <s v="v2_120101V05F04"/>
  </r>
  <r>
    <s v="ทส 0926-66-0001"/>
    <s v="โครงการแก้ไขปัญหาฝุ่นควัน (PM2.5) เชิงรุกแบบบูรณาการ"/>
    <s v="โครงการแก้ไขปัญหาฝุ่นควัน (PM2.5) เชิงรุกแบบบูรณาการ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สำนักบริหารพื้นที่อนุรักษ์ ที่ 16 (เชียงใหม่)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6"/>
    <x v="2"/>
    <x v="11"/>
    <x v="1"/>
    <m/>
    <s v="https://emenscr.nesdc.go.th/viewer/view.html?id=63fe010ab4e8c549053a9cf7"/>
    <s v="v2_180301V04F03"/>
  </r>
  <r>
    <s v="อว6309.O1-67-0006"/>
    <s v="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"/>
    <s v="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x v="33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58ce34666940b3b33338353"/>
    <s v="v3_060201V02F02"/>
  </r>
  <r>
    <s v="อก 5107.2.2-67-0001"/>
    <s v="โครงการพัฒนาและยกระดับนิคมอุตสาหกรรมสู่เมืองอุตสาหกรรมเชิงนิเวศ"/>
    <s v="โครงการ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เมืองอุตสาหกรรมเชิงนิเวศ"/>
    <s v="การนิคมอุตสาหกรรมแห่งประเทศไทย"/>
    <x v="8"/>
    <s v="กระทรวงอุตสาหกรรม"/>
    <s v="โครงการปกติ 2567"/>
    <x v="4"/>
    <x v="9"/>
    <x v="0"/>
    <m/>
    <s v="https://emenscr.nesdc.go.th/viewer/view.html?id=658be4b362e90d5c6f003537"/>
    <s v="v3_060201V03F03"/>
  </r>
  <r>
    <s v="อก 0311-67-0001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x v="6"/>
    <s v="ตุลาคม 2566"/>
    <s v="กันยายน 2567"/>
    <s v="กองส่งเสริมเทคโนโลยีการผลิตและพื้นที่อุตสาหกรรม"/>
    <s v="กรมโรงงานอุตสาหกรรม"/>
    <x v="0"/>
    <s v="กระทรวงอุตสาหกรรม"/>
    <s v="โครงการปกติ 2567"/>
    <x v="0"/>
    <x v="14"/>
    <x v="0"/>
    <m/>
    <s v="https://emenscr.nesdc.go.th/viewer/view.html?id=65aa2fca1af68015ca084bb3"/>
    <s v="v3_060201V01F02"/>
  </r>
  <r>
    <s v="อก 0308-67-0001"/>
    <s v="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"/>
    <s v="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"/>
    <s v="ด้านการสร้างความสามารถในการแข่งขัน"/>
    <x v="6"/>
    <s v="สิงหาคม 2567"/>
    <s v="พฤศจิกายน 2567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7"/>
    <x v="4"/>
    <x v="8"/>
    <x v="0"/>
    <m/>
    <s v="https://emenscr.nesdc.go.th/viewer/view.html?id=65b8be9ca23f531f99a27985"/>
    <s v="v3_060201V03F01"/>
  </r>
  <r>
    <s v="สธ 0924-67-0002"/>
    <s v="โครงการส่งเสริมการจัดการอนามัยสิ่งแวดล้อมเพื่อลดมลพิษ สู่เมืองน่าอยู่อย่างยั่งยืน"/>
    <s v="โครงการส่งเสริมการจัดการอนามัยสิ่งแวดล้อมเพื่อลดมลพิษ สู่เมืองน่า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อนามัยสิ่งแวดล้อม"/>
    <s v="กรมอนามัย"/>
    <x v="7"/>
    <s v="กระทรวงสาธารณสุข"/>
    <s v="โครงการปกติ 2567"/>
    <x v="2"/>
    <x v="6"/>
    <x v="0"/>
    <m/>
    <s v="https://emenscr.nesdc.go.th/viewer/view.html?id=6569a2467ee34a5c6dbc6a99"/>
    <s v="v3_060201V04F01"/>
  </r>
  <r>
    <s v="สธ 0907-67-0005"/>
    <s v="โครงการยกระดับการจัดการอนามัยสิ่งแวดล้อมเพื่อเมืองสุขภาพดี"/>
    <s v="โครงการยกระดับการจัดการอนามัยสิ่งแวดล้อมเพื่อเมืองสุขภาพดี"/>
    <s v="ด้านการสร้างความสามารถในการแข่งขัน"/>
    <x v="6"/>
    <s v="ตุลาคม 2566"/>
    <s v="กันยายน 2567"/>
    <s v="กองประเมินผลกระทบต่อสุขภาพ"/>
    <s v="กรมอนามัย"/>
    <x v="7"/>
    <s v="กระทรวงสาธารณสุข"/>
    <s v="โครงการปกติ 2567"/>
    <x v="2"/>
    <x v="11"/>
    <x v="0"/>
    <m/>
    <s v="https://emenscr.nesdc.go.th/viewer/view.html?id=656003867482073b2da58853"/>
    <s v="v3_060201V04F05"/>
  </r>
  <r>
    <s v="ศธ 0530.1(8)-67-0001"/>
    <s v="โครงการพัฒนาศ้ักยภาพด้านการออกแบบและควบคุมงานก่อสร้าง เพื่อความเป็นมหาวิทยาลัยอัจฉริยะ (Smart University)"/>
    <s v="โครงการพัฒนาศ้ักยภาพด้านการออกแบบและควบคุมงานก่อสร้าง เพื่อความเป็นมหาวิทยาลัยอัจฉริยะ (Smart University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อาคารสถานที่"/>
    <s v="มหาวิทยาลัยมหาสารคาม"/>
    <x v="20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1f986ad5f7b32ada4289bc"/>
    <s v="v3_060201V02F01"/>
  </r>
  <r>
    <s v="รย0033-67-0001"/>
    <s v="ค่าใช้จ่ายในการพัฒนาและยกระดับความเป็นเมืองอุตสาหกรรมเชิงนิเวศ (Eco Industrial Town)"/>
    <s v="ค่าใช้จ่ายในการพัฒนาและยกระดับความเป็นเมืองอุตสาหกรรมเชิงนิเวศ (Eco Industrial Town)"/>
    <s v="ด้านการสร้างความสามารถในการแข่งขัน"/>
    <x v="6"/>
    <s v="เมษายน 2567"/>
    <s v="กันยายน 2567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x v="4"/>
    <s v="กระทรวงอุตสาหกรรม"/>
    <s v="โครงการปกติ 2567"/>
    <x v="1"/>
    <x v="13"/>
    <x v="0"/>
    <m/>
    <s v="https://emenscr.nesdc.go.th/viewer/view.html?id=66501ca055fb162ad95a3f53"/>
    <s v="v3_060201V02F03"/>
  </r>
  <r>
    <s v="นบ 0214-67-0004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56c2fd9349501f91150e5c"/>
    <s v="v3_060201V01F01"/>
  </r>
  <r>
    <s v="ทส0805-67-0005"/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x v="27"/>
    <s v="กระทรวงทรัพยากรธรรมชาติและสิ่งแวดล้อม"/>
    <s v="โครงการปกติ 2567"/>
    <x v="1"/>
    <x v="13"/>
    <x v="0"/>
    <m/>
    <s v="https://emenscr.nesdc.go.th/viewer/view.html?id=65681e5fa4da863b27b1faf3"/>
    <s v="v3_060201V02F03"/>
  </r>
  <r>
    <s v="ทส 0919-67-0002"/>
    <s v="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"/>
    <s v="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"/>
    <s v="ด้านการสร้างการเติบโตบนคุณภาพชีวิตที่เป็นมิตรต่อสิ่งแวดล้อม"/>
    <x v="6"/>
    <s v="มีนาคม 2567"/>
    <s v="กันยายน 2567"/>
    <s v="สำนักบริหารพื้นที่อนุรักษ์ ที่ 9 (อุบลราชธานี)"/>
    <s v="กรมอุทยานแห่งชาติ สัตว์ป่า และพันธุ์พืช"/>
    <x v="12"/>
    <s v="กระทรวงทรัพยากรธรรมชาติและสิ่งแวดล้อม"/>
    <s v="โครงการปกติ 2567"/>
    <x v="2"/>
    <x v="11"/>
    <x v="0"/>
    <m/>
    <s v="https://emenscr.nesdc.go.th/viewer/view.html?id=6597797619d0a33b26c4f24b"/>
    <s v="v3_060201V04F05"/>
  </r>
  <r>
    <s v="จบ 0022-67-0001"/>
    <s v="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"/>
    <s v="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โยธาธิการและผังเมืองจังหวัดจันทบุรี"/>
    <s v="กรมโยธาธิการและผังเมือง"/>
    <x v="10"/>
    <s v="กระทรวงมหาดไทย"/>
    <s v="โครงการปกติ 2567"/>
    <x v="4"/>
    <x v="16"/>
    <x v="0"/>
    <m/>
    <s v="https://emenscr.nesdc.go.th/viewer/view.html?id=664319e29ca7362ad8e9120f"/>
    <s v="v3_060201V03F02"/>
  </r>
  <r>
    <s v="กจ 0214-67-0003"/>
    <s v="โครงการเมืองสิ่งแวดล้อมยั่งยืน "/>
    <s v="โครงการเมืองสิ่งแวดล้อมยั่งยืน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x v="13"/>
    <s v="กระทรวงทรัพยากรธรรมชาติและสิ่งแวดล้อม"/>
    <s v="โครงการปกติ 2567"/>
    <x v="1"/>
    <x v="13"/>
    <x v="0"/>
    <m/>
    <s v="https://emenscr.nesdc.go.th/viewer/view.html?id=65797393bcbd745c67dd21f3"/>
    <s v="v3_060201V02F03"/>
  </r>
  <r>
    <s v="มท 0808-67-0001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ด้านการสร้างโอกาสและความเสมอภาคทางสังคม"/>
    <x v="6"/>
    <s v="ตุลาคม 2566"/>
    <s v="กันยายน 2567"/>
    <s v="สำนักบริหารการคลังท้องถิ่น (สน.คท.)"/>
    <s v="กรมส่งเสริมการปกครองท้องถิ่น"/>
    <x v="34"/>
    <s v="กระทรวงมหาดไทย"/>
    <s v="โครงการปกติ 2567"/>
    <x v="4"/>
    <x v="16"/>
    <x v="0"/>
    <m/>
    <s v="https://emenscr.nesdc.go.th/viewer/view.html?id=65559c06a4da863b27b1f81d"/>
    <s v="v3_060201V03F02"/>
  </r>
  <r>
    <s v="อย 0017-68-0020"/>
    <s v="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"/>
    <s v="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692a8551d1ed367e3c00a8"/>
    <s v="v3_060201V03F02"/>
  </r>
  <r>
    <s v="อย 0017-68-0018"/>
    <s v="ปรับปรุงระบบน้ำบาดาล ตำบลบ้านบ้านแพรก และตำบลสำพะเนียง อำเภอบ้านแพรก จังหวัดพระนครศรีอยุธยา"/>
    <s v="ปรับปรุงระบบน้ำบาดาล ตำบลบ้านบ้านแพรก และตำบลสำพะเนียง อำเภอบ้านแพรก จังหวัดพระนครศรีอยุธยา"/>
    <s v="ด้านการสร้างความสามารถในการแข่งขัน"/>
    <x v="7"/>
    <s v="ตุลาคม 2567"/>
    <s v="มิถุน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be04f2efe366f9a97d4"/>
    <s v="v3_060201V03F02"/>
  </r>
  <r>
    <s v="อย 0017-68-0017"/>
    <s v="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"/>
    <s v="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"/>
    <s v="ด้านการสร้างความสามารถในการแข่งขัน"/>
    <x v="7"/>
    <s v="ตุลาคม 2567"/>
    <s v="มิถุนายน 2568"/>
    <m/>
    <s v="พระนครศรีอยุธยา"/>
    <x v="35"/>
    <s v="จังหวัดและกลุ่มจังหวัด"/>
    <s v="โครงการปกติ 2568"/>
    <x v="2"/>
    <x v="10"/>
    <x v="0"/>
    <m/>
    <s v="https://emenscr.nesdc.go.th/viewer/view.html?id=674949c2f23e63510a0f6857"/>
    <s v="v3_060201V04F02"/>
  </r>
  <r>
    <s v="อย 0017-68-0016"/>
    <s v="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"/>
    <s v="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883d231ee5117cb5d0c"/>
    <s v="v3_060201V03F02"/>
  </r>
  <r>
    <s v="อย 0017-68-0015"/>
    <s v="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"/>
    <s v="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7a96f54fa3671470c7c"/>
    <s v="v3_060201V03F02"/>
  </r>
  <r>
    <s v="อย 0017-68-0014"/>
    <s v="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"/>
    <s v="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"/>
    <s v="ด้านการสร้างความสามารถในการแข่งขัน"/>
    <x v="7"/>
    <s v="ตุลาคม 2567"/>
    <s v="มีนาคม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6d2d231ee5117cb5d02"/>
    <s v="v3_060201V03F02"/>
  </r>
  <r>
    <s v="อย 0017-68-0013"/>
    <s v="ปรับปรุงท่อเมนประปาระบบประปา ตำบลบ้านแพรก และตำบลสำพะเนียง อำเภอบ้านแพรก จังหวัดพระนครศรีอยุธยา"/>
    <s v="ปรับปรุงท่อเมนประปาระบบประปา ตำบลบ้านแพรก และตำบลสำพะเนียง อำเภอบ้านแพรก จังหวัดพระนครศรีอยุธยา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67e3c750d5109f2d160"/>
    <s v="v3_060201V03F02"/>
  </r>
  <r>
    <s v="อย 0017-68-0012"/>
    <s v="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"/>
    <s v="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44f6fbae4367b6bfe65"/>
    <s v="v3_060201V03F02"/>
  </r>
  <r>
    <s v="อย 0017-68-0011"/>
    <s v="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"/>
    <s v="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"/>
    <s v="ด้านการสร้างความสามารถในการแข่งขัน"/>
    <x v="7"/>
    <s v="ตุลาคม 2567"/>
    <s v="มิถุน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3ec3c750d5109f2d151"/>
    <s v="v3_060201V03F02"/>
  </r>
  <r>
    <s v="อย 0017-68-0010"/>
    <s v="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"/>
    <s v="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9413851d1ed367e3bfa17"/>
    <s v="v3_060201V03F02"/>
  </r>
  <r>
    <s v="อย 0017-68-0005"/>
    <s v="โครงการแก้ไขปัญหา และสนับสนุนการขับเคลื่อนแผนพัฒนาจังหวัดพระนครศรีอยุธยา"/>
    <s v="โครงการแก้ไขปัญหา และสนับสนุนการขับเคลื่อนแผนพัฒนาจังหวัดพระนครศรีอยุธยา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4"/>
    <x v="16"/>
    <x v="0"/>
    <m/>
    <s v="https://emenscr.nesdc.go.th/viewer/view.html?id=67481cc6f23e63510a0f6794"/>
    <s v="v3_060201V03F02"/>
  </r>
  <r>
    <s v="อย 0017-68-0003"/>
    <s v="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"/>
    <s v="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พระนครศรีอยุธยา"/>
    <x v="35"/>
    <s v="จังหวัดและกลุ่มจังหวัด"/>
    <s v="โครงการปกติ 2568"/>
    <x v="2"/>
    <x v="10"/>
    <x v="0"/>
    <m/>
    <s v="https://emenscr.nesdc.go.th/viewer/view.html?id=674814d76f54fa3671470c3a"/>
    <s v="v3_060201V04F02"/>
  </r>
  <r>
    <s v="อท 0022-68-0002"/>
    <s v="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"/>
    <s v="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"/>
    <s v="ด้านการสร้างโอกาสและความเสมอภาคทางสังคม"/>
    <x v="7"/>
    <s v="ตุลาคม 2567"/>
    <s v="กันยายน 2568"/>
    <s v="สำนักงานโยธาธิการและผังเมืองจังหวัดอ่างทอง"/>
    <s v="กรมโยธาธิการและผังเมือง"/>
    <x v="10"/>
    <s v="กระทรวงมหาดไทย"/>
    <s v="โครงการปกติ 2568"/>
    <x v="0"/>
    <x v="0"/>
    <x v="0"/>
    <m/>
    <s v="https://emenscr.nesdc.go.th/viewer/view.html?id=6734808a21fe3e7c65dddec7"/>
    <s v="v3_060201V01F01"/>
  </r>
  <r>
    <s v="อก 5107.2.2-68-0001"/>
    <s v="โครงการพัฒนาและยกระดับนิคมอุตสาหกรรมสู่เมืองอุตสาหกรรมเชิงนิเวศ"/>
    <s v="โครงการ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บริหารเมืองอุตสาหกรรมเชิงนิเวศ"/>
    <s v="การนิคมอุตสาหกรรมแห่งประเทศไทย"/>
    <x v="8"/>
    <s v="กระทรวงอุตสาหกรรม"/>
    <s v="โครงการปกติ 2568"/>
    <x v="4"/>
    <x v="9"/>
    <x v="0"/>
    <m/>
    <s v="https://emenscr.nesdc.go.th/viewer/view.html?id=67ad75a2e2bc6b4a70e3ce30"/>
    <s v="v3_060201V03F03"/>
  </r>
  <r>
    <s v="อก 0311-68-0001"/>
    <s v="โครงการส่งเสริมการลงทุนเพื่อการขยายตัวภาคอุตสาหกรรมแห่งอนาคตและเศรษฐกิจหมุนเวียน"/>
    <s v="โครงการส่งเสริมการลงทุนเพื่อการขยายตัวภาคอุตสาหกรรมแห่งอนาคตและเศรษฐกิจหมุนเวียน"/>
    <s v="ด้านการสร้างความสามารถในการแข่งขัน"/>
    <x v="7"/>
    <s v="กุมภาพันธ์ 2568"/>
    <s v="กันยายน 2568"/>
    <s v="กองส่งเสริมเทคโนโลยีการผลิตและพื้นที่อุตสาหกรรม"/>
    <s v="กรมโรงงานอุตสาหกรรม"/>
    <x v="0"/>
    <s v="กระทรวงอุตสาหกรรม"/>
    <s v="โครงการปกติ 2568"/>
    <x v="0"/>
    <x v="14"/>
    <x v="0"/>
    <m/>
    <s v="https://emenscr.nesdc.go.th/viewer/view.html?id=678f3ac5e7fd8840616a4421"/>
    <s v="v3_060201V01F02"/>
  </r>
  <r>
    <s v="อก 0308-68-0001"/>
    <s v="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"/>
    <s v="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"/>
    <s v="ด้านการสร้างความสามารถในการแข่งขัน"/>
    <x v="7"/>
    <s v="มีนาคม 2568"/>
    <s v="พฤศจิกายน 2568"/>
    <s v="กองพัฒนาอุตสาหกรรมเชิงนิเวศ"/>
    <s v="กรมโรงงานอุตสาหกรรม"/>
    <x v="0"/>
    <s v="กระทรวงอุตสาหกรรม"/>
    <s v="โครงการปกติ 2568"/>
    <x v="4"/>
    <x v="8"/>
    <x v="0"/>
    <m/>
    <s v="https://emenscr.nesdc.go.th/viewer/view.html?id=67a9b328fe8a254a71fb9301"/>
    <s v="v3_060201V03F01"/>
  </r>
  <r>
    <s v="สธ 0924-68-0004"/>
    <s v="โครงการยกระดับและสร้างความเข้มแข็งการจัดการอนามัยสิ่งแวดล้อมสู่เมืองสุขภาพดี"/>
    <s v="โครงการยกระดับและสร้างความเข้มแข็งการจัดการอนามัยสิ่งแวดล้อมสู่เมืองสุขภาพด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อนามัยสิ่งแวดล้อม"/>
    <s v="กรมอนามัย"/>
    <x v="7"/>
    <s v="กระทรวงสาธารณสุข"/>
    <s v="โครงการปกติ 2568"/>
    <x v="4"/>
    <x v="16"/>
    <x v="0"/>
    <m/>
    <s v="https://emenscr.nesdc.go.th/viewer/view.html?id=675fedbdd231ee5117cb6ca0"/>
    <s v="v3_060201V03F02"/>
  </r>
  <r>
    <s v="สค 0021-68-0001"/>
    <s v="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"/>
    <s v="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"/>
    <s v="ด้านการสร้างการเติบโตบนคุณภาพชีวิตที่เป็นมิตรต่อสิ่งแวดล้อม"/>
    <x v="7"/>
    <s v="ตุลาคม 2567"/>
    <s v="เมษายน 2568"/>
    <s v="สำนักงานป้องกันและบรรเทาสาธารณภัย จังหวัดสมุทรสาคร"/>
    <s v="กรมป้องกันและบรรเทาสาธารณภัย"/>
    <x v="36"/>
    <s v="กระทรวงมหาดไทย"/>
    <s v="โครงการปกติ 2568"/>
    <x v="1"/>
    <x v="13"/>
    <x v="0"/>
    <m/>
    <s v="https://emenscr.nesdc.go.th/viewer/view.html?id=6760fba23c750d5109f2e2a1"/>
    <s v="v3_060201V02F03"/>
  </r>
  <r>
    <s v="ศธ 058218-68-0001"/>
    <s v="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"/>
    <s v="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"/>
    <s v="ด้านการสร้างการเติบโตบนคุณภาพชีวิตที่เป็นมิตรต่อสิ่งแวดล้อม"/>
    <x v="7"/>
    <s v="กุมภาพันธ์ 2568"/>
    <s v="กุมภาพันธ์ 2568"/>
    <s v="วิทยาลัยพลังงานและสิ่งแวดล้อมอย่างยังยืนรัตนโกสินทร์"/>
    <s v="มหาวิทยาลัยเทคโนโลยีราชมงคลรัตนโกสินทร์"/>
    <x v="37"/>
    <s v="กระทรวงการอุดมศึกษา วิทยาศาสตร์ วิจัยและนวัตกรรม"/>
    <s v="โครงการปกติ 2568"/>
    <x v="2"/>
    <x v="15"/>
    <x v="0"/>
    <m/>
    <s v="https://emenscr.nesdc.go.th/viewer/view.html?id=67b2fc574c513e688c27fcd6"/>
    <s v="v3_060201V04F04"/>
  </r>
  <r>
    <s v="ศธ 056401-68-0005"/>
    <s v="โครงการเสริมสร้างการบริหารจัดการทรัพยากรชุมชนท้องถิ่น"/>
    <s v="โครงการเสริมสร้างการบริหารจัดการทรัพยากรชุมชนท้องถิ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อธิการบดี"/>
    <s v="มหาวิทยาลัยราชภัฏบ้านสมเด็จเจ้าพระยา"/>
    <x v="38"/>
    <s v="กระทรวงการอุดมศึกษา วิทยาศาสตร์ วิจัยและนวัตกรรม"/>
    <s v="โครงการปกติ 2568"/>
    <x v="1"/>
    <x v="3"/>
    <x v="0"/>
    <m/>
    <s v="https://emenscr.nesdc.go.th/viewer/view.html?id=67a17d5c4c513e688c27a24c"/>
    <s v="v3_060201V02F02"/>
  </r>
  <r>
    <s v="ยล 0017-68-0010"/>
    <s v="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"/>
    <s v="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"/>
    <s v="ด้านการสร้างความสามารถในการแข่งขัน"/>
    <x v="7"/>
    <s v="ธันวาคม 2567"/>
    <s v="กันยายน 2568"/>
    <m/>
    <s v="ยะลา"/>
    <x v="39"/>
    <s v="จังหวัดและกลุ่มจังหวัด"/>
    <s v="โครงการปกติ 2568"/>
    <x v="4"/>
    <x v="9"/>
    <x v="0"/>
    <m/>
    <s v="https://emenscr.nesdc.go.th/viewer/view.html?id=677ce867d231ee5117cbb0b5"/>
    <s v="v3_060201V03F03"/>
  </r>
  <r>
    <s v="มค 0022-68-0002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_x0009_  _x0009_  จังหวัดมหาสารคาม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_x0009_  _x0009_ 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มหาสารคาม"/>
    <s v="กรมโยธาธิการและผังเมือง"/>
    <x v="10"/>
    <s v="กระทรวงมหาดไทย"/>
    <s v="โครงการปกติ 2568"/>
    <x v="4"/>
    <x v="16"/>
    <x v="0"/>
    <m/>
    <s v="https://emenscr.nesdc.go.th/viewer/view.html?id=676ce6be52c7c851103cf71c"/>
    <s v="v3_060201V03F02"/>
  </r>
  <r>
    <s v="มค 0022-68-0001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โยธาธิการและผังเมืองจังหวัดมหาสารคาม"/>
    <s v="กรมโยธาธิการและผังเมือง"/>
    <x v="10"/>
    <s v="กระทรวงมหาดไทย"/>
    <s v="โครงการปกติ 2568"/>
    <x v="4"/>
    <x v="16"/>
    <x v="0"/>
    <m/>
    <s v="https://emenscr.nesdc.go.th/viewer/view.html?id=676ce39552c7c851103cf706"/>
    <s v="v3_060201V03F02"/>
  </r>
  <r>
    <s v="พป 0004-68-0007"/>
    <s v="โครงการเสริมสร้างความสามัคคีในสังคม (Social Cohesion) เพื่อความตั้งมั่นของประชาธิปไตยไทย"/>
    <s v="โครงการเสริมสร้างความสามัคคีในสังคม (Social Cohesion) เพื่อความตั้งมั่นของประชาธิปไตยไท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วิจัยและพัฒนา"/>
    <s v="สถาบันพระปกเกล้า"/>
    <x v="40"/>
    <s v="หน่วยงานของรัฐสภา"/>
    <s v="โครงการปกติ 2568"/>
    <x v="1"/>
    <x v="13"/>
    <x v="0"/>
    <m/>
    <s v="https://emenscr.nesdc.go.th/viewer/view.html?id=676526bf52c7c851103ce548"/>
    <s v="v3_060201V02F03"/>
  </r>
  <r>
    <s v="พท 0022-68-0004"/>
    <s v="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"/>
    <s v="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โยธาธิการและผังเมืองจังหวัดพัทลุง"/>
    <s v="กรมโยธาธิการและผังเมือง"/>
    <x v="10"/>
    <s v="กระทรวงมหาดไทย"/>
    <s v="โครงการปกติ 2568"/>
    <x v="0"/>
    <x v="0"/>
    <x v="0"/>
    <m/>
    <s v="https://emenscr.nesdc.go.th/viewer/view.html?id=677cae6851d1ed367e3c07b1"/>
    <s v="v3_060201V01F01"/>
  </r>
  <r>
    <s v="พท 0022-68-0003"/>
    <s v="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"/>
    <s v="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โยธาธิการและผังเมืองจังหวัดพัทลุง"/>
    <s v="กรมโยธาธิการและผังเมือง"/>
    <x v="10"/>
    <s v="กระทรวงมหาดไทย"/>
    <s v="โครงการปกติ 2568"/>
    <x v="0"/>
    <x v="0"/>
    <x v="0"/>
    <m/>
    <s v="https://emenscr.nesdc.go.th/viewer/view.html?id=677ca8f66fbae4367b6c0c4e"/>
    <s v="v3_060201V01F01"/>
  </r>
  <r>
    <s v="พท 0022-68-0002"/>
    <s v="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"/>
    <s v="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โยธาธิการและผังเมืองจังหวัดพัทลุง"/>
    <s v="กรมโยธาธิการและผังเมือง"/>
    <x v="10"/>
    <s v="กระทรวงมหาดไทย"/>
    <s v="โครงการปกติ 2568"/>
    <x v="0"/>
    <x v="0"/>
    <x v="0"/>
    <m/>
    <s v="https://emenscr.nesdc.go.th/viewer/view.html?id=677ca51e51d1ed367e3c0797"/>
    <s v="v3_060201V01F01"/>
  </r>
  <r>
    <s v="พท 0022-68-0001"/>
    <s v="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"/>
    <s v="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"/>
    <s v="ด้านการสร้างการเติบโตบนคุณภาพชีวิตที่เป็นมิตรต่อสิ่งแวดล้อม"/>
    <x v="7"/>
    <s v="มีนาคม 2568"/>
    <s v="กันยายน 2568"/>
    <s v="สำนักงานโยธาธิการและผังเมืองจังหวัดพัทลุง"/>
    <s v="กรมโยธาธิการและผังเมือง"/>
    <x v="10"/>
    <s v="กระทรวงมหาดไทย"/>
    <s v="โครงการปกติ 2568"/>
    <x v="0"/>
    <x v="0"/>
    <x v="0"/>
    <m/>
    <s v="https://emenscr.nesdc.go.th/viewer/view.html?id=677c9b65d231ee5117cbaccd"/>
    <s v="v3_060201V01F01"/>
  </r>
  <r>
    <s v="บขส 18-68-0003"/>
    <s v="โครงการพัฒนาอสังหาริมทรัพย์"/>
    <s v="โครงการพัฒนาอสังหาริมทรัพย์"/>
    <s v="ด้านการสร้างความสามารถในการแข่งขัน"/>
    <x v="7"/>
    <s v="ตุลาคม 2567"/>
    <s v="กันยายน 2568"/>
    <s v="กองวางแผนกลยุทธ์"/>
    <s v="บริษัท ขนส่ง จำกัด"/>
    <x v="41"/>
    <s v="กระทรวงคมนาคม"/>
    <s v="โครงการปกติ 2568"/>
    <x v="4"/>
    <x v="8"/>
    <x v="0"/>
    <m/>
    <s v="https://emenscr.nesdc.go.th/viewer/view.html?id=67b2d8ad0b91f26892776792"/>
    <s v="v3_060201V03F01"/>
  </r>
  <r>
    <s v="นร1110-68-0004"/>
    <s v="ศึกษาแนวคิดและแนวปฏิบัติเพื่อจัดทำนโยบายส่งเสริมเมืองยืดหยุ่น และเมืองทั่วถึง (Resilient and Inclusive City)"/>
    <s v="ศึกษาแนวคิดและแนวปฏิบัติเพื่อจัดทำนโยบายส่งเสริมเมืองยืดหยุ่น และเมืองทั่วถึง (Resilient and Inclusive City)"/>
    <s v="ด้านการสร้างความสามารถในการแข่งขัน"/>
    <x v="7"/>
    <s v="มีนาคม 2568"/>
    <s v="ธันวาคม 2568"/>
    <s v="กองยุทธศาสตร์การพัฒนาเมือง"/>
    <s v="สำนักงานสภาพัฒนาการเศรษฐกิจและสังคมแห่งชาติ"/>
    <x v="42"/>
    <s v="สำนักนายกรัฐมนตรี"/>
    <s v="โครงการปกติ 2568"/>
    <x v="4"/>
    <x v="16"/>
    <x v="0"/>
    <m/>
    <s v="https://emenscr.nesdc.go.th/viewer/view.html?id=67b49b5de2bc6b4a70e3d0f5"/>
    <s v="v3_060201V03F02"/>
  </r>
  <r>
    <s v="ทส0805-68-0004"/>
    <s v="โครงการเมืองสิ่งแวดล้อมยั่งยืน"/>
    <s v="โครงการเมืองสิ่งแวดล้อมยั่งยืน"/>
    <s v="ด้านการสร้างความสามารถในการแข่งขัน"/>
    <x v="7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x v="27"/>
    <s v="กระทรวงทรัพยากรธรรมชาติและสิ่งแวดล้อม"/>
    <s v="โครงการปกติ 2568"/>
    <x v="2"/>
    <x v="11"/>
    <x v="0"/>
    <m/>
    <s v="https://emenscr.nesdc.go.th/viewer/view.html?id=67877c6b098e9b40512846e1"/>
    <s v="v3_060201V04F05"/>
  </r>
  <r>
    <s v="กษ 0224. ภก-68-0001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เกษตรและสหกรณ์จังหวัด ภูเก็ต"/>
    <s v="สำนักงานปลัดกระทรวงเกษตรและสหกรณ์"/>
    <x v="43"/>
    <s v="กระทรวงเกษตรและสหกรณ์"/>
    <s v="โครงการปกติ 2568"/>
    <x v="1"/>
    <x v="13"/>
    <x v="1"/>
    <m/>
    <s v="https://emenscr.nesdc.go.th/viewer/view.html?id=6746fc5e6fbae4367b6bfe2b"/>
    <s v="v3_180102V05F0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">
  <r>
    <n v="2566"/>
    <s v="ตุลาคม 2565"/>
    <s v="กันยายน 2566"/>
    <s v="กองยุทธศาสตร์และแผนงาน"/>
    <s v="กรมโรงงานอุตสาหกรรม"/>
    <x v="0"/>
    <s v="กระทรวงอุตสาหกรรม"/>
    <s v="ข้อเสนอโครงการสำคัญ 2566 ที่ผ่านเข้ารอบ"/>
    <s v="060201V03"/>
    <s v="060201V03F01"/>
    <s v="v3_060201V03"/>
    <x v="0"/>
  </r>
  <r>
    <n v="256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1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s v="060201V01"/>
    <s v="060201V01F04"/>
    <s v="v3_060201V04"/>
    <x v="1"/>
  </r>
  <r>
    <n v="2567"/>
    <s v="ตุลาคม 2566"/>
    <s v="กันยายน 2567"/>
    <s v="กองแผนงาน"/>
    <s v="กรมอนามัย"/>
    <x v="2"/>
    <s v="กระทรวงสาธารณสุข"/>
    <s v="ข้อเสนอโครงการสำคัญ 2567 ที่ผ่านเข้ารอบ"/>
    <s v="v2_060201V04"/>
    <s v="v2_060201V04F01"/>
    <s v="v3_060201V04"/>
    <x v="2"/>
  </r>
  <r>
    <n v="2567"/>
    <s v="ตุลาคม 2566"/>
    <s v="กันยายน 2567"/>
    <s v="กองยุทธศาสตร์และแผนงาน"/>
    <s v="กรมควบคุมมลพิษ"/>
    <x v="3"/>
    <s v="กระทรวงทรัพยากรธรรมชาติและสิ่งแวดล้อม"/>
    <s v="ข้อเสนอโครงการสำคัญ 2567 ที่ผ่านเข้ารอบ"/>
    <s v="v2_060201V02"/>
    <s v="v2_060201V02F02"/>
    <s v="v3_060201V02"/>
    <x v="3"/>
  </r>
  <r>
    <n v="2567"/>
    <s v="ตุลาคม 2566"/>
    <s v="กันยายน 2567"/>
    <s v="กองยุทธศาสตร์และแผนงาน"/>
    <s v="กรมโรงงานอุตสาหกรรม"/>
    <x v="0"/>
    <s v="กระทรวงอุตสาหกรรม"/>
    <s v="ข้อเสนอโครงการสำคัญ 2567 ที่ผ่านเข้ารอบ"/>
    <s v="v2_060201V03"/>
    <s v="v2_060201V03F02"/>
    <s v="v3_060201V03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"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พัฒนาสังคมและความมั่นคงของมนุษย์"/>
    <s v="การเคหะแห่งชาติ"/>
    <x v="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การอุดมศึกษา วิทยาศาสตร์ วิจัยและนวัตกรรม"/>
    <s v="จุฬาลงกรณ์มหาวิทยาลัย"/>
    <x v="2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กษตรศาสตร์"/>
    <x v="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อุดมศึกษา วิทยาศาสตร์ วิจัยและนวัตกรรม"/>
    <s v="มหาวิทยาลัยเชียงใหม่"/>
    <x v="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ชียงใหม่"/>
    <x v="4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ชียงใหม่"/>
    <x v="4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ศรีวิชัย"/>
    <x v="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ศรีวิชัย"/>
    <x v="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ศรีวิชัย"/>
    <x v="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3"/>
    <s v="แหล่งรายได้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4"/>
    <s v="การดึงดูดการลงทุนจาก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5"/>
    <s v="การดึงดูดการลงทุนจากเครือข่ายต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3"/>
    <s v="โครงสร้างพื้นฐาน การจัดการมลพิษ สิ่งแวดล้อมและความ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4"/>
    <s v="ประสิทธิภาพการใช้ทรัพยากรในการผลิต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0"/>
    <s v="โครงสร้างการบริหารจัดการเมือง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2"/>
    <s v="มาตรการจูงใจในการจัดการสิ่งแวดล้อม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3"/>
    <s v="แหล่งรายได้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4"/>
    <s v="การดึงดูดการลงทุนจาก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5"/>
    <s v="การดึงดูดการลงทุนจากเครือข่ายต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3"/>
    <s v="โครงสร้างพื้นฐาน การจัดการมลพิษ สิ่งแวดล้อมและความ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4"/>
    <s v="ประสิทธิภาพการใช้ทรัพยากรในการผลิต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0"/>
    <s v="โครงสร้างการบริหารจัดการเมือง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2"/>
    <s v="มาตรการจูงใจในการจัดการสิ่งแวดล้อม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5"/>
    <s v="การบริหารจัดการเมือง"/>
    <x v="28"/>
    <s v="การบริหารจัดการในระดับพื้นที่ทุกมิติที่ยั่งยืน"/>
    <x v="1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3"/>
    <s v="แหล่งรายได้ของเมือง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3"/>
    <s v="โครงสร้างพื้นฐาน การจัดการมลพิษ สิ่งแวดล้อมและความปลอดภัย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วนดุสิต"/>
    <x v="1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สวนดุสิต"/>
    <x v="14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สวนดุสิต"/>
    <x v="14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อุบลราชธานี"/>
    <x v="15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การอุดมศึกษา วิทยาศาสตร์ วิจัยและนวัตกรรม"/>
    <s v="มหาวิทยาลัยอุบลราชธานี"/>
    <x v="15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สำนักงานนวัตกรรมแห่งชาติ (องค์การมหาชน)"/>
    <x v="1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4"/>
    <s v="การดึงดูดการลงทุนจากภาคเอกชน"/>
    <x v="0"/>
    <m/>
  </r>
  <r>
    <s v="กระทรวงการอุดมศึกษา วิทยาศาสตร์ วิจัยและนวัตกรรม"/>
    <s v="สำนักงานนวัตกรรมแห่งชาติ (องค์การมหาชน)"/>
    <x v="1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การอุดมศึกษา วิทยาศาสตร์ วิจัยและนวัตกรรม"/>
    <s v="สำนักงานพัฒนาเทคโนโลยีอวกาศและภูมิสารสนเทศ (องค์การมหาชน)"/>
    <x v="1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สำนักงานพัฒนาเทคโนโลยีอวกาศและภูมิสารสนเทศ (องค์การมหาชน)"/>
    <x v="1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สำนักงานพัฒนาเทคโนโลยีอวกาศและภูมิสารสนเทศ (องค์การมหาชน)"/>
    <x v="1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สำนักงานพัฒนาวิทยาศาสตร์และเทคโนโลยีแห่งชาติ"/>
    <x v="1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คมนาคม"/>
    <s v="สำนักงานนโยบายและแผนการขนส่งและจราจร"/>
    <x v="2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คมนาคม"/>
    <s v="สำนักงานนโยบายและแผนการขนส่งและจราจร"/>
    <x v="2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คมนาคม"/>
    <s v="สำนักงานนโยบายและแผนการขนส่งและจราจร"/>
    <x v="2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คมนาคม"/>
    <s v="สำนักงานนโยบายและแผนการขนส่งและจราจร"/>
    <x v="2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2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2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3"/>
    <s v="ฐานข้อมูลของเมือง"/>
    <x v="21"/>
    <s v="การเชื่อมโยงและแลกเปลี่ยนข้อมูล"/>
    <x v="1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5"/>
    <s v="การบริหารจัดการเมือง"/>
    <x v="28"/>
    <s v="การบริหารจัดการในระดับพื้นที่ทุกมิติที่ยั่งยืน"/>
    <x v="1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6"/>
    <s v="ระบบนิเวศที่เอื้อต่อการสร้างเมืองอัจฉริยะ"/>
    <x v="31"/>
    <s v="สมรรถนะของนักพัฒนาเมือง"/>
    <x v="1"/>
    <m/>
  </r>
  <r>
    <s v="กระทรวงทรัพยากรธรรมชาติและสิ่งแวดล้อม"/>
    <s v="กรมทรัพยากรธรณี"/>
    <x v="25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2"/>
    <s v="การจัดการสิ่งแวดล้อมของเมือง"/>
    <x v="1"/>
    <s v="ความรับผิดชอบต่อสังคมและสิ่งแวดล้อม"/>
    <x v="1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202"/>
    <s v="ความยั่งยืนทางภูมินิเวศ ภูมิสังคม และภูมิวัฒนธรรม"/>
    <s v="หลัก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1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202"/>
    <s v="ความยั่งยืนทางภูมินิเวศ ภูมิสังคม และภูมิวัฒนธรรม"/>
    <s v="หลัก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1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202"/>
    <s v="ความยั่งยืนทางภูมินิเวศ ภูมิสังคม และภูมิวัฒนธรรม"/>
    <s v="หลัก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กระทรวงมหาดไทย"/>
    <s v="กรมโยธาธิการและผังเมือง"/>
    <x v="2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s v="ปรับแก้หลัง WS"/>
  </r>
  <r>
    <s v="กระทรวงมหาดไทย"/>
    <s v="กรมป้องกันและบรรเทาสาธารณภัย"/>
    <x v="2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มหาดไทย"/>
    <s v="กรมส่งเสริมการปกครองท้องถิ่น"/>
    <x v="3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มหาดไทย"/>
    <s v="กรมส่งเสริมการปกครองท้องถิ่น"/>
    <x v="3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มหาดไทย"/>
    <s v="กรมส่งเสริมการปกครองท้องถิ่น"/>
    <x v="3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วัฒนธรรม"/>
    <s v="กรมศิลปากร"/>
    <x v="31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วัฒนธรรม"/>
    <s v="กรมศิลปากร"/>
    <x v="31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สาธารณสุข"/>
    <s v="สถาบันการแพทย์ฉุกเฉินแห่งชาติ"/>
    <x v="3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อุตสาหกรรม"/>
    <s v="กรมโรงงานอุตสาหกรรม"/>
    <x v="35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อุตสาหกรรม"/>
    <s v="กรมโรงงานอุตสาหกรรม"/>
    <x v="35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m/>
  </r>
  <r>
    <s v="กระทรวงอุตสาหกรรม"/>
    <s v="การนิคมอุตสาหกรรมแห่งประเทศไทย"/>
    <x v="3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4"/>
    <s v="ประสิทธิภาพการใช้ทรัพยากรในการผลิต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s v="ปรับแก้หลัง WS"/>
  </r>
  <r>
    <s v="สำนักนายกรัฐมนตรี"/>
    <s v="สำนักงานส่งเสริมเศรษฐกิจสร้างสรรค์ (องค์การมหาชน)"/>
    <x v="3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0"/>
    <s v="โครงสร้างการบริหารจัดการเมืองที่เหมาะส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2"/>
    <s v="มาตรการจูงใจในการจัดการสิ่งแวดล้อมของ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">
  <r>
    <s v="อก 0309-61-0005"/>
    <s v="พัฒนาพื้นที่อุตสาหกรรมอย่างมีศักยภาพเพื่อรองรับการลงทุน"/>
    <s v="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n v="2561"/>
    <s v="ธันวาคม 2560"/>
    <s v="กันยายน 2561"/>
    <s v="กองยุทธศาสตร์และแผนงาน"/>
    <x v="0"/>
    <s v="กรอ."/>
    <s v="กระทรวงอุตสาหกรรม"/>
    <m/>
    <s v="v3_060201V01"/>
    <x v="0"/>
    <x v="0"/>
    <m/>
    <m/>
    <s v="v2_060201V01F01"/>
    <s v="มี"/>
  </r>
  <r>
    <s v="อก 0309-61-0030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s v="กรอ."/>
    <s v="กระทรวงอุตสาหกรรม"/>
    <m/>
    <s v="v3_060201V02"/>
    <x v="1"/>
    <x v="0"/>
    <m/>
    <m/>
    <s v="v2_060201V02F01"/>
    <s v="มี"/>
  </r>
  <r>
    <s v="อก 0309-61-0031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s v="กรอ."/>
    <s v="กระทรวงอุตสาหกรรม"/>
    <m/>
    <s v="v3_060201V02"/>
    <x v="1"/>
    <x v="0"/>
    <m/>
    <m/>
    <s v="v2_060201V02F01"/>
    <s v="มี"/>
  </r>
  <r>
    <s v="อก 0309-61-0032"/>
    <s v="ส่งเสริมโรงงานอุตสาหกรรมให้มีความรับผิดชอบต่อสังคมและชุมชนอย่างยั่งยืน (CSR-DIW )"/>
    <s v="ส่งเสริมโรงงานอุตสาหกรรมให้มีความรับผิดชอบต่อสังคมและชุมชนอย่างยั่งยืน (CSR-DIW )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s v="กรอ."/>
    <s v="กระทรวงอุตสาหกรรม"/>
    <m/>
    <s v="v3_060201V04"/>
    <x v="2"/>
    <x v="0"/>
    <m/>
    <m/>
    <s v="v2_060201V01F04"/>
    <s v="มี"/>
  </r>
  <r>
    <s v="อก 0309-61-0033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s v="กรอ."/>
    <s v="กระทรวงอุตสาหกรรม"/>
    <m/>
    <s v="v3_060201V02"/>
    <x v="1"/>
    <x v="0"/>
    <m/>
    <m/>
    <s v="v2_060201V02F01"/>
    <s v="มี"/>
  </r>
  <r>
    <s v="ศธ0578.02 (สธ.)-61-0020"/>
    <s v="โครงการสวนพฤกษศาสตร์โรงเรียน"/>
    <s v="โครงการสวนพฤกษศาสตร์โรงเรีย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โรงเรียนสาธิตนวัตกรรม"/>
    <x v="1"/>
    <s v="มทร.ธัญบุรี"/>
    <s v="กระทรวงการอุดมศึกษา วิทยาศาสตร์ วิจัยและนวัตกรรม"/>
    <m/>
    <s v="v3_060201V02"/>
    <x v="3"/>
    <x v="0"/>
    <m/>
    <m/>
    <s v="v2_060201V02F02"/>
    <s v="มี"/>
  </r>
  <r>
    <s v="ศธ 521075-63-0001"/>
    <s v="โครงการจิตอาสารวมใจปรับปรุงภูมิทัศน์สำนักงาน สกสค.จังหวัดอุบลราชธานี"/>
    <s v="โครงการจิตอาสารวมใจปรับปรุงภูมิทัศน์สำนักงาน สกสค.จังหวัดอุบลราชธานี"/>
    <s v="ด้านการสร้างการเติบโตบนคุณภาพชีวิตที่เป็นมิตรต่อสิ่งแวดล้อม"/>
    <n v="2561"/>
    <s v="กรกฎาคม 2561"/>
    <s v="กรกฎาคม 2561"/>
    <s v="สำนักงาน สกสค. จังหวัดอุบลราชธานี"/>
    <x v="2"/>
    <s v="สกสค."/>
    <s v="กระทรวงศึกษาธิการ"/>
    <m/>
    <s v="v3_060201V04"/>
    <x v="4"/>
    <x v="0"/>
    <m/>
    <m/>
    <s v="v2_060201V04F06"/>
    <s v="มี"/>
  </r>
  <r>
    <s v="อก 0308-62-0001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พัฒนาอุตสาหกรรมเชิงนิเวศ"/>
    <x v="0"/>
    <s v="กรอ."/>
    <s v="กระทรวงอุตสาหกรรม"/>
    <m/>
    <s v="v3_060201V02"/>
    <x v="1"/>
    <x v="0"/>
    <m/>
    <m/>
    <s v="v2_060201V02F01"/>
    <s v="มี"/>
  </r>
  <r>
    <s v="อก 0308-62-0004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พัฒนาอุตสาหกรรมเชิงนิเวศ"/>
    <x v="0"/>
    <s v="กรอ."/>
    <s v="กระทรวงอุตสาหกรรม"/>
    <m/>
    <s v="v3_060201V04"/>
    <x v="5"/>
    <x v="0"/>
    <m/>
    <m/>
    <s v="v2_060201V04F03"/>
    <s v="มี"/>
  </r>
  <r>
    <s v="อก 0308-62-0005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พัฒนาอุตสาหกรรมเชิงนิเวศ"/>
    <x v="0"/>
    <s v="กรอ."/>
    <s v="กระทรวงอุตสาหกรรม"/>
    <m/>
    <s v="v3_060201V02"/>
    <x v="1"/>
    <x v="0"/>
    <m/>
    <m/>
    <s v="v2_060201V02F01"/>
    <s v="มี"/>
  </r>
  <r>
    <s v="ศธ 0555.34-62-0140"/>
    <s v="งบประมาณปี 2562 โครงการที่ 43 โครงการพัฒนามหาวิทยาลัยสีเขียว"/>
    <s v="งบประมาณปี 2562 โครงการที่ 43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ธิการบดี (กองนโยบายและแผน)"/>
    <x v="3"/>
    <s v="มรภ.พบ."/>
    <s v="กระทรวงการอุดมศึกษา วิทยาศาสตร์ วิจัยและนวัตกรรม"/>
    <m/>
    <s v="v3_060201V02"/>
    <x v="3"/>
    <x v="0"/>
    <m/>
    <m/>
    <s v="v2_060201V02F02"/>
    <s v="มี"/>
  </r>
  <r>
    <s v="อก 0204-62-0004"/>
    <s v="ค่าใช้จ่ายศูนย์พัฒนาเมืองอุตสาหกรรมเชิงนิเวศ (Eco Center) ระดับจังหวัด"/>
    <s v="ค่าใช้จ่ายศูนย์พัฒนาเมืองอุตสาหกรรมเชิงนิเวศ (Eco Center) ระดับจังหวัด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"/>
    <x v="4"/>
    <s v="สป.อก."/>
    <s v="กระทรวงอุตสาหกรรม"/>
    <m/>
    <s v="v3_060201V01"/>
    <x v="0"/>
    <x v="0"/>
    <m/>
    <m/>
    <s v="v2_060201V01F01"/>
    <s v="มี"/>
  </r>
  <r>
    <s v="อก 0311-62-0001"/>
    <s v="โครงการพัฒนาพื้นที่อุตสาหกรรมอย่างมีศักยภาพเพื่อรองรับการลงทุน"/>
    <s v="โครงการ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n v="2562"/>
    <s v="ธันวาคม 2561"/>
    <s v="กันยายน 2562"/>
    <s v="กองส่งเสริมเทคโนโลยีการผลิตและพื้นที่อุตสาหกรรม"/>
    <x v="0"/>
    <s v="กรอ."/>
    <s v="กระทรวงอุตสาหกรรม"/>
    <m/>
    <s v="v3_060201V02"/>
    <x v="3"/>
    <x v="0"/>
    <m/>
    <m/>
    <s v="v2_060201V02F02"/>
    <s v="มี"/>
  </r>
  <r>
    <s v="ศธ 0604-62-0003"/>
    <s v="โครงการเสริมสร้างจิตสำนึกและความรู้ในการผลิตและบริโภคที่เป็นมิตรกับสิ่งแวดล้อม"/>
    <s v="โครงการเสริม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นโยบายและแผนการอาชีวศึกษา"/>
    <x v="5"/>
    <s v="สอศ."/>
    <s v="กระทรวงศึกษาธิการ"/>
    <m/>
    <s v="v3_060201V04"/>
    <x v="4"/>
    <x v="0"/>
    <m/>
    <m/>
    <s v="v2_060201V04F06"/>
    <s v="มี"/>
  </r>
  <r>
    <s v="ศธ 04272-64-0018"/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n v="2562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x v="6"/>
    <s v="สพฐ."/>
    <s v="กระทรวงศึกษาธิการ"/>
    <m/>
    <s v="v3_060201V02"/>
    <x v="3"/>
    <x v="0"/>
    <m/>
    <m/>
    <s v="v2_060201V02F02"/>
    <s v="มี"/>
  </r>
  <r>
    <s v="สธ 0924-63-0009"/>
    <s v="โครงการส่งเสริมการจัดการเมืองและชุมชน สู่เมืองน่าอยู่ "/>
    <s v="โครงการส่งเสริมการจัดการเมืองและชุมชน สู่เมืองน่าอยู่ 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ำนักอนามัยสิ่งแวดล้อม"/>
    <x v="7"/>
    <s v="กรมอนามัย"/>
    <s v="กระทรวงสาธารณสุข"/>
    <s v="โครงการปกติ 2563"/>
    <s v="v3_060201V04"/>
    <x v="6"/>
    <x v="0"/>
    <m/>
    <s v="https://emenscr.nesdc.go.th/viewer/view.html?id=5fc4975f9a014c2a732f7832"/>
    <s v="060201F0401"/>
    <s v="มี"/>
  </r>
  <r>
    <s v="อก 5107.2.2-61-0001"/>
    <s v="ยกระดับเมืองอุตสาหกรรมเชิงนิเวศ"/>
    <s v="ยกระดับ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เมืองอุตสาหกรรมเชิงนิเวศ"/>
    <x v="8"/>
    <s v="กนอ."/>
    <s v="กระทรวงอุตสาหกรรม"/>
    <m/>
    <s v="v3_060201V02"/>
    <x v="1"/>
    <x v="0"/>
    <m/>
    <m/>
    <s v="v2_060201V02F01"/>
    <s v="มี"/>
  </r>
  <r>
    <s v="ศธ. 0562.04-63-0036"/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วิทยาการจัดการ"/>
    <x v="9"/>
    <s v="มจษ."/>
    <s v="กระทรวงการอุดมศึกษา วิทยาศาสตร์ วิจัยและนวัตกรรม"/>
    <m/>
    <s v="v3_060201V02"/>
    <x v="1"/>
    <x v="0"/>
    <m/>
    <m/>
    <s v="v2_060201V02F01"/>
    <s v="มี"/>
  </r>
  <r>
    <s v="สพ 0022-63-0001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โยธาธิการและผังเมืองจังหวัดสุพรรณบุรี"/>
    <x v="10"/>
    <s v="ยผ."/>
    <s v="กระทรวงมหาดไทย"/>
    <m/>
    <s v="v3_060201V02"/>
    <x v="1"/>
    <x v="0"/>
    <m/>
    <m/>
    <s v="v2_060201V02F01"/>
    <s v="มี"/>
  </r>
  <r>
    <s v="ศธ 0568-63-0024"/>
    <s v="บริหารจัดการโรงคัดแยกขยะ ประจำปีงบประมาณ พ.ศ. 2563"/>
    <s v="บริหารจัดการโรงคัดแยกขยะ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x v="11"/>
    <s v="มกส."/>
    <s v="กระทรวงการอุดมศึกษา วิทยาศาสตร์ วิจัยและนวัตกรรม"/>
    <m/>
    <s v="v3_060201V04"/>
    <x v="6"/>
    <x v="0"/>
    <m/>
    <m/>
    <s v="v2_060201V04F01"/>
    <s v="มี"/>
  </r>
  <r>
    <s v="ศธ 0568-63-0027"/>
    <s v="ลดการใช้พลังงานไฟฟ้าของลิฟต์โดยสารของหอพักสวัสดิการนักศึกษา ประจำปีงบประมาณ พ.ศ. 2563"/>
    <s v="ลดการใช้พลังงานไฟฟ้าของลิฟต์โดยสารของหอพักสวัสดิการนักศึกษา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x v="11"/>
    <s v="มกส."/>
    <s v="กระทรวงการอุดมศึกษา วิทยาศาสตร์ วิจัยและนวัตกรรม"/>
    <m/>
    <s v="0F00"/>
    <x v="7"/>
    <x v="0"/>
    <m/>
    <m/>
    <s v="0F00"/>
    <s v="มี"/>
  </r>
  <r>
    <s v="ทส 0926-63-0001"/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บริหารพื้นที่อนุรักษ์ ที่ 16 (เชียงใหม่)"/>
    <x v="12"/>
    <s v="อส."/>
    <s v="กระทรวงทรัพยากรธรรมชาติและสิ่งแวดล้อม"/>
    <m/>
    <s v="v3_060201V02"/>
    <x v="1"/>
    <x v="0"/>
    <m/>
    <m/>
    <s v="v2_060201V02F01"/>
    <s v="มี"/>
  </r>
  <r>
    <s v="ชม 0214-63-0002"/>
    <s v="โครงการพัฒนาหมู่บ้านเชิงนิเวศ (Eco Village)"/>
    <s v="โครงการพัฒนาหมู่บ้านเชิงนิเวศ (Eco Village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ใหม่"/>
    <x v="13"/>
    <s v="สป.ทส."/>
    <s v="กระทรวงทรัพยากรธรรมชาติและสิ่งแวดล้อม"/>
    <m/>
    <s v="v3_060201V03"/>
    <x v="8"/>
    <x v="0"/>
    <m/>
    <m/>
    <s v="v2_060201V03F01"/>
    <s v="มี"/>
  </r>
  <r>
    <s v="ตช 0007.1-63-0083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"/>
    <s v="ด้านการสร้างความสามารถในการแข่งขัน"/>
    <n v="2563"/>
    <s v="ตุลาคม 2562"/>
    <s v="กันยายน 2563"/>
    <s v="กองยุทธศาสตร์ สำนักงานยุทธศาสตร์ตำรวจ"/>
    <x v="14"/>
    <s v="สตช."/>
    <s v="หน่วยงานขึ้นตรงนายกรัฐมนตรี"/>
    <m/>
    <s v="v3_060201V01"/>
    <x v="0"/>
    <x v="0"/>
    <m/>
    <m/>
    <s v="v2_060201V01F01"/>
    <s v="มี"/>
  </r>
  <r>
    <s v="สต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สตูล"/>
    <x v="13"/>
    <s v="สป.ทส."/>
    <s v="กระทรวงทรัพยากรธรรมชาติและสิ่งแวดล้อม"/>
    <m/>
    <s v="v3_060201V02"/>
    <x v="3"/>
    <x v="0"/>
    <m/>
    <m/>
    <s v="v2_060201V02F02"/>
    <s v="มี"/>
  </r>
  <r>
    <s v="อก 0308-63-0002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พัฒนาอุตสาหกรรมเชิงนิเวศ"/>
    <x v="0"/>
    <s v="กรอ."/>
    <s v="กระทรวงอุตสาหกรรม"/>
    <m/>
    <s v="v3_060201V02"/>
    <x v="1"/>
    <x v="0"/>
    <m/>
    <m/>
    <s v="v2_060201V02F01"/>
    <s v="มี"/>
  </r>
  <r>
    <s v="อก 0308-63-000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พัฒนาอุตสาหกรรมเชิงนิเวศ"/>
    <x v="0"/>
    <s v="กรอ."/>
    <s v="กระทรวงอุตสาหกรรม"/>
    <m/>
    <s v="v3_060201V02"/>
    <x v="1"/>
    <x v="0"/>
    <m/>
    <m/>
    <s v="v2_060201V02F01"/>
    <s v="มี"/>
  </r>
  <r>
    <s v="มท 55210 – 2-63-0003"/>
    <s v="โครงการบำรุงรักษาเชิงป้องกัน [Preventive maintenance]"/>
    <s v="โครงการบำรุงรักษาเชิงป้องกัน [Preventive maintenance]"/>
    <s v="ด้านการสร้างโอกาสและความเสมอภาคทางสังคม"/>
    <n v="2563"/>
    <s v="ตุลาคม 2562"/>
    <s v="กันยายน 2563"/>
    <s v="กองระบบผลิตและควบคุมคุณภาพน้ำ"/>
    <x v="15"/>
    <s v="กปภ."/>
    <s v="กระทรวงมหาดไทย"/>
    <m/>
    <s v="v3_060201V04"/>
    <x v="2"/>
    <x v="0"/>
    <m/>
    <m/>
    <s v="v2_060201V01F04"/>
    <s v="มี"/>
  </r>
  <r>
    <s v="มท 55210 – 2-63-0004"/>
    <s v="5-2-3 โครงการระบบควบคุมอัตโนมัติขนาดเล็ก (PLC)"/>
    <s v="5-2-3 โครงการระบบควบคุมอัตโนมัติขนาดเล็ก (PLC)"/>
    <s v="ด้านการสร้างความสามารถในการแข่งขัน"/>
    <n v="2563"/>
    <s v="ตุลาคม 2562"/>
    <s v="กันยายน 2563"/>
    <s v="กองระบบผลิตและควบคุมคุณภาพน้ำ"/>
    <x v="15"/>
    <s v="กปภ."/>
    <s v="กระทรวงมหาดไทย"/>
    <m/>
    <s v="v3_060201V04"/>
    <x v="2"/>
    <x v="0"/>
    <m/>
    <m/>
    <s v="v2_060201V01F04"/>
    <s v="มี"/>
  </r>
  <r>
    <s v="รง 0209-63-0034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ตรวจและประเมินผล"/>
    <x v="16"/>
    <s v="สป.รง."/>
    <s v="กระทรวงแรงงาน"/>
    <m/>
    <s v="v3_060201V02"/>
    <x v="1"/>
    <x v="0"/>
    <m/>
    <m/>
    <s v="v2_060201V02F01"/>
    <s v="มี"/>
  </r>
  <r>
    <s v="ศธ 04261-63-0009"/>
    <s v="พัฒนาและปรับปรุงสำนักงาน &quot;เขตสวยด้วยมือเรา&quot;"/>
    <s v="พัฒนาและปรับปรุงสำนักงาน &quot;เขตสวยด้วยมือเรา&quot;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มัธยมศึกษา เขต 31 (นครราชสีมา)"/>
    <x v="6"/>
    <s v="สพฐ."/>
    <s v="กระทรวงศึกษาธิการ"/>
    <m/>
    <s v="v3_060201V04"/>
    <x v="4"/>
    <x v="0"/>
    <m/>
    <m/>
    <s v="v2_060201V04F06"/>
    <s v="มี"/>
  </r>
  <r>
    <s v="ศธ 04039-63-0001"/>
    <s v="ปลูกต้นไม้ลดภาวะโลกร้อน"/>
    <s v="ปลูกต้นไม้ลดภาวะโลกร้อน"/>
    <s v="ด้านการสร้างการเติบโตบนคุณภาพชีวิตที่เป็นมิตรต่อสิ่งแวดล้อม"/>
    <n v="2563"/>
    <s v="มิถุนายน 2563"/>
    <s v="กันยายน 2564"/>
    <s v="สำนักงานเขตพื้นที่การศึกษาประถมศึกษาชัยภูมิ เขต 2"/>
    <x v="6"/>
    <s v="สพฐ."/>
    <s v="กระทรวงศึกษาธิการ"/>
    <m/>
    <s v="v3_060201V04"/>
    <x v="4"/>
    <x v="0"/>
    <m/>
    <m/>
    <s v="v2_060201V04F06"/>
    <s v="มี"/>
  </r>
  <r>
    <s v="อก 5107.2.2-64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บริหารเมืองอุตสาหกรรมเชิงนิเวศ"/>
    <x v="8"/>
    <s v="กนอ."/>
    <s v="กระทรวงอุตสาหกรรม"/>
    <s v="โครงการปกติ 2564"/>
    <s v="v3_060201V03"/>
    <x v="9"/>
    <x v="0"/>
    <m/>
    <s v="https://emenscr.nesdc.go.th/viewer/view.html?id=5fdb19a3adb90d1b2adda371"/>
    <s v="060201F0304"/>
    <s v="มี"/>
  </r>
  <r>
    <s v="อก 0308-64-0004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กองพัฒนาอุตสาหกรรมเชิงนิเวศ"/>
    <x v="0"/>
    <s v="กรอ."/>
    <s v="กระทรวงอุตสาหกรรม"/>
    <s v="โครงการปกติ 2564"/>
    <s v="v3_060201V01"/>
    <x v="0"/>
    <x v="0"/>
    <m/>
    <s v="https://emenscr.nesdc.go.th/viewer/view.html?id=5fec0db11a5e145f8dc80a02"/>
    <s v="060201F0101"/>
    <s v="มี"/>
  </r>
  <r>
    <s v="อก 0308-64-0003"/>
    <s v="โครงการพัฒนาเครือข่ายอุตสาหกรรมเชิงนิเวศ (Eco Network)"/>
    <s v="โครงการพัฒนาเครือข่ายอุตสาหกรรมเชิงนิเวศ (Eco Network)"/>
    <s v="ด้านการสร้างการเติบโตบนคุณภาพชีวิตที่เป็นมิตรต่อสิ่งแวดล้อม"/>
    <n v="2564"/>
    <s v="ธันวาคม 2563"/>
    <s v="สิงหาคม 2564"/>
    <s v="กองพัฒนาอุตสาหกรรมเชิงนิเวศ"/>
    <x v="0"/>
    <s v="กรอ."/>
    <s v="กระทรวงอุตสาหกรรม"/>
    <s v="โครงการปกติ 2564"/>
    <s v="v3_060201V03"/>
    <x v="9"/>
    <x v="0"/>
    <m/>
    <s v="https://emenscr.nesdc.go.th/viewer/view.html?id=5feaab70937fc042b84c9f95"/>
    <s v="060201F0304"/>
    <s v="มี"/>
  </r>
  <r>
    <s v="อก 0308-64-0001"/>
    <s v="โครงการถอดบทเรียนเมืองอุตสาหกรรมเชิงนิเวศ"/>
    <s v="โครงการถอดบทเรียน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4"/>
    <s v="มกราคม 2564"/>
    <s v="สิงหาคม 2564"/>
    <s v="กองพัฒนาอุตสาหกรรมเชิงนิเวศ"/>
    <x v="0"/>
    <s v="กรอ."/>
    <s v="กระทรวงอุตสาหกรรม"/>
    <s v="โครงการปกติ 2564"/>
    <s v="v3_060201V04"/>
    <x v="10"/>
    <x v="0"/>
    <m/>
    <s v="https://emenscr.nesdc.go.th/viewer/view.html?id=5fe9a0158c931742b9801a0e"/>
    <s v="060201F0402"/>
    <s v="มี"/>
  </r>
  <r>
    <s v="สบ0033-64-0001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ุตสาหกรรมจังหวัดสระบุรี"/>
    <x v="17"/>
    <s v="สป.อก."/>
    <s v="กระทรวงอุตสาหกรรม"/>
    <s v="โครงการปกติ 2564"/>
    <s v="v3_060201V04"/>
    <x v="11"/>
    <x v="0"/>
    <m/>
    <s v="https://emenscr.nesdc.go.th/viewer/view.html?id=5fe072880573ae1b28632301"/>
    <s v="060201F0405"/>
    <s v="มี"/>
  </r>
  <r>
    <s v="สธ 0924-64-0002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ามัยสิ่งแวดล้อม"/>
    <x v="7"/>
    <s v="กรมอนามัย"/>
    <s v="กระทรวงสาธารณสุข"/>
    <s v="โครงการปกติ 2564"/>
    <s v="v3_060201V04"/>
    <x v="6"/>
    <x v="0"/>
    <m/>
    <s v="https://emenscr.nesdc.go.th/viewer/view.html?id=5fabaa25e708b36c432df967"/>
    <s v="060201F0401"/>
    <s v="มี"/>
  </r>
  <r>
    <s v="ศธ0275-64-0017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ด้านการสร้างการเติบโตบนคุณภาพชีวิตที่เป็นมิตรต่อสิ่งแวดล้อม"/>
    <n v="2564"/>
    <s v="กุมภาพันธ์ 2563"/>
    <s v="กันยายน 2563"/>
    <s v="สำนักงานศึกษาธิการจังหวัดนครพนม"/>
    <x v="18"/>
    <s v="สป.ศธ."/>
    <s v="กระทรวงศึกษาธิการ"/>
    <s v="โครงการปกติ 2564"/>
    <s v="v3_060201V02"/>
    <x v="3"/>
    <x v="0"/>
    <m/>
    <s v="https://emenscr.nesdc.go.th/viewer/view.html?id=5f99520b5eb17e10cce9670b"/>
    <s v="060201F0202"/>
    <s v="มี"/>
  </r>
  <r>
    <s v="ศธ02101-64-001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ด้านการสร้างการเติบโตบนคุณภาพชีวิตที่เป็นมิตรต่อสิ่งแวดล้อม"/>
    <n v="2564"/>
    <s v="กุมภาพันธ์ 2564"/>
    <s v="กันยายน 2564"/>
    <s v="สำนักงานศึกษาธิการจังหวัดยะลา"/>
    <x v="18"/>
    <s v="สป.ศธ."/>
    <s v="กระทรวงศึกษาธิการ"/>
    <s v="โครงการปกติ 2564"/>
    <s v="v3_060201V04"/>
    <x v="4"/>
    <x v="0"/>
    <m/>
    <s v="https://emenscr.nesdc.go.th/viewer/view.html?id=60ec014eb9256e6c2d58e4eb"/>
    <s v="060201F0406"/>
    <s v="มี"/>
  </r>
  <r>
    <s v="ศธ 0568.4-64-0011"/>
    <s v="โครงการปรับปรุงภูมิทัศน์ คณะวิศวกรรมศาสตร์และเทคโนโลยีอุตสาหกรรม"/>
    <s v="โครงการปรับปรุงภูมิทัศน์ คณะวิศวกรรมศาสตร์และเทคโนโลยีอุตสาหกรร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วิศวกรรมศาสตร์และเทคโนโลยีอุตสาหกรรม"/>
    <x v="11"/>
    <s v="มกส."/>
    <s v="กระทรวงการอุดมศึกษา วิทยาศาสตร์ วิจัยและนวัตกรรม"/>
    <s v="โครงการปกติ 2564"/>
    <s v="v3_060201V01"/>
    <x v="12"/>
    <x v="0"/>
    <m/>
    <s v="https://emenscr.nesdc.go.th/viewer/view.html?id=5fe08ab18ae2fc1b311d2304"/>
    <s v="060201F0103"/>
    <s v="มี"/>
  </r>
  <r>
    <s v="ศธ 0568.2-64-0026"/>
    <s v="โครงการสร้างจิตสำนึกนักศึกษาคณะบริหารศาสตร์เป็นมิตรกับสิ่งแวดล้อม"/>
    <s v="โครงการสร้างจิตสำนึกนักศึกษาคณะบริหารศาสตร์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มิถุนายน 2564"/>
    <s v="มิถุนายน 2564"/>
    <s v="คณะบริหารศาสตร์"/>
    <x v="11"/>
    <s v="มกส."/>
    <s v="กระทรวงการอุดมศึกษา วิทยาศาสตร์ วิจัยและนวัตกรรม"/>
    <s v="โครงการปกติ 2564"/>
    <s v="v3_060201V02"/>
    <x v="1"/>
    <x v="0"/>
    <m/>
    <s v="https://emenscr.nesdc.go.th/viewer/view.html?id=5fdc34ef8ae2fc1b311d201d"/>
    <s v="060201F0201"/>
    <s v="มี"/>
  </r>
  <r>
    <s v="ศธ 0565.05-64-0017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คณะวิทยาศาสตร์และเทคโนโลยี"/>
    <x v="19"/>
    <s v="มรภ.พระนคร"/>
    <s v="กระทรวงการอุดมศึกษา วิทยาศาสตร์ วิจัยและนวัตกรรม"/>
    <s v="โครงการปกติ 2564"/>
    <s v="v3_060201V04"/>
    <x v="4"/>
    <x v="0"/>
    <m/>
    <s v="https://emenscr.nesdc.go.th/viewer/view.html?id=5feea808664e7b27cf143fdd"/>
    <s v="060201F0406"/>
    <s v="มี"/>
  </r>
  <r>
    <s v="ศธ 0539.5-64-0022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เทคโนโลยีการเกษตรและเทคโนโลยีอุตสาหกรรม"/>
    <x v="20"/>
    <s v="มร.พช."/>
    <s v="กระทรวงการอุดมศึกษา วิทยาศาสตร์ วิจัยและนวัตกรรม"/>
    <s v="โครงการปกติ 2564"/>
    <s v="v3_060201V02"/>
    <x v="13"/>
    <x v="0"/>
    <m/>
    <s v="https://emenscr.nesdc.go.th/viewer/view.html?id=6046f896940c5e5dda460499"/>
    <s v="060201F0204"/>
    <s v="มี"/>
  </r>
  <r>
    <s v="ศธ 0530.9-64-0006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n v="2564"/>
    <s v="ตุลาคม 2563"/>
    <s v="สิงหาคม 2564"/>
    <s v="สำนักวิทยบริการ"/>
    <x v="21"/>
    <s v="มมส."/>
    <s v="กระทรวงการอุดมศึกษา วิทยาศาสตร์ วิจัยและนวัตกรรม"/>
    <s v="โครงการปกติ 2564"/>
    <s v="v3_060201V02"/>
    <x v="1"/>
    <x v="0"/>
    <m/>
    <s v="https://emenscr.nesdc.go.th/viewer/view.html?id=6062cd34737efd4428875c26"/>
    <s v="060201F0201"/>
    <s v="มี"/>
  </r>
  <r>
    <s v="ศธ 0530.1(8)-64-0003"/>
    <s v="โครงการกองอาคารสถานที่รวมในพัฒนามหาวิทยาลัย"/>
    <s v="โครงการกองอาคารสถานที่รวมในพัฒนามหาวิทยาลั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อาคารสถานที่"/>
    <x v="21"/>
    <s v="มมส."/>
    <s v="กระทรวงการอุดมศึกษา วิทยาศาสตร์ วิจัยและนวัตกรรม"/>
    <s v="โครงการปกติ 2564"/>
    <s v="v3_060201V04"/>
    <x v="4"/>
    <x v="0"/>
    <m/>
    <s v="https://emenscr.nesdc.go.th/viewer/view.html?id=6062f7ac09b859443188453c"/>
    <s v="060201F0406"/>
    <s v="มี"/>
  </r>
  <r>
    <s v="ศธ 04272-64-0018"/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n v="2564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x v="6"/>
    <s v="สพฐ."/>
    <s v="กระทรวงศึกษาธิการ"/>
    <s v="โครงการปกติ 2564"/>
    <s v="v3_060201V02"/>
    <x v="3"/>
    <x v="0"/>
    <m/>
    <s v="https://emenscr.nesdc.go.th/viewer/view.html?id=5f99708a5eb17e10cce96724"/>
    <s v="060201F0202"/>
    <s v="มี"/>
  </r>
  <r>
    <s v="ศธ 04239-64-0016"/>
    <s v="โรงเรียนปลอดขยะ (Zero Waste School) ประจำปี 2563"/>
    <s v="โรงเรียนปลอดขยะ (Zero Waste School) ประจำปี 2563"/>
    <s v="ด้านการสร้างโอกาสและความเสมอภาคทางสังคม"/>
    <n v="2564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6"/>
    <s v="สพฐ."/>
    <s v="กระทรวงศึกษาธิการ"/>
    <s v="โครงการปกติ 2564"/>
    <s v="v3_060201V02"/>
    <x v="3"/>
    <x v="0"/>
    <m/>
    <s v="https://emenscr.nesdc.go.th/viewer/view.html?id=5f9a6ca42310b05b6ef48769"/>
    <s v="060201F0203"/>
    <s v="มี"/>
  </r>
  <r>
    <s v="ศธ 04239-64-0015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ด้านการสร้างโอกาสและความเสมอภาคทางสังคม"/>
    <n v="2564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6"/>
    <s v="สพฐ."/>
    <s v="กระทรวงศึกษาธิการ"/>
    <s v="โครงการปกติ 2564"/>
    <s v="v3_060201V02"/>
    <x v="13"/>
    <x v="0"/>
    <m/>
    <s v="https://emenscr.nesdc.go.th/viewer/view.html?id=5f9a68af9be3a25b6cc1a3ff"/>
    <s v="060201F0204"/>
    <s v="มี"/>
  </r>
  <r>
    <s v="ศธ 04145-64-0019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สิงหาคม 2563"/>
    <s v="กันยายน 2563"/>
    <s v="สำนักงานเขตพื้นที่การศึกษาประถมศึกษาสงขลา เขต 1"/>
    <x v="6"/>
    <s v="สพฐ."/>
    <s v="กระทรวงศึกษาธิการ"/>
    <s v="โครงการปกติ 2564"/>
    <s v="v3_060201V01"/>
    <x v="14"/>
    <x v="0"/>
    <m/>
    <s v="https://emenscr.nesdc.go.th/viewer/view.html?id=5f97d2c09e1aee3e3c42c96d"/>
    <s v="060201F0102"/>
    <s v="มี"/>
  </r>
  <r>
    <s v="ศธ 04088-64-0006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ด้านการสร้างการเติบโตบนคุณภาพชีวิตที่เป็นมิตรต่อสิ่งแวดล้อม"/>
    <n v="2564"/>
    <s v="สิงหาคม 2563"/>
    <s v="สิงหาคม 2563"/>
    <s v="สำนักงานเขตพื้นที่การศึกษาประถมศึกษาประจวบคีรีขันธ์ เขต 1"/>
    <x v="6"/>
    <s v="สพฐ."/>
    <s v="กระทรวงศึกษาธิการ"/>
    <s v="โครงการปกติ 2564"/>
    <s v="v3_060201V04"/>
    <x v="4"/>
    <x v="0"/>
    <m/>
    <s v="https://emenscr.nesdc.go.th/viewer/view.html?id=5f970b0d383c5f20fb352a39"/>
    <s v="060201F0406"/>
    <s v="มี"/>
  </r>
  <r>
    <s v="ศธ  0546.06-64-0021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คณะวิทยาศาสตร์และเทคโนโลยี"/>
    <x v="22"/>
    <s v="มรภ.สร."/>
    <s v="กระทรวงการอุดมศึกษา วิทยาศาสตร์ วิจัยและนวัตกรรม"/>
    <s v="โครงการปกติ 2564"/>
    <s v="v3_060201V02"/>
    <x v="1"/>
    <x v="0"/>
    <m/>
    <s v="https://emenscr.nesdc.go.th/viewer/view.html?id=60823b753a924654586f8e9b"/>
    <s v="060201F0201"/>
    <s v="มี"/>
  </r>
  <r>
    <s v="วธ 0401-64-0012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60f7e15ee957965d5fc0a3e7"/>
    <s v="060201F0301"/>
    <s v="มี"/>
  </r>
  <r>
    <s v="วธ 0401-64-0011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60f7dd791b7ccc5d6130ab31"/>
    <s v="060201F0301"/>
    <s v="มี"/>
  </r>
  <r>
    <s v="วธ 0401-64-0010"/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60f7d99aeca5375d67d5d0f3"/>
    <s v="060201F0301"/>
    <s v="มี"/>
  </r>
  <r>
    <s v="วธ 0401-64-0009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5fdb0d08adb90d1b2adda347"/>
    <s v="060201F0301"/>
    <s v="มี"/>
  </r>
  <r>
    <s v="วธ 0401-64-0008"/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5fdafcc7ea2eef1b27a271db"/>
    <s v="060201F0301"/>
    <s v="มี"/>
  </r>
  <r>
    <s v="วธ 0401-64-0007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 ศาสนา วัฒนธรรม และอารยธรร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5fdadddeea2eef1b27a271aa"/>
    <s v="060201F0301"/>
    <s v="มี"/>
  </r>
  <r>
    <s v="วธ 0401-64-0006"/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กลาง"/>
    <x v="23"/>
    <s v="ศก."/>
    <s v="กระทรวงวัฒนธรรม"/>
    <s v="โครงการปกติ 2564"/>
    <s v="v3_060201V03"/>
    <x v="8"/>
    <x v="0"/>
    <m/>
    <s v="https://emenscr.nesdc.go.th/viewer/view.html?id=5fd9d41a8ae2fc1b311d1e32"/>
    <s v="060201F0301"/>
    <s v="มี"/>
  </r>
  <r>
    <s v="มส.5802-64-0003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ด้านการสร้างการเติบโตบนคุณภาพชีวิตที่เป็นมิตรต่อสิ่งแวดล้อม"/>
    <n v="2564"/>
    <s v="เมษายน 2564"/>
    <s v="กันยายน 2564"/>
    <s v="อำเภอขุนยวม จังหวัดแม่ฮ่องสอน"/>
    <x v="24"/>
    <s v="ปค."/>
    <s v="กระทรวงมหาดไทย"/>
    <s v="โครงการปกติ 2564"/>
    <s v="v3_060201V04"/>
    <x v="4"/>
    <x v="0"/>
    <m/>
    <s v="https://emenscr.nesdc.go.th/viewer/view.html?id=60e677b6ed713a6432c7d64b"/>
    <s v="060201F0406"/>
    <s v="มี"/>
  </r>
  <r>
    <s v="ทส 1011-64-0001"/>
    <s v="โครงการบริหารจัดการพื้นที่คุ้มครองสิ่งแวดล้อมอย่างยั่งยืน"/>
    <s v="โครงการบริหารจัดการพื้นที่คุ้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ธันวาคม 2564"/>
    <s v="กองสิ่งแวดล้อมชุมชนและพื่นที่เฉพาะ"/>
    <x v="25"/>
    <s v="สผ."/>
    <s v="กระทรวงทรัพยากรธรรมชาติและสิ่งแวดล้อม"/>
    <s v="โครงการปกติ 2564"/>
    <s v="v3_060201V04"/>
    <x v="6"/>
    <x v="0"/>
    <m/>
    <s v="https://emenscr.nesdc.go.th/viewer/view.html?id=5fb0eb8ce708b36c432dfb8b"/>
    <s v="060201F0401"/>
    <s v="มี"/>
  </r>
  <r>
    <s v="กพ 0214-64-0007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กำแพงเพชร"/>
    <x v="13"/>
    <s v="สป.ทส."/>
    <s v="กระทรวงทรัพยากรธรรมชาติและสิ่งแวดล้อม"/>
    <s v="โครงการปกติ 2564"/>
    <s v="v3_060201V02"/>
    <x v="3"/>
    <x v="0"/>
    <m/>
    <s v="https://emenscr.nesdc.go.th/viewer/view.html?id=601b7b4ab421312b7771b3b5"/>
    <s v="060201F0202"/>
    <s v="มี"/>
  </r>
  <r>
    <s v="กพ 0214-64-0002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ทรัพยากรธรรมชาติและสิ่งแวดล้อมจังหวัด กำแพงเพชร"/>
    <x v="13"/>
    <s v="สป.ทส."/>
    <s v="กระทรวงทรัพยากรธรรมชาติและสิ่งแวดล้อม"/>
    <s v="โครงการปกติ 2564"/>
    <s v="v3_060201V02"/>
    <x v="3"/>
    <x v="0"/>
    <m/>
    <s v="https://emenscr.nesdc.go.th/viewer/view.html?id=5f8d24d479e8897c89b98737"/>
    <s v="060201F0202"/>
    <s v="มี"/>
  </r>
  <r>
    <s v="ศธ 0559.07-64-0022"/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วิทยาศาสตร์เทคโนโลยีและการเกษตร"/>
    <x v="26"/>
    <s v="มรย."/>
    <s v="กระทรวงการอุดมศึกษา วิทยาศาสตร์ วิจัยและนวัตกรรม"/>
    <s v="โครงการปกติ 2564"/>
    <s v="v3_060201V02"/>
    <x v="3"/>
    <x v="0"/>
    <m/>
    <s v="https://emenscr.nesdc.go.th/viewer/view.html?id=5feaef5f8c931742b9801ca9"/>
    <s v="060201F0202"/>
    <s v="มี"/>
  </r>
  <r>
    <s v="สน 0214-64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ทรัพยากรธรรมชาติและสิ่งแวดล้อมจังหวัด สกลนคร"/>
    <x v="13"/>
    <s v="สป.ทส."/>
    <s v="กระทรวงทรัพยากรธรรมชาติและสิ่งแวดล้อม"/>
    <s v="โครงการปกติ 2564"/>
    <s v="v3_060201V02"/>
    <x v="3"/>
    <x v="1"/>
    <m/>
    <s v="https://emenscr.nesdc.go.th/viewer/view.html?id=5f9a45408f85135b66769d09"/>
    <s v="180301F0403"/>
    <s v="มี"/>
  </r>
  <r>
    <s v="dnp_regional_32_5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n v="2565"/>
    <s v="มกราคม 2565"/>
    <s v="กุมภาพันธ์ 2565"/>
    <s v="หน่วยจัดการต้นน้ำห้วยเสียดจะเอิง"/>
    <x v="12"/>
    <s v="อส."/>
    <s v="กระทรวงทรัพยากรธรรมชาติและสิ่งแวดล้อม"/>
    <s v="โครงการปกติ 2565"/>
    <s v="v3_060201V01"/>
    <x v="12"/>
    <x v="0"/>
    <m/>
    <s v="https://emenscr.nesdc.go.th/viewer/view.html?id=61a5fdd977658f43f3668332"/>
    <s v="060201F0103"/>
    <s v="มี"/>
  </r>
  <r>
    <s v="ทส 0925-65-0001"/>
    <s v="การแก้ไขปัญหาหมอกควันไฟป่าและฝุ่นละอองขนาดเล็กจังหวัดเชียราย"/>
    <s v="การแก้ไขปัญหาหมอกควันไฟป่าและฝุ่นละอองขนาดเล็กจังหวัดเชียราย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บริหารพื้นที่อนุรักษ์ ที่ 15 (เชียงราย)"/>
    <x v="12"/>
    <s v="อส."/>
    <s v="กระทรวงทรัพยากรธรรมชาติและสิ่งแวดล้อม"/>
    <s v="โครงการปกติ 2565"/>
    <s v="v3_060201V04"/>
    <x v="11"/>
    <x v="0"/>
    <m/>
    <s v="https://emenscr.nesdc.go.th/viewer/view.html?id=61a6f90a7a9fbf43eacea5d6"/>
    <s v="060201F0405"/>
    <s v="มี"/>
  </r>
  <r>
    <s v="ทส 1615-65-0001"/>
    <s v="การแก้ไขปัญหาหมอกควันไฟป่าและฝุ่นละอองขนาดเล็กจังหวัดเชียงราย"/>
    <s v="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จัดการทรัพยากรป่าไม้ที่ 2 (เชียงราย)"/>
    <x v="27"/>
    <s v="ปม."/>
    <s v="กระทรวงทรัพยากรธรรมชาติและสิ่งแวดล้อม"/>
    <s v="โครงการปกติ 2565"/>
    <s v="v3_060201V04"/>
    <x v="11"/>
    <x v="0"/>
    <m/>
    <s v="https://emenscr.nesdc.go.th/viewer/view.html?id=61a6fa73e4a0ba43f163afcd"/>
    <s v="060201F0405"/>
    <s v="มี"/>
  </r>
  <r>
    <s v="ทส 0908.507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n v="2565"/>
    <s v="มกราคม 2565"/>
    <s v="มกราคม 2565"/>
    <s v="ศูนย์สาธิตการพัฒนาและรณรงค์การใช้หญ้าแฝกด้านป่าไม้ที่ 3 จังหวัดสุรินทร์"/>
    <x v="12"/>
    <s v="อส."/>
    <s v="กระทรวงทรัพยากรธรรมชาติและสิ่งแวดล้อม"/>
    <s v="โครงการปกติ 2565"/>
    <s v="v3_060201V01"/>
    <x v="12"/>
    <x v="0"/>
    <m/>
    <s v="https://emenscr.nesdc.go.th/viewer/view.html?id=61a619fc7a9fbf43eacea56b"/>
    <s v="060201F0103"/>
    <s v="มี"/>
  </r>
  <r>
    <s v="dnp_regional_32_2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n v="2565"/>
    <s v="กุมภาพันธ์ 2565"/>
    <s v="กุมภาพันธ์ 2565"/>
    <s v="สถานีควบคุมไฟป่าห้วยทับทัน - ห้วยสำราญ"/>
    <x v="12"/>
    <s v="อส."/>
    <s v="กระทรวงทรัพยากรธรรมชาติและสิ่งแวดล้อม"/>
    <s v="โครงการปกติ 2565"/>
    <s v="v3_060201V01"/>
    <x v="12"/>
    <x v="0"/>
    <m/>
    <s v="https://emenscr.nesdc.go.th/viewer/view.html?id=61a720fa7a9fbf43eacea64d"/>
    <s v="060201F0103"/>
    <s v="มี"/>
  </r>
  <r>
    <s v="ชร 0018-65-0001"/>
    <s v="กิจกรรมหลัก การแก้ไขปัญหาหมอกควันไฟป่าและฝุ่นละอองขนาดเล็กจังหวัดเชียงราย"/>
    <s v="กิจกรรมหลัก 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ที่ทำการปกครองจังหวัดเชียงราย"/>
    <x v="24"/>
    <s v="ปค."/>
    <s v="กระทรวงมหาดไทย"/>
    <s v="โครงการปกติ 2565"/>
    <s v="v3_060201V04"/>
    <x v="6"/>
    <x v="0"/>
    <m/>
    <s v="https://emenscr.nesdc.go.th/viewer/view.html?id=61a70249e55ef143eb1fca59"/>
    <s v="060201F0401"/>
    <s v="มี"/>
  </r>
  <r>
    <s v="ทส 1615-65-0003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จัดการทรัพยากรป่าไม้ที่ 2 (เชียงราย)"/>
    <x v="27"/>
    <s v="ปม."/>
    <s v="กระทรวงทรัพยากรธรรมชาติและสิ่งแวดล้อม"/>
    <s v="โครงการปกติ 2565"/>
    <s v="v3_060201V04"/>
    <x v="11"/>
    <x v="0"/>
    <m/>
    <s v="https://emenscr.nesdc.go.th/viewer/view.html?id=61a72869e55ef143eb1fcaa7"/>
    <s v="060201F0405"/>
    <s v="มี"/>
  </r>
  <r>
    <s v="dnp_regional_32_4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n v="2565"/>
    <s v="มกราคม 2565"/>
    <s v="กุมภาพันธ์ 2565"/>
    <s v="หน่วยจัดการต้นน้ำห้วยสำราญ"/>
    <x v="12"/>
    <s v="อส."/>
    <s v="กระทรวงทรัพยากรธรรมชาติและสิ่งแวดล้อม"/>
    <s v="โครงการปกติ 2565"/>
    <s v="v3_060201V01"/>
    <x v="12"/>
    <x v="0"/>
    <m/>
    <s v="https://emenscr.nesdc.go.th/viewer/view.html?id=61a614017a9fbf43eacea569"/>
    <s v="060201F0103"/>
    <s v="มี"/>
  </r>
  <r>
    <s v="ทส 1615-65-0002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จัดการทรัพยากรป่าไม้ที่ 2 (เชียงราย)"/>
    <x v="27"/>
    <s v="ปม."/>
    <s v="กระทรวงทรัพยากรธรรมชาติและสิ่งแวดล้อม"/>
    <s v="โครงการปกติ 2565"/>
    <s v="v3_060201V04"/>
    <x v="11"/>
    <x v="0"/>
    <m/>
    <s v="https://emenscr.nesdc.go.th/viewer/view.html?id=61a7058277658f43f36683fa"/>
    <s v="060201F0405"/>
    <s v="มี"/>
  </r>
  <r>
    <s v="สค0033-65-0002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อุตสาหกรรมจังหวัดสมุทรสาคร"/>
    <x v="17"/>
    <s v="สป.อก."/>
    <s v="กระทรวงอุตสาหกรรม"/>
    <s v="โครงการปกติ 2565"/>
    <s v="v3_060201V02"/>
    <x v="1"/>
    <x v="0"/>
    <m/>
    <s v="https://emenscr.nesdc.go.th/viewer/view.html?id=61b1a0f9b5d2fc0ca4dd072d"/>
    <s v="060201F0201"/>
    <s v="มี"/>
  </r>
  <r>
    <s v="สค0033-65-0001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อุตสาหกรรมจังหวัดสมุทรสาคร"/>
    <x v="17"/>
    <s v="สป.อก."/>
    <s v="กระทรวงอุตสาหกรรม"/>
    <s v="โครงการปกติ 2565"/>
    <s v="v3_060201V02"/>
    <x v="1"/>
    <x v="0"/>
    <m/>
    <s v="https://emenscr.nesdc.go.th/viewer/view.html?id=61b19edaf3473f0ca7a6c3bb"/>
    <s v="060201F0201"/>
    <s v="มี"/>
  </r>
  <r>
    <s v="ทส 1011-65-0002"/>
    <s v="โครงการบริหารจัดการพื้นที่คุ้มครองสิ่งแวดล้อมอย่างยั่งยืน"/>
    <s v="โครงการบริหารจัดการพื้นที่คุ้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n v="2565"/>
    <s v="ธันวาคม 2564"/>
    <s v="กันยายน 2565"/>
    <s v="กองสิ่งแวดล้อมชุมชนและพื่นที่เฉพาะ"/>
    <x v="25"/>
    <s v="สผ."/>
    <s v="กระทรวงทรัพยากรธรรมชาติและสิ่งแวดล้อม"/>
    <s v="โครงการปกติ 2565"/>
    <s v="v3_060201V04"/>
    <x v="6"/>
    <x v="0"/>
    <m/>
    <s v="https://emenscr.nesdc.go.th/viewer/view.html?id=61b70ef2d52e740ca37b926d"/>
    <s v="060201F0401"/>
    <s v="มี"/>
  </r>
  <r>
    <s v="อก 5107.2.2-65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บริหารเมืองอุตสาหกรรมเชิงนิเวศ"/>
    <x v="8"/>
    <s v="กนอ."/>
    <s v="กระทรวงอุตสาหกรรม"/>
    <s v="โครงการปกติ 2565"/>
    <s v="v3_060201V03"/>
    <x v="9"/>
    <x v="0"/>
    <m/>
    <s v="https://emenscr.nesdc.go.th/viewer/view.html?id=61c93ced74e0ea615e9908e8"/>
    <s v="060201F0304"/>
    <s v="มี"/>
  </r>
  <r>
    <s v="อก 0308-65-0003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กองพัฒนาอุตสาหกรรมเชิงนิเวศ"/>
    <x v="0"/>
    <s v="กรอ."/>
    <s v="กระทรวงอุตสาหกรรม"/>
    <s v="โครงการปกติ 2565"/>
    <s v="v3_060201V03"/>
    <x v="9"/>
    <x v="0"/>
    <m/>
    <s v="https://emenscr.nesdc.go.th/viewer/view.html?id=61c549ab866f4b33ec83addf"/>
    <s v="060201F0304"/>
    <s v="มี"/>
  </r>
  <r>
    <s v="อก 0308-65-0002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5"/>
    <s v="มกราคม 2565"/>
    <s v="สิงหาคม 2565"/>
    <s v="กองพัฒนาอุตสาหกรรมเชิงนิเวศ"/>
    <x v="0"/>
    <s v="กรอ."/>
    <s v="กระทรวงอุตสาหกรรม"/>
    <s v="โครงการปกติ 2565"/>
    <s v="v3_060201V02"/>
    <x v="13"/>
    <x v="0"/>
    <m/>
    <s v="https://emenscr.nesdc.go.th/viewer/view.html?id=61c167031a10626236233f4f"/>
    <s v="060201F0204"/>
    <s v="มี"/>
  </r>
  <r>
    <s v="ศธ 0559.07-65-0016"/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คณะวิทยาศาสตร์เทคโนโลยีและการเกษตร"/>
    <x v="26"/>
    <s v="มรย."/>
    <s v="กระทรวงการอุดมศึกษา วิทยาศาสตร์ วิจัยและนวัตกรรม"/>
    <s v="โครงการปกติ 2565"/>
    <s v="v3_060201V02"/>
    <x v="3"/>
    <x v="0"/>
    <m/>
    <s v="https://emenscr.nesdc.go.th/viewer/view.html?id=618e17a1cadb284b1da34d19"/>
    <s v="060201F0202"/>
    <s v="มี"/>
  </r>
  <r>
    <s v="กพ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กำแพงเพชร"/>
    <x v="13"/>
    <s v="สป.ทส."/>
    <s v="กระทรวงทรัพยากรธรรมชาติและสิ่งแวดล้อม"/>
    <s v="โครงการปกติ 2565"/>
    <s v="v3_060201V02"/>
    <x v="3"/>
    <x v="0"/>
    <m/>
    <s v="https://emenscr.nesdc.go.th/viewer/view.html?id=6193323ed221902211f9ae1b"/>
    <s v="060201F0202"/>
    <s v="มี"/>
  </r>
  <r>
    <s v="ทส 0805-65-0001"/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n v="2565"/>
    <s v="ตุลาคม 2564"/>
    <s v="กันยายน 2565"/>
    <s v="สำนักส่งเสริมการมีส่วนร่วมของประชาชน"/>
    <x v="28"/>
    <s v="สส."/>
    <s v="กระทรวงทรัพยากรธรรมชาติและสิ่งแวดล้อม"/>
    <s v="โครงการปกติ 2565"/>
    <s v="v3_060201V02"/>
    <x v="1"/>
    <x v="0"/>
    <m/>
    <s v="https://emenscr.nesdc.go.th/viewer/view.html?id=61b6d035d52e740ca37b91d3"/>
    <s v="060201F0201"/>
    <s v="มี"/>
  </r>
  <r>
    <s v="อก 0308-65-0001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5"/>
    <s v="มกราคม 2565"/>
    <s v="สิงหาคม 2565"/>
    <s v="กองพัฒนาอุตสาหกรรมเชิงนิเวศ"/>
    <x v="0"/>
    <s v="กรอ."/>
    <s v="กระทรวงอุตสาหกรรม"/>
    <s v="โครงการปกติ 2565"/>
    <s v="v3_060201V03"/>
    <x v="9"/>
    <x v="0"/>
    <m/>
    <s v="https://emenscr.nesdc.go.th/viewer/view.html?id=61c03cbb132398622df86f74"/>
    <s v="060201F0304"/>
    <s v="มี"/>
  </r>
  <r>
    <s v="อก 0308-65-0001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5"/>
    <s v="มกราคม 2565"/>
    <s v="สิงหาคม 2565"/>
    <s v="กองพัฒนาอุตสาหกรรมเชิงนิเวศ"/>
    <x v="0"/>
    <s v="กรอ."/>
    <s v="กระทรวงอุตสาหกรรม"/>
    <s v="โครงการปกติ 2565"/>
    <s v="v3_060201V03"/>
    <x v="9"/>
    <x v="1"/>
    <s v="นับซ้ำ"/>
    <s v="https://emenscr.nesdc.go.th/viewer/view.html?id=61c03cbb132398622df86f74"/>
    <s v="060201F0304"/>
    <s v="มี"/>
  </r>
  <r>
    <s v="ศธ 0530.9-65-0001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วิทยบริการ"/>
    <x v="21"/>
    <s v="มมส."/>
    <s v="กระทรวงการอุดมศึกษา วิทยาศาสตร์ วิจัยและนวัตกรรม"/>
    <s v="โครงการปกติ 2565"/>
    <s v="v3_060201V02"/>
    <x v="13"/>
    <x v="1"/>
    <m/>
    <s v="https://emenscr.nesdc.go.th/viewer/view.html?id=61cbf74d18f9e461517befc1"/>
    <s v="060101F0602"/>
    <s v="มี"/>
  </r>
  <r>
    <s v="ศธ02130-65-0017"/>
    <s v="ปรับปรุงภูมิทัศน์และพัฒนาสภาพแวดล้อมสำนักงานศึกษาธิการจังหวัดอุตรดิตถ์ ประจำปี 2565"/>
    <s v="ปรับปรุงภูมิทัศน์และพัฒนาสภาพแวดล้อมสำนักงานศึกษาธิการจังหวัดอุตรดิตถ์ ประจำปี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ศึกษาธิการจังหวัดอุตรดิตถ์"/>
    <x v="18"/>
    <s v="สป.ศธ."/>
    <s v="กระทรวงศึกษาธิการ"/>
    <s v="โครงการปกติ 2565"/>
    <s v="v3_060201V02"/>
    <x v="1"/>
    <x v="1"/>
    <m/>
    <s v="https://emenscr.nesdc.go.th/viewer/view.html?id=61cc1e024db925615229ad94"/>
    <s v="100101F0604"/>
    <s v="มี"/>
  </r>
  <r>
    <s v="วท 5401-66-0180"/>
    <s v="นวัตกรรมสวนสันทนาการปลอดฝุ่นเพื่อเมืองน่าอยู่"/>
    <s v="นวัตกรรมสวนสันทนาการปลอดฝุ่นเพื่อเมืองน่าอยู่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กลาง"/>
    <x v="29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060201V04"/>
    <x v="2"/>
    <x v="0"/>
    <m/>
    <s v="https://emenscr.nesdc.go.th/viewer/view.html?id=64186e740deee808afc71a21"/>
    <s v="v2_060201V01F04"/>
    <s v="มี"/>
  </r>
  <r>
    <s v="ชม 0017-66-0009"/>
    <s v="โครงการฟื้นฟู และพัฒนาแหล่งน้ำ  "/>
    <s v="โครงการฟื้นฟู และพัฒนาแหล่งน้ำ  "/>
    <s v="ด้านการสร้างการเติบโตบนคุณภาพชีวิตที่เป็นมิตรต่อสิ่งแวดล้อม"/>
    <n v="2566"/>
    <s v="มกราคม 2566"/>
    <s v="กันยายน 2566"/>
    <m/>
    <x v="30"/>
    <s v="เชียงใหม่"/>
    <s v="จังหวัดและกลุ่มจังหวัด"/>
    <s v="โครงการปกติ 2566"/>
    <s v="v3_060201V01"/>
    <x v="0"/>
    <x v="0"/>
    <m/>
    <s v="https://emenscr.nesdc.go.th/viewer/view.html?id=64a559cfd73cdb17c7bcf0a0"/>
    <s v="v2_060201V01F01"/>
    <s v="มี"/>
  </r>
  <r>
    <s v="ศธ 04145-66-0079"/>
    <s v="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"/>
    <s v="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"/>
    <s v="ด้านการสร้างการเติบโตบนคุณภาพชีวิตที่เป็นมิตรต่อสิ่งแวดล้อม"/>
    <n v="2566"/>
    <s v="สิงหาคม 2566"/>
    <s v="กันยายน 2566"/>
    <s v="สำนักงานเขตพื้นที่การศึกษาประถมศึกษาสงขลา เขต 1"/>
    <x v="6"/>
    <s v="สพฐ."/>
    <s v="กระทรวงศึกษาธิการ"/>
    <s v="โครงการปกติ 2566"/>
    <s v="v3_060201V04"/>
    <x v="15"/>
    <x v="0"/>
    <m/>
    <s v="https://emenscr.nesdc.go.th/viewer/view.html?id=64f0b7e97a4a810cfce20989"/>
    <s v="v2_060201V04F04"/>
    <s v="มี"/>
  </r>
  <r>
    <s v="ศธ0265-66-0016"/>
    <s v="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"/>
    <s v="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ชัยนาท"/>
    <x v="18"/>
    <s v="สป.ศธ."/>
    <s v="กระทรวงศึกษาธิการ"/>
    <s v="โครงการปกติ 2566"/>
    <s v="v3_060201V02"/>
    <x v="13"/>
    <x v="0"/>
    <m/>
    <s v="https://emenscr.nesdc.go.th/viewer/view.html?id=641e9ce952eb4b14205ce482"/>
    <s v="v2_060201V02F04"/>
    <s v="มี"/>
  </r>
  <r>
    <s v="มท 0227.1(อย)-66-0011"/>
    <s v="โครงการพัฒนาศักยภาพการบริหารจัดการด้านความปลอดภัยเพื่อการท่องเที่ยวแบบบูรณาการ"/>
    <s v="โครงการพัฒนาศักยภาพการบริหารจัดการด้านความปลอดภัยเพื่อการท่องเที่ยวแบบบูรณา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m/>
    <x v="31"/>
    <s v="ภาคกลางตอนบน"/>
    <s v="จังหวัดและกลุ่มจังหวัด"/>
    <s v="โครงการปกติ 2566"/>
    <s v="v3_060201V03"/>
    <x v="16"/>
    <x v="0"/>
    <m/>
    <s v="https://emenscr.nesdc.go.th/viewer/view.html?id=6413e3a8a8076808ac54890b"/>
    <s v="v2_060201V03F03"/>
    <s v="มี"/>
  </r>
  <r>
    <s v="ทส 1615-66-0006"/>
    <s v="สร้างการมีส่วนร่วมของประชาชนในการแก้ไขปัญหาไฟป่าและหมอกควันแบบบูรณาการ"/>
    <s v="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n v="2566"/>
    <s v="มกราคม 2566"/>
    <s v="กันยายน 2566"/>
    <s v="สำนักจัดการทรัพยากรป่าไม้ที่ 2 (เชียงราย)"/>
    <x v="27"/>
    <s v="ปม."/>
    <s v="กระทรวงทรัพยากรธรรมชาติและสิ่งแวดล้อม"/>
    <s v="โครงการปกติ 2566"/>
    <s v="v3_060201V04"/>
    <x v="11"/>
    <x v="0"/>
    <m/>
    <s v="https://emenscr.nesdc.go.th/viewer/view.html?id=64001a34ecd30773351f7e0a"/>
    <s v="v2_060201V04F05"/>
    <s v="มี"/>
  </r>
  <r>
    <s v="อก 5107.2.2-66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เมืองอุตสาหกรรมเชิงนิเวศ"/>
    <x v="8"/>
    <s v="กนอ."/>
    <s v="กระทรวงอุตสาหกรรม"/>
    <s v="โครงการปกติ 2566"/>
    <s v="v3_060201V03"/>
    <x v="9"/>
    <x v="0"/>
    <m/>
    <s v="https://emenscr.nesdc.go.th/viewer/view.html?id=64080ccd4f4b54733c3fb51d"/>
    <s v="v2_060201V03F04"/>
    <s v="มี"/>
  </r>
  <r>
    <s v="ลย 0022-66-0004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เลย"/>
    <x v="10"/>
    <s v="ยผ."/>
    <s v="กระทรวงมหาดไทย"/>
    <s v="โครงการปกติ 2566"/>
    <s v="v3_060201V04"/>
    <x v="4"/>
    <x v="0"/>
    <m/>
    <s v="https://emenscr.nesdc.go.th/viewer/view.html?id=64098a9b8d48ef490cf5ca66"/>
    <s v="v2_060201V04F06"/>
    <s v="มี"/>
  </r>
  <r>
    <s v="ทส 0805-66-0004"/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n v="2566"/>
    <s v="ตุลาคม 2565"/>
    <s v="กันยายน 2566"/>
    <s v="สำนักส่งเสริมการมีส่วนร่วมของประชาชน"/>
    <x v="28"/>
    <s v="สส."/>
    <s v="กระทรวงทรัพยากรธรรมชาติและสิ่งแวดล้อม"/>
    <s v="โครงการปกติ 2566"/>
    <s v="v3_060201V02"/>
    <x v="1"/>
    <x v="0"/>
    <m/>
    <s v="https://emenscr.nesdc.go.th/viewer/view.html?id=63e0be132b6d9141b15c9689"/>
    <s v="v2_060201V02F01"/>
    <s v="มี"/>
  </r>
  <r>
    <s v="ยล0033-66-0001"/>
    <s v="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"/>
    <s v="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"/>
    <s v="ด้านการสร้างความสามารถในการแข่งขัน"/>
    <n v="2566"/>
    <s v="ตุลาคม 2565"/>
    <s v="กันยายน 2566"/>
    <s v="สำนักงานอุตสาหกรรมจังหวัดยะลา"/>
    <x v="17"/>
    <s v="สป.อก."/>
    <s v="กระทรวงอุตสาหกรรม"/>
    <s v="โครงการปกติ 2566"/>
    <s v="v3_060201V04"/>
    <x v="4"/>
    <x v="0"/>
    <m/>
    <s v="https://emenscr.nesdc.go.th/viewer/view.html?id=63e32d36fa97461a952409db"/>
    <s v="v2_060201V04F06"/>
    <s v="มี"/>
  </r>
  <r>
    <s v="ศธ 0563.04-66-0003"/>
    <s v="โครงการบริหารจัดการขยะมูลฝอยและสิ่งแวดล้อมในชุมชน"/>
    <s v="โครงการบริหารจัดการขยะมูลฝอยและสิ่งแวดล้อมในชุมชน"/>
    <s v="ด้านการสร้างความสามารถในการแข่งขัน"/>
    <n v="2566"/>
    <s v="ตุลาคม 2565"/>
    <s v="กันยายน 2566"/>
    <s v="คณะวิทยาศาสตร์และเทคโนโลยี"/>
    <x v="32"/>
    <s v="มรธ."/>
    <s v="กระทรวงการอุดมศึกษา วิทยาศาสตร์ วิจัยและนวัตกรรม"/>
    <s v="โครงการปกติ 2566"/>
    <s v="v3_060201V02"/>
    <x v="13"/>
    <x v="0"/>
    <m/>
    <s v="https://emenscr.nesdc.go.th/viewer/view.html?id=640c96efb4e8c549053adab7"/>
    <s v="v2_060201V02F04"/>
    <s v="มี"/>
  </r>
  <r>
    <s v="มท 0227.1(อย)-66-0010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"/>
    <s v="ด้านการสร้างความสามารถในการแข่งขัน"/>
    <n v="2566"/>
    <s v="ตุลาคม 2565"/>
    <s v="กันยายน 2566"/>
    <m/>
    <x v="31"/>
    <s v="ภาคกลางตอนบน"/>
    <s v="จังหวัดและกลุ่มจังหวัด"/>
    <s v="โครงการปกติ 2566"/>
    <s v="v3_060201V04"/>
    <x v="6"/>
    <x v="0"/>
    <m/>
    <s v="https://emenscr.nesdc.go.th/viewer/view.html?id=6411670cf2aa244461ab89e6"/>
    <s v="v2_060201V04F01"/>
    <s v="มี"/>
  </r>
  <r>
    <s v="ตช 0007.1-66-0262"/>
    <s v="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"/>
    <s v="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"/>
    <s v="ด้านการสร้างโอกาสและความเสมอภาคทางสังคม"/>
    <n v="2566"/>
    <s v="มกราคม 2566"/>
    <s v="กันยายน 2566"/>
    <s v="กองยุทธศาสตร์ สำนักงานยุทธศาสตร์ตำรวจ"/>
    <x v="14"/>
    <s v="สตช."/>
    <s v="หน่วยงานขึ้นตรงนายกรัฐมนตรี"/>
    <s v="โครงการปกติ 2566"/>
    <s v="v3_060201V01"/>
    <x v="0"/>
    <x v="0"/>
    <m/>
    <s v="https://emenscr.nesdc.go.th/viewer/view.html?id=640eadb0a4d626491279150d"/>
    <s v="v2_060201V01F01"/>
    <s v="มี"/>
  </r>
  <r>
    <s v="ลย 0022-66-0002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เลย"/>
    <x v="10"/>
    <s v="ยผ."/>
    <s v="กระทรวงมหาดไทย"/>
    <s v="โครงการปกติ 2566"/>
    <s v="v3_060201V04"/>
    <x v="4"/>
    <x v="0"/>
    <m/>
    <s v="https://emenscr.nesdc.go.th/viewer/view.html?id=64097e56b321824906b7c4de"/>
    <s v="v2_060201V04F06"/>
    <s v="มี"/>
  </r>
  <r>
    <s v="อก 0311-66-0002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n v="2566"/>
    <s v="ตุลาคม 2565"/>
    <s v="กันยายน 2566"/>
    <s v="กองส่งเสริมเทคโนโลยีการผลิตและพื้นที่อุตสาหกรรม"/>
    <x v="0"/>
    <s v="กรอ."/>
    <s v="กระทรวงอุตสาหกรรม"/>
    <s v="โครงการปกติ 2566"/>
    <s v="v3_060201V03"/>
    <x v="8"/>
    <x v="0"/>
    <m/>
    <s v="https://emenscr.nesdc.go.th/viewer/view.html?id=64100f1da8076808ac547076"/>
    <s v="v2_060201V03F02"/>
    <s v="มี"/>
  </r>
  <r>
    <s v="อก 0308-66-0001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ด้านการสร้างความสามารถในการแข่งขัน"/>
    <n v="2566"/>
    <s v="ตุลาคม 2565"/>
    <s v="กันยายน 2566"/>
    <s v="กองพัฒนาอุตสาหกรรมเชิงนิเวศ"/>
    <x v="0"/>
    <s v="กรอ."/>
    <s v="กระทรวงอุตสาหกรรม"/>
    <s v="โครงการปกติ 2566"/>
    <s v="v3_060201V02"/>
    <x v="13"/>
    <x v="0"/>
    <m/>
    <s v="https://emenscr.nesdc.go.th/viewer/view.html?id=6407022aa4d626491278ede3"/>
    <s v="v2_060201V02F04"/>
    <s v="มี"/>
  </r>
  <r>
    <s v="อก 0308-66-0002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ด้านการสร้างความสามารถในการแข่งขัน"/>
    <n v="2566"/>
    <s v="ตุลาคม 2565"/>
    <s v="กันยายน 2566"/>
    <s v="กองพัฒนาอุตสาหกรรมเชิงนิเวศ"/>
    <x v="0"/>
    <s v="กรอ."/>
    <s v="กระทรวงอุตสาหกรรม"/>
    <s v="โครงการปกติ 2566"/>
    <s v="v3_060201V02"/>
    <x v="13"/>
    <x v="0"/>
    <m/>
    <s v="https://emenscr.nesdc.go.th/viewer/view.html?id=6411555f64c008446934dfc6"/>
    <s v="v2_060201V02F04"/>
    <s v="มี"/>
  </r>
  <r>
    <s v="ลย 0022-66-0002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เลย"/>
    <x v="10"/>
    <s v="ยผ."/>
    <s v="กระทรวงมหาดไทย"/>
    <s v="โครงการปกติ 2566"/>
    <s v="v3_060201V03"/>
    <x v="16"/>
    <x v="1"/>
    <s v="นับซ้ำ"/>
    <s v="https://emenscr.nesdc.go.th/viewer/view.html?id=64097e56b321824906b7c4de"/>
    <s v="v2_060201V04F06"/>
    <s v="มี"/>
  </r>
  <r>
    <s v="อก 0311-66-0002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n v="2566"/>
    <s v="ตุลาคม 2565"/>
    <s v="กันยายน 2566"/>
    <s v="กองส่งเสริมเทคโนโลยีการผลิตและพื้นที่อุตสาหกรรม"/>
    <x v="0"/>
    <s v="กรอ."/>
    <s v="กระทรวงอุตสาหกรรม"/>
    <s v="โครงการปกติ 2566"/>
    <s v="v3_060201V03"/>
    <x v="8"/>
    <x v="1"/>
    <s v="นับซ้ำ"/>
    <s v="https://emenscr.nesdc.go.th/viewer/view.html?id=64100f1da8076808ac547076"/>
    <s v="v2_060201V03F02"/>
    <s v="มี"/>
  </r>
  <r>
    <s v="อก 0308-66-0001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ด้านการสร้างความสามารถในการแข่งขัน"/>
    <n v="2566"/>
    <s v="ตุลาคม 2565"/>
    <s v="กันยายน 2566"/>
    <s v="กองพัฒนาอุตสาหกรรมเชิงนิเวศ"/>
    <x v="0"/>
    <s v="กรอ."/>
    <s v="กระทรวงอุตสาหกรรม"/>
    <s v="โครงการปกติ 2566"/>
    <s v="v3_060201V02"/>
    <x v="3"/>
    <x v="1"/>
    <s v="นับซ้ำ"/>
    <s v="https://emenscr.nesdc.go.th/viewer/view.html?id=6407022aa4d626491278ede3"/>
    <s v="v2_060201V02F04"/>
    <s v="มี"/>
  </r>
  <r>
    <s v="อก 0308-66-0002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ด้านการสร้างความสามารถในการแข่งขัน"/>
    <n v="2566"/>
    <s v="ตุลาคม 2565"/>
    <s v="กันยายน 2566"/>
    <s v="กองพัฒนาอุตสาหกรรมเชิงนิเวศ"/>
    <x v="0"/>
    <s v="กรอ."/>
    <s v="กระทรวงอุตสาหกรรม"/>
    <s v="โครงการปกติ 2566"/>
    <s v="v3_060201V02"/>
    <x v="3"/>
    <x v="1"/>
    <s v="นับซ้ำ"/>
    <s v="https://emenscr.nesdc.go.th/viewer/view.html?id=6411555f64c008446934dfc6"/>
    <s v="v2_060201V02F04"/>
    <s v="มี"/>
  </r>
  <r>
    <s v="ศธ 0530.16-66-0002"/>
    <s v="ออกแบบพื้นที่นำร่อง เพื่อส่งเสริมกระบวนการมีส่วนร่วมในการเพิ่มพื้นที่สีเขียว "/>
    <s v="ออกแบบพื้นที่นำร่อง เพื่อส่งเสริมกระบวนการมีส่วนร่วมในการเพิ่มพื้นที่สีเขียว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คณะสถาปัตยกรรมศาสตร์ ผังเมืองและนฤมิตศิลป์"/>
    <x v="21"/>
    <s v="มมส."/>
    <s v="กระทรวงการอุดมศึกษา วิทยาศาสตร์ วิจัยและนวัตกรรม"/>
    <s v="โครงการปกติ 2566"/>
    <s v="v3_060201V02"/>
    <x v="1"/>
    <x v="0"/>
    <m/>
    <s v="https://emenscr.nesdc.go.th/viewer/view.html?id=64d0e012b89d9e121b1bd2a9"/>
    <s v="v2_060201V02F01"/>
    <s v="มี"/>
  </r>
  <r>
    <s v="ลย 0022-66-0003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เลย"/>
    <x v="10"/>
    <s v="ยผ."/>
    <s v="กระทรวงมหาดไทย"/>
    <s v="โครงการปกติ 2566"/>
    <s v="v3_060201V02"/>
    <x v="1"/>
    <x v="0"/>
    <m/>
    <s v="https://emenscr.nesdc.go.th/viewer/view.html?id=6409855bb4e8c549053ac74d"/>
    <s v="v2_060201V02F01"/>
    <s v="มี"/>
  </r>
  <r>
    <s v="มท 55310 – 17-66-0001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ด้านการสร้างโอกาสและความเสมอภาคทางสังคม"/>
    <n v="2566"/>
    <s v="ตุลาคม 2565"/>
    <s v="มกราคม 2566"/>
    <s v="การประปาส่วนภูมิภาคสาขาฉะเชิงเทรา"/>
    <x v="15"/>
    <s v="กปภ."/>
    <s v="กระทรวงมหาดไทย"/>
    <s v="โครงการปกติ 2566"/>
    <s v="v3_060201V03"/>
    <x v="8"/>
    <x v="0"/>
    <m/>
    <s v="https://emenscr.nesdc.go.th/viewer/view.html?id=63f8435cfceadd7336a5a353"/>
    <s v="v2_060201V03F02"/>
    <s v="มี"/>
  </r>
  <r>
    <s v="มท 55310 – 17-66-0001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ด้านการสร้างโอกาสและความเสมอภาคทางสังคม"/>
    <n v="2566"/>
    <s v="ตุลาคม 2565"/>
    <s v="มกราคม 2566"/>
    <s v="การประปาส่วนภูมิภาคสาขาฉะเชิงเทรา"/>
    <x v="15"/>
    <s v="กปภ."/>
    <s v="กระทรวงมหาดไทย"/>
    <s v="โครงการปกติ 2566"/>
    <s v="v3_060201V03"/>
    <x v="8"/>
    <x v="0"/>
    <m/>
    <s v="https://emenscr.nesdc.go.th/viewer/view.html?id=63f8435cfceadd7336a5a353"/>
    <s v="v2_060201V03F02"/>
    <s v="มี"/>
  </r>
  <r>
    <s v="ตช 0007.1-66-0265"/>
    <s v="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"/>
    <s v="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"/>
    <s v="ด้านการสร้างโอกาสและความเสมอภาคทางสังคม"/>
    <n v="2566"/>
    <s v="มีนาคม 2566"/>
    <s v="กันยายน 2566"/>
    <s v="กองยุทธศาสตร์ สำนักงานยุทธศาสตร์ตำรวจ"/>
    <x v="14"/>
    <s v="สตช."/>
    <s v="หน่วยงานขึ้นตรงนายกรัฐมนตรี"/>
    <s v="โครงการปกติ 2566"/>
    <s v="v3_060201V01"/>
    <x v="0"/>
    <x v="0"/>
    <m/>
    <s v="https://emenscr.nesdc.go.th/viewer/view.html?id=640ed02d8d48ef490cf5e54c"/>
    <s v="v2_060201V01F01"/>
    <s v="มี"/>
  </r>
  <r>
    <s v="ตช 0007.1-66-0269"/>
    <s v="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"/>
    <s v="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"/>
    <s v="ด้านการสร้างโอกาสและความเสมอภาคทางสังคม"/>
    <n v="2566"/>
    <s v="มกราคม 2566"/>
    <s v="กันยายน 2566"/>
    <s v="กองยุทธศาสตร์ สำนักงานยุทธศาสตร์ตำรวจ"/>
    <x v="14"/>
    <s v="สตช."/>
    <s v="หน่วยงานขึ้นตรงนายกรัฐมนตรี"/>
    <s v="โครงการปกติ 2566"/>
    <s v="v3_060201V01"/>
    <x v="0"/>
    <x v="0"/>
    <m/>
    <s v="https://emenscr.nesdc.go.th/viewer/view.html?id=640ed714fceadd7336a5ad96"/>
    <s v="v2_060201V01F01"/>
    <s v="มี"/>
  </r>
  <r>
    <s v="ตช 0007.1-66-0267"/>
    <s v="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"/>
    <s v="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"/>
    <s v="ด้านการสร้างโอกาสและความเสมอภาคทางสังคม"/>
    <n v="2566"/>
    <s v="มกราคม 2566"/>
    <s v="กันยายน 2566"/>
    <s v="กองยุทธศาสตร์ สำนักงานยุทธศาสตร์ตำรวจ"/>
    <x v="14"/>
    <s v="สตช."/>
    <s v="หน่วยงานขึ้นตรงนายกรัฐมนตรี"/>
    <s v="โครงการปกติ 2566"/>
    <s v="v3_060201V01"/>
    <x v="0"/>
    <x v="0"/>
    <m/>
    <s v="https://emenscr.nesdc.go.th/viewer/view.html?id=640ed4008d48ef490cf5e59b"/>
    <s v="v2_060201V01F01"/>
    <s v="มี"/>
  </r>
  <r>
    <s v="ตช 0007.1-66-0270"/>
    <s v="เรือนแถวชั้นประทวน-รอง สว. 10 คูหา กก.ตชด.34 ตำบลหนองบัวใต้ อำเภอเมืองตาก จังหวัดตาก 2 หลัง"/>
    <s v="เรือนแถวชั้นประทวน-รอง สว. 10 คูหา กก.ตชด.34 ตำบลหนองบัวใต้ อำเภอเมืองตาก จังหวัดตาก 2 หลัง"/>
    <s v="ด้านการสร้างโอกาสและความเสมอภาคทางสังคม"/>
    <n v="2566"/>
    <s v="มกราคม 2566"/>
    <s v="ธันวาคม 2566"/>
    <s v="กองยุทธศาสตร์ สำนักงานยุทธศาสตร์ตำรวจ"/>
    <x v="14"/>
    <s v="สตช."/>
    <s v="หน่วยงานขึ้นตรงนายกรัฐมนตรี"/>
    <s v="โครงการปกติ 2566"/>
    <s v="v3_060201V01"/>
    <x v="0"/>
    <x v="0"/>
    <m/>
    <s v="https://emenscr.nesdc.go.th/viewer/view.html?id=640eda3d4f4b54733c3fb877"/>
    <s v="v2_060201V01F01"/>
    <s v="มี"/>
  </r>
  <r>
    <s v="ศธ 4331-66-0014"/>
    <s v="การพัฒนาโรงเรียนปลอดขยะ (Zero Waste School) สู่ชุมชนอย่างยิ่งยืน"/>
    <s v="การพัฒนาโรงเรียนปลอดขยะ (Zero Waste School) สู่ชุมชนอย่างยิ่งยืน"/>
    <s v="ด้านการสร้างโอกาสและความเสมอภาคทางสังคม"/>
    <n v="2566"/>
    <s v="ตุลาคม 2565"/>
    <s v="กันยายน 2566"/>
    <s v="สำนักงานเขตพื้นที่การศึกษามัธยมศึกษาร้อยเอ็ด"/>
    <x v="6"/>
    <s v="สพฐ."/>
    <s v="กระทรวงศึกษาธิการ"/>
    <s v="โครงการปกติ 2566"/>
    <s v="v3_060201V02"/>
    <x v="1"/>
    <x v="0"/>
    <m/>
    <s v="https://emenscr.nesdc.go.th/viewer/view.html?id=6470641601b7a05788f4b0f9"/>
    <s v="v2_060201V02F01"/>
    <s v="มี"/>
  </r>
  <r>
    <s v="มท 0227.1(อย)-66-0002"/>
    <s v="โครงการพัฒนาระบบการผลิตสินค้าเกษตร อาหารเพื่อสุขภาพที่เป็นมิตรกับสิ่งแวดล้อม"/>
    <s v="โครงการพัฒนาระบบการผลิตสินค้าเกษตร อาหารเพื่อสุขภาพที่เป็นมิตรกับสิ่งแวดล้อม"/>
    <s v="ด้านการสร้างความสามารถในการแข่งขัน"/>
    <n v="2566"/>
    <s v="ตุลาคม 2565"/>
    <s v="กันยายน 2566"/>
    <m/>
    <x v="31"/>
    <s v="ภาคกลางตอนบน"/>
    <s v="จังหวัดและกลุ่มจังหวัด"/>
    <s v="โครงการปกติ 2566"/>
    <s v="v3_060201V02"/>
    <x v="1"/>
    <x v="1"/>
    <m/>
    <s v="https://emenscr.nesdc.go.th/viewer/view.html?id=63dcc8e24cd2361a9cf8c4f3"/>
    <s v="v2_060202V03F04"/>
    <s v="มี"/>
  </r>
  <r>
    <s v="ตช 0007.1-66-0264"/>
    <s v="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"/>
    <s v="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"/>
    <s v="ด้านการสร้างโอกาสและความเสมอภาคทางสังคม"/>
    <n v="2566"/>
    <s v="มกราคม 2566"/>
    <s v="กันยายน 2566"/>
    <s v="กองยุทธศาสตร์ สำนักงานยุทธศาสตร์ตำรวจ"/>
    <x v="14"/>
    <s v="สตช."/>
    <s v="หน่วยงานขึ้นตรงนายกรัฐมนตรี"/>
    <s v="โครงการปกติ 2566"/>
    <s v="v3_060201V01"/>
    <x v="0"/>
    <x v="1"/>
    <m/>
    <s v="https://emenscr.nesdc.go.th/viewer/view.html?id=640eca5ffceadd7336a5ad73"/>
    <s v="v2_060101V02F02"/>
    <s v="มี"/>
  </r>
  <r>
    <s v="คค 06085-66-0002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"/>
    <s v="ด้านการสร้างความสามารถในการแข่งขัน"/>
    <n v="2566"/>
    <s v="มกราคม 2566"/>
    <s v="สิงหาคม 2566"/>
    <s v="แขวงทางหลวงจันทบุรี"/>
    <x v="33"/>
    <s v="ทล."/>
    <s v="กระทรวงคมนาคม"/>
    <s v="โครงการปกติ 2566"/>
    <s v="v3_060201V03"/>
    <x v="16"/>
    <x v="1"/>
    <m/>
    <s v="https://emenscr.nesdc.go.th/viewer/view.html?id=63d9e0dd01784141abb03c2c"/>
    <s v="v2_070101V02F07"/>
    <s v="มี"/>
  </r>
  <r>
    <s v="ศธ 0530.16-66-0003"/>
    <s v="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"/>
    <s v="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คณะสถาปัตยกรรมศาสตร์ ผังเมืองและนฤมิตศิลป์"/>
    <x v="21"/>
    <s v="มมส."/>
    <s v="กระทรวงการอุดมศึกษา วิทยาศาสตร์ วิจัยและนวัตกรรม"/>
    <s v="โครงการปกติ 2566"/>
    <s v="v3_060201V01"/>
    <x v="12"/>
    <x v="1"/>
    <m/>
    <s v="https://emenscr.nesdc.go.th/viewer/view.html?id=64d0f0a83fa2111222218f3a"/>
    <s v="v2_120101V05F04"/>
    <s v="มี"/>
  </r>
  <r>
    <s v="ทส 0926-66-0001"/>
    <s v="โครงการแก้ไขปัญหาฝุ่นควัน (PM2.5) เชิงรุกแบบบูรณาการ"/>
    <s v="โครงการแก้ไขปัญหาฝุ่นควัน (PM2.5) เชิงรุกแบบบูรณาการ"/>
    <s v="ด้านการสร้างการเติบโตบนคุณภาพชีวิตที่เป็นมิตรต่อสิ่งแวดล้อม"/>
    <n v="2566"/>
    <s v="มกราคม 2566"/>
    <s v="มีนาคม 2566"/>
    <s v="สำนักบริหารพื้นที่อนุรักษ์ ที่ 16 (เชียงใหม่)"/>
    <x v="12"/>
    <s v="อส."/>
    <s v="กระทรวงทรัพยากรธรรมชาติและสิ่งแวดล้อม"/>
    <s v="โครงการปกติ 2566"/>
    <s v="v3_060201V04"/>
    <x v="11"/>
    <x v="1"/>
    <m/>
    <s v="https://emenscr.nesdc.go.th/viewer/view.html?id=63fe010ab4e8c549053a9cf7"/>
    <s v="v2_180301V04F03"/>
    <s v="มี"/>
  </r>
  <r>
    <s v="อว6309.O1-67-0006"/>
    <s v="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"/>
    <s v="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ลุ่มภารกิจการพัฒนา ววน. ด้านสังคม สิ่งแวดล้อม เชิงพื้นที่และลดความเหลื่อมล้ำ"/>
    <x v="34"/>
    <s v="สกสว."/>
    <s v="กระทรวงการอุดมศึกษา วิทยาศาสตร์ วิจัยและนวัตกรรม"/>
    <s v="โครงการปกติ 2567"/>
    <s v="v3_060201V02"/>
    <x v="3"/>
    <x v="0"/>
    <m/>
    <s v="https://emenscr.nesdc.go.th/viewer/view.html?id=658ce34666940b3b33338353"/>
    <s v="v3_060201V02F02"/>
    <s v="มี"/>
  </r>
  <r>
    <s v="อก 5107.2.2-67-0001"/>
    <s v="โครงการพัฒนาและยกระดับนิคมอุตสาหกรรมสู่เมืองอุตสาหกรรมเชิงนิเวศ"/>
    <s v="โครงการ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บริหารเมืองอุตสาหกรรมเชิงนิเวศ"/>
    <x v="8"/>
    <s v="กนอ."/>
    <s v="กระทรวงอุตสาหกรรม"/>
    <s v="โครงการปกติ 2567"/>
    <s v="v3_060201V03"/>
    <x v="9"/>
    <x v="0"/>
    <m/>
    <s v="https://emenscr.nesdc.go.th/viewer/view.html?id=658be4b362e90d5c6f003537"/>
    <s v="v3_060201V03F03"/>
    <s v="มี"/>
  </r>
  <r>
    <s v="อก 0311-67-0001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n v="2567"/>
    <s v="ตุลาคม 2566"/>
    <s v="กันยายน 2567"/>
    <s v="กองส่งเสริมเทคโนโลยีการผลิตและพื้นที่อุตสาหกรรม"/>
    <x v="0"/>
    <s v="กรอ."/>
    <s v="กระทรวงอุตสาหกรรม"/>
    <s v="โครงการปกติ 2567"/>
    <s v="v3_060201V01"/>
    <x v="14"/>
    <x v="0"/>
    <m/>
    <s v="https://emenscr.nesdc.go.th/viewer/view.html?id=65aa2fca1af68015ca084bb3"/>
    <s v="v3_060201V01F02"/>
    <s v="มี"/>
  </r>
  <r>
    <s v="อก 0308-67-0001"/>
    <s v="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"/>
    <s v="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"/>
    <s v="ด้านการสร้างความสามารถในการแข่งขัน"/>
    <n v="2567"/>
    <s v="สิงหาคม 2567"/>
    <s v="พฤศจิกายน 2567"/>
    <s v="กองพัฒนาอุตสาหกรรมเชิงนิเวศ"/>
    <x v="0"/>
    <s v="กรอ."/>
    <s v="กระทรวงอุตสาหกรรม"/>
    <s v="โครงการปกติ 2567"/>
    <s v="v3_060201V03"/>
    <x v="8"/>
    <x v="0"/>
    <m/>
    <s v="https://emenscr.nesdc.go.th/viewer/view.html?id=65b8be9ca23f531f99a27985"/>
    <s v="v3_060201V03F01"/>
    <s v="มี"/>
  </r>
  <r>
    <s v="สธ 0924-67-0002"/>
    <s v="โครงการส่งเสริมการจัดการอนามัยสิ่งแวดล้อมเพื่อลดมลพิษ สู่เมืองน่าอยู่อย่างยั่งยืน"/>
    <s v="โครงการส่งเสริมการจัดการอนามัยสิ่งแวดล้อมเพื่อลดมลพิษ สู่เมืองน่าอยู่อย่างยั่งยืน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นามัยสิ่งแวดล้อม"/>
    <x v="7"/>
    <s v="กรมอนามัย"/>
    <s v="กระทรวงสาธารณสุข"/>
    <s v="โครงการปกติ 2567"/>
    <s v="v3_060201V04"/>
    <x v="6"/>
    <x v="0"/>
    <m/>
    <s v="https://emenscr.nesdc.go.th/viewer/view.html?id=6569a2467ee34a5c6dbc6a99"/>
    <s v="v3_060201V04F01"/>
    <s v="มี"/>
  </r>
  <r>
    <s v="สธ 0907-67-0005"/>
    <s v="โครงการยกระดับการจัดการอนามัยสิ่งแวดล้อมเพื่อเมืองสุขภาพดี"/>
    <s v="โครงการยกระดับการจัดการอนามัยสิ่งแวดล้อมเพื่อเมืองสุขภาพดี"/>
    <s v="ด้านการสร้างความสามารถในการแข่งขัน"/>
    <n v="2567"/>
    <s v="ตุลาคม 2566"/>
    <s v="กันยายน 2567"/>
    <s v="กองประเมินผลกระทบต่อสุขภาพ"/>
    <x v="7"/>
    <s v="กรมอนามัย"/>
    <s v="กระทรวงสาธารณสุข"/>
    <s v="โครงการปกติ 2567"/>
    <s v="v3_060201V04"/>
    <x v="11"/>
    <x v="0"/>
    <m/>
    <s v="https://emenscr.nesdc.go.th/viewer/view.html?id=656003867482073b2da58853"/>
    <s v="v3_060201V04F05"/>
    <s v="มี"/>
  </r>
  <r>
    <s v="ศธ 0530.1(8)-67-0001"/>
    <s v="โครงการพัฒนาศ้ักยภาพด้านการออกแบบและควบคุมงานก่อสร้าง เพื่อความเป็นมหาวิทยาลัยอัจฉริยะ (Smart University)"/>
    <s v="โครงการพัฒนาศ้ักยภาพด้านการออกแบบและควบคุมงานก่อสร้าง เพื่อความเป็นมหาวิทยาลัยอัจฉริยะ (Smart University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อาคารสถานที่"/>
    <x v="21"/>
    <s v="มมส."/>
    <s v="กระทรวงการอุดมศึกษา วิทยาศาสตร์ วิจัยและนวัตกรรม"/>
    <s v="โครงการปกติ 2567"/>
    <s v="v3_060201V02"/>
    <x v="1"/>
    <x v="0"/>
    <m/>
    <s v="https://emenscr.nesdc.go.th/viewer/view.html?id=661f986ad5f7b32ada4289bc"/>
    <s v="v3_060201V02F01"/>
    <s v="มี"/>
  </r>
  <r>
    <s v="รย0033-67-0001"/>
    <s v="ค่าใช้จ่ายในการพัฒนาและยกระดับความเป็นเมืองอุตสาหกรรมเชิงนิเวศ (Eco Industrial Town)"/>
    <s v="ค่าใช้จ่ายในการพัฒนาและยกระดับความเป็นเมืองอุตสาหกรรมเชิงนิเวศ (Eco Industrial Town)"/>
    <s v="ด้านการสร้างความสามารถในการแข่งขัน"/>
    <n v="2567"/>
    <s v="เมษายน 2567"/>
    <s v="กันยายน 2567"/>
    <s v="สำนักงานอุตสาหกรรมจังหวัดระยอง"/>
    <x v="17"/>
    <s v="สป.อก."/>
    <s v="กระทรวงอุตสาหกรรม"/>
    <s v="โครงการปกติ 2567"/>
    <s v="v3_060201V02"/>
    <x v="13"/>
    <x v="0"/>
    <m/>
    <s v="https://emenscr.nesdc.go.th/viewer/view.html?id=66501ca055fb162ad95a3f53"/>
    <s v="v3_060201V02F03"/>
    <s v="มี"/>
  </r>
  <r>
    <s v="นบ 0214-67-0004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นนทบุรี"/>
    <x v="13"/>
    <s v="สป.ทส."/>
    <s v="กระทรวงทรัพยากรธรรมชาติและสิ่งแวดล้อม"/>
    <s v="โครงการปกติ 2567"/>
    <s v="v3_060201V01"/>
    <x v="0"/>
    <x v="0"/>
    <m/>
    <s v="https://emenscr.nesdc.go.th/viewer/view.html?id=6656c2fd9349501f91150e5c"/>
    <s v="v3_060201V01F01"/>
    <s v="มี"/>
  </r>
  <r>
    <s v="ทส0805-67-0005"/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x v="35"/>
    <s v="สส."/>
    <s v="กระทรวงทรัพยากรธรรมชาติและสิ่งแวดล้อม"/>
    <s v="โครงการปกติ 2567"/>
    <s v="v3_060201V02"/>
    <x v="13"/>
    <x v="0"/>
    <m/>
    <s v="https://emenscr.nesdc.go.th/viewer/view.html?id=65681e5fa4da863b27b1faf3"/>
    <s v="v3_060201V02F03"/>
    <s v="มี"/>
  </r>
  <r>
    <s v="ทส 0919-67-0002"/>
    <s v="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"/>
    <s v="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"/>
    <s v="ด้านการสร้างการเติบโตบนคุณภาพชีวิตที่เป็นมิตรต่อสิ่งแวดล้อม"/>
    <n v="2567"/>
    <s v="มีนาคม 2567"/>
    <s v="กันยายน 2567"/>
    <s v="สำนักบริหารพื้นที่อนุรักษ์ ที่ 9 (อุบลราชธานี)"/>
    <x v="12"/>
    <s v="อส."/>
    <s v="กระทรวงทรัพยากรธรรมชาติและสิ่งแวดล้อม"/>
    <s v="โครงการปกติ 2567"/>
    <s v="v3_060201V04"/>
    <x v="11"/>
    <x v="0"/>
    <m/>
    <s v="https://emenscr.nesdc.go.th/viewer/view.html?id=6597797619d0a33b26c4f24b"/>
    <s v="v3_060201V04F05"/>
    <s v="มี"/>
  </r>
  <r>
    <s v="จบ 0022-67-0001"/>
    <s v="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"/>
    <s v="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โยธาธิการและผังเมืองจังหวัดจันทบุรี"/>
    <x v="10"/>
    <s v="ยผ."/>
    <s v="กระทรวงมหาดไทย"/>
    <s v="โครงการปกติ 2567"/>
    <s v="v3_060201V03"/>
    <x v="16"/>
    <x v="0"/>
    <m/>
    <s v="https://emenscr.nesdc.go.th/viewer/view.html?id=664319e29ca7362ad8e9120f"/>
    <s v="v3_060201V03F02"/>
    <s v="มี"/>
  </r>
  <r>
    <s v="กจ 0214-67-0003"/>
    <s v="โครงการเมืองสิ่งแวดล้อมยั่งยืน "/>
    <s v="โครงการเมืองสิ่งแวดล้อมยั่งยืน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กาญจนบุรี"/>
    <x v="13"/>
    <s v="สป.ทส."/>
    <s v="กระทรวงทรัพยากรธรรมชาติและสิ่งแวดล้อม"/>
    <s v="โครงการปกติ 2567"/>
    <s v="v3_060201V02"/>
    <x v="13"/>
    <x v="0"/>
    <m/>
    <s v="https://emenscr.nesdc.go.th/viewer/view.html?id=65797393bcbd745c67dd21f3"/>
    <s v="v3_060201V02F03"/>
    <s v="มี"/>
  </r>
  <r>
    <s v="มท 0808-67-0001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ด้านการสร้างโอกาสและความเสมอภาคทางสังคม"/>
    <n v="2567"/>
    <s v="ตุลาคม 2566"/>
    <s v="กันยายน 2567"/>
    <s v="สำนักบริหารการคลังท้องถิ่น (สน.คท.)"/>
    <x v="36"/>
    <s v="สถ."/>
    <s v="กระทรวงมหาดไทย"/>
    <s v="โครงการปกติ 2567"/>
    <s v="v3_060201V03"/>
    <x v="16"/>
    <x v="0"/>
    <m/>
    <s v="https://emenscr.nesdc.go.th/viewer/view.html?id=65559c06a4da863b27b1f81d"/>
    <s v="v3_060201V03F02"/>
    <s v="มี"/>
  </r>
  <r>
    <s v="อย 0017-68-0020"/>
    <s v="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"/>
    <s v="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692a8551d1ed367e3c00a8"/>
    <s v="v3_060201V03F02"/>
    <s v="มี"/>
  </r>
  <r>
    <s v="อย 0017-68-0018"/>
    <s v="ปรับปรุงระบบน้ำบาดาล ตำบลบ้านบ้านแพรก และตำบลสำพะเนียง อำเภอบ้านแพรก จังหวัดพระนครศรีอยุธยา"/>
    <s v="ปรับปรุงระบบน้ำบาดาล ตำบลบ้านบ้านแพรก และตำบลสำพะเนียง อำเภอบ้านแพรก จังหวัดพระนครศรีอยุธยา"/>
    <s v="ด้านการสร้างความสามารถในการแข่งขัน"/>
    <n v="2568"/>
    <s v="ตุลาคม 2567"/>
    <s v="มิถุน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be04f2efe366f9a97d4"/>
    <s v="v3_060201V03F02"/>
    <s v="มี"/>
  </r>
  <r>
    <s v="อย 0017-68-0017"/>
    <s v="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"/>
    <s v="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"/>
    <s v="ด้านการสร้างความสามารถในการแข่งขัน"/>
    <n v="2568"/>
    <s v="ตุลาคม 2567"/>
    <s v="มิถุนายน 2568"/>
    <m/>
    <x v="37"/>
    <s v="พระนครศรีอยุธยา"/>
    <s v="จังหวัดและกลุ่มจังหวัด"/>
    <s v="โครงการปกติ 2568"/>
    <s v="v3_060201V04"/>
    <x v="10"/>
    <x v="0"/>
    <m/>
    <s v="https://emenscr.nesdc.go.th/viewer/view.html?id=674949c2f23e63510a0f6857"/>
    <s v="v3_060201V04F02"/>
    <s v="มี"/>
  </r>
  <r>
    <s v="อย 0017-68-0016"/>
    <s v="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"/>
    <s v="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883d231ee5117cb5d0c"/>
    <s v="v3_060201V03F02"/>
    <s v="มี"/>
  </r>
  <r>
    <s v="อย 0017-68-0015"/>
    <s v="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"/>
    <s v="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7a96f54fa3671470c7c"/>
    <s v="v3_060201V03F02"/>
    <s v="มี"/>
  </r>
  <r>
    <s v="อย 0017-68-0014"/>
    <s v="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"/>
    <s v="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"/>
    <s v="ด้านการสร้างความสามารถในการแข่งขัน"/>
    <n v="2568"/>
    <s v="ตุลาคม 2567"/>
    <s v="มีนาคม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6d2d231ee5117cb5d02"/>
    <s v="v3_060201V03F02"/>
    <s v="มี"/>
  </r>
  <r>
    <s v="อย 0017-68-0013"/>
    <s v="ปรับปรุงท่อเมนประปาระบบประปา ตำบลบ้านแพรก และตำบลสำพะเนียง อำเภอบ้านแพรก จังหวัดพระนครศรีอยุธยา"/>
    <s v="ปรับปรุงท่อเมนประปาระบบประปา ตำบลบ้านแพรก และตำบลสำพะเนียง อำเภอบ้านแพรก จังหวัดพระนครศรีอยุธยา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67e3c750d5109f2d160"/>
    <s v="v3_060201V03F02"/>
    <s v="มี"/>
  </r>
  <r>
    <s v="อย 0017-68-0012"/>
    <s v="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"/>
    <s v="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44f6fbae4367b6bfe65"/>
    <s v="v3_060201V03F02"/>
    <s v="มี"/>
  </r>
  <r>
    <s v="อย 0017-68-0011"/>
    <s v="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"/>
    <s v="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"/>
    <s v="ด้านการสร้างความสามารถในการแข่งขัน"/>
    <n v="2568"/>
    <s v="ตุลาคม 2567"/>
    <s v="มิถุน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3ec3c750d5109f2d151"/>
    <s v="v3_060201V03F02"/>
    <s v="มี"/>
  </r>
  <r>
    <s v="อย 0017-68-0010"/>
    <s v="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"/>
    <s v="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9413851d1ed367e3bfa17"/>
    <s v="v3_060201V03F02"/>
    <s v="มี"/>
  </r>
  <r>
    <s v="อย 0017-68-0005"/>
    <s v="โครงการแก้ไขปัญหา และสนับสนุนการขับเคลื่อนแผนพัฒนาจังหวัดพระนครศรีอยุธยา"/>
    <s v="โครงการแก้ไขปัญหา และสนับสนุนการขับเคลื่อนแผนพัฒนาจังหวัดพระนครศรีอยุธยา"/>
    <s v="ด้านการสร้างความสามารถในการแข่งขัน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3"/>
    <x v="16"/>
    <x v="0"/>
    <m/>
    <s v="https://emenscr.nesdc.go.th/viewer/view.html?id=67481cc6f23e63510a0f6794"/>
    <s v="v3_060201V03F02"/>
    <s v="มี"/>
  </r>
  <r>
    <s v="อย 0017-68-0003"/>
    <s v="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"/>
    <s v="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m/>
    <x v="37"/>
    <s v="พระนครศรีอยุธยา"/>
    <s v="จังหวัดและกลุ่มจังหวัด"/>
    <s v="โครงการปกติ 2568"/>
    <s v="v3_060201V04"/>
    <x v="10"/>
    <x v="0"/>
    <m/>
    <s v="https://emenscr.nesdc.go.th/viewer/view.html?id=674814d76f54fa3671470c3a"/>
    <s v="v3_060201V04F02"/>
    <s v="มี"/>
  </r>
  <r>
    <s v="อท 0022-68-0002"/>
    <s v="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"/>
    <s v="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"/>
    <s v="ด้านการสร้างโอกาสและความเสมอภาคทางสังคม"/>
    <n v="2568"/>
    <s v="ตุลาคม 2567"/>
    <s v="กันยายน 2568"/>
    <s v="สำนักงานโยธาธิการและผังเมืองจังหวัดอ่างทอง"/>
    <x v="10"/>
    <s v="ยผ."/>
    <s v="กระทรวงมหาดไทย"/>
    <s v="โครงการปกติ 2568"/>
    <s v="v3_060201V01"/>
    <x v="0"/>
    <x v="0"/>
    <m/>
    <s v="https://emenscr.nesdc.go.th/viewer/view.html?id=6734808a21fe3e7c65dddec7"/>
    <s v="v3_060201V01F01"/>
    <s v="มี"/>
  </r>
  <r>
    <s v="อก 5107.2.2-68-0001"/>
    <s v="โครงการพัฒนาและยกระดับนิคมอุตสาหกรรมสู่เมืองอุตสาหกรรมเชิงนิเวศ"/>
    <s v="โครงการ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เมืองอุตสาหกรรมเชิงนิเวศ"/>
    <x v="8"/>
    <s v="กนอ."/>
    <s v="กระทรวงอุตสาหกรรม"/>
    <s v="โครงการปกติ 2568"/>
    <s v="v3_060201V03"/>
    <x v="9"/>
    <x v="0"/>
    <m/>
    <s v="https://emenscr.nesdc.go.th/viewer/view.html?id=67ad75a2e2bc6b4a70e3ce30"/>
    <s v="v3_060201V03F03"/>
    <s v="มี"/>
  </r>
  <r>
    <s v="อก 0311-68-0001"/>
    <s v="โครงการส่งเสริมการลงทุนเพื่อการขยายตัวภาคอุตสาหกรรมแห่งอนาคตและเศรษฐกิจหมุนเวียน"/>
    <s v="โครงการส่งเสริมการลงทุนเพื่อการขยายตัวภาคอุตสาหกรรมแห่งอนาคตและเศรษฐกิจหมุนเวียน"/>
    <s v="ด้านการสร้างความสามารถในการแข่งขัน"/>
    <n v="2568"/>
    <s v="กุมภาพันธ์ 2568"/>
    <s v="กันยายน 2568"/>
    <s v="กองส่งเสริมเทคโนโลยีการผลิตและพื้นที่อุตสาหกรรม"/>
    <x v="0"/>
    <s v="กรอ."/>
    <s v="กระทรวงอุตสาหกรรม"/>
    <s v="โครงการปกติ 2568"/>
    <s v="v3_060201V01"/>
    <x v="14"/>
    <x v="0"/>
    <m/>
    <s v="https://emenscr.nesdc.go.th/viewer/view.html?id=678f3ac5e7fd8840616a4421"/>
    <s v="v3_060201V01F02"/>
    <s v="มี"/>
  </r>
  <r>
    <s v="อก 0308-68-0001"/>
    <s v="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"/>
    <s v="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"/>
    <s v="ด้านการสร้างความสามารถในการแข่งขัน"/>
    <n v="2568"/>
    <s v="มีนาคม 2568"/>
    <s v="พฤศจิกายน 2568"/>
    <s v="กองพัฒนาอุตสาหกรรมเชิงนิเวศ"/>
    <x v="0"/>
    <s v="กรอ."/>
    <s v="กระทรวงอุตสาหกรรม"/>
    <s v="โครงการปกติ 2568"/>
    <s v="v3_060201V03"/>
    <x v="8"/>
    <x v="0"/>
    <m/>
    <s v="https://emenscr.nesdc.go.th/viewer/view.html?id=67a9b328fe8a254a71fb9301"/>
    <s v="v3_060201V03F01"/>
    <s v="มี"/>
  </r>
  <r>
    <s v="สธ 0924-68-0004"/>
    <s v="โครงการยกระดับและสร้างความเข้มแข็งการจัดการอนามัยสิ่งแวดล้อมสู่เมืองสุขภาพดี"/>
    <s v="โครงการยกระดับและสร้างความเข้มแข็งการจัดการอนามัยสิ่งแวดล้อมสู่เมืองสุขภาพดี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ามัยสิ่งแวดล้อม"/>
    <x v="7"/>
    <s v="กรมอนามัย"/>
    <s v="กระทรวงสาธารณสุข"/>
    <s v="โครงการปกติ 2568"/>
    <s v="v3_060201V03"/>
    <x v="16"/>
    <x v="0"/>
    <m/>
    <s v="https://emenscr.nesdc.go.th/viewer/view.html?id=675fedbdd231ee5117cb6ca0"/>
    <s v="v3_060201V03F02"/>
    <s v="มี"/>
  </r>
  <r>
    <s v="สค 0021-68-0001"/>
    <s v="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"/>
    <s v="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"/>
    <s v="ด้านการสร้างการเติบโตบนคุณภาพชีวิตที่เป็นมิตรต่อสิ่งแวดล้อม"/>
    <n v="2568"/>
    <s v="ตุลาคม 2567"/>
    <s v="เมษายน 2568"/>
    <s v="สำนักงานป้องกันและบรรเทาสาธารณภัย จังหวัดสมุทรสาคร"/>
    <x v="38"/>
    <s v="ปภ."/>
    <s v="กระทรวงมหาดไทย"/>
    <s v="โครงการปกติ 2568"/>
    <s v="v3_060201V02"/>
    <x v="13"/>
    <x v="0"/>
    <m/>
    <s v="https://emenscr.nesdc.go.th/viewer/view.html?id=6760fba23c750d5109f2e2a1"/>
    <s v="v3_060201V02F03"/>
    <s v="มี"/>
  </r>
  <r>
    <s v="ศธ 058218-68-0001"/>
    <s v="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"/>
    <s v="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"/>
    <s v="ด้านการสร้างการเติบโตบนคุณภาพชีวิตที่เป็นมิตรต่อสิ่งแวดล้อม"/>
    <n v="2568"/>
    <s v="กุมภาพันธ์ 2568"/>
    <s v="กุมภาพันธ์ 2568"/>
    <s v="วิทยาลัยพลังงานและสิ่งแวดล้อมอย่างยังยืนรัตนโกสินทร์"/>
    <x v="39"/>
    <s v="มทร.รัตนโกสินทร์"/>
    <s v="กระทรวงการอุดมศึกษา วิทยาศาสตร์ วิจัยและนวัตกรรม"/>
    <s v="โครงการปกติ 2568"/>
    <s v="v3_060201V04"/>
    <x v="15"/>
    <x v="0"/>
    <m/>
    <s v="https://emenscr.nesdc.go.th/viewer/view.html?id=67b2fc574c513e688c27fcd6"/>
    <s v="v3_060201V04F04"/>
    <s v="มี"/>
  </r>
  <r>
    <s v="ศธ 056401-68-0005"/>
    <s v="โครงการเสริมสร้างการบริหารจัดการทรัพยากรชุมชนท้องถิ่น"/>
    <s v="โครงการเสริมสร้างการบริหารจัดการทรัพยากรชุมชนท้องถิ่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อธิการบดี"/>
    <x v="40"/>
    <s v="มบส."/>
    <s v="กระทรวงการอุดมศึกษา วิทยาศาสตร์ วิจัยและนวัตกรรม"/>
    <s v="โครงการปกติ 2568"/>
    <s v="v3_060201V02"/>
    <x v="3"/>
    <x v="0"/>
    <m/>
    <s v="https://emenscr.nesdc.go.th/viewer/view.html?id=67a17d5c4c513e688c27a24c"/>
    <s v="v3_060201V02F02"/>
    <s v="มี"/>
  </r>
  <r>
    <s v="ยล 0017-68-0010"/>
    <s v="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"/>
    <s v="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"/>
    <s v="ด้านการสร้างความสามารถในการแข่งขัน"/>
    <n v="2568"/>
    <s v="ธันวาคม 2567"/>
    <s v="กันยายน 2568"/>
    <m/>
    <x v="41"/>
    <s v="ยะลา"/>
    <s v="จังหวัดและกลุ่มจังหวัด"/>
    <s v="โครงการปกติ 2568"/>
    <s v="v3_060201V03"/>
    <x v="9"/>
    <x v="0"/>
    <m/>
    <s v="https://emenscr.nesdc.go.th/viewer/view.html?id=677ce867d231ee5117cbb0b5"/>
    <s v="v3_060201V03F03"/>
    <s v="มี"/>
  </r>
  <r>
    <s v="มค 0022-68-0002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_x0009_  _x0009_  จังหวัดมหาสารคาม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_x0009_  _x0009_  จังหวัดมหาสารคา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โยธาธิการและผังเมืองจังหวัดมหาสารคาม"/>
    <x v="10"/>
    <s v="ยผ."/>
    <s v="กระทรวงมหาดไทย"/>
    <s v="โครงการปกติ 2568"/>
    <s v="v3_060201V03"/>
    <x v="16"/>
    <x v="0"/>
    <m/>
    <s v="https://emenscr.nesdc.go.th/viewer/view.html?id=676ce6be52c7c851103cf71c"/>
    <s v="v3_060201V03F02"/>
    <s v="มี"/>
  </r>
  <r>
    <s v="มค 0022-68-0001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"/>
    <s v="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โยธาธิการและผังเมืองจังหวัดมหาสารคาม"/>
    <x v="10"/>
    <s v="ยผ."/>
    <s v="กระทรวงมหาดไทย"/>
    <s v="โครงการปกติ 2568"/>
    <s v="v3_060201V03"/>
    <x v="16"/>
    <x v="0"/>
    <m/>
    <s v="https://emenscr.nesdc.go.th/viewer/view.html?id=676ce39552c7c851103cf706"/>
    <s v="v3_060201V03F02"/>
    <s v="มี"/>
  </r>
  <r>
    <s v="พป 0004-68-0007"/>
    <s v="โครงการเสริมสร้างความสามัคคีในสังคม (Social Cohesion) เพื่อความตั้งมั่นของประชาธิปไตยไทย"/>
    <s v="โครงการเสริมสร้างความสามัคคีในสังคม (Social Cohesion) เพื่อความตั้งมั่นของประชาธิปไตยไทย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วิจัยและพัฒนา"/>
    <x v="42"/>
    <s v="พป."/>
    <s v="หน่วยงานของรัฐสภา"/>
    <s v="โครงการปกติ 2568"/>
    <s v="v3_060201V02"/>
    <x v="13"/>
    <x v="0"/>
    <m/>
    <s v="https://emenscr.nesdc.go.th/viewer/view.html?id=676526bf52c7c851103ce548"/>
    <s v="v3_060201V02F03"/>
    <s v="มี"/>
  </r>
  <r>
    <s v="พท 0022-68-0004"/>
    <s v="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"/>
    <s v="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"/>
    <s v="ด้านการสร้างการเติบโตบนคุณภาพชีวิตที่เป็นมิตรต่อสิ่งแวดล้อม"/>
    <n v="2568"/>
    <s v="กุมภาพันธ์ 2568"/>
    <s v="กันยายน 2568"/>
    <s v="สำนักงานโยธาธิการและผังเมืองจังหวัดพัทลุง"/>
    <x v="10"/>
    <s v="ยผ."/>
    <s v="กระทรวงมหาดไทย"/>
    <s v="โครงการปกติ 2568"/>
    <s v="v3_060201V01"/>
    <x v="0"/>
    <x v="0"/>
    <m/>
    <s v="https://emenscr.nesdc.go.th/viewer/view.html?id=677cae6851d1ed367e3c07b1"/>
    <s v="v3_060201V01F01"/>
    <s v="มี"/>
  </r>
  <r>
    <s v="พท 0022-68-0003"/>
    <s v="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"/>
    <s v="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"/>
    <s v="ด้านการสร้างการเติบโตบนคุณภาพชีวิตที่เป็นมิตรต่อสิ่งแวดล้อม"/>
    <n v="2568"/>
    <s v="กุมภาพันธ์ 2568"/>
    <s v="กันยายน 2568"/>
    <s v="สำนักงานโยธาธิการและผังเมืองจังหวัดพัทลุง"/>
    <x v="10"/>
    <s v="ยผ."/>
    <s v="กระทรวงมหาดไทย"/>
    <s v="โครงการปกติ 2568"/>
    <s v="v3_060201V01"/>
    <x v="0"/>
    <x v="0"/>
    <m/>
    <s v="https://emenscr.nesdc.go.th/viewer/view.html?id=677ca8f66fbae4367b6c0c4e"/>
    <s v="v3_060201V01F01"/>
    <s v="มี"/>
  </r>
  <r>
    <s v="พท 0022-68-0002"/>
    <s v="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"/>
    <s v="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n v="2568"/>
    <s v="กุมภาพันธ์ 2568"/>
    <s v="กันยายน 2568"/>
    <s v="สำนักงานโยธาธิการและผังเมืองจังหวัดพัทลุง"/>
    <x v="10"/>
    <s v="ยผ."/>
    <s v="กระทรวงมหาดไทย"/>
    <s v="โครงการปกติ 2568"/>
    <s v="v3_060201V01"/>
    <x v="0"/>
    <x v="0"/>
    <m/>
    <s v="https://emenscr.nesdc.go.th/viewer/view.html?id=677ca51e51d1ed367e3c0797"/>
    <s v="v3_060201V01F01"/>
    <s v="มี"/>
  </r>
  <r>
    <s v="พท 0022-68-0001"/>
    <s v="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"/>
    <s v="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"/>
    <s v="ด้านการสร้างการเติบโตบนคุณภาพชีวิตที่เป็นมิตรต่อสิ่งแวดล้อม"/>
    <n v="2568"/>
    <s v="มีนาคม 2568"/>
    <s v="กันยายน 2568"/>
    <s v="สำนักงานโยธาธิการและผังเมืองจังหวัดพัทลุง"/>
    <x v="10"/>
    <s v="ยผ."/>
    <s v="กระทรวงมหาดไทย"/>
    <s v="โครงการปกติ 2568"/>
    <s v="v3_060201V01"/>
    <x v="0"/>
    <x v="0"/>
    <m/>
    <s v="https://emenscr.nesdc.go.th/viewer/view.html?id=677c9b65d231ee5117cbaccd"/>
    <s v="v3_060201V01F01"/>
    <s v="มี"/>
  </r>
  <r>
    <s v="บขส 18-68-0003"/>
    <s v="โครงการพัฒนาอสังหาริมทรัพย์"/>
    <s v="โครงการพัฒนาอสังหาริมทรัพย์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43"/>
    <s v="บขส."/>
    <s v="กระทรวงคมนาคม"/>
    <s v="โครงการปกติ 2568"/>
    <s v="v3_060201V03"/>
    <x v="8"/>
    <x v="0"/>
    <m/>
    <s v="https://emenscr.nesdc.go.th/viewer/view.html?id=67b2d8ad0b91f26892776792"/>
    <s v="v3_060201V03F01"/>
    <s v="มี"/>
  </r>
  <r>
    <s v="นร1110-68-0004"/>
    <s v="ศึกษาแนวคิดและแนวปฏิบัติเพื่อจัดทำนโยบายส่งเสริมเมืองยืดหยุ่น และเมืองทั่วถึง (Resilient and Inclusive City)"/>
    <s v="ศึกษาแนวคิดและแนวปฏิบัติเพื่อจัดทำนโยบายส่งเสริมเมืองยืดหยุ่น และเมืองทั่วถึง (Resilient and Inclusive City)"/>
    <s v="ด้านการสร้างความสามารถในการแข่งขัน"/>
    <n v="2568"/>
    <s v="มีนาคม 2568"/>
    <s v="ธันวาคม 2568"/>
    <s v="กองยุทธศาสตร์การพัฒนาเมือง"/>
    <x v="44"/>
    <s v="สศช."/>
    <s v="สำนักนายกรัฐมนตรี"/>
    <s v="โครงการปกติ 2568"/>
    <s v="v3_060201V03"/>
    <x v="16"/>
    <x v="0"/>
    <m/>
    <s v="https://emenscr.nesdc.go.th/viewer/view.html?id=67b49b5de2bc6b4a70e3d0f5"/>
    <s v="v3_060201V03F02"/>
    <s v="มี"/>
  </r>
  <r>
    <s v="ทส0805-68-0004"/>
    <s v="โครงการเมืองสิ่งแวดล้อมยั่งยืน"/>
    <s v="โครงการเมืองสิ่งแวดล้อมยั่งยืน"/>
    <s v="ด้านการสร้างความสามารถในการแข่งขัน"/>
    <n v="2568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x v="35"/>
    <s v="สส."/>
    <s v="กระทรวงทรัพยากรธรรมชาติและสิ่งแวดล้อม"/>
    <s v="โครงการปกติ 2568"/>
    <s v="v3_060201V04"/>
    <x v="11"/>
    <x v="0"/>
    <m/>
    <s v="https://emenscr.nesdc.go.th/viewer/view.html?id=67877c6b098e9b40512846e1"/>
    <s v="v3_060201V04F05"/>
    <s v="มี"/>
  </r>
  <r>
    <s v="กษ 0224. ภก-68-0001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เกษตรและสหกรณ์จังหวัด ภูเก็ต"/>
    <x v="45"/>
    <s v="สป.กษ."/>
    <s v="กระทรวงเกษตรและสหกรณ์"/>
    <s v="โครงการปกติ 2568"/>
    <s v="v3_060201V02"/>
    <x v="13"/>
    <x v="1"/>
    <m/>
    <s v="https://emenscr.nesdc.go.th/viewer/view.html?id=6746fc5e6fbae4367b6bfe2b"/>
    <s v="v3_180102V05F03"/>
    <s v="มี"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s v="อพท."/>
    <s v="กระทรวงการท่องเที่ยวและกีฬา"/>
    <s v="ไม่มี"/>
    <s v="v3_060201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7"/>
    <s v="กรมอนามัย"/>
    <s v="กระทรวงสาธารณสุข"/>
    <s v="ไม่มี"/>
    <s v="v3_060201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7"/>
    <s v="กรมอนามัย"/>
    <s v="กระทรวงสาธารณสุข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1"/>
    <s v="สจล."/>
    <s v="อื่นๆ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2"/>
    <s v="สทอภ."/>
    <s v="กระทรวงการอุดมศึกษา วิทยาศาสตร์ วิจัยและนวัตกรรม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3"/>
    <s v="มก."/>
    <s v="อื่นๆ"/>
    <s v="ไม่มี"/>
    <s v="v3_060201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s v="อพท."/>
    <s v="กระทรวงการท่องเที่ยวและกีฬา"/>
    <s v="ไม่มี"/>
    <s v="v3_060201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กนอ."/>
    <s v="กระทรวงอุตสาหกรรม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4"/>
    <s v="มรภ.บร."/>
    <s v="กระทรวงการอุดมศึกษา วิทยาศาสตร์ วิจัยและนวัตกรรม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s v="อพท."/>
    <s v="กระทรวงการท่องเที่ยวและกีฬา"/>
    <s v="ไม่มี"/>
    <s v="v3_060201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4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4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5"/>
    <s v="สส."/>
    <s v="กระทรวงทรัพยากรธรรมชาติและสิ่งแวดล้อม"/>
    <s v="ไม่มี"/>
    <s v="v3_060201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4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5"/>
    <s v="มช."/>
    <s v="กระทรวงการอุดมศึกษา วิทยาศาสตร์ วิจัยและนวัตกรรม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4"/>
    <s v="มรภ.บร."/>
    <s v="กระทรวงการอุดมศึกษา วิทยาศาสตร์ วิจัยและนวัตกรรม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ศช."/>
    <s v="สำนักนายกรัฐมนตรี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s v="อพท."/>
    <s v="กระทรวงการท่องเที่ยวและกีฬา"/>
    <s v="ไม่มี"/>
    <s v="v3_060201V04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5"/>
    <s v="สส."/>
    <s v="กระทรวงทรัพยากรธรรมชาติและสิ่งแวดล้อม"/>
    <s v="ไม่มี"/>
    <s v="v3_060201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6"/>
    <s v="จุฬา"/>
    <s v="อื่นๆ"/>
    <s v="ไม่มี"/>
    <s v="v3_060201V04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5"/>
    <s v="มช."/>
    <s v="กระทรวงการอุดมศึกษา วิทยาศาสตร์ วิจัยและนวัตกรรม"/>
    <s v="ไม่มี"/>
    <s v="v3_060201V04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ทร.อีสาน"/>
    <s v="กระทรวงการอุดมศึกษา วิทยาศาสตร์ วิจัยและนวัตกรรม"/>
    <s v="ไม่มี"/>
    <s v="v3_060201V04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s v="มทส."/>
    <s v="กระทรวงการอุดมศึกษา วิทยาศาสตร์ วิจัยและนวัตกรรม"/>
    <s v="ไม่มี"/>
    <s v="v3_060201V04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s v="มอ."/>
    <s v="กระทรวงการอุดมศึกษา วิทยาศาสตร์ วิจัยและนวัตกรรม"/>
    <s v="ไม่มี"/>
    <s v="v3_060201V04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7"/>
    <s v="มอบ."/>
    <s v="กระทรวงการอุดมศึกษา วิทยาศาสตร์ วิจัยและนวัตกรรม"/>
    <s v="ไม่มี"/>
    <s v="v3_060201V04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s v="สป.อก."/>
    <s v="กระทรวงงอตสาหกรรม"/>
    <s v="ไม่มี"/>
    <s v="v3_060201V04"/>
    <x v="2"/>
    <x v="1"/>
    <s v="ไม่เคยมีโครงการ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86E362-A605-4624-8559-85A8D6A5EC36}" name="PivotTable6" cacheId="25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2:B138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9"/>
        <item x="0"/>
        <item x="26"/>
        <item x="27"/>
        <item x="19"/>
        <item x="28"/>
        <item x="17"/>
        <item x="11"/>
        <item x="7"/>
        <item x="14"/>
        <item x="1"/>
        <item x="10"/>
        <item x="24"/>
        <item x="3"/>
        <item x="23"/>
        <item x="8"/>
        <item x="22"/>
        <item x="21"/>
        <item x="25"/>
        <item x="6"/>
        <item x="5"/>
        <item x="2"/>
        <item x="13"/>
        <item x="18"/>
        <item x="15"/>
        <item x="12"/>
        <item x="16"/>
        <item x="4"/>
        <item x="20"/>
        <item x="29"/>
        <item t="default"/>
      </items>
    </pivotField>
    <pivotField axis="axisRow" showAll="0">
      <items count="10">
        <item x="6"/>
        <item x="1"/>
        <item x="4"/>
        <item x="3"/>
        <item x="8"/>
        <item x="2"/>
        <item x="7"/>
        <item x="0"/>
        <item x="5"/>
        <item t="default"/>
      </items>
    </pivotField>
    <pivotField showAll="0"/>
    <pivotField axis="axisRow" showAll="0">
      <items count="6">
        <item n="ไม่สอดคล้องกับ V และ F ใด" x="3"/>
        <item x="0"/>
        <item x="1"/>
        <item x="4"/>
        <item x="2"/>
        <item t="default"/>
      </items>
    </pivotField>
    <pivotField axis="axisRow" showAll="0">
      <items count="17">
        <item n="F00" x="7"/>
        <item x="0"/>
        <item x="9"/>
        <item x="14"/>
        <item x="2"/>
        <item x="1"/>
        <item x="3"/>
        <item x="11"/>
        <item x="10"/>
        <item x="8"/>
        <item x="12"/>
        <item x="6"/>
        <item x="15"/>
        <item x="5"/>
        <item x="13"/>
        <item x="4"/>
        <item t="default"/>
      </items>
    </pivotField>
  </pivotFields>
  <rowFields count="4">
    <field x="9"/>
    <field x="8"/>
    <field x="11"/>
    <field x="12"/>
  </rowFields>
  <rowItems count="136">
    <i>
      <x/>
    </i>
    <i r="1">
      <x v="24"/>
    </i>
    <i r="2">
      <x v="2"/>
    </i>
    <i r="3">
      <x v="5"/>
    </i>
    <i>
      <x v="1"/>
    </i>
    <i r="1">
      <x v="10"/>
    </i>
    <i r="2">
      <x v="2"/>
    </i>
    <i r="3">
      <x v="6"/>
    </i>
    <i r="1">
      <x v="11"/>
    </i>
    <i r="2">
      <x/>
    </i>
    <i r="3">
      <x/>
    </i>
    <i r="2">
      <x v="1"/>
    </i>
    <i r="3">
      <x v="3"/>
    </i>
    <i r="2">
      <x v="4"/>
    </i>
    <i r="3">
      <x v="11"/>
    </i>
    <i r="1">
      <x v="12"/>
    </i>
    <i r="2">
      <x v="2"/>
    </i>
    <i r="3">
      <x v="5"/>
    </i>
    <i r="2">
      <x v="4"/>
    </i>
    <i r="3">
      <x v="15"/>
    </i>
    <i r="1">
      <x v="13"/>
    </i>
    <i r="2">
      <x v="2"/>
    </i>
    <i r="3">
      <x v="6"/>
    </i>
    <i r="1">
      <x v="14"/>
    </i>
    <i r="2">
      <x v="2"/>
    </i>
    <i r="3">
      <x v="8"/>
    </i>
    <i r="1">
      <x v="15"/>
    </i>
    <i r="2">
      <x v="2"/>
    </i>
    <i r="3">
      <x v="5"/>
    </i>
    <i r="1">
      <x v="16"/>
    </i>
    <i r="2">
      <x v="4"/>
    </i>
    <i r="3">
      <x v="15"/>
    </i>
    <i r="1">
      <x v="17"/>
    </i>
    <i r="2">
      <x v="2"/>
    </i>
    <i r="3">
      <x v="6"/>
    </i>
    <i r="1">
      <x v="18"/>
    </i>
    <i r="2">
      <x v="2"/>
    </i>
    <i r="3">
      <x v="5"/>
    </i>
    <i r="1">
      <x v="29"/>
    </i>
    <i r="2">
      <x v="1"/>
    </i>
    <i r="3">
      <x v="4"/>
    </i>
    <i>
      <x v="2"/>
    </i>
    <i r="1">
      <x v="3"/>
    </i>
    <i r="2">
      <x v="4"/>
    </i>
    <i r="3">
      <x v="14"/>
    </i>
    <i r="1">
      <x v="5"/>
    </i>
    <i r="2">
      <x v="2"/>
    </i>
    <i r="3">
      <x v="5"/>
    </i>
    <i r="1">
      <x v="7"/>
    </i>
    <i r="2">
      <x v="1"/>
    </i>
    <i r="3">
      <x v="3"/>
    </i>
    <i r="2">
      <x v="2"/>
    </i>
    <i r="3">
      <x v="5"/>
    </i>
    <i r="2">
      <x v="4"/>
    </i>
    <i r="3">
      <x v="14"/>
    </i>
    <i r="1">
      <x v="23"/>
    </i>
    <i r="2">
      <x v="4"/>
    </i>
    <i r="3">
      <x v="11"/>
    </i>
    <i r="1">
      <x v="25"/>
    </i>
    <i r="2">
      <x v="2"/>
    </i>
    <i r="3">
      <x v="6"/>
    </i>
    <i r="2">
      <x v="3"/>
    </i>
    <i r="3">
      <x v="9"/>
    </i>
    <i>
      <x v="3"/>
    </i>
    <i r="1">
      <x/>
    </i>
    <i r="2">
      <x v="2"/>
    </i>
    <i r="3">
      <x v="5"/>
    </i>
    <i r="1">
      <x v="2"/>
    </i>
    <i r="2">
      <x v="4"/>
    </i>
    <i r="3">
      <x v="11"/>
    </i>
    <i r="3">
      <x v="15"/>
    </i>
    <i r="1">
      <x v="9"/>
    </i>
    <i r="2">
      <x v="1"/>
    </i>
    <i r="3">
      <x v="4"/>
    </i>
    <i>
      <x v="4"/>
    </i>
    <i r="1">
      <x v="4"/>
    </i>
    <i r="2">
      <x v="3"/>
    </i>
    <i r="3">
      <x v="9"/>
    </i>
    <i>
      <x v="5"/>
    </i>
    <i r="1">
      <x v="19"/>
    </i>
    <i r="2">
      <x v="1"/>
    </i>
    <i r="3">
      <x v="2"/>
    </i>
    <i r="2">
      <x v="2"/>
    </i>
    <i r="3">
      <x v="6"/>
    </i>
    <i r="3">
      <x v="7"/>
    </i>
    <i r="3">
      <x v="8"/>
    </i>
    <i r="2">
      <x v="4"/>
    </i>
    <i r="3">
      <x v="15"/>
    </i>
    <i r="1">
      <x v="20"/>
    </i>
    <i r="2">
      <x v="4"/>
    </i>
    <i r="3">
      <x v="15"/>
    </i>
    <i r="1">
      <x v="21"/>
    </i>
    <i r="2">
      <x v="4"/>
    </i>
    <i r="3">
      <x v="15"/>
    </i>
    <i r="1">
      <x v="26"/>
    </i>
    <i r="2">
      <x v="2"/>
    </i>
    <i r="3">
      <x v="6"/>
    </i>
    <i r="2">
      <x v="4"/>
    </i>
    <i r="3">
      <x v="15"/>
    </i>
    <i>
      <x v="6"/>
    </i>
    <i r="1">
      <x v="6"/>
    </i>
    <i r="2">
      <x v="4"/>
    </i>
    <i r="3">
      <x v="11"/>
    </i>
    <i>
      <x v="7"/>
    </i>
    <i r="1">
      <x v="1"/>
    </i>
    <i r="2">
      <x v="1"/>
    </i>
    <i r="3">
      <x v="1"/>
    </i>
    <i r="3">
      <x v="4"/>
    </i>
    <i r="2">
      <x v="2"/>
    </i>
    <i r="3">
      <x v="5"/>
    </i>
    <i r="3">
      <x v="6"/>
    </i>
    <i r="3">
      <x v="8"/>
    </i>
    <i r="2">
      <x v="3"/>
    </i>
    <i r="3">
      <x v="9"/>
    </i>
    <i r="3">
      <x v="10"/>
    </i>
    <i r="2">
      <x v="4"/>
    </i>
    <i r="3">
      <x v="12"/>
    </i>
    <i r="3">
      <x v="13"/>
    </i>
    <i r="1">
      <x v="8"/>
    </i>
    <i r="2">
      <x v="2"/>
    </i>
    <i r="3">
      <x v="5"/>
    </i>
    <i r="2">
      <x v="3"/>
    </i>
    <i r="3">
      <x v="10"/>
    </i>
    <i r="1">
      <x v="27"/>
    </i>
    <i r="2">
      <x v="1"/>
    </i>
    <i r="3">
      <x v="1"/>
    </i>
    <i r="1">
      <x v="28"/>
    </i>
    <i r="2">
      <x v="2"/>
    </i>
    <i r="3">
      <x v="5"/>
    </i>
    <i r="2">
      <x v="4"/>
    </i>
    <i r="3">
      <x v="14"/>
    </i>
    <i>
      <x v="8"/>
    </i>
    <i r="1">
      <x v="22"/>
    </i>
    <i r="2">
      <x v="1"/>
    </i>
    <i r="3">
      <x v="1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178">
    <format dxfId="356">
      <pivotArea type="all" dataOnly="0" outline="0" fieldPosition="0"/>
    </format>
    <format dxfId="355">
      <pivotArea outline="0" collapsedLevelsAreSubtotals="1" fieldPosition="0"/>
    </format>
    <format dxfId="354">
      <pivotArea field="9" type="button" dataOnly="0" labelOnly="1" outline="0" axis="axisRow" fieldPosition="0"/>
    </format>
    <format dxfId="353">
      <pivotArea dataOnly="0" labelOnly="1" fieldPosition="0">
        <references count="1">
          <reference field="9" count="0"/>
        </references>
      </pivotArea>
    </format>
    <format dxfId="352">
      <pivotArea dataOnly="0" labelOnly="1" grandRow="1" outline="0" fieldPosition="0"/>
    </format>
    <format dxfId="351">
      <pivotArea dataOnly="0" labelOnly="1" fieldPosition="0">
        <references count="2">
          <reference field="8" count="1">
            <x v="24"/>
          </reference>
          <reference field="9" count="1" selected="0">
            <x v="0"/>
          </reference>
        </references>
      </pivotArea>
    </format>
    <format dxfId="350">
      <pivotArea dataOnly="0" labelOnly="1" fieldPosition="0">
        <references count="2">
          <reference field="8" count="10">
            <x v="10"/>
            <x v="11"/>
            <x v="12"/>
            <x v="13"/>
            <x v="14"/>
            <x v="15"/>
            <x v="16"/>
            <x v="17"/>
            <x v="18"/>
            <x v="29"/>
          </reference>
          <reference field="9" count="1" selected="0">
            <x v="1"/>
          </reference>
        </references>
      </pivotArea>
    </format>
    <format dxfId="349">
      <pivotArea dataOnly="0" labelOnly="1" fieldPosition="0">
        <references count="2">
          <reference field="8" count="5">
            <x v="3"/>
            <x v="5"/>
            <x v="7"/>
            <x v="23"/>
            <x v="25"/>
          </reference>
          <reference field="9" count="1" selected="0">
            <x v="2"/>
          </reference>
        </references>
      </pivotArea>
    </format>
    <format dxfId="348">
      <pivotArea dataOnly="0" labelOnly="1" fieldPosition="0">
        <references count="2">
          <reference field="8" count="3">
            <x v="0"/>
            <x v="2"/>
            <x v="9"/>
          </reference>
          <reference field="9" count="1" selected="0">
            <x v="3"/>
          </reference>
        </references>
      </pivotArea>
    </format>
    <format dxfId="347">
      <pivotArea dataOnly="0" labelOnly="1" fieldPosition="0">
        <references count="2">
          <reference field="8" count="1">
            <x v="4"/>
          </reference>
          <reference field="9" count="1" selected="0">
            <x v="4"/>
          </reference>
        </references>
      </pivotArea>
    </format>
    <format dxfId="346">
      <pivotArea dataOnly="0" labelOnly="1" fieldPosition="0">
        <references count="2">
          <reference field="8" count="4">
            <x v="19"/>
            <x v="20"/>
            <x v="21"/>
            <x v="26"/>
          </reference>
          <reference field="9" count="1" selected="0">
            <x v="5"/>
          </reference>
        </references>
      </pivotArea>
    </format>
    <format dxfId="345">
      <pivotArea dataOnly="0" labelOnly="1" fieldPosition="0">
        <references count="2">
          <reference field="8" count="1">
            <x v="6"/>
          </reference>
          <reference field="9" count="1" selected="0">
            <x v="6"/>
          </reference>
        </references>
      </pivotArea>
    </format>
    <format dxfId="344">
      <pivotArea dataOnly="0" labelOnly="1" fieldPosition="0">
        <references count="2">
          <reference field="8" count="4">
            <x v="1"/>
            <x v="8"/>
            <x v="27"/>
            <x v="28"/>
          </reference>
          <reference field="9" count="1" selected="0">
            <x v="7"/>
          </reference>
        </references>
      </pivotArea>
    </format>
    <format dxfId="343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342">
      <pivotArea dataOnly="0" labelOnly="1" fieldPosition="0">
        <references count="3">
          <reference field="8" count="1" selected="0">
            <x v="24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341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40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3">
            <x v="0"/>
            <x v="1"/>
            <x v="4"/>
          </reference>
        </references>
      </pivotArea>
    </format>
    <format dxfId="339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2">
            <x v="2"/>
            <x v="4"/>
          </reference>
        </references>
      </pivotArea>
    </format>
    <format dxfId="338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37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36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35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334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33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32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331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330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329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3">
            <x v="1"/>
            <x v="2"/>
            <x v="4"/>
          </reference>
        </references>
      </pivotArea>
    </format>
    <format dxfId="328">
      <pivotArea dataOnly="0" labelOnly="1" fieldPosition="0">
        <references count="3">
          <reference field="8" count="1" selected="0">
            <x v="2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327">
      <pivotArea dataOnly="0" labelOnly="1" fieldPosition="0">
        <references count="3">
          <reference field="8" count="1" selected="0">
            <x v="25"/>
          </reference>
          <reference field="9" count="1" selected="0">
            <x v="2"/>
          </reference>
          <reference field="11" count="2">
            <x v="2"/>
            <x v="3"/>
          </reference>
        </references>
      </pivotArea>
    </format>
    <format dxfId="326">
      <pivotArea dataOnly="0" labelOnly="1" fieldPosition="0">
        <references count="3">
          <reference field="8" count="1" selected="0">
            <x v="0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325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324">
      <pivotArea dataOnly="0" labelOnly="1" fieldPosition="0">
        <references count="3">
          <reference field="8" count="1" selected="0">
            <x v="9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323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322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3">
            <x v="1"/>
            <x v="2"/>
            <x v="4"/>
          </reference>
        </references>
      </pivotArea>
    </format>
    <format dxfId="321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320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319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2">
            <x v="2"/>
            <x v="4"/>
          </reference>
        </references>
      </pivotArea>
    </format>
    <format dxfId="318">
      <pivotArea dataOnly="0" labelOnly="1" fieldPosition="0">
        <references count="3">
          <reference field="8" count="1" selected="0">
            <x v="6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317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4">
            <x v="1"/>
            <x v="2"/>
            <x v="3"/>
            <x v="4"/>
          </reference>
        </references>
      </pivotArea>
    </format>
    <format dxfId="316">
      <pivotArea dataOnly="0" labelOnly="1" fieldPosition="0">
        <references count="3">
          <reference field="8" count="1" selected="0">
            <x v="8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315">
      <pivotArea dataOnly="0" labelOnly="1" fieldPosition="0">
        <references count="3">
          <reference field="8" count="1" selected="0">
            <x v="27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314">
      <pivotArea dataOnly="0" labelOnly="1" fieldPosition="0">
        <references count="3">
          <reference field="8" count="1" selected="0">
            <x v="28"/>
          </reference>
          <reference field="9" count="1" selected="0">
            <x v="7"/>
          </reference>
          <reference field="11" count="2">
            <x v="2"/>
            <x v="4"/>
          </reference>
        </references>
      </pivotArea>
    </format>
    <format dxfId="313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1"/>
          </reference>
        </references>
      </pivotArea>
    </format>
    <format dxfId="312">
      <pivotArea dataOnly="0" labelOnly="1" fieldPosition="0">
        <references count="4">
          <reference field="8" count="1" selected="0">
            <x v="2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1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10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09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308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07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06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305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04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303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02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301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00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99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8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97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96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95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94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93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92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91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90">
      <pivotArea dataOnly="0" labelOnly="1" fieldPosition="0">
        <references count="4">
          <reference field="8" count="1" selected="0">
            <x v="0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89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  <reference field="12" count="2">
            <x v="11"/>
            <x v="15"/>
          </reference>
        </references>
      </pivotArea>
    </format>
    <format dxfId="288">
      <pivotArea dataOnly="0" labelOnly="1" fieldPosition="0">
        <references count="4">
          <reference field="8" count="1" selected="0">
            <x v="9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7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86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85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284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283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282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281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80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279">
      <pivotArea dataOnly="0" labelOnly="1" fieldPosition="0">
        <references count="4">
          <reference field="8" count="1" selected="0">
            <x v="6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8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277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5"/>
            <x v="6"/>
            <x v="8"/>
          </reference>
        </references>
      </pivotArea>
    </format>
    <format dxfId="276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75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12"/>
            <x v="13"/>
          </reference>
        </references>
      </pivotArea>
    </format>
    <format dxfId="274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73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72">
      <pivotArea dataOnly="0" labelOnly="1" fieldPosition="0">
        <references count="4">
          <reference field="8" count="1" selected="0">
            <x v="27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71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70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69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8">
      <pivotArea dataOnly="0" labelOnly="1" outline="0" axis="axisValues" fieldPosition="0"/>
    </format>
    <format dxfId="267">
      <pivotArea type="all" dataOnly="0" outline="0" fieldPosition="0"/>
    </format>
    <format dxfId="266">
      <pivotArea outline="0" collapsedLevelsAreSubtotals="1" fieldPosition="0"/>
    </format>
    <format dxfId="265">
      <pivotArea field="9" type="button" dataOnly="0" labelOnly="1" outline="0" axis="axisRow" fieldPosition="0"/>
    </format>
    <format dxfId="264">
      <pivotArea dataOnly="0" labelOnly="1" fieldPosition="0">
        <references count="1">
          <reference field="9" count="0"/>
        </references>
      </pivotArea>
    </format>
    <format dxfId="263">
      <pivotArea dataOnly="0" labelOnly="1" grandRow="1" outline="0" fieldPosition="0"/>
    </format>
    <format dxfId="262">
      <pivotArea dataOnly="0" labelOnly="1" fieldPosition="0">
        <references count="2">
          <reference field="8" count="1">
            <x v="24"/>
          </reference>
          <reference field="9" count="1" selected="0">
            <x v="0"/>
          </reference>
        </references>
      </pivotArea>
    </format>
    <format dxfId="261">
      <pivotArea dataOnly="0" labelOnly="1" fieldPosition="0">
        <references count="2">
          <reference field="8" count="10">
            <x v="10"/>
            <x v="11"/>
            <x v="12"/>
            <x v="13"/>
            <x v="14"/>
            <x v="15"/>
            <x v="16"/>
            <x v="17"/>
            <x v="18"/>
            <x v="29"/>
          </reference>
          <reference field="9" count="1" selected="0">
            <x v="1"/>
          </reference>
        </references>
      </pivotArea>
    </format>
    <format dxfId="260">
      <pivotArea dataOnly="0" labelOnly="1" fieldPosition="0">
        <references count="2">
          <reference field="8" count="5">
            <x v="3"/>
            <x v="5"/>
            <x v="7"/>
            <x v="23"/>
            <x v="25"/>
          </reference>
          <reference field="9" count="1" selected="0">
            <x v="2"/>
          </reference>
        </references>
      </pivotArea>
    </format>
    <format dxfId="259">
      <pivotArea dataOnly="0" labelOnly="1" fieldPosition="0">
        <references count="2">
          <reference field="8" count="3">
            <x v="0"/>
            <x v="2"/>
            <x v="9"/>
          </reference>
          <reference field="9" count="1" selected="0">
            <x v="3"/>
          </reference>
        </references>
      </pivotArea>
    </format>
    <format dxfId="258">
      <pivotArea dataOnly="0" labelOnly="1" fieldPosition="0">
        <references count="2">
          <reference field="8" count="1">
            <x v="4"/>
          </reference>
          <reference field="9" count="1" selected="0">
            <x v="4"/>
          </reference>
        </references>
      </pivotArea>
    </format>
    <format dxfId="257">
      <pivotArea dataOnly="0" labelOnly="1" fieldPosition="0">
        <references count="2">
          <reference field="8" count="4">
            <x v="19"/>
            <x v="20"/>
            <x v="21"/>
            <x v="26"/>
          </reference>
          <reference field="9" count="1" selected="0">
            <x v="5"/>
          </reference>
        </references>
      </pivotArea>
    </format>
    <format dxfId="256">
      <pivotArea dataOnly="0" labelOnly="1" fieldPosition="0">
        <references count="2">
          <reference field="8" count="1">
            <x v="6"/>
          </reference>
          <reference field="9" count="1" selected="0">
            <x v="6"/>
          </reference>
        </references>
      </pivotArea>
    </format>
    <format dxfId="255">
      <pivotArea dataOnly="0" labelOnly="1" fieldPosition="0">
        <references count="2">
          <reference field="8" count="4">
            <x v="1"/>
            <x v="8"/>
            <x v="27"/>
            <x v="28"/>
          </reference>
          <reference field="9" count="1" selected="0">
            <x v="7"/>
          </reference>
        </references>
      </pivotArea>
    </format>
    <format dxfId="254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253">
      <pivotArea dataOnly="0" labelOnly="1" fieldPosition="0">
        <references count="3">
          <reference field="8" count="1" selected="0">
            <x v="24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252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51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3">
            <x v="0"/>
            <x v="1"/>
            <x v="4"/>
          </reference>
        </references>
      </pivotArea>
    </format>
    <format dxfId="250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2">
            <x v="2"/>
            <x v="4"/>
          </reference>
        </references>
      </pivotArea>
    </format>
    <format dxfId="249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48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47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46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245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44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43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42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241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240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3">
            <x v="1"/>
            <x v="2"/>
            <x v="4"/>
          </reference>
        </references>
      </pivotArea>
    </format>
    <format dxfId="239">
      <pivotArea dataOnly="0" labelOnly="1" fieldPosition="0">
        <references count="3">
          <reference field="8" count="1" selected="0">
            <x v="2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238">
      <pivotArea dataOnly="0" labelOnly="1" fieldPosition="0">
        <references count="3">
          <reference field="8" count="1" selected="0">
            <x v="25"/>
          </reference>
          <reference field="9" count="1" selected="0">
            <x v="2"/>
          </reference>
          <reference field="11" count="2">
            <x v="2"/>
            <x v="3"/>
          </reference>
        </references>
      </pivotArea>
    </format>
    <format dxfId="237">
      <pivotArea dataOnly="0" labelOnly="1" fieldPosition="0">
        <references count="3">
          <reference field="8" count="1" selected="0">
            <x v="0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236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235">
      <pivotArea dataOnly="0" labelOnly="1" fieldPosition="0">
        <references count="3">
          <reference field="8" count="1" selected="0">
            <x v="9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234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33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3">
            <x v="1"/>
            <x v="2"/>
            <x v="4"/>
          </reference>
        </references>
      </pivotArea>
    </format>
    <format dxfId="232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231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230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2">
            <x v="2"/>
            <x v="4"/>
          </reference>
        </references>
      </pivotArea>
    </format>
    <format dxfId="229">
      <pivotArea dataOnly="0" labelOnly="1" fieldPosition="0">
        <references count="3">
          <reference field="8" count="1" selected="0">
            <x v="6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228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4">
            <x v="1"/>
            <x v="2"/>
            <x v="3"/>
            <x v="4"/>
          </reference>
        </references>
      </pivotArea>
    </format>
    <format dxfId="227">
      <pivotArea dataOnly="0" labelOnly="1" fieldPosition="0">
        <references count="3">
          <reference field="8" count="1" selected="0">
            <x v="8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226">
      <pivotArea dataOnly="0" labelOnly="1" fieldPosition="0">
        <references count="3">
          <reference field="8" count="1" selected="0">
            <x v="27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225">
      <pivotArea dataOnly="0" labelOnly="1" fieldPosition="0">
        <references count="3">
          <reference field="8" count="1" selected="0">
            <x v="28"/>
          </reference>
          <reference field="9" count="1" selected="0">
            <x v="7"/>
          </reference>
          <reference field="11" count="2">
            <x v="2"/>
            <x v="4"/>
          </reference>
        </references>
      </pivotArea>
    </format>
    <format dxfId="224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1"/>
          </reference>
        </references>
      </pivotArea>
    </format>
    <format dxfId="223">
      <pivotArea dataOnly="0" labelOnly="1" fieldPosition="0">
        <references count="4">
          <reference field="8" count="1" selected="0">
            <x v="2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22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21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0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9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18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17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216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15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14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13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212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11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10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09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08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07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06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05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04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03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02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01">
      <pivotArea dataOnly="0" labelOnly="1" fieldPosition="0">
        <references count="4">
          <reference field="8" count="1" selected="0">
            <x v="0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00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  <reference field="12" count="2">
            <x v="11"/>
            <x v="15"/>
          </reference>
        </references>
      </pivotArea>
    </format>
    <format dxfId="199">
      <pivotArea dataOnly="0" labelOnly="1" fieldPosition="0">
        <references count="4">
          <reference field="8" count="1" selected="0">
            <x v="9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8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7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6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195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94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93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92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91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90">
      <pivotArea dataOnly="0" labelOnly="1" fieldPosition="0">
        <references count="4">
          <reference field="8" count="1" selected="0">
            <x v="6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89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188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5"/>
            <x v="6"/>
            <x v="8"/>
          </reference>
        </references>
      </pivotArea>
    </format>
    <format dxfId="187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186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12"/>
            <x v="13"/>
          </reference>
        </references>
      </pivotArea>
    </format>
    <format dxfId="185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4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3">
      <pivotArea dataOnly="0" labelOnly="1" fieldPosition="0">
        <references count="4">
          <reference field="8" count="1" selected="0">
            <x v="27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2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1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80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79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D6EA40-0042-483E-AEA2-F0038C4D6260}" name="PivotTable23" cacheId="26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223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9">
        <item x="24"/>
        <item x="35"/>
        <item x="33"/>
        <item x="38"/>
        <item x="27"/>
        <item x="10"/>
        <item x="0"/>
        <item x="23"/>
        <item x="36"/>
        <item x="28"/>
        <item x="7"/>
        <item x="12"/>
        <item x="8"/>
        <item x="15"/>
        <item x="56"/>
        <item x="30"/>
        <item x="43"/>
        <item x="37"/>
        <item x="31"/>
        <item x="11"/>
        <item x="53"/>
        <item x="55"/>
        <item x="1"/>
        <item x="39"/>
        <item x="46"/>
        <item x="47"/>
        <item x="21"/>
        <item x="9"/>
        <item x="32"/>
        <item x="40"/>
        <item x="54"/>
        <item x="19"/>
        <item x="3"/>
        <item x="20"/>
        <item x="26"/>
        <item x="22"/>
        <item x="48"/>
        <item x="57"/>
        <item x="41"/>
        <item x="51"/>
        <item x="42"/>
        <item x="6"/>
        <item x="5"/>
        <item x="34"/>
        <item x="2"/>
        <item x="14"/>
        <item x="25"/>
        <item x="45"/>
        <item x="13"/>
        <item x="16"/>
        <item x="18"/>
        <item x="49"/>
        <item x="4"/>
        <item x="17"/>
        <item x="52"/>
        <item x="29"/>
        <item x="44"/>
        <item x="50"/>
        <item t="default"/>
      </items>
    </pivotField>
    <pivotField showAll="0"/>
    <pivotField showAll="0"/>
    <pivotField showAll="0"/>
    <pivotField showAll="0"/>
    <pivotField axis="axisRow" showAll="0" sortType="ascending">
      <items count="18">
        <item x="7"/>
        <item x="0"/>
        <item x="14"/>
        <item x="12"/>
        <item x="1"/>
        <item x="3"/>
        <item x="13"/>
        <item x="8"/>
        <item x="16"/>
        <item x="9"/>
        <item x="6"/>
        <item x="10"/>
        <item x="5"/>
        <item x="15"/>
        <item x="11"/>
        <item x="4"/>
        <item x="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3">
    <field x="13"/>
    <field x="14"/>
    <field x="8"/>
  </rowFields>
  <rowItems count="222">
    <i>
      <x/>
    </i>
    <i r="1">
      <x/>
    </i>
    <i r="2">
      <x v="19"/>
    </i>
    <i>
      <x v="1"/>
    </i>
    <i r="1">
      <x/>
    </i>
    <i r="2">
      <x v="5"/>
    </i>
    <i r="2">
      <x v="6"/>
    </i>
    <i r="2">
      <x v="15"/>
    </i>
    <i r="2">
      <x v="45"/>
    </i>
    <i r="2">
      <x v="48"/>
    </i>
    <i r="2">
      <x v="52"/>
    </i>
    <i r="1">
      <x v="1"/>
    </i>
    <i r="2">
      <x v="24"/>
    </i>
    <i r="2">
      <x v="25"/>
    </i>
    <i r="2">
      <x v="36"/>
    </i>
    <i r="2">
      <x v="45"/>
    </i>
    <i>
      <x v="2"/>
    </i>
    <i r="1">
      <x/>
    </i>
    <i r="2">
      <x v="6"/>
    </i>
    <i r="2">
      <x v="41"/>
    </i>
    <i r="1">
      <x v="1"/>
    </i>
    <i r="2">
      <x v="24"/>
    </i>
    <i r="2">
      <x v="25"/>
    </i>
    <i r="2">
      <x v="36"/>
    </i>
    <i r="2">
      <x v="51"/>
    </i>
    <i r="2">
      <x v="57"/>
    </i>
    <i>
      <x v="3"/>
    </i>
    <i r="1">
      <x/>
    </i>
    <i r="2">
      <x v="11"/>
    </i>
    <i r="2">
      <x v="19"/>
    </i>
    <i r="1">
      <x v="1"/>
    </i>
    <i r="2">
      <x v="24"/>
    </i>
    <i r="2">
      <x v="25"/>
    </i>
    <i r="2">
      <x v="26"/>
    </i>
    <i r="2">
      <x v="51"/>
    </i>
    <i>
      <x v="4"/>
    </i>
    <i r="1">
      <x/>
    </i>
    <i r="2">
      <x v="5"/>
    </i>
    <i r="2">
      <x v="6"/>
    </i>
    <i r="2">
      <x v="9"/>
    </i>
    <i r="2">
      <x v="11"/>
    </i>
    <i r="2">
      <x v="12"/>
    </i>
    <i r="2">
      <x v="19"/>
    </i>
    <i r="2">
      <x v="26"/>
    </i>
    <i r="2">
      <x v="27"/>
    </i>
    <i r="2">
      <x v="35"/>
    </i>
    <i r="2">
      <x v="41"/>
    </i>
    <i r="2">
      <x v="49"/>
    </i>
    <i r="2">
      <x v="53"/>
    </i>
    <i r="1">
      <x v="1"/>
    </i>
    <i r="2">
      <x v="10"/>
    </i>
    <i r="2">
      <x v="18"/>
    </i>
    <i r="2">
      <x v="24"/>
    </i>
    <i r="2">
      <x v="25"/>
    </i>
    <i r="2">
      <x v="36"/>
    </i>
    <i r="2">
      <x v="50"/>
    </i>
    <i r="2">
      <x v="56"/>
    </i>
    <i>
      <x v="5"/>
    </i>
    <i r="1">
      <x/>
    </i>
    <i r="2">
      <x v="6"/>
    </i>
    <i r="2">
      <x v="22"/>
    </i>
    <i r="2">
      <x v="29"/>
    </i>
    <i r="2">
      <x v="32"/>
    </i>
    <i r="2">
      <x v="34"/>
    </i>
    <i r="2">
      <x v="41"/>
    </i>
    <i r="2">
      <x v="43"/>
    </i>
    <i r="2">
      <x v="48"/>
    </i>
    <i r="2">
      <x v="50"/>
    </i>
    <i r="1">
      <x v="1"/>
    </i>
    <i r="2">
      <x v="6"/>
    </i>
    <i r="2">
      <x v="10"/>
    </i>
    <i r="2">
      <x v="24"/>
    </i>
    <i r="2">
      <x v="25"/>
    </i>
    <i r="2">
      <x v="36"/>
    </i>
    <i r="2">
      <x v="39"/>
    </i>
    <i r="2">
      <x v="48"/>
    </i>
    <i r="2">
      <x v="51"/>
    </i>
    <i r="2">
      <x v="54"/>
    </i>
    <i>
      <x v="6"/>
    </i>
    <i r="1">
      <x/>
    </i>
    <i r="2">
      <x v="1"/>
    </i>
    <i r="2">
      <x v="3"/>
    </i>
    <i r="2">
      <x v="6"/>
    </i>
    <i r="2">
      <x v="28"/>
    </i>
    <i r="2">
      <x v="33"/>
    </i>
    <i r="2">
      <x v="40"/>
    </i>
    <i r="2">
      <x v="41"/>
    </i>
    <i r="2">
      <x v="48"/>
    </i>
    <i r="2">
      <x v="50"/>
    </i>
    <i r="2">
      <x v="53"/>
    </i>
    <i r="1">
      <x v="1"/>
    </i>
    <i r="2">
      <x v="20"/>
    </i>
    <i r="2">
      <x v="24"/>
    </i>
    <i r="2">
      <x v="25"/>
    </i>
    <i r="2">
      <x v="26"/>
    </i>
    <i r="2">
      <x v="36"/>
    </i>
    <i r="2">
      <x v="47"/>
    </i>
    <i r="2">
      <x v="57"/>
    </i>
    <i>
      <x v="7"/>
    </i>
    <i r="1">
      <x/>
    </i>
    <i r="2">
      <x v="6"/>
    </i>
    <i r="2">
      <x v="7"/>
    </i>
    <i r="2">
      <x v="13"/>
    </i>
    <i r="2">
      <x v="16"/>
    </i>
    <i r="2">
      <x v="48"/>
    </i>
    <i r="1">
      <x v="1"/>
    </i>
    <i r="2">
      <x v="6"/>
    </i>
    <i r="2">
      <x v="12"/>
    </i>
    <i r="2">
      <x v="24"/>
    </i>
    <i r="2">
      <x v="25"/>
    </i>
    <i r="2">
      <x v="30"/>
    </i>
    <i r="2">
      <x v="36"/>
    </i>
    <i r="2">
      <x v="51"/>
    </i>
    <i r="2">
      <x v="56"/>
    </i>
    <i r="2">
      <x v="57"/>
    </i>
    <i>
      <x v="8"/>
    </i>
    <i r="1">
      <x/>
    </i>
    <i r="2">
      <x v="5"/>
    </i>
    <i r="2">
      <x v="8"/>
    </i>
    <i r="2">
      <x v="10"/>
    </i>
    <i r="2">
      <x v="17"/>
    </i>
    <i r="2">
      <x v="18"/>
    </i>
    <i r="2">
      <x v="56"/>
    </i>
    <i r="1">
      <x v="1"/>
    </i>
    <i r="2">
      <x v="2"/>
    </i>
    <i r="2">
      <x v="5"/>
    </i>
    <i r="2">
      <x v="24"/>
    </i>
    <i r="2">
      <x v="25"/>
    </i>
    <i r="2">
      <x v="36"/>
    </i>
    <i r="2">
      <x v="51"/>
    </i>
    <i>
      <x v="9"/>
    </i>
    <i r="1">
      <x/>
    </i>
    <i r="2">
      <x v="6"/>
    </i>
    <i r="2">
      <x v="12"/>
    </i>
    <i r="2">
      <x v="38"/>
    </i>
    <i r="1">
      <x v="1"/>
    </i>
    <i r="2">
      <x v="6"/>
    </i>
    <i r="2">
      <x v="24"/>
    </i>
    <i r="2">
      <x v="25"/>
    </i>
    <i r="2">
      <x v="36"/>
    </i>
    <i>
      <x v="10"/>
    </i>
    <i r="1">
      <x/>
    </i>
    <i r="2">
      <x/>
    </i>
    <i r="2">
      <x v="10"/>
    </i>
    <i r="2">
      <x v="18"/>
    </i>
    <i r="2">
      <x v="19"/>
    </i>
    <i r="2">
      <x v="46"/>
    </i>
    <i r="1">
      <x v="1"/>
    </i>
    <i r="2">
      <x v="24"/>
    </i>
    <i r="2">
      <x v="25"/>
    </i>
    <i r="2">
      <x v="56"/>
    </i>
    <i>
      <x v="11"/>
    </i>
    <i r="1">
      <x/>
    </i>
    <i r="2">
      <x v="6"/>
    </i>
    <i r="2">
      <x v="17"/>
    </i>
    <i r="1">
      <x v="1"/>
    </i>
    <i r="2">
      <x v="24"/>
    </i>
    <i r="2">
      <x v="25"/>
    </i>
    <i r="2">
      <x v="56"/>
    </i>
    <i>
      <x v="12"/>
    </i>
    <i r="1">
      <x/>
    </i>
    <i r="2">
      <x v="6"/>
    </i>
    <i r="1">
      <x v="1"/>
    </i>
    <i r="2">
      <x v="1"/>
    </i>
    <i r="2">
      <x v="24"/>
    </i>
    <i r="2">
      <x v="25"/>
    </i>
    <i r="2">
      <x v="51"/>
    </i>
    <i r="2">
      <x v="56"/>
    </i>
    <i>
      <x v="13"/>
    </i>
    <i r="1">
      <x/>
    </i>
    <i r="2">
      <x v="23"/>
    </i>
    <i r="2">
      <x v="41"/>
    </i>
    <i r="1">
      <x v="1"/>
    </i>
    <i r="2">
      <x v="24"/>
    </i>
    <i r="2">
      <x v="25"/>
    </i>
    <i r="2">
      <x v="56"/>
    </i>
    <i>
      <x v="14"/>
    </i>
    <i r="1">
      <x/>
    </i>
    <i r="2">
      <x v="1"/>
    </i>
    <i r="2">
      <x v="4"/>
    </i>
    <i r="2">
      <x v="10"/>
    </i>
    <i r="2">
      <x v="11"/>
    </i>
    <i r="2">
      <x v="53"/>
    </i>
    <i r="1">
      <x v="1"/>
    </i>
    <i r="2">
      <x v="11"/>
    </i>
    <i r="2">
      <x v="21"/>
    </i>
    <i r="2">
      <x v="24"/>
    </i>
    <i r="2">
      <x v="25"/>
    </i>
    <i r="2">
      <x v="30"/>
    </i>
    <i r="2">
      <x v="36"/>
    </i>
    <i r="2">
      <x v="56"/>
    </i>
    <i r="2">
      <x v="57"/>
    </i>
    <i>
      <x v="15"/>
    </i>
    <i r="1">
      <x/>
    </i>
    <i r="2">
      <x/>
    </i>
    <i r="2">
      <x v="5"/>
    </i>
    <i r="2">
      <x v="26"/>
    </i>
    <i r="2">
      <x v="31"/>
    </i>
    <i r="2">
      <x v="41"/>
    </i>
    <i r="2">
      <x v="42"/>
    </i>
    <i r="2">
      <x v="44"/>
    </i>
    <i r="2">
      <x v="50"/>
    </i>
    <i r="2">
      <x v="53"/>
    </i>
    <i r="1">
      <x v="1"/>
    </i>
    <i r="2">
      <x v="1"/>
    </i>
    <i r="2">
      <x v="24"/>
    </i>
    <i r="2">
      <x v="25"/>
    </i>
    <i r="2">
      <x v="36"/>
    </i>
    <i>
      <x v="16"/>
    </i>
    <i r="1">
      <x/>
    </i>
    <i r="2">
      <x v="6"/>
    </i>
    <i r="2">
      <x v="13"/>
    </i>
    <i r="2">
      <x v="55"/>
    </i>
    <i r="1">
      <x v="1"/>
    </i>
    <i r="2">
      <x v="14"/>
    </i>
    <i r="2">
      <x v="21"/>
    </i>
    <i r="2">
      <x v="24"/>
    </i>
    <i r="2">
      <x v="25"/>
    </i>
    <i r="2">
      <x v="36"/>
    </i>
    <i r="2">
      <x v="37"/>
    </i>
    <i r="2">
      <x v="51"/>
    </i>
    <i t="grand">
      <x/>
    </i>
  </rowItems>
  <colItems count="1">
    <i/>
  </colItems>
  <dataFields count="1">
    <dataField name="Count of มี/ไม่มีโครงการ" fld="18" subtotal="count" baseField="0" baseItem="0"/>
  </dataFields>
  <formats count="112"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13" type="button" dataOnly="0" labelOnly="1" outline="0" axis="axisRow" fieldPosition="0"/>
    </format>
    <format dxfId="108">
      <pivotArea dataOnly="0" labelOnly="1" fieldPosition="0">
        <references count="1">
          <reference field="13" count="0"/>
        </references>
      </pivotArea>
    </format>
    <format dxfId="107">
      <pivotArea dataOnly="0" labelOnly="1" grandRow="1" outline="0" fieldPosition="0"/>
    </format>
    <format dxfId="106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105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104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103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102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101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100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99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98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97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96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95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94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93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92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91">
      <pivotArea dataOnly="0" labelOnly="1" fieldPosition="0">
        <references count="2">
          <reference field="13" count="1" selected="0">
            <x v="15"/>
          </reference>
          <reference field="14" count="0"/>
        </references>
      </pivotArea>
    </format>
    <format dxfId="90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89">
      <pivotArea dataOnly="0" labelOnly="1" fieldPosition="0">
        <references count="3">
          <reference field="8" count="1">
            <x v="19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88">
      <pivotArea dataOnly="0" labelOnly="1" fieldPosition="0">
        <references count="3">
          <reference field="8" count="6">
            <x v="5"/>
            <x v="6"/>
            <x v="15"/>
            <x v="45"/>
            <x v="48"/>
            <x v="52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87">
      <pivotArea dataOnly="0" labelOnly="1" fieldPosition="0">
        <references count="3">
          <reference field="8" count="4">
            <x v="24"/>
            <x v="25"/>
            <x v="36"/>
            <x v="45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86">
      <pivotArea dataOnly="0" labelOnly="1" fieldPosition="0">
        <references count="3">
          <reference field="8" count="2">
            <x v="6"/>
            <x v="41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85">
      <pivotArea dataOnly="0" labelOnly="1" fieldPosition="0">
        <references count="3">
          <reference field="8" count="5">
            <x v="24"/>
            <x v="25"/>
            <x v="36"/>
            <x v="51"/>
            <x v="57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84">
      <pivotArea dataOnly="0" labelOnly="1" fieldPosition="0">
        <references count="3">
          <reference field="8" count="2">
            <x v="11"/>
            <x v="19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83">
      <pivotArea dataOnly="0" labelOnly="1" fieldPosition="0">
        <references count="3">
          <reference field="8" count="4">
            <x v="24"/>
            <x v="25"/>
            <x v="26"/>
            <x v="51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82">
      <pivotArea dataOnly="0" labelOnly="1" fieldPosition="0">
        <references count="3">
          <reference field="8" count="12">
            <x v="5"/>
            <x v="6"/>
            <x v="9"/>
            <x v="11"/>
            <x v="12"/>
            <x v="19"/>
            <x v="26"/>
            <x v="27"/>
            <x v="35"/>
            <x v="41"/>
            <x v="49"/>
            <x v="53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81">
      <pivotArea dataOnly="0" labelOnly="1" fieldPosition="0">
        <references count="3">
          <reference field="8" count="7">
            <x v="10"/>
            <x v="18"/>
            <x v="24"/>
            <x v="25"/>
            <x v="36"/>
            <x v="50"/>
            <x v="56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80">
      <pivotArea dataOnly="0" labelOnly="1" fieldPosition="0">
        <references count="3">
          <reference field="8" count="9">
            <x v="6"/>
            <x v="22"/>
            <x v="29"/>
            <x v="32"/>
            <x v="34"/>
            <x v="41"/>
            <x v="43"/>
            <x v="48"/>
            <x v="50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79">
      <pivotArea dataOnly="0" labelOnly="1" fieldPosition="0">
        <references count="3">
          <reference field="8" count="9">
            <x v="6"/>
            <x v="10"/>
            <x v="24"/>
            <x v="25"/>
            <x v="36"/>
            <x v="39"/>
            <x v="48"/>
            <x v="51"/>
            <x v="54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78">
      <pivotArea dataOnly="0" labelOnly="1" fieldPosition="0">
        <references count="3">
          <reference field="8" count="10">
            <x v="1"/>
            <x v="3"/>
            <x v="6"/>
            <x v="28"/>
            <x v="33"/>
            <x v="40"/>
            <x v="41"/>
            <x v="48"/>
            <x v="50"/>
            <x v="53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77">
      <pivotArea dataOnly="0" labelOnly="1" fieldPosition="0">
        <references count="3">
          <reference field="8" count="7">
            <x v="20"/>
            <x v="24"/>
            <x v="25"/>
            <x v="26"/>
            <x v="36"/>
            <x v="47"/>
            <x v="57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76">
      <pivotArea dataOnly="0" labelOnly="1" fieldPosition="0">
        <references count="3">
          <reference field="8" count="5">
            <x v="6"/>
            <x v="7"/>
            <x v="13"/>
            <x v="16"/>
            <x v="48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75">
      <pivotArea dataOnly="0" labelOnly="1" fieldPosition="0">
        <references count="3">
          <reference field="8" count="9">
            <x v="6"/>
            <x v="12"/>
            <x v="24"/>
            <x v="25"/>
            <x v="30"/>
            <x v="36"/>
            <x v="51"/>
            <x v="56"/>
            <x v="57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74">
      <pivotArea dataOnly="0" labelOnly="1" fieldPosition="0">
        <references count="3">
          <reference field="8" count="6">
            <x v="5"/>
            <x v="8"/>
            <x v="10"/>
            <x v="17"/>
            <x v="18"/>
            <x v="56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73">
      <pivotArea dataOnly="0" labelOnly="1" fieldPosition="0">
        <references count="3">
          <reference field="8" count="6">
            <x v="2"/>
            <x v="5"/>
            <x v="24"/>
            <x v="25"/>
            <x v="36"/>
            <x v="51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72">
      <pivotArea dataOnly="0" labelOnly="1" fieldPosition="0">
        <references count="3">
          <reference field="8" count="3">
            <x v="6"/>
            <x v="12"/>
            <x v="38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71">
      <pivotArea dataOnly="0" labelOnly="1" fieldPosition="0">
        <references count="3">
          <reference field="8" count="4">
            <x v="6"/>
            <x v="24"/>
            <x v="25"/>
            <x v="36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70">
      <pivotArea dataOnly="0" labelOnly="1" fieldPosition="0">
        <references count="3">
          <reference field="8" count="5">
            <x v="0"/>
            <x v="10"/>
            <x v="18"/>
            <x v="19"/>
            <x v="46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69">
      <pivotArea dataOnly="0" labelOnly="1" fieldPosition="0">
        <references count="3">
          <reference field="8" count="3">
            <x v="24"/>
            <x v="25"/>
            <x v="56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68">
      <pivotArea dataOnly="0" labelOnly="1" fieldPosition="0">
        <references count="3">
          <reference field="8" count="2">
            <x v="6"/>
            <x v="17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67">
      <pivotArea dataOnly="0" labelOnly="1" fieldPosition="0">
        <references count="3">
          <reference field="8" count="3">
            <x v="24"/>
            <x v="25"/>
            <x v="56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66">
      <pivotArea dataOnly="0" labelOnly="1" fieldPosition="0">
        <references count="3">
          <reference field="8" count="1">
            <x v="6"/>
          </reference>
          <reference field="13" count="1" selected="0">
            <x v="12"/>
          </reference>
          <reference field="14" count="1" selected="0">
            <x v="0"/>
          </reference>
        </references>
      </pivotArea>
    </format>
    <format dxfId="65">
      <pivotArea dataOnly="0" labelOnly="1" fieldPosition="0">
        <references count="3">
          <reference field="8" count="5">
            <x v="1"/>
            <x v="24"/>
            <x v="25"/>
            <x v="51"/>
            <x v="56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64">
      <pivotArea dataOnly="0" labelOnly="1" fieldPosition="0">
        <references count="3">
          <reference field="8" count="2">
            <x v="23"/>
            <x v="41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63">
      <pivotArea dataOnly="0" labelOnly="1" fieldPosition="0">
        <references count="3">
          <reference field="8" count="3">
            <x v="24"/>
            <x v="25"/>
            <x v="56"/>
          </reference>
          <reference field="13" count="1" selected="0">
            <x v="13"/>
          </reference>
          <reference field="14" count="1" selected="0">
            <x v="1"/>
          </reference>
        </references>
      </pivotArea>
    </format>
    <format dxfId="62">
      <pivotArea dataOnly="0" labelOnly="1" fieldPosition="0">
        <references count="3">
          <reference field="8" count="5">
            <x v="1"/>
            <x v="4"/>
            <x v="10"/>
            <x v="11"/>
            <x v="53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61">
      <pivotArea dataOnly="0" labelOnly="1" fieldPosition="0">
        <references count="3">
          <reference field="8" count="8">
            <x v="11"/>
            <x v="21"/>
            <x v="24"/>
            <x v="25"/>
            <x v="30"/>
            <x v="36"/>
            <x v="56"/>
            <x v="57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60">
      <pivotArea dataOnly="0" labelOnly="1" fieldPosition="0">
        <references count="3">
          <reference field="8" count="9">
            <x v="0"/>
            <x v="5"/>
            <x v="26"/>
            <x v="31"/>
            <x v="41"/>
            <x v="42"/>
            <x v="44"/>
            <x v="50"/>
            <x v="53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59">
      <pivotArea dataOnly="0" labelOnly="1" fieldPosition="0">
        <references count="3">
          <reference field="8" count="4">
            <x v="1"/>
            <x v="24"/>
            <x v="25"/>
            <x v="36"/>
          </reference>
          <reference field="13" count="1" selected="0">
            <x v="15"/>
          </reference>
          <reference field="14" count="1" selected="0">
            <x v="1"/>
          </reference>
        </references>
      </pivotArea>
    </format>
    <format dxfId="58">
      <pivotArea dataOnly="0" labelOnly="1" fieldPosition="0">
        <references count="3">
          <reference field="8" count="3">
            <x v="6"/>
            <x v="13"/>
            <x v="55"/>
          </reference>
          <reference field="13" count="1" selected="0">
            <x v="16"/>
          </reference>
          <reference field="14" count="1" selected="0">
            <x v="0"/>
          </reference>
        </references>
      </pivotArea>
    </format>
    <format dxfId="57">
      <pivotArea dataOnly="0" labelOnly="1" fieldPosition="0">
        <references count="3">
          <reference field="8" count="7">
            <x v="14"/>
            <x v="21"/>
            <x v="24"/>
            <x v="25"/>
            <x v="36"/>
            <x v="37"/>
            <x v="51"/>
          </reference>
          <reference field="13" count="1" selected="0">
            <x v="16"/>
          </reference>
          <reference field="14" count="1" selected="0">
            <x v="1"/>
          </reference>
        </references>
      </pivotArea>
    </format>
    <format dxfId="56">
      <pivotArea dataOnly="0" labelOnly="1" outline="0" axis="axisValues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13" type="button" dataOnly="0" labelOnly="1" outline="0" axis="axisRow" fieldPosition="0"/>
    </format>
    <format dxfId="52">
      <pivotArea dataOnly="0" labelOnly="1" fieldPosition="0">
        <references count="1">
          <reference field="13" count="0"/>
        </references>
      </pivotArea>
    </format>
    <format dxfId="51">
      <pivotArea dataOnly="0" labelOnly="1" grandRow="1" outline="0" fieldPosition="0"/>
    </format>
    <format dxfId="50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49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48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47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46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45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44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42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41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40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39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38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37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35">
      <pivotArea dataOnly="0" labelOnly="1" fieldPosition="0">
        <references count="2">
          <reference field="13" count="1" selected="0">
            <x v="15"/>
          </reference>
          <reference field="14" count="0"/>
        </references>
      </pivotArea>
    </format>
    <format dxfId="34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33">
      <pivotArea dataOnly="0" labelOnly="1" fieldPosition="0">
        <references count="3">
          <reference field="8" count="1">
            <x v="19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32">
      <pivotArea dataOnly="0" labelOnly="1" fieldPosition="0">
        <references count="3">
          <reference field="8" count="6">
            <x v="5"/>
            <x v="6"/>
            <x v="15"/>
            <x v="45"/>
            <x v="48"/>
            <x v="52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31">
      <pivotArea dataOnly="0" labelOnly="1" fieldPosition="0">
        <references count="3">
          <reference field="8" count="4">
            <x v="24"/>
            <x v="25"/>
            <x v="36"/>
            <x v="45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30">
      <pivotArea dataOnly="0" labelOnly="1" fieldPosition="0">
        <references count="3">
          <reference field="8" count="2">
            <x v="6"/>
            <x v="41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29">
      <pivotArea dataOnly="0" labelOnly="1" fieldPosition="0">
        <references count="3">
          <reference field="8" count="5">
            <x v="24"/>
            <x v="25"/>
            <x v="36"/>
            <x v="51"/>
            <x v="57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28">
      <pivotArea dataOnly="0" labelOnly="1" fieldPosition="0">
        <references count="3">
          <reference field="8" count="2">
            <x v="11"/>
            <x v="19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27">
      <pivotArea dataOnly="0" labelOnly="1" fieldPosition="0">
        <references count="3">
          <reference field="8" count="4">
            <x v="24"/>
            <x v="25"/>
            <x v="26"/>
            <x v="51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26">
      <pivotArea dataOnly="0" labelOnly="1" fieldPosition="0">
        <references count="3">
          <reference field="8" count="12">
            <x v="5"/>
            <x v="6"/>
            <x v="9"/>
            <x v="11"/>
            <x v="12"/>
            <x v="19"/>
            <x v="26"/>
            <x v="27"/>
            <x v="35"/>
            <x v="41"/>
            <x v="49"/>
            <x v="53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25">
      <pivotArea dataOnly="0" labelOnly="1" fieldPosition="0">
        <references count="3">
          <reference field="8" count="7">
            <x v="10"/>
            <x v="18"/>
            <x v="24"/>
            <x v="25"/>
            <x v="36"/>
            <x v="50"/>
            <x v="56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24">
      <pivotArea dataOnly="0" labelOnly="1" fieldPosition="0">
        <references count="3">
          <reference field="8" count="9">
            <x v="6"/>
            <x v="22"/>
            <x v="29"/>
            <x v="32"/>
            <x v="34"/>
            <x v="41"/>
            <x v="43"/>
            <x v="48"/>
            <x v="50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23">
      <pivotArea dataOnly="0" labelOnly="1" fieldPosition="0">
        <references count="3">
          <reference field="8" count="9">
            <x v="6"/>
            <x v="10"/>
            <x v="24"/>
            <x v="25"/>
            <x v="36"/>
            <x v="39"/>
            <x v="48"/>
            <x v="51"/>
            <x v="54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22">
      <pivotArea dataOnly="0" labelOnly="1" fieldPosition="0">
        <references count="3">
          <reference field="8" count="10">
            <x v="1"/>
            <x v="3"/>
            <x v="6"/>
            <x v="28"/>
            <x v="33"/>
            <x v="40"/>
            <x v="41"/>
            <x v="48"/>
            <x v="50"/>
            <x v="53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21">
      <pivotArea dataOnly="0" labelOnly="1" fieldPosition="0">
        <references count="3">
          <reference field="8" count="7">
            <x v="20"/>
            <x v="24"/>
            <x v="25"/>
            <x v="26"/>
            <x v="36"/>
            <x v="47"/>
            <x v="57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20">
      <pivotArea dataOnly="0" labelOnly="1" fieldPosition="0">
        <references count="3">
          <reference field="8" count="5">
            <x v="6"/>
            <x v="7"/>
            <x v="13"/>
            <x v="16"/>
            <x v="48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19">
      <pivotArea dataOnly="0" labelOnly="1" fieldPosition="0">
        <references count="3">
          <reference field="8" count="9">
            <x v="6"/>
            <x v="12"/>
            <x v="24"/>
            <x v="25"/>
            <x v="30"/>
            <x v="36"/>
            <x v="51"/>
            <x v="56"/>
            <x v="57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18">
      <pivotArea dataOnly="0" labelOnly="1" fieldPosition="0">
        <references count="3">
          <reference field="8" count="6">
            <x v="5"/>
            <x v="8"/>
            <x v="10"/>
            <x v="17"/>
            <x v="18"/>
            <x v="56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17">
      <pivotArea dataOnly="0" labelOnly="1" fieldPosition="0">
        <references count="3">
          <reference field="8" count="6">
            <x v="2"/>
            <x v="5"/>
            <x v="24"/>
            <x v="25"/>
            <x v="36"/>
            <x v="51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16">
      <pivotArea dataOnly="0" labelOnly="1" fieldPosition="0">
        <references count="3">
          <reference field="8" count="3">
            <x v="6"/>
            <x v="12"/>
            <x v="38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15">
      <pivotArea dataOnly="0" labelOnly="1" fieldPosition="0">
        <references count="3">
          <reference field="8" count="4">
            <x v="6"/>
            <x v="24"/>
            <x v="25"/>
            <x v="36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14">
      <pivotArea dataOnly="0" labelOnly="1" fieldPosition="0">
        <references count="3">
          <reference field="8" count="5">
            <x v="0"/>
            <x v="10"/>
            <x v="18"/>
            <x v="19"/>
            <x v="46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13">
      <pivotArea dataOnly="0" labelOnly="1" fieldPosition="0">
        <references count="3">
          <reference field="8" count="3">
            <x v="24"/>
            <x v="25"/>
            <x v="56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12">
      <pivotArea dataOnly="0" labelOnly="1" fieldPosition="0">
        <references count="3">
          <reference field="8" count="2">
            <x v="6"/>
            <x v="17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11">
      <pivotArea dataOnly="0" labelOnly="1" fieldPosition="0">
        <references count="3">
          <reference field="8" count="3">
            <x v="24"/>
            <x v="25"/>
            <x v="56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10">
      <pivotArea dataOnly="0" labelOnly="1" fieldPosition="0">
        <references count="3">
          <reference field="8" count="1">
            <x v="6"/>
          </reference>
          <reference field="13" count="1" selected="0">
            <x v="12"/>
          </reference>
          <reference field="14" count="1" selected="0">
            <x v="0"/>
          </reference>
        </references>
      </pivotArea>
    </format>
    <format dxfId="9">
      <pivotArea dataOnly="0" labelOnly="1" fieldPosition="0">
        <references count="3">
          <reference field="8" count="5">
            <x v="1"/>
            <x v="24"/>
            <x v="25"/>
            <x v="51"/>
            <x v="56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8">
      <pivotArea dataOnly="0" labelOnly="1" fieldPosition="0">
        <references count="3">
          <reference field="8" count="2">
            <x v="23"/>
            <x v="41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7">
      <pivotArea dataOnly="0" labelOnly="1" fieldPosition="0">
        <references count="3">
          <reference field="8" count="3">
            <x v="24"/>
            <x v="25"/>
            <x v="56"/>
          </reference>
          <reference field="13" count="1" selected="0">
            <x v="13"/>
          </reference>
          <reference field="14" count="1" selected="0">
            <x v="1"/>
          </reference>
        </references>
      </pivotArea>
    </format>
    <format dxfId="6">
      <pivotArea dataOnly="0" labelOnly="1" fieldPosition="0">
        <references count="3">
          <reference field="8" count="5">
            <x v="1"/>
            <x v="4"/>
            <x v="10"/>
            <x v="11"/>
            <x v="53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5">
      <pivotArea dataOnly="0" labelOnly="1" fieldPosition="0">
        <references count="3">
          <reference field="8" count="8">
            <x v="11"/>
            <x v="21"/>
            <x v="24"/>
            <x v="25"/>
            <x v="30"/>
            <x v="36"/>
            <x v="56"/>
            <x v="57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4">
      <pivotArea dataOnly="0" labelOnly="1" fieldPosition="0">
        <references count="3">
          <reference field="8" count="9">
            <x v="0"/>
            <x v="5"/>
            <x v="26"/>
            <x v="31"/>
            <x v="41"/>
            <x v="42"/>
            <x v="44"/>
            <x v="50"/>
            <x v="53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3">
      <pivotArea dataOnly="0" labelOnly="1" fieldPosition="0">
        <references count="3">
          <reference field="8" count="4">
            <x v="1"/>
            <x v="24"/>
            <x v="25"/>
            <x v="36"/>
          </reference>
          <reference field="13" count="1" selected="0">
            <x v="15"/>
          </reference>
          <reference field="14" count="1" selected="0">
            <x v="1"/>
          </reference>
        </references>
      </pivotArea>
    </format>
    <format dxfId="2">
      <pivotArea dataOnly="0" labelOnly="1" fieldPosition="0">
        <references count="3">
          <reference field="8" count="3">
            <x v="6"/>
            <x v="13"/>
            <x v="55"/>
          </reference>
          <reference field="13" count="1" selected="0">
            <x v="16"/>
          </reference>
          <reference field="14" count="1" selected="0">
            <x v="0"/>
          </reference>
        </references>
      </pivotArea>
    </format>
    <format dxfId="1">
      <pivotArea dataOnly="0" labelOnly="1" fieldPosition="0">
        <references count="3">
          <reference field="8" count="7">
            <x v="14"/>
            <x v="21"/>
            <x v="24"/>
            <x v="25"/>
            <x v="36"/>
            <x v="37"/>
            <x v="51"/>
          </reference>
          <reference field="13" count="1" selected="0">
            <x v="16"/>
          </reference>
          <reference field="14" count="1" selected="0">
            <x v="1"/>
          </reference>
        </references>
      </pivotArea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7A58B0-CEBA-40FB-A611-0E791FF73733}" name="PivotTable2" cacheId="258" applyNumberFormats="0" applyBorderFormats="0" applyFontFormats="0" applyPatternFormats="0" applyAlignmentFormats="0" applyWidthHeightFormats="1" dataCaption="Values" grandTotalCaption="รวมจำนวนโครงการ" updatedVersion="8" minRefreshableVersion="3" useAutoFormatting="1" itemPrintTitles="1" createdVersion="6" indent="0" outline="1" outlineData="1" multipleFieldFilters="0" rowHeaderCaption="" colHeaderCaption="ปีงบประมาณ">
  <location ref="A1:J46" firstHeaderRow="1" firstDataRow="2" firstDataCol="1"/>
  <pivotFields count="18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6">
        <item x="3"/>
        <item x="0"/>
        <item x="1"/>
        <item x="4"/>
        <item x="2"/>
        <item t="default"/>
      </items>
    </pivotField>
    <pivotField axis="axisRow" showAll="0" sortType="ascending">
      <items count="18">
        <item x="7"/>
        <item x="0"/>
        <item x="14"/>
        <item x="12"/>
        <item x="1"/>
        <item x="3"/>
        <item x="13"/>
        <item x="8"/>
        <item x="16"/>
        <item x="9"/>
        <item x="6"/>
        <item x="10"/>
        <item x="5"/>
        <item x="15"/>
        <item x="11"/>
        <item x="4"/>
        <item x="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44">
    <i>
      <x/>
    </i>
    <i r="1">
      <x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 r="1">
      <x v="1"/>
    </i>
    <i>
      <x v="15"/>
    </i>
    <i r="1">
      <x/>
    </i>
    <i>
      <x v="16"/>
    </i>
    <i r="1">
      <x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 / ปัจจัย" fld="1" subtotal="count" baseField="0" baseItem="0"/>
  </dataFields>
  <formats count="27">
    <format dxfId="178">
      <pivotArea type="all" dataOnly="0" outline="0" fieldPosition="0"/>
    </format>
    <format dxfId="177">
      <pivotArea outline="0" collapsedLevelsAreSubtotals="1" fieldPosition="0"/>
    </format>
    <format dxfId="176">
      <pivotArea type="origin" dataOnly="0" labelOnly="1" outline="0" fieldPosition="0"/>
    </format>
    <format dxfId="175">
      <pivotArea field="4" type="button" dataOnly="0" labelOnly="1" outline="0" axis="axisCol" fieldPosition="0"/>
    </format>
    <format dxfId="174">
      <pivotArea type="topRight" dataOnly="0" labelOnly="1" outline="0" fieldPosition="0"/>
    </format>
    <format dxfId="173">
      <pivotArea field="12" type="button" dataOnly="0" labelOnly="1" outline="0"/>
    </format>
    <format dxfId="172">
      <pivotArea dataOnly="0" labelOnly="1" grandRow="1" outline="0" fieldPosition="0"/>
    </format>
    <format dxfId="171">
      <pivotArea dataOnly="0" labelOnly="1" fieldPosition="0">
        <references count="1">
          <reference field="4" count="0"/>
        </references>
      </pivotArea>
    </format>
    <format dxfId="170">
      <pivotArea dataOnly="0" labelOnly="1" grandCol="1" outline="0" fieldPosition="0"/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type="origin" dataOnly="0" labelOnly="1" outline="0" fieldPosition="0"/>
    </format>
    <format dxfId="166">
      <pivotArea field="4" type="button" dataOnly="0" labelOnly="1" outline="0" axis="axisCol" fieldPosition="0"/>
    </format>
    <format dxfId="165">
      <pivotArea type="topRight" dataOnly="0" labelOnly="1" outline="0" fieldPosition="0"/>
    </format>
    <format dxfId="164">
      <pivotArea field="12" type="button" dataOnly="0" labelOnly="1" outline="0"/>
    </format>
    <format dxfId="163">
      <pivotArea dataOnly="0" labelOnly="1" grandRow="1" outline="0" fieldPosition="0"/>
    </format>
    <format dxfId="162">
      <pivotArea dataOnly="0" labelOnly="1" fieldPosition="0">
        <references count="1">
          <reference field="4" count="0"/>
        </references>
      </pivotArea>
    </format>
    <format dxfId="161">
      <pivotArea dataOnly="0" labelOnly="1" grandCol="1" outline="0" fieldPosition="0"/>
    </format>
    <format dxfId="160">
      <pivotArea field="4" type="button" dataOnly="0" labelOnly="1" outline="0" axis="axisCol" fieldPosition="0"/>
    </format>
    <format dxfId="159">
      <pivotArea type="topRight" dataOnly="0" labelOnly="1" outline="0" fieldPosition="0"/>
    </format>
    <format dxfId="158">
      <pivotArea dataOnly="0" labelOnly="1" fieldPosition="0">
        <references count="1">
          <reference field="4" count="0"/>
        </references>
      </pivotArea>
    </format>
    <format dxfId="157">
      <pivotArea dataOnly="0" labelOnly="1" grandCol="1" outline="0" fieldPosition="0"/>
    </format>
    <format dxfId="156">
      <pivotArea type="origin" dataOnly="0" labelOnly="1" outline="0" fieldPosition="0"/>
    </format>
    <format dxfId="155">
      <pivotArea field="12" type="button" dataOnly="0" labelOnly="1" outline="0"/>
    </format>
    <format dxfId="154">
      <pivotArea dataOnly="0" labelOnly="1" grandRow="1" outline="0" fieldPosition="0"/>
    </format>
    <format dxfId="153">
      <pivotArea dataOnly="0" grandRow="1" fieldPosition="0"/>
    </format>
    <format dxfId="152">
      <pivotArea dataOnly="0" grandRow="1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C3F91-5B10-49F9-B842-E6C4716A9896}" name="PivotTable22" cacheId="25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5">
        <item x="8"/>
        <item x="15"/>
        <item x="7"/>
        <item x="0"/>
        <item x="29"/>
        <item x="32"/>
        <item x="41"/>
        <item x="23"/>
        <item x="36"/>
        <item x="26"/>
        <item x="40"/>
        <item x="30"/>
        <item x="11"/>
        <item x="9"/>
        <item x="1"/>
        <item x="37"/>
        <item x="38"/>
        <item x="20"/>
        <item x="19"/>
        <item x="31"/>
        <item x="3"/>
        <item x="18"/>
        <item x="21"/>
        <item x="25"/>
        <item x="10"/>
        <item x="39"/>
        <item x="22"/>
        <item x="2"/>
        <item x="33"/>
        <item x="14"/>
        <item x="34"/>
        <item x="43"/>
        <item x="13"/>
        <item x="16"/>
        <item x="17"/>
        <item x="4"/>
        <item x="24"/>
        <item x="6"/>
        <item x="28"/>
        <item x="42"/>
        <item x="27"/>
        <item x="5"/>
        <item x="35"/>
        <item x="12"/>
        <item t="default"/>
      </items>
    </pivotField>
    <pivotField showAll="0"/>
    <pivotField showAll="0"/>
    <pivotField showAll="0"/>
    <pivotField axis="axisPage" showAll="0">
      <items count="18">
        <item x="7"/>
        <item x="0"/>
        <item x="14"/>
        <item x="12"/>
        <item x="1"/>
        <item x="3"/>
        <item x="13"/>
        <item x="8"/>
        <item x="16"/>
        <item x="9"/>
        <item x="6"/>
        <item x="10"/>
        <item x="5"/>
        <item x="15"/>
        <item x="11"/>
        <item x="4"/>
        <item x="2"/>
        <item t="default"/>
      </items>
    </pivotField>
    <pivotField showAll="0"/>
    <pivotField showAll="0"/>
    <pivotField showAll="0"/>
    <pivotField showAll="0"/>
  </pivotFields>
  <rowFields count="1">
    <field x="9"/>
  </rowFields>
  <rowItems count="13">
    <i>
      <x v="3"/>
    </i>
    <i>
      <x v="8"/>
    </i>
    <i>
      <x v="10"/>
    </i>
    <i>
      <x v="17"/>
    </i>
    <i>
      <x v="18"/>
    </i>
    <i>
      <x v="19"/>
    </i>
    <i>
      <x v="31"/>
    </i>
    <i>
      <x v="32"/>
    </i>
    <i>
      <x v="34"/>
    </i>
    <i>
      <x v="35"/>
    </i>
    <i>
      <x v="37"/>
    </i>
    <i>
      <x v="40"/>
    </i>
    <i t="grand">
      <x/>
    </i>
  </rowItems>
  <colItems count="1">
    <i/>
  </colItems>
  <pageFields count="1">
    <pageField fld="13" item="6" hier="-1"/>
  </pageFields>
  <formats count="13">
    <format dxfId="145">
      <pivotArea dataOnly="0" labelOnly="1" fieldPosition="0">
        <references count="1">
          <reference field="9" count="1">
            <x v="39"/>
          </reference>
        </references>
      </pivotArea>
    </format>
    <format dxfId="143">
      <pivotArea dataOnly="0" fieldPosition="0">
        <references count="2">
          <reference field="9" count="1">
            <x v="2"/>
          </reference>
          <reference field="13" count="1" selected="0">
            <x v="10"/>
          </reference>
        </references>
      </pivotArea>
    </format>
    <format dxfId="142">
      <pivotArea dataOnly="0" labelOnly="1" fieldPosition="0">
        <references count="1">
          <reference field="9" count="1">
            <x v="3"/>
          </reference>
        </references>
      </pivotArea>
    </format>
    <format dxfId="141">
      <pivotArea dataOnly="0" labelOnly="1" fieldPosition="0">
        <references count="1">
          <reference field="9" count="1">
            <x v="2"/>
          </reference>
        </references>
      </pivotArea>
    </format>
    <format dxfId="140">
      <pivotArea dataOnly="0" labelOnly="1" fieldPosition="0">
        <references count="1">
          <reference field="9" count="1">
            <x v="40"/>
          </reference>
        </references>
      </pivotArea>
    </format>
    <format dxfId="138">
      <pivotArea type="all" dataOnly="0" outline="0" fieldPosition="0"/>
    </format>
    <format dxfId="137">
      <pivotArea field="9" type="button" dataOnly="0" labelOnly="1" outline="0" axis="axisRow" fieldPosition="0"/>
    </format>
    <format dxfId="136">
      <pivotArea dataOnly="0" labelOnly="1" fieldPosition="0">
        <references count="1">
          <reference field="9" count="3">
            <x v="1"/>
            <x v="3"/>
            <x v="38"/>
          </reference>
        </references>
      </pivotArea>
    </format>
    <format dxfId="135">
      <pivotArea dataOnly="0" labelOnly="1" grandRow="1" outline="0" fieldPosition="0"/>
    </format>
    <format dxfId="125">
      <pivotArea type="all" dataOnly="0" outline="0" fieldPosition="0"/>
    </format>
    <format dxfId="124">
      <pivotArea field="9" type="button" dataOnly="0" labelOnly="1" outline="0" axis="axisRow" fieldPosition="0"/>
    </format>
    <format dxfId="123">
      <pivotArea dataOnly="0" labelOnly="1" fieldPosition="0">
        <references count="1">
          <reference field="9" count="3">
            <x v="1"/>
            <x v="3"/>
            <x v="38"/>
          </reference>
        </references>
      </pivotArea>
    </format>
    <format dxfId="122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572D2E-61D1-4616-B49B-AFBDE6768BB5}" name="PivotTable19" cacheId="25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3:G12" firstHeaderRow="1" firstDataRow="1" firstDataCol="1" rowPageCount="1" colPageCount="1"/>
  <pivotFields count="13">
    <pivotField showAll="0"/>
    <pivotField showAll="0"/>
    <pivotField axis="axisRow" showAll="0">
      <items count="42">
        <item x="22"/>
        <item x="21"/>
        <item x="1"/>
        <item x="36"/>
        <item x="33"/>
        <item x="35"/>
        <item x="2"/>
        <item x="25"/>
        <item x="29"/>
        <item x="3"/>
        <item x="4"/>
        <item x="5"/>
        <item x="6"/>
        <item x="7"/>
        <item x="8"/>
        <item x="9"/>
        <item x="11"/>
        <item x="10"/>
        <item x="12"/>
        <item x="14"/>
        <item x="13"/>
        <item x="15"/>
        <item x="28"/>
        <item x="31"/>
        <item x="40"/>
        <item x="16"/>
        <item x="23"/>
        <item x="30"/>
        <item x="18"/>
        <item x="20"/>
        <item x="17"/>
        <item x="32"/>
        <item x="37"/>
        <item x="27"/>
        <item x="34"/>
        <item x="19"/>
        <item x="39"/>
        <item x="24"/>
        <item x="38"/>
        <item x="2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51">
        <item x="9"/>
        <item x="14"/>
        <item x="16"/>
        <item x="17"/>
        <item x="18"/>
        <item x="19"/>
        <item x="11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5"/>
        <item x="32"/>
        <item x="33"/>
        <item x="0"/>
        <item x="34"/>
        <item x="35"/>
        <item x="36"/>
        <item x="1"/>
        <item x="2"/>
        <item x="37"/>
        <item x="38"/>
        <item x="39"/>
        <item x="40"/>
        <item x="41"/>
        <item x="42"/>
        <item x="3"/>
        <item x="43"/>
        <item x="10"/>
        <item x="4"/>
        <item x="5"/>
        <item x="6"/>
        <item x="44"/>
        <item x="12"/>
        <item x="13"/>
        <item x="7"/>
        <item x="45"/>
        <item x="46"/>
        <item x="47"/>
        <item x="48"/>
        <item x="8"/>
        <item x="49"/>
        <item t="default"/>
      </items>
    </pivotField>
    <pivotField showAll="0"/>
    <pivotField axis="axisRow" showAll="0" sortType="descending">
      <items count="3">
        <item x="1"/>
        <item x="0"/>
        <item t="default"/>
      </items>
    </pivotField>
    <pivotField showAll="0"/>
  </pivotFields>
  <rowFields count="2">
    <field x="11"/>
    <field x="2"/>
  </rowFields>
  <rowItems count="9">
    <i>
      <x v="1"/>
    </i>
    <i r="1">
      <x v="6"/>
    </i>
    <i r="1">
      <x v="10"/>
    </i>
    <i r="1">
      <x v="13"/>
    </i>
    <i r="1">
      <x v="14"/>
    </i>
    <i r="1">
      <x v="20"/>
    </i>
    <i r="1">
      <x v="21"/>
    </i>
    <i r="1">
      <x v="32"/>
    </i>
    <i t="grand">
      <x/>
    </i>
  </rowItems>
  <colItems count="1">
    <i/>
  </colItems>
  <pageFields count="1">
    <pageField fld="9" item="36" hier="-1"/>
  </pageFields>
  <formats count="17">
    <format dxfId="150">
      <pivotArea dataOnly="0" labelOnly="1" fieldPosition="0">
        <references count="1">
          <reference field="2" count="0"/>
        </references>
      </pivotArea>
    </format>
    <format dxfId="149">
      <pivotArea dataOnly="0" labelOnly="1" fieldPosition="0">
        <references count="2">
          <reference field="2" count="1">
            <x v="39"/>
          </reference>
          <reference field="11" count="1" selected="0">
            <x v="0"/>
          </reference>
        </references>
      </pivotArea>
    </format>
    <format dxfId="148">
      <pivotArea dataOnly="0" labelOnly="1" fieldPosition="0">
        <references count="2">
          <reference field="2" count="1">
            <x v="5"/>
          </reference>
          <reference field="11" count="1" selected="0">
            <x v="1"/>
          </reference>
        </references>
      </pivotArea>
    </format>
    <format dxfId="147">
      <pivotArea dataOnly="0" labelOnly="1" fieldPosition="0">
        <references count="2">
          <reference field="2" count="1">
            <x v="32"/>
          </reference>
          <reference field="11" count="1" selected="0">
            <x v="1"/>
          </reference>
        </references>
      </pivotArea>
    </format>
    <format dxfId="146">
      <pivotArea dataOnly="0" fieldPosition="0">
        <references count="2">
          <reference field="2" count="1">
            <x v="36"/>
          </reference>
          <reference field="9" count="1" selected="0">
            <x v="28"/>
          </reference>
        </references>
      </pivotArea>
    </format>
    <format dxfId="144">
      <pivotArea dataOnly="0" labelOnly="1" fieldPosition="0">
        <references count="2">
          <reference field="2" count="1">
            <x v="4"/>
          </reference>
          <reference field="11" count="1" selected="0">
            <x v="1"/>
          </reference>
        </references>
      </pivotArea>
    </format>
    <format dxfId="139">
      <pivotArea dataOnly="0" labelOnly="1" fieldPosition="0">
        <references count="2">
          <reference field="2" count="1">
            <x v="39"/>
          </reference>
          <reference field="11" count="1" selected="0">
            <x v="1"/>
          </reference>
        </references>
      </pivotArea>
    </format>
    <format dxfId="134">
      <pivotArea type="all" dataOnly="0" outline="0" fieldPosition="0"/>
    </format>
    <format dxfId="133">
      <pivotArea field="11" type="button" dataOnly="0" labelOnly="1" outline="0" axis="axisRow" fieldPosition="0"/>
    </format>
    <format dxfId="132">
      <pivotArea dataOnly="0" labelOnly="1" fieldPosition="0">
        <references count="1">
          <reference field="11" count="1">
            <x v="1"/>
          </reference>
        </references>
      </pivotArea>
    </format>
    <format dxfId="131">
      <pivotArea dataOnly="0" labelOnly="1" grandRow="1" outline="0" fieldPosition="0"/>
    </format>
    <format dxfId="130">
      <pivotArea dataOnly="0" labelOnly="1" fieldPosition="0">
        <references count="2">
          <reference field="2" count="7">
            <x v="6"/>
            <x v="10"/>
            <x v="13"/>
            <x v="14"/>
            <x v="20"/>
            <x v="21"/>
            <x v="32"/>
          </reference>
          <reference field="11" count="1" selected="0">
            <x v="1"/>
          </reference>
        </references>
      </pivotArea>
    </format>
    <format dxfId="121">
      <pivotArea type="all" dataOnly="0" outline="0" fieldPosition="0"/>
    </format>
    <format dxfId="120">
      <pivotArea field="11" type="button" dataOnly="0" labelOnly="1" outline="0" axis="axisRow" fieldPosition="0"/>
    </format>
    <format dxfId="119">
      <pivotArea dataOnly="0" labelOnly="1" fieldPosition="0">
        <references count="1">
          <reference field="11" count="1">
            <x v="1"/>
          </reference>
        </references>
      </pivotArea>
    </format>
    <format dxfId="118">
      <pivotArea dataOnly="0" labelOnly="1" grandRow="1" outline="0" fieldPosition="0"/>
    </format>
    <format dxfId="117">
      <pivotArea dataOnly="0" labelOnly="1" fieldPosition="0">
        <references count="2">
          <reference field="2" count="7">
            <x v="6"/>
            <x v="10"/>
            <x v="13"/>
            <x v="14"/>
            <x v="20"/>
            <x v="21"/>
            <x v="32"/>
          </reference>
          <reference field="11" count="1" selected="0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394EB3-B579-4B9B-A5AC-223274270F9B}" name="PivotTable17" cacheId="25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3:D5" firstHeaderRow="1" firstDataRow="1" firstDataCol="1" rowPageCount="1" colPageCount="1"/>
  <pivotFields count="12">
    <pivotField showAll="0"/>
    <pivotField showAll="0"/>
    <pivotField showAll="0"/>
    <pivotField showAll="0"/>
    <pivotField showAll="0"/>
    <pivotField axis="axisRow" showAll="0">
      <items count="5">
        <item x="2"/>
        <item x="0"/>
        <item x="3"/>
        <item x="1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5">
        <item x="3"/>
        <item x="0"/>
        <item x="2"/>
        <item x="1"/>
        <item t="default"/>
      </items>
    </pivotField>
  </pivotFields>
  <rowFields count="1">
    <field x="5"/>
  </rowFields>
  <rowItems count="2">
    <i>
      <x v="3"/>
    </i>
    <i t="grand">
      <x/>
    </i>
  </rowItems>
  <colItems count="1">
    <i/>
  </colItems>
  <pageFields count="1">
    <pageField fld="11" item="3" hier="-1"/>
  </pageFields>
  <formats count="9">
    <format dxfId="151">
      <pivotArea dataOnly="0" labelOnly="1" fieldPosition="0">
        <references count="1">
          <reference field="5" count="1">
            <x v="1"/>
          </reference>
        </references>
      </pivotArea>
    </format>
    <format dxfId="129">
      <pivotArea type="all" dataOnly="0" outline="0" fieldPosition="0"/>
    </format>
    <format dxfId="128">
      <pivotArea field="5" type="button" dataOnly="0" labelOnly="1" outline="0" axis="axisRow" fieldPosition="0"/>
    </format>
    <format dxfId="127">
      <pivotArea dataOnly="0" labelOnly="1" fieldPosition="0">
        <references count="1">
          <reference field="5" count="1">
            <x v="3"/>
          </reference>
        </references>
      </pivotArea>
    </format>
    <format dxfId="126">
      <pivotArea dataOnly="0" labelOnly="1" grandRow="1" outline="0" fieldPosition="0"/>
    </format>
    <format dxfId="116">
      <pivotArea type="all" dataOnly="0" outline="0" fieldPosition="0"/>
    </format>
    <format dxfId="115">
      <pivotArea field="5" type="button" dataOnly="0" labelOnly="1" outline="0" axis="axisRow" fieldPosition="0"/>
    </format>
    <format dxfId="114">
      <pivotArea dataOnly="0" labelOnly="1" fieldPosition="0">
        <references count="1">
          <reference field="5" count="1">
            <x v="3"/>
          </reference>
        </references>
      </pivotArea>
    </format>
    <format dxfId="113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9a6ca42310b05b6ef48769&amp;username=obec_regional_72_51" TargetMode="External"/><Relationship Id="rId47" Type="http://schemas.openxmlformats.org/officeDocument/2006/relationships/hyperlink" Target="https://emenscr.nesdc.go.th/viewer/view.html?id=5fdadddeea2eef1b27a271aa&amp;username=m-culture04011" TargetMode="External"/><Relationship Id="rId63" Type="http://schemas.openxmlformats.org/officeDocument/2006/relationships/hyperlink" Target="https://emenscr.nesdc.go.th/viewer/view.html?id=60e677b6ed713a6432c7d64b&amp;username=district58021" TargetMode="External"/><Relationship Id="rId68" Type="http://schemas.openxmlformats.org/officeDocument/2006/relationships/hyperlink" Target="https://emenscr.nesdc.go.th/viewer/view.html?id=610924fc0dbfdc660d97e9af&amp;username=mnre08051" TargetMode="External"/><Relationship Id="rId84" Type="http://schemas.openxmlformats.org/officeDocument/2006/relationships/hyperlink" Target="https://emenscr.nesdc.go.th/viewer/view.html?id=61a70249e55ef143eb1fca59&amp;username=moi0018571" TargetMode="External"/><Relationship Id="rId89" Type="http://schemas.openxmlformats.org/officeDocument/2006/relationships/hyperlink" Target="https://emenscr.nesdc.go.th/viewer/view.html?id=61b1a0f9b5d2fc0ca4dd072d&amp;username=industry003361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264c6f5eb2cd2eaa464aaf&amp;username=police000711" TargetMode="External"/><Relationship Id="rId37" Type="http://schemas.openxmlformats.org/officeDocument/2006/relationships/hyperlink" Target="https://emenscr.nesdc.go.th/viewer/view.html?id=5f970b0d383c5f20fb352a39&amp;username=obec_regional_77_21" TargetMode="External"/><Relationship Id="rId53" Type="http://schemas.openxmlformats.org/officeDocument/2006/relationships/hyperlink" Target="https://emenscr.nesdc.go.th/viewer/view.html?id=5fe9a0158c931742b9801a0e&amp;username=industry03081" TargetMode="External"/><Relationship Id="rId58" Type="http://schemas.openxmlformats.org/officeDocument/2006/relationships/hyperlink" Target="https://emenscr.nesdc.go.th/viewer/view.html?id=601b7b4ab421312b7771b3b5&amp;username=mnre0214051" TargetMode="External"/><Relationship Id="rId74" Type="http://schemas.openxmlformats.org/officeDocument/2006/relationships/hyperlink" Target="https://emenscr.nesdc.go.th/viewer/view.html?id=6112166777572f035a6ea06e&amp;username=most54011" TargetMode="External"/><Relationship Id="rId79" Type="http://schemas.openxmlformats.org/officeDocument/2006/relationships/hyperlink" Target="https://emenscr.nesdc.go.th/viewer/view.html?id=61a5fdd977658f43f3668332&amp;username=dnp_regional_32_5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90" Type="http://schemas.openxmlformats.org/officeDocument/2006/relationships/hyperlink" Target="https://emenscr.nesdc.go.th/viewer/view.html?id=61b6d035d52e740ca37b91d3&amp;username=mnre08051" TargetMode="External"/><Relationship Id="rId95" Type="http://schemas.openxmlformats.org/officeDocument/2006/relationships/hyperlink" Target="https://emenscr.nesdc.go.th/viewer/view.html?id=61c93ced74e0ea615e9908e8&amp;username=ieat510722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43" Type="http://schemas.openxmlformats.org/officeDocument/2006/relationships/hyperlink" Target="https://emenscr.nesdc.go.th/viewer/view.html?id=5fabaa25e708b36c432df967&amp;username=moph09241" TargetMode="External"/><Relationship Id="rId48" Type="http://schemas.openxmlformats.org/officeDocument/2006/relationships/hyperlink" Target="https://emenscr.nesdc.go.th/viewer/view.html?id=5fdafcc7ea2eef1b27a271db&amp;username=m-culture04011" TargetMode="External"/><Relationship Id="rId64" Type="http://schemas.openxmlformats.org/officeDocument/2006/relationships/hyperlink" Target="https://emenscr.nesdc.go.th/viewer/view.html?id=60ec014eb9256e6c2d58e4eb&amp;username=moe021011" TargetMode="External"/><Relationship Id="rId69" Type="http://schemas.openxmlformats.org/officeDocument/2006/relationships/hyperlink" Target="https://emenscr.nesdc.go.th/viewer/view.html?id=610db8165eb77d7c92526fbf&amp;username=industry0309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072880573ae1b28632301&amp;username=industry0033631" TargetMode="External"/><Relationship Id="rId72" Type="http://schemas.openxmlformats.org/officeDocument/2006/relationships/hyperlink" Target="https://emenscr.nesdc.go.th/viewer/view.html?id=610e0d64ef40ea035b9d0f41&amp;username=industry03091" TargetMode="External"/><Relationship Id="rId80" Type="http://schemas.openxmlformats.org/officeDocument/2006/relationships/hyperlink" Target="https://emenscr.nesdc.go.th/viewer/view.html?id=61a614017a9fbf43eacea569&amp;username=dnp_regional_32_41" TargetMode="External"/><Relationship Id="rId85" Type="http://schemas.openxmlformats.org/officeDocument/2006/relationships/hyperlink" Target="https://emenscr.nesdc.go.th/viewer/view.html?id=61a7058277658f43f36683fa&amp;username=mnre16151" TargetMode="External"/><Relationship Id="rId93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2cc5d967a1a91b6c4af0b7&amp;username=industry03091" TargetMode="External"/><Relationship Id="rId38" Type="http://schemas.openxmlformats.org/officeDocument/2006/relationships/hyperlink" Target="https://emenscr.nesdc.go.th/viewer/view.html?id=5f97d2c09e1aee3e3c42c96d&amp;username=obec_regional_90_21" TargetMode="External"/><Relationship Id="rId46" Type="http://schemas.openxmlformats.org/officeDocument/2006/relationships/hyperlink" Target="https://emenscr.nesdc.go.th/viewer/view.html?id=5fd9d41a8ae2fc1b311d1e32&amp;username=m-culture04011" TargetMode="External"/><Relationship Id="rId59" Type="http://schemas.openxmlformats.org/officeDocument/2006/relationships/hyperlink" Target="https://emenscr.nesdc.go.th/viewer/view.html?id=6046f896940c5e5dda460499&amp;username=pcru053951" TargetMode="External"/><Relationship Id="rId67" Type="http://schemas.openxmlformats.org/officeDocument/2006/relationships/hyperlink" Target="https://emenscr.nesdc.go.th/viewer/view.html?id=60f7e15ee957965d5fc0a3e7&amp;username=m-culture0401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9a68af9be3a25b6cc1a3ff&amp;username=obec_regional_72_51" TargetMode="External"/><Relationship Id="rId54" Type="http://schemas.openxmlformats.org/officeDocument/2006/relationships/hyperlink" Target="https://emenscr.nesdc.go.th/viewer/view.html?id=5feaab70937fc042b84c9f95&amp;username=industry03081" TargetMode="External"/><Relationship Id="rId62" Type="http://schemas.openxmlformats.org/officeDocument/2006/relationships/hyperlink" Target="https://emenscr.nesdc.go.th/viewer/view.html?id=60823b753a924654586f8e9b&amp;username=srru0546061" TargetMode="External"/><Relationship Id="rId70" Type="http://schemas.openxmlformats.org/officeDocument/2006/relationships/hyperlink" Target="https://emenscr.nesdc.go.th/viewer/view.html?id=610dc1a0cebcb57c86e91614&amp;username=industry03091" TargetMode="External"/><Relationship Id="rId75" Type="http://schemas.openxmlformats.org/officeDocument/2006/relationships/hyperlink" Target="https://emenscr.nesdc.go.th/viewer/view.html?id=611805708b5f6c1fa114cc59&amp;username=ubu05291" TargetMode="External"/><Relationship Id="rId83" Type="http://schemas.openxmlformats.org/officeDocument/2006/relationships/hyperlink" Target="https://emenscr.nesdc.go.th/viewer/view.html?id=61a6fa73e4a0ba43f163afcd&amp;username=mnre16151" TargetMode="External"/><Relationship Id="rId88" Type="http://schemas.openxmlformats.org/officeDocument/2006/relationships/hyperlink" Target="https://emenscr.nesdc.go.th/viewer/view.html?id=61b19edaf3473f0ca7a6c3bb&amp;username=industry0033611" TargetMode="External"/><Relationship Id="rId91" Type="http://schemas.openxmlformats.org/officeDocument/2006/relationships/hyperlink" Target="https://emenscr.nesdc.go.th/viewer/view.html?id=61b70ef2d52e740ca37b926d&amp;username=mnre10111" TargetMode="External"/><Relationship Id="rId96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8d24d479e8897c89b98737&amp;username=mnre0214051" TargetMode="External"/><Relationship Id="rId49" Type="http://schemas.openxmlformats.org/officeDocument/2006/relationships/hyperlink" Target="https://emenscr.nesdc.go.th/viewer/view.html?id=5fdb0d08adb90d1b2adda347&amp;username=m-culture04011" TargetMode="External"/><Relationship Id="rId57" Type="http://schemas.openxmlformats.org/officeDocument/2006/relationships/hyperlink" Target="https://emenscr.nesdc.go.th/viewer/view.html?id=5feea808664e7b27cf143fdd&amp;username=pnru056505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23ddcafec5271b346c4aac&amp;username=moph09051" TargetMode="External"/><Relationship Id="rId44" Type="http://schemas.openxmlformats.org/officeDocument/2006/relationships/hyperlink" Target="https://emenscr.nesdc.go.th/viewer/view.html?id=5fb0eb8ce708b36c432dfb8b&amp;username=mnre10111" TargetMode="External"/><Relationship Id="rId52" Type="http://schemas.openxmlformats.org/officeDocument/2006/relationships/hyperlink" Target="https://emenscr.nesdc.go.th/viewer/view.html?id=5fe08ab18ae2fc1b311d2304&amp;username=ksu056841" TargetMode="External"/><Relationship Id="rId60" Type="http://schemas.openxmlformats.org/officeDocument/2006/relationships/hyperlink" Target="https://emenscr.nesdc.go.th/viewer/view.html?id=6062cd34737efd4428875c26&amp;username=msu053091" TargetMode="External"/><Relationship Id="rId65" Type="http://schemas.openxmlformats.org/officeDocument/2006/relationships/hyperlink" Target="https://emenscr.nesdc.go.th/viewer/view.html?id=60f7d99aeca5375d67d5d0f3&amp;username=m-culture04011" TargetMode="External"/><Relationship Id="rId73" Type="http://schemas.openxmlformats.org/officeDocument/2006/relationships/hyperlink" Target="https://emenscr.nesdc.go.th/viewer/view.html?id=610fc32a2482000361ae7da1&amp;username=moph09051" TargetMode="External"/><Relationship Id="rId78" Type="http://schemas.openxmlformats.org/officeDocument/2006/relationships/hyperlink" Target="https://emenscr.nesdc.go.th/viewer/view.html?id=6193323ed221902211f9ae1b&amp;username=mnre0214051" TargetMode="External"/><Relationship Id="rId81" Type="http://schemas.openxmlformats.org/officeDocument/2006/relationships/hyperlink" Target="https://emenscr.nesdc.go.th/viewer/view.html?id=61a619fc7a9fbf43eacea56b&amp;username=dnp_regional_09085071" TargetMode="External"/><Relationship Id="rId86" Type="http://schemas.openxmlformats.org/officeDocument/2006/relationships/hyperlink" Target="https://emenscr.nesdc.go.th/viewer/view.html?id=61a720fa7a9fbf43eacea64d&amp;username=dnp_regional_32_21" TargetMode="External"/><Relationship Id="rId94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99520b5eb17e10cce9670b&amp;username=moe02751" TargetMode="External"/><Relationship Id="rId34" Type="http://schemas.openxmlformats.org/officeDocument/2006/relationships/hyperlink" Target="https://emenscr.nesdc.go.th/viewer/view.html?id=5f2ccac567a1a91b6c4af0d7&amp;username=industry03091" TargetMode="External"/><Relationship Id="rId50" Type="http://schemas.openxmlformats.org/officeDocument/2006/relationships/hyperlink" Target="https://emenscr.nesdc.go.th/viewer/view.html?id=5fdb19a3adb90d1b2adda371&amp;username=ieat5107221" TargetMode="External"/><Relationship Id="rId55" Type="http://schemas.openxmlformats.org/officeDocument/2006/relationships/hyperlink" Target="https://emenscr.nesdc.go.th/viewer/view.html?id=5feaef5f8c931742b9801ca9&amp;username=yru0559071" TargetMode="External"/><Relationship Id="rId76" Type="http://schemas.openxmlformats.org/officeDocument/2006/relationships/hyperlink" Target="https://emenscr.nesdc.go.th/viewer/view.html?id=6119de5983a667707448611c&amp;username=uru05350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0e011f2482000361ae7d4d&amp;username=industry03091" TargetMode="External"/><Relationship Id="rId92" Type="http://schemas.openxmlformats.org/officeDocument/2006/relationships/hyperlink" Target="https://emenscr.nesdc.go.th/viewer/view.html?id=61c03cbb132398622df86f74&amp;username=industry0308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99708a5eb17e10cce96724&amp;username=obec_regional_60_51" TargetMode="External"/><Relationship Id="rId45" Type="http://schemas.openxmlformats.org/officeDocument/2006/relationships/hyperlink" Target="https://emenscr.nesdc.go.th/viewer/view.html?id=5fc4975f9a014c2a732f7832&amp;username=moph09241" TargetMode="External"/><Relationship Id="rId66" Type="http://schemas.openxmlformats.org/officeDocument/2006/relationships/hyperlink" Target="https://emenscr.nesdc.go.th/viewer/view.html?id=60f7dd791b7ccc5d6130ab31&amp;username=m-culture04011" TargetMode="External"/><Relationship Id="rId87" Type="http://schemas.openxmlformats.org/officeDocument/2006/relationships/hyperlink" Target="https://emenscr.nesdc.go.th/viewer/view.html?id=61a72869e55ef143eb1fcaa7&amp;username=mnre16151" TargetMode="External"/><Relationship Id="rId61" Type="http://schemas.openxmlformats.org/officeDocument/2006/relationships/hyperlink" Target="https://emenscr.nesdc.go.th/viewer/view.html?id=6062f7ac09b859443188453c&amp;username=msu053018011" TargetMode="External"/><Relationship Id="rId82" Type="http://schemas.openxmlformats.org/officeDocument/2006/relationships/hyperlink" Target="https://emenscr.nesdc.go.th/viewer/view.html?id=61a6f90a7a9fbf43eacea5d6&amp;username=mnre0925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2d11b61e9bcf1b6a3367f6&amp;username=ieat5102111" TargetMode="External"/><Relationship Id="rId56" Type="http://schemas.openxmlformats.org/officeDocument/2006/relationships/hyperlink" Target="https://emenscr.nesdc.go.th/viewer/view.html?id=5fec0db11a5e145f8dc80a02&amp;username=industry03081" TargetMode="External"/><Relationship Id="rId77" Type="http://schemas.openxmlformats.org/officeDocument/2006/relationships/hyperlink" Target="https://emenscr.nesdc.go.th/viewer/view.html?id=618e17a1cadb284b1da34d19&amp;username=yru0559071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c613b0e1248ca2ef6b77e16&amp;username=pbru0555341" TargetMode="External"/><Relationship Id="rId18" Type="http://schemas.openxmlformats.org/officeDocument/2006/relationships/hyperlink" Target="https://emenscr.nesdc.go.th/viewer/view.html?id=5dcd1964618d7a030c89c29b&amp;username=cru0562041" TargetMode="External"/><Relationship Id="rId26" Type="http://schemas.openxmlformats.org/officeDocument/2006/relationships/hyperlink" Target="https://emenscr.nesdc.go.th/viewer/view.html?id=5e3ceaf4a5e4cc7922cf3ddf&amp;username=industry03081" TargetMode="External"/><Relationship Id="rId3" Type="http://schemas.openxmlformats.org/officeDocument/2006/relationships/hyperlink" Target="https://emenscr.nesdc.go.th/viewer/view.html?id=5b1a0cc1916f477e3991ea4e&amp;username=industry03091" TargetMode="External"/><Relationship Id="rId21" Type="http://schemas.openxmlformats.org/officeDocument/2006/relationships/hyperlink" Target="https://emenscr.nesdc.go.th/viewer/view.html?id=5e002c7ab459dd49a9ac7097&amp;username=ksu05681" TargetMode="External"/><Relationship Id="rId34" Type="http://schemas.openxmlformats.org/officeDocument/2006/relationships/printerSettings" Target="../printerSettings/printerSettings6.bin"/><Relationship Id="rId7" Type="http://schemas.openxmlformats.org/officeDocument/2006/relationships/hyperlink" Target="https://emenscr.nesdc.go.th/viewer/view.html?id=5b1e414e7587e67e2e720ec8&amp;username=industry03091" TargetMode="External"/><Relationship Id="rId12" Type="http://schemas.openxmlformats.org/officeDocument/2006/relationships/hyperlink" Target="https://emenscr.nesdc.go.th/viewer/view.html?id=5bf3b8d0ead9a205b323d92c&amp;username=industry03081" TargetMode="External"/><Relationship Id="rId17" Type="http://schemas.openxmlformats.org/officeDocument/2006/relationships/hyperlink" Target="https://emenscr.nesdc.go.th/viewer/view.html?id=5da67cecc684aa5bce4a8057&amp;username=moe5210751" TargetMode="External"/><Relationship Id="rId25" Type="http://schemas.openxmlformats.org/officeDocument/2006/relationships/hyperlink" Target="https://emenscr.nesdc.go.th/viewer/view.html?id=5e1fe879fff38e0f167eec79&amp;username=mnre0214591" TargetMode="External"/><Relationship Id="rId33" Type="http://schemas.openxmlformats.org/officeDocument/2006/relationships/hyperlink" Target="https://emenscr.nesdc.go.th/viewer/view.html?id=5f99708a5eb17e10cce96724&amp;username=obec_regional_60_51" TargetMode="External"/><Relationship Id="rId2" Type="http://schemas.openxmlformats.org/officeDocument/2006/relationships/hyperlink" Target="https://emenscr.nesdc.go.th/viewer/view.html?id=0RzZL47EJRsG4Gpn4akL" TargetMode="External"/><Relationship Id="rId16" Type="http://schemas.openxmlformats.org/officeDocument/2006/relationships/hyperlink" Target="https://emenscr.nesdc.go.th/viewer/view.html?id=5cf635bd3d444c41747ba758&amp;username=moe06041" TargetMode="External"/><Relationship Id="rId20" Type="http://schemas.openxmlformats.org/officeDocument/2006/relationships/hyperlink" Target="https://emenscr.nesdc.go.th/viewer/view.html?id=5e0024c4ca0feb49b458bb57&amp;username=ksu05681" TargetMode="External"/><Relationship Id="rId29" Type="http://schemas.openxmlformats.org/officeDocument/2006/relationships/hyperlink" Target="https://emenscr.nesdc.go.th/viewer/view.html?id=5e704fd03ce0a92872301d4b&amp;username=moi5521021" TargetMode="External"/><Relationship Id="rId1" Type="http://schemas.openxmlformats.org/officeDocument/2006/relationships/hyperlink" Target="https://emenscr.nesdc.go.th/viewer/view.html?id=gAVZmRdyVlUBW5gqO9m8" TargetMode="External"/><Relationship Id="rId6" Type="http://schemas.openxmlformats.org/officeDocument/2006/relationships/hyperlink" Target="https://emenscr.nesdc.go.th/viewer/view.html?id=5b1e3e077587e67e2e720ec2&amp;username=industry03091" TargetMode="External"/><Relationship Id="rId11" Type="http://schemas.openxmlformats.org/officeDocument/2006/relationships/hyperlink" Target="https://emenscr.nesdc.go.th/viewer/view.html?id=5bf3b3ffead9a205b323d92b&amp;username=industry03081" TargetMode="External"/><Relationship Id="rId24" Type="http://schemas.openxmlformats.org/officeDocument/2006/relationships/hyperlink" Target="https://emenscr.nesdc.go.th/viewer/view.html?id=5e1db539a039a2689bde7ff1&amp;username=police000711" TargetMode="External"/><Relationship Id="rId32" Type="http://schemas.openxmlformats.org/officeDocument/2006/relationships/hyperlink" Target="https://emenscr.nesdc.go.th/viewer/view.html?id=5ef4116bd31fdf47830be31f&amp;username=obec_regional_36_31" TargetMode="External"/><Relationship Id="rId5" Type="http://schemas.openxmlformats.org/officeDocument/2006/relationships/hyperlink" Target="https://emenscr.nesdc.go.th/viewer/view.html?id=5b1e39c5916f477e3991eb7a&amp;username=industry03091" TargetMode="External"/><Relationship Id="rId15" Type="http://schemas.openxmlformats.org/officeDocument/2006/relationships/hyperlink" Target="https://emenscr.nesdc.go.th/viewer/view.html?id=5c85c5541c32d95b614a20b1&amp;username=industry03111" TargetMode="External"/><Relationship Id="rId23" Type="http://schemas.openxmlformats.org/officeDocument/2006/relationships/hyperlink" Target="https://emenscr.nesdc.go.th/viewer/view.html?id=5e030d6342c5ca49af55ad46&amp;username=mnre0214141" TargetMode="External"/><Relationship Id="rId28" Type="http://schemas.openxmlformats.org/officeDocument/2006/relationships/hyperlink" Target="https://emenscr.nesdc.go.th/viewer/view.html?id=5e686ca1fdb0c173016e0319&amp;username=moi5521021" TargetMode="External"/><Relationship Id="rId10" Type="http://schemas.openxmlformats.org/officeDocument/2006/relationships/hyperlink" Target="https://emenscr.nesdc.go.th/viewer/view.html?id=5bf381237de3c605ae416244&amp;username=industry03081" TargetMode="External"/><Relationship Id="rId19" Type="http://schemas.openxmlformats.org/officeDocument/2006/relationships/hyperlink" Target="https://emenscr.nesdc.go.th/viewer/view.html?id=5df702e8c576281a57719526&amp;username=moi0022721" TargetMode="External"/><Relationship Id="rId31" Type="http://schemas.openxmlformats.org/officeDocument/2006/relationships/hyperlink" Target="https://emenscr.nesdc.go.th/viewer/view.html?id=5eeae9b3c166591817edcf01&amp;username=obec_regional_30_91" TargetMode="External"/><Relationship Id="rId4" Type="http://schemas.openxmlformats.org/officeDocument/2006/relationships/hyperlink" Target="https://emenscr.nesdc.go.th/viewer/view.html?id=5b1e37cf7587e67e2e720eba&amp;username=industry03091" TargetMode="External"/><Relationship Id="rId9" Type="http://schemas.openxmlformats.org/officeDocument/2006/relationships/hyperlink" Target="https://emenscr.nesdc.go.th/viewer/view.html?id=5b20ef06ea79507e38d7c9b1&amp;username=rmutt057802021" TargetMode="External"/><Relationship Id="rId14" Type="http://schemas.openxmlformats.org/officeDocument/2006/relationships/hyperlink" Target="https://emenscr.nesdc.go.th/viewer/view.html?id=5c80dc04339edb2eebb974f4&amp;username=industry02041" TargetMode="External"/><Relationship Id="rId22" Type="http://schemas.openxmlformats.org/officeDocument/2006/relationships/hyperlink" Target="https://emenscr.nesdc.go.th/viewer/view.html?id=5e01d46aca0feb49b458c012&amp;username=mnre09261" TargetMode="External"/><Relationship Id="rId27" Type="http://schemas.openxmlformats.org/officeDocument/2006/relationships/hyperlink" Target="https://emenscr.nesdc.go.th/viewer/view.html?id=5e3d1070220d005e37059235&amp;username=industry03081" TargetMode="External"/><Relationship Id="rId30" Type="http://schemas.openxmlformats.org/officeDocument/2006/relationships/hyperlink" Target="https://emenscr.nesdc.go.th/viewer/view.html?id=5e9fc4f7b45a0066f51964aa&amp;username=mol02091" TargetMode="External"/><Relationship Id="rId8" Type="http://schemas.openxmlformats.org/officeDocument/2006/relationships/hyperlink" Target="https://emenscr.nesdc.go.th/viewer/view.html?id=5b20e6e27587e67e2e72120b&amp;username=ieat510722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9a6ca42310b05b6ef48769&amp;username=obec_regional_72_51" TargetMode="External"/><Relationship Id="rId47" Type="http://schemas.openxmlformats.org/officeDocument/2006/relationships/hyperlink" Target="https://emenscr.nesdc.go.th/viewer/view.html?id=5fdadddeea2eef1b27a271aa&amp;username=m-culture04011" TargetMode="External"/><Relationship Id="rId63" Type="http://schemas.openxmlformats.org/officeDocument/2006/relationships/hyperlink" Target="https://emenscr.nesdc.go.th/viewer/view.html?id=60e677b6ed713a6432c7d64b&amp;username=district58021" TargetMode="External"/><Relationship Id="rId68" Type="http://schemas.openxmlformats.org/officeDocument/2006/relationships/hyperlink" Target="https://emenscr.nesdc.go.th/viewer/view.html?id=610924fc0dbfdc660d97e9af&amp;username=mnre08051" TargetMode="External"/><Relationship Id="rId84" Type="http://schemas.openxmlformats.org/officeDocument/2006/relationships/hyperlink" Target="https://emenscr.nesdc.go.th/viewer/view.html?id=61a70249e55ef143eb1fca59&amp;username=moi0018571" TargetMode="External"/><Relationship Id="rId89" Type="http://schemas.openxmlformats.org/officeDocument/2006/relationships/hyperlink" Target="https://emenscr.nesdc.go.th/viewer/view.html?id=61b1a0f9b5d2fc0ca4dd072d&amp;username=industry003361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264c6f5eb2cd2eaa464aaf&amp;username=police000711" TargetMode="External"/><Relationship Id="rId37" Type="http://schemas.openxmlformats.org/officeDocument/2006/relationships/hyperlink" Target="https://emenscr.nesdc.go.th/viewer/view.html?id=5f970b0d383c5f20fb352a39&amp;username=obec_regional_77_21" TargetMode="External"/><Relationship Id="rId53" Type="http://schemas.openxmlformats.org/officeDocument/2006/relationships/hyperlink" Target="https://emenscr.nesdc.go.th/viewer/view.html?id=5fe9a0158c931742b9801a0e&amp;username=industry03081" TargetMode="External"/><Relationship Id="rId58" Type="http://schemas.openxmlformats.org/officeDocument/2006/relationships/hyperlink" Target="https://emenscr.nesdc.go.th/viewer/view.html?id=601b7b4ab421312b7771b3b5&amp;username=mnre0214051" TargetMode="External"/><Relationship Id="rId74" Type="http://schemas.openxmlformats.org/officeDocument/2006/relationships/hyperlink" Target="https://emenscr.nesdc.go.th/viewer/view.html?id=6112166777572f035a6ea06e&amp;username=most54011" TargetMode="External"/><Relationship Id="rId79" Type="http://schemas.openxmlformats.org/officeDocument/2006/relationships/hyperlink" Target="https://emenscr.nesdc.go.th/viewer/view.html?id=61a5fdd977658f43f3668332&amp;username=dnp_regional_32_5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90" Type="http://schemas.openxmlformats.org/officeDocument/2006/relationships/hyperlink" Target="https://emenscr.nesdc.go.th/viewer/view.html?id=61b6d035d52e740ca37b91d3&amp;username=mnre08051" TargetMode="External"/><Relationship Id="rId95" Type="http://schemas.openxmlformats.org/officeDocument/2006/relationships/hyperlink" Target="https://emenscr.nesdc.go.th/viewer/view.html?id=61c93ced74e0ea615e9908e8&amp;username=ieat510722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43" Type="http://schemas.openxmlformats.org/officeDocument/2006/relationships/hyperlink" Target="https://emenscr.nesdc.go.th/viewer/view.html?id=5fabaa25e708b36c432df967&amp;username=moph09241" TargetMode="External"/><Relationship Id="rId48" Type="http://schemas.openxmlformats.org/officeDocument/2006/relationships/hyperlink" Target="https://emenscr.nesdc.go.th/viewer/view.html?id=5fdafcc7ea2eef1b27a271db&amp;username=m-culture04011" TargetMode="External"/><Relationship Id="rId64" Type="http://schemas.openxmlformats.org/officeDocument/2006/relationships/hyperlink" Target="https://emenscr.nesdc.go.th/viewer/view.html?id=60ec014eb9256e6c2d58e4eb&amp;username=moe021011" TargetMode="External"/><Relationship Id="rId69" Type="http://schemas.openxmlformats.org/officeDocument/2006/relationships/hyperlink" Target="https://emenscr.nesdc.go.th/viewer/view.html?id=610db8165eb77d7c92526fbf&amp;username=industry0309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072880573ae1b28632301&amp;username=industry0033631" TargetMode="External"/><Relationship Id="rId72" Type="http://schemas.openxmlformats.org/officeDocument/2006/relationships/hyperlink" Target="https://emenscr.nesdc.go.th/viewer/view.html?id=610e0d64ef40ea035b9d0f41&amp;username=industry03091" TargetMode="External"/><Relationship Id="rId80" Type="http://schemas.openxmlformats.org/officeDocument/2006/relationships/hyperlink" Target="https://emenscr.nesdc.go.th/viewer/view.html?id=61a614017a9fbf43eacea569&amp;username=dnp_regional_32_41" TargetMode="External"/><Relationship Id="rId85" Type="http://schemas.openxmlformats.org/officeDocument/2006/relationships/hyperlink" Target="https://emenscr.nesdc.go.th/viewer/view.html?id=61a7058277658f43f36683fa&amp;username=mnre16151" TargetMode="External"/><Relationship Id="rId93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2cc5d967a1a91b6c4af0b7&amp;username=industry03091" TargetMode="External"/><Relationship Id="rId38" Type="http://schemas.openxmlformats.org/officeDocument/2006/relationships/hyperlink" Target="https://emenscr.nesdc.go.th/viewer/view.html?id=5f97d2c09e1aee3e3c42c96d&amp;username=obec_regional_90_21" TargetMode="External"/><Relationship Id="rId46" Type="http://schemas.openxmlformats.org/officeDocument/2006/relationships/hyperlink" Target="https://emenscr.nesdc.go.th/viewer/view.html?id=5fd9d41a8ae2fc1b311d1e32&amp;username=m-culture04011" TargetMode="External"/><Relationship Id="rId59" Type="http://schemas.openxmlformats.org/officeDocument/2006/relationships/hyperlink" Target="https://emenscr.nesdc.go.th/viewer/view.html?id=6046f896940c5e5dda460499&amp;username=pcru053951" TargetMode="External"/><Relationship Id="rId67" Type="http://schemas.openxmlformats.org/officeDocument/2006/relationships/hyperlink" Target="https://emenscr.nesdc.go.th/viewer/view.html?id=60f7e15ee957965d5fc0a3e7&amp;username=m-culture0401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9a68af9be3a25b6cc1a3ff&amp;username=obec_regional_72_51" TargetMode="External"/><Relationship Id="rId54" Type="http://schemas.openxmlformats.org/officeDocument/2006/relationships/hyperlink" Target="https://emenscr.nesdc.go.th/viewer/view.html?id=5feaab70937fc042b84c9f95&amp;username=industry03081" TargetMode="External"/><Relationship Id="rId62" Type="http://schemas.openxmlformats.org/officeDocument/2006/relationships/hyperlink" Target="https://emenscr.nesdc.go.th/viewer/view.html?id=60823b753a924654586f8e9b&amp;username=srru0546061" TargetMode="External"/><Relationship Id="rId70" Type="http://schemas.openxmlformats.org/officeDocument/2006/relationships/hyperlink" Target="https://emenscr.nesdc.go.th/viewer/view.html?id=610dc1a0cebcb57c86e91614&amp;username=industry03091" TargetMode="External"/><Relationship Id="rId75" Type="http://schemas.openxmlformats.org/officeDocument/2006/relationships/hyperlink" Target="https://emenscr.nesdc.go.th/viewer/view.html?id=611805708b5f6c1fa114cc59&amp;username=ubu05291" TargetMode="External"/><Relationship Id="rId83" Type="http://schemas.openxmlformats.org/officeDocument/2006/relationships/hyperlink" Target="https://emenscr.nesdc.go.th/viewer/view.html?id=61a6fa73e4a0ba43f163afcd&amp;username=mnre16151" TargetMode="External"/><Relationship Id="rId88" Type="http://schemas.openxmlformats.org/officeDocument/2006/relationships/hyperlink" Target="https://emenscr.nesdc.go.th/viewer/view.html?id=61b19edaf3473f0ca7a6c3bb&amp;username=industry0033611" TargetMode="External"/><Relationship Id="rId91" Type="http://schemas.openxmlformats.org/officeDocument/2006/relationships/hyperlink" Target="https://emenscr.nesdc.go.th/viewer/view.html?id=61b70ef2d52e740ca37b926d&amp;username=mnre10111" TargetMode="External"/><Relationship Id="rId96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8d24d479e8897c89b98737&amp;username=mnre0214051" TargetMode="External"/><Relationship Id="rId49" Type="http://schemas.openxmlformats.org/officeDocument/2006/relationships/hyperlink" Target="https://emenscr.nesdc.go.th/viewer/view.html?id=5fdb0d08adb90d1b2adda347&amp;username=m-culture04011" TargetMode="External"/><Relationship Id="rId57" Type="http://schemas.openxmlformats.org/officeDocument/2006/relationships/hyperlink" Target="https://emenscr.nesdc.go.th/viewer/view.html?id=5feea808664e7b27cf143fdd&amp;username=pnru056505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23ddcafec5271b346c4aac&amp;username=moph09051" TargetMode="External"/><Relationship Id="rId44" Type="http://schemas.openxmlformats.org/officeDocument/2006/relationships/hyperlink" Target="https://emenscr.nesdc.go.th/viewer/view.html?id=5fb0eb8ce708b36c432dfb8b&amp;username=mnre10111" TargetMode="External"/><Relationship Id="rId52" Type="http://schemas.openxmlformats.org/officeDocument/2006/relationships/hyperlink" Target="https://emenscr.nesdc.go.th/viewer/view.html?id=5fe08ab18ae2fc1b311d2304&amp;username=ksu056841" TargetMode="External"/><Relationship Id="rId60" Type="http://schemas.openxmlformats.org/officeDocument/2006/relationships/hyperlink" Target="https://emenscr.nesdc.go.th/viewer/view.html?id=6062cd34737efd4428875c26&amp;username=msu053091" TargetMode="External"/><Relationship Id="rId65" Type="http://schemas.openxmlformats.org/officeDocument/2006/relationships/hyperlink" Target="https://emenscr.nesdc.go.th/viewer/view.html?id=60f7d99aeca5375d67d5d0f3&amp;username=m-culture04011" TargetMode="External"/><Relationship Id="rId73" Type="http://schemas.openxmlformats.org/officeDocument/2006/relationships/hyperlink" Target="https://emenscr.nesdc.go.th/viewer/view.html?id=610fc32a2482000361ae7da1&amp;username=moph09051" TargetMode="External"/><Relationship Id="rId78" Type="http://schemas.openxmlformats.org/officeDocument/2006/relationships/hyperlink" Target="https://emenscr.nesdc.go.th/viewer/view.html?id=6193323ed221902211f9ae1b&amp;username=mnre0214051" TargetMode="External"/><Relationship Id="rId81" Type="http://schemas.openxmlformats.org/officeDocument/2006/relationships/hyperlink" Target="https://emenscr.nesdc.go.th/viewer/view.html?id=61a619fc7a9fbf43eacea56b&amp;username=dnp_regional_09085071" TargetMode="External"/><Relationship Id="rId86" Type="http://schemas.openxmlformats.org/officeDocument/2006/relationships/hyperlink" Target="https://emenscr.nesdc.go.th/viewer/view.html?id=61a720fa7a9fbf43eacea64d&amp;username=dnp_regional_32_21" TargetMode="External"/><Relationship Id="rId94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99520b5eb17e10cce9670b&amp;username=moe02751" TargetMode="External"/><Relationship Id="rId34" Type="http://schemas.openxmlformats.org/officeDocument/2006/relationships/hyperlink" Target="https://emenscr.nesdc.go.th/viewer/view.html?id=5f2ccac567a1a91b6c4af0d7&amp;username=industry03091" TargetMode="External"/><Relationship Id="rId50" Type="http://schemas.openxmlformats.org/officeDocument/2006/relationships/hyperlink" Target="https://emenscr.nesdc.go.th/viewer/view.html?id=5fdb19a3adb90d1b2adda371&amp;username=ieat5107221" TargetMode="External"/><Relationship Id="rId55" Type="http://schemas.openxmlformats.org/officeDocument/2006/relationships/hyperlink" Target="https://emenscr.nesdc.go.th/viewer/view.html?id=5feaef5f8c931742b9801ca9&amp;username=yru0559071" TargetMode="External"/><Relationship Id="rId76" Type="http://schemas.openxmlformats.org/officeDocument/2006/relationships/hyperlink" Target="https://emenscr.nesdc.go.th/viewer/view.html?id=6119de5983a667707448611c&amp;username=uru05350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0e011f2482000361ae7d4d&amp;username=industry03091" TargetMode="External"/><Relationship Id="rId92" Type="http://schemas.openxmlformats.org/officeDocument/2006/relationships/hyperlink" Target="https://emenscr.nesdc.go.th/viewer/view.html?id=61c03cbb132398622df86f74&amp;username=industry0308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99708a5eb17e10cce96724&amp;username=obec_regional_60_51" TargetMode="External"/><Relationship Id="rId45" Type="http://schemas.openxmlformats.org/officeDocument/2006/relationships/hyperlink" Target="https://emenscr.nesdc.go.th/viewer/view.html?id=5fc4975f9a014c2a732f7832&amp;username=moph09241" TargetMode="External"/><Relationship Id="rId66" Type="http://schemas.openxmlformats.org/officeDocument/2006/relationships/hyperlink" Target="https://emenscr.nesdc.go.th/viewer/view.html?id=60f7dd791b7ccc5d6130ab31&amp;username=m-culture04011" TargetMode="External"/><Relationship Id="rId87" Type="http://schemas.openxmlformats.org/officeDocument/2006/relationships/hyperlink" Target="https://emenscr.nesdc.go.th/viewer/view.html?id=61a72869e55ef143eb1fcaa7&amp;username=mnre16151" TargetMode="External"/><Relationship Id="rId61" Type="http://schemas.openxmlformats.org/officeDocument/2006/relationships/hyperlink" Target="https://emenscr.nesdc.go.th/viewer/view.html?id=6062f7ac09b859443188453c&amp;username=msu053018011" TargetMode="External"/><Relationship Id="rId82" Type="http://schemas.openxmlformats.org/officeDocument/2006/relationships/hyperlink" Target="https://emenscr.nesdc.go.th/viewer/view.html?id=61a6f90a7a9fbf43eacea5d6&amp;username=mnre0925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2d11b61e9bcf1b6a3367f6&amp;username=ieat5102111" TargetMode="External"/><Relationship Id="rId56" Type="http://schemas.openxmlformats.org/officeDocument/2006/relationships/hyperlink" Target="https://emenscr.nesdc.go.th/viewer/view.html?id=5fec0db11a5e145f8dc80a02&amp;username=industry03081" TargetMode="External"/><Relationship Id="rId77" Type="http://schemas.openxmlformats.org/officeDocument/2006/relationships/hyperlink" Target="https://emenscr.nesdc.go.th/viewer/view.html?id=618e17a1cadb284b1da34d19&amp;username=yru055907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26" Type="http://schemas.openxmlformats.org/officeDocument/2006/relationships/hyperlink" Target="https://emenscr.nesdc.go.th/viewer/view.html?id=5e686ca1fdb0c173016e0319&amp;username=moi552102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b1e37cf7587e67e2e720eba&amp;username=industry0309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32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b1e414e7587e67e2e720ec8&amp;username=industry0309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31" Type="http://schemas.openxmlformats.org/officeDocument/2006/relationships/hyperlink" Target="https://emenscr.nesdc.go.th/viewer/view.html?id=5f99708a5eb17e10cce96724&amp;username=obec_regional_60_5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8" Type="http://schemas.openxmlformats.org/officeDocument/2006/relationships/hyperlink" Target="https://emenscr.nesdc.go.th/viewer/view.html?id=5bf381237de3c605ae416244&amp;username=industry0308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dafcc7ea2eef1b27a271db&amp;username=m-culture04011" TargetMode="External"/><Relationship Id="rId47" Type="http://schemas.openxmlformats.org/officeDocument/2006/relationships/hyperlink" Target="https://emenscr.nesdc.go.th/viewer/view.html?id=5fe9a0158c931742b9801a0e&amp;username=industry03081" TargetMode="External"/><Relationship Id="rId63" Type="http://schemas.openxmlformats.org/officeDocument/2006/relationships/hyperlink" Target="https://emenscr.nesdc.go.th/viewer/view.html?id=6112166777572f035a6ea06e&amp;username=most54011" TargetMode="External"/><Relationship Id="rId68" Type="http://schemas.openxmlformats.org/officeDocument/2006/relationships/hyperlink" Target="https://emenscr.nesdc.go.th/viewer/view.html?id=61a619fc7a9fbf43eacea56b&amp;username=dnp_regional_0908507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970b0d383c5f20fb352a39&amp;username=obec_regional_77_21" TargetMode="External"/><Relationship Id="rId37" Type="http://schemas.openxmlformats.org/officeDocument/2006/relationships/hyperlink" Target="https://emenscr.nesdc.go.th/viewer/view.html?id=5f9a6ca42310b05b6ef48769&amp;username=obec_regional_72_51" TargetMode="External"/><Relationship Id="rId53" Type="http://schemas.openxmlformats.org/officeDocument/2006/relationships/hyperlink" Target="https://emenscr.nesdc.go.th/viewer/view.html?id=6046f896940c5e5dda460499&amp;username=pcru053951" TargetMode="External"/><Relationship Id="rId58" Type="http://schemas.openxmlformats.org/officeDocument/2006/relationships/hyperlink" Target="https://emenscr.nesdc.go.th/viewer/view.html?id=60ec014eb9256e6c2d58e4eb&amp;username=moe021011" TargetMode="External"/><Relationship Id="rId74" Type="http://schemas.openxmlformats.org/officeDocument/2006/relationships/hyperlink" Target="https://emenscr.nesdc.go.th/viewer/view.html?id=61a72869e55ef143eb1fcaa7&amp;username=mnre16151" TargetMode="External"/><Relationship Id="rId79" Type="http://schemas.openxmlformats.org/officeDocument/2006/relationships/hyperlink" Target="https://emenscr.nesdc.go.th/viewer/view.html?id=61c03cbb132398622df86f74&amp;username=industry0308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61" Type="http://schemas.openxmlformats.org/officeDocument/2006/relationships/hyperlink" Target="https://emenscr.nesdc.go.th/viewer/view.html?id=60f7e15ee957965d5fc0a3e7&amp;username=m-culture04011" TargetMode="External"/><Relationship Id="rId82" Type="http://schemas.openxmlformats.org/officeDocument/2006/relationships/hyperlink" Target="https://emenscr.nesdc.go.th/viewer/view.html?id=61c93ced74e0ea615e9908e8&amp;username=ieat510722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99708a5eb17e10cce96724&amp;username=obec_regional_60_51" TargetMode="External"/><Relationship Id="rId43" Type="http://schemas.openxmlformats.org/officeDocument/2006/relationships/hyperlink" Target="https://emenscr.nesdc.go.th/viewer/view.html?id=5fdb0d08adb90d1b2adda347&amp;username=m-culture04011" TargetMode="External"/><Relationship Id="rId48" Type="http://schemas.openxmlformats.org/officeDocument/2006/relationships/hyperlink" Target="https://emenscr.nesdc.go.th/viewer/view.html?id=5feaab70937fc042b84c9f95&amp;username=industry03081" TargetMode="External"/><Relationship Id="rId56" Type="http://schemas.openxmlformats.org/officeDocument/2006/relationships/hyperlink" Target="https://emenscr.nesdc.go.th/viewer/view.html?id=60823b753a924654586f8e9b&amp;username=srru0546061" TargetMode="External"/><Relationship Id="rId64" Type="http://schemas.openxmlformats.org/officeDocument/2006/relationships/hyperlink" Target="https://emenscr.nesdc.go.th/viewer/view.html?id=618e17a1cadb284b1da34d19&amp;username=yru0559071" TargetMode="External"/><Relationship Id="rId69" Type="http://schemas.openxmlformats.org/officeDocument/2006/relationships/hyperlink" Target="https://emenscr.nesdc.go.th/viewer/view.html?id=61a6f90a7a9fbf43eacea5d6&amp;username=mnre09251" TargetMode="External"/><Relationship Id="rId77" Type="http://schemas.openxmlformats.org/officeDocument/2006/relationships/hyperlink" Target="https://emenscr.nesdc.go.th/viewer/view.html?id=61b6d035d52e740ca37b91d3&amp;username=mnre0805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ea808664e7b27cf143fdd&amp;username=pnru0565051" TargetMode="External"/><Relationship Id="rId72" Type="http://schemas.openxmlformats.org/officeDocument/2006/relationships/hyperlink" Target="https://emenscr.nesdc.go.th/viewer/view.html?id=61a7058277658f43f36683fa&amp;username=mnre16151" TargetMode="External"/><Relationship Id="rId80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97d2c09e1aee3e3c42c96d&amp;username=obec_regional_90_21" TargetMode="External"/><Relationship Id="rId38" Type="http://schemas.openxmlformats.org/officeDocument/2006/relationships/hyperlink" Target="https://emenscr.nesdc.go.th/viewer/view.html?id=5fabaa25e708b36c432df967&amp;username=moph09241" TargetMode="External"/><Relationship Id="rId46" Type="http://schemas.openxmlformats.org/officeDocument/2006/relationships/hyperlink" Target="https://emenscr.nesdc.go.th/viewer/view.html?id=5fe08ab18ae2fc1b311d2304&amp;username=ksu056841" TargetMode="External"/><Relationship Id="rId59" Type="http://schemas.openxmlformats.org/officeDocument/2006/relationships/hyperlink" Target="https://emenscr.nesdc.go.th/viewer/view.html?id=60f7d99aeca5375d67d5d0f3&amp;username=m-culture04011" TargetMode="External"/><Relationship Id="rId67" Type="http://schemas.openxmlformats.org/officeDocument/2006/relationships/hyperlink" Target="https://emenscr.nesdc.go.th/viewer/view.html?id=61a614017a9fbf43eacea569&amp;username=dnp_regional_32_4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dadddeea2eef1b27a271aa&amp;username=m-culture04011" TargetMode="External"/><Relationship Id="rId54" Type="http://schemas.openxmlformats.org/officeDocument/2006/relationships/hyperlink" Target="https://emenscr.nesdc.go.th/viewer/view.html?id=6062cd34737efd4428875c26&amp;username=msu053091" TargetMode="External"/><Relationship Id="rId62" Type="http://schemas.openxmlformats.org/officeDocument/2006/relationships/hyperlink" Target="https://emenscr.nesdc.go.th/viewer/view.html?id=610db8165eb77d7c92526fbf&amp;username=industry03091" TargetMode="External"/><Relationship Id="rId70" Type="http://schemas.openxmlformats.org/officeDocument/2006/relationships/hyperlink" Target="https://emenscr.nesdc.go.th/viewer/view.html?id=61a6fa73e4a0ba43f163afcd&amp;username=mnre16151" TargetMode="External"/><Relationship Id="rId75" Type="http://schemas.openxmlformats.org/officeDocument/2006/relationships/hyperlink" Target="https://emenscr.nesdc.go.th/viewer/view.html?id=61b19edaf3473f0ca7a6c3bb&amp;username=industry0033611" TargetMode="External"/><Relationship Id="rId83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9a68af9be3a25b6cc1a3ff&amp;username=obec_regional_72_51" TargetMode="External"/><Relationship Id="rId49" Type="http://schemas.openxmlformats.org/officeDocument/2006/relationships/hyperlink" Target="https://emenscr.nesdc.go.th/viewer/view.html?id=5feaef5f8c931742b9801ca9&amp;username=yru0559071" TargetMode="External"/><Relationship Id="rId57" Type="http://schemas.openxmlformats.org/officeDocument/2006/relationships/hyperlink" Target="https://emenscr.nesdc.go.th/viewer/view.html?id=60e677b6ed713a6432c7d64b&amp;username=district5802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8d24d479e8897c89b98737&amp;username=mnre0214051" TargetMode="External"/><Relationship Id="rId44" Type="http://schemas.openxmlformats.org/officeDocument/2006/relationships/hyperlink" Target="https://emenscr.nesdc.go.th/viewer/view.html?id=5fdb19a3adb90d1b2adda371&amp;username=ieat5107221" TargetMode="External"/><Relationship Id="rId52" Type="http://schemas.openxmlformats.org/officeDocument/2006/relationships/hyperlink" Target="https://emenscr.nesdc.go.th/viewer/view.html?id=601b7b4ab421312b7771b3b5&amp;username=mnre0214051" TargetMode="External"/><Relationship Id="rId60" Type="http://schemas.openxmlformats.org/officeDocument/2006/relationships/hyperlink" Target="https://emenscr.nesdc.go.th/viewer/view.html?id=60f7dd791b7ccc5d6130ab31&amp;username=m-culture04011" TargetMode="External"/><Relationship Id="rId65" Type="http://schemas.openxmlformats.org/officeDocument/2006/relationships/hyperlink" Target="https://emenscr.nesdc.go.th/viewer/view.html?id=6193323ed221902211f9ae1b&amp;username=mnre0214051" TargetMode="External"/><Relationship Id="rId73" Type="http://schemas.openxmlformats.org/officeDocument/2006/relationships/hyperlink" Target="https://emenscr.nesdc.go.th/viewer/view.html?id=61a720fa7a9fbf43eacea64d&amp;username=dnp_regional_32_21" TargetMode="External"/><Relationship Id="rId78" Type="http://schemas.openxmlformats.org/officeDocument/2006/relationships/hyperlink" Target="https://emenscr.nesdc.go.th/viewer/view.html?id=61b70ef2d52e740ca37b926d&amp;username=mnre10111" TargetMode="External"/><Relationship Id="rId81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b0eb8ce708b36c432dfb8b&amp;username=mnre10111" TargetMode="External"/><Relationship Id="rId34" Type="http://schemas.openxmlformats.org/officeDocument/2006/relationships/hyperlink" Target="https://emenscr.nesdc.go.th/viewer/view.html?id=5f99520b5eb17e10cce9670b&amp;username=moe02751" TargetMode="External"/><Relationship Id="rId50" Type="http://schemas.openxmlformats.org/officeDocument/2006/relationships/hyperlink" Target="https://emenscr.nesdc.go.th/viewer/view.html?id=5fec0db11a5e145f8dc80a02&amp;username=industry03081" TargetMode="External"/><Relationship Id="rId55" Type="http://schemas.openxmlformats.org/officeDocument/2006/relationships/hyperlink" Target="https://emenscr.nesdc.go.th/viewer/view.html?id=6062f7ac09b859443188453c&amp;username=msu053018011" TargetMode="External"/><Relationship Id="rId76" Type="http://schemas.openxmlformats.org/officeDocument/2006/relationships/hyperlink" Target="https://emenscr.nesdc.go.th/viewer/view.html?id=61b1a0f9b5d2fc0ca4dd072d&amp;username=industry00336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a70249e55ef143eb1fca59&amp;username=moi001857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d9d41a8ae2fc1b311d1e32&amp;username=m-culture04011" TargetMode="External"/><Relationship Id="rId45" Type="http://schemas.openxmlformats.org/officeDocument/2006/relationships/hyperlink" Target="https://emenscr.nesdc.go.th/viewer/view.html?id=5fe072880573ae1b28632301&amp;username=industry0033631" TargetMode="External"/><Relationship Id="rId66" Type="http://schemas.openxmlformats.org/officeDocument/2006/relationships/hyperlink" Target="https://emenscr.nesdc.go.th/viewer/view.html?id=61a5fdd977658f43f3668332&amp;username=dnp_regional_32_51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dafcc7ea2eef1b27a271db&amp;username=m-culture04011" TargetMode="External"/><Relationship Id="rId47" Type="http://schemas.openxmlformats.org/officeDocument/2006/relationships/hyperlink" Target="https://emenscr.nesdc.go.th/viewer/view.html?id=5fe9a0158c931742b9801a0e&amp;username=industry03081" TargetMode="External"/><Relationship Id="rId63" Type="http://schemas.openxmlformats.org/officeDocument/2006/relationships/hyperlink" Target="https://emenscr.nesdc.go.th/viewer/view.html?id=6112166777572f035a6ea06e&amp;username=most54011" TargetMode="External"/><Relationship Id="rId68" Type="http://schemas.openxmlformats.org/officeDocument/2006/relationships/hyperlink" Target="https://emenscr.nesdc.go.th/viewer/view.html?id=61a619fc7a9fbf43eacea56b&amp;username=dnp_regional_0908507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970b0d383c5f20fb352a39&amp;username=obec_regional_77_21" TargetMode="External"/><Relationship Id="rId37" Type="http://schemas.openxmlformats.org/officeDocument/2006/relationships/hyperlink" Target="https://emenscr.nesdc.go.th/viewer/view.html?id=5f9a6ca42310b05b6ef48769&amp;username=obec_regional_72_51" TargetMode="External"/><Relationship Id="rId53" Type="http://schemas.openxmlformats.org/officeDocument/2006/relationships/hyperlink" Target="https://emenscr.nesdc.go.th/viewer/view.html?id=6046f896940c5e5dda460499&amp;username=pcru053951" TargetMode="External"/><Relationship Id="rId58" Type="http://schemas.openxmlformats.org/officeDocument/2006/relationships/hyperlink" Target="https://emenscr.nesdc.go.th/viewer/view.html?id=60ec014eb9256e6c2d58e4eb&amp;username=moe021011" TargetMode="External"/><Relationship Id="rId74" Type="http://schemas.openxmlformats.org/officeDocument/2006/relationships/hyperlink" Target="https://emenscr.nesdc.go.th/viewer/view.html?id=61a72869e55ef143eb1fcaa7&amp;username=mnre16151" TargetMode="External"/><Relationship Id="rId79" Type="http://schemas.openxmlformats.org/officeDocument/2006/relationships/hyperlink" Target="https://emenscr.nesdc.go.th/viewer/view.html?id=61c03cbb132398622df86f74&amp;username=industry0308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61" Type="http://schemas.openxmlformats.org/officeDocument/2006/relationships/hyperlink" Target="https://emenscr.nesdc.go.th/viewer/view.html?id=60f7e15ee957965d5fc0a3e7&amp;username=m-culture04011" TargetMode="External"/><Relationship Id="rId82" Type="http://schemas.openxmlformats.org/officeDocument/2006/relationships/hyperlink" Target="https://emenscr.nesdc.go.th/viewer/view.html?id=61c93ced74e0ea615e9908e8&amp;username=ieat510722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99708a5eb17e10cce96724&amp;username=obec_regional_60_51" TargetMode="External"/><Relationship Id="rId43" Type="http://schemas.openxmlformats.org/officeDocument/2006/relationships/hyperlink" Target="https://emenscr.nesdc.go.th/viewer/view.html?id=5fdb0d08adb90d1b2adda347&amp;username=m-culture04011" TargetMode="External"/><Relationship Id="rId48" Type="http://schemas.openxmlformats.org/officeDocument/2006/relationships/hyperlink" Target="https://emenscr.nesdc.go.th/viewer/view.html?id=5feaab70937fc042b84c9f95&amp;username=industry03081" TargetMode="External"/><Relationship Id="rId56" Type="http://schemas.openxmlformats.org/officeDocument/2006/relationships/hyperlink" Target="https://emenscr.nesdc.go.th/viewer/view.html?id=60823b753a924654586f8e9b&amp;username=srru0546061" TargetMode="External"/><Relationship Id="rId64" Type="http://schemas.openxmlformats.org/officeDocument/2006/relationships/hyperlink" Target="https://emenscr.nesdc.go.th/viewer/view.html?id=618e17a1cadb284b1da34d19&amp;username=yru0559071" TargetMode="External"/><Relationship Id="rId69" Type="http://schemas.openxmlformats.org/officeDocument/2006/relationships/hyperlink" Target="https://emenscr.nesdc.go.th/viewer/view.html?id=61a6f90a7a9fbf43eacea5d6&amp;username=mnre09251" TargetMode="External"/><Relationship Id="rId77" Type="http://schemas.openxmlformats.org/officeDocument/2006/relationships/hyperlink" Target="https://emenscr.nesdc.go.th/viewer/view.html?id=61b6d035d52e740ca37b91d3&amp;username=mnre0805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ea808664e7b27cf143fdd&amp;username=pnru0565051" TargetMode="External"/><Relationship Id="rId72" Type="http://schemas.openxmlformats.org/officeDocument/2006/relationships/hyperlink" Target="https://emenscr.nesdc.go.th/viewer/view.html?id=61a7058277658f43f36683fa&amp;username=mnre16151" TargetMode="External"/><Relationship Id="rId80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97d2c09e1aee3e3c42c96d&amp;username=obec_regional_90_21" TargetMode="External"/><Relationship Id="rId38" Type="http://schemas.openxmlformats.org/officeDocument/2006/relationships/hyperlink" Target="https://emenscr.nesdc.go.th/viewer/view.html?id=5fabaa25e708b36c432df967&amp;username=moph09241" TargetMode="External"/><Relationship Id="rId46" Type="http://schemas.openxmlformats.org/officeDocument/2006/relationships/hyperlink" Target="https://emenscr.nesdc.go.th/viewer/view.html?id=5fe08ab18ae2fc1b311d2304&amp;username=ksu056841" TargetMode="External"/><Relationship Id="rId59" Type="http://schemas.openxmlformats.org/officeDocument/2006/relationships/hyperlink" Target="https://emenscr.nesdc.go.th/viewer/view.html?id=60f7d99aeca5375d67d5d0f3&amp;username=m-culture04011" TargetMode="External"/><Relationship Id="rId67" Type="http://schemas.openxmlformats.org/officeDocument/2006/relationships/hyperlink" Target="https://emenscr.nesdc.go.th/viewer/view.html?id=61a614017a9fbf43eacea569&amp;username=dnp_regional_32_4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dadddeea2eef1b27a271aa&amp;username=m-culture04011" TargetMode="External"/><Relationship Id="rId54" Type="http://schemas.openxmlformats.org/officeDocument/2006/relationships/hyperlink" Target="https://emenscr.nesdc.go.th/viewer/view.html?id=6062cd34737efd4428875c26&amp;username=msu053091" TargetMode="External"/><Relationship Id="rId62" Type="http://schemas.openxmlformats.org/officeDocument/2006/relationships/hyperlink" Target="https://emenscr.nesdc.go.th/viewer/view.html?id=610db8165eb77d7c92526fbf&amp;username=industry03091" TargetMode="External"/><Relationship Id="rId70" Type="http://schemas.openxmlformats.org/officeDocument/2006/relationships/hyperlink" Target="https://emenscr.nesdc.go.th/viewer/view.html?id=61a6fa73e4a0ba43f163afcd&amp;username=mnre16151" TargetMode="External"/><Relationship Id="rId75" Type="http://schemas.openxmlformats.org/officeDocument/2006/relationships/hyperlink" Target="https://emenscr.nesdc.go.th/viewer/view.html?id=61b19edaf3473f0ca7a6c3bb&amp;username=industry0033611" TargetMode="External"/><Relationship Id="rId83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9a68af9be3a25b6cc1a3ff&amp;username=obec_regional_72_51" TargetMode="External"/><Relationship Id="rId49" Type="http://schemas.openxmlformats.org/officeDocument/2006/relationships/hyperlink" Target="https://emenscr.nesdc.go.th/viewer/view.html?id=5feaef5f8c931742b9801ca9&amp;username=yru0559071" TargetMode="External"/><Relationship Id="rId57" Type="http://schemas.openxmlformats.org/officeDocument/2006/relationships/hyperlink" Target="https://emenscr.nesdc.go.th/viewer/view.html?id=60e677b6ed713a6432c7d64b&amp;username=district5802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8d24d479e8897c89b98737&amp;username=mnre0214051" TargetMode="External"/><Relationship Id="rId44" Type="http://schemas.openxmlformats.org/officeDocument/2006/relationships/hyperlink" Target="https://emenscr.nesdc.go.th/viewer/view.html?id=5fdb19a3adb90d1b2adda371&amp;username=ieat5107221" TargetMode="External"/><Relationship Id="rId52" Type="http://schemas.openxmlformats.org/officeDocument/2006/relationships/hyperlink" Target="https://emenscr.nesdc.go.th/viewer/view.html?id=601b7b4ab421312b7771b3b5&amp;username=mnre0214051" TargetMode="External"/><Relationship Id="rId60" Type="http://schemas.openxmlformats.org/officeDocument/2006/relationships/hyperlink" Target="https://emenscr.nesdc.go.th/viewer/view.html?id=60f7dd791b7ccc5d6130ab31&amp;username=m-culture04011" TargetMode="External"/><Relationship Id="rId65" Type="http://schemas.openxmlformats.org/officeDocument/2006/relationships/hyperlink" Target="https://emenscr.nesdc.go.th/viewer/view.html?id=6193323ed221902211f9ae1b&amp;username=mnre0214051" TargetMode="External"/><Relationship Id="rId73" Type="http://schemas.openxmlformats.org/officeDocument/2006/relationships/hyperlink" Target="https://emenscr.nesdc.go.th/viewer/view.html?id=61a720fa7a9fbf43eacea64d&amp;username=dnp_regional_32_21" TargetMode="External"/><Relationship Id="rId78" Type="http://schemas.openxmlformats.org/officeDocument/2006/relationships/hyperlink" Target="https://emenscr.nesdc.go.th/viewer/view.html?id=61b70ef2d52e740ca37b926d&amp;username=mnre10111" TargetMode="External"/><Relationship Id="rId81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b0eb8ce708b36c432dfb8b&amp;username=mnre10111" TargetMode="External"/><Relationship Id="rId34" Type="http://schemas.openxmlformats.org/officeDocument/2006/relationships/hyperlink" Target="https://emenscr.nesdc.go.th/viewer/view.html?id=5f99520b5eb17e10cce9670b&amp;username=moe02751" TargetMode="External"/><Relationship Id="rId50" Type="http://schemas.openxmlformats.org/officeDocument/2006/relationships/hyperlink" Target="https://emenscr.nesdc.go.th/viewer/view.html?id=5fec0db11a5e145f8dc80a02&amp;username=industry03081" TargetMode="External"/><Relationship Id="rId55" Type="http://schemas.openxmlformats.org/officeDocument/2006/relationships/hyperlink" Target="https://emenscr.nesdc.go.th/viewer/view.html?id=6062f7ac09b859443188453c&amp;username=msu053018011" TargetMode="External"/><Relationship Id="rId76" Type="http://schemas.openxmlformats.org/officeDocument/2006/relationships/hyperlink" Target="https://emenscr.nesdc.go.th/viewer/view.html?id=61b1a0f9b5d2fc0ca4dd072d&amp;username=industry00336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a70249e55ef143eb1fca59&amp;username=moi001857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d9d41a8ae2fc1b311d1e32&amp;username=m-culture04011" TargetMode="External"/><Relationship Id="rId45" Type="http://schemas.openxmlformats.org/officeDocument/2006/relationships/hyperlink" Target="https://emenscr.nesdc.go.th/viewer/view.html?id=5fe072880573ae1b28632301&amp;username=industry0033631" TargetMode="External"/><Relationship Id="rId66" Type="http://schemas.openxmlformats.org/officeDocument/2006/relationships/hyperlink" Target="https://emenscr.nesdc.go.th/viewer/view.html?id=61a5fdd977658f43f3668332&amp;username=dnp_regional_32_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Y97"/>
  <sheetViews>
    <sheetView zoomScale="57" zoomScaleNormal="57" workbookViewId="0">
      <selection activeCell="C131" sqref="C131"/>
    </sheetView>
  </sheetViews>
  <sheetFormatPr defaultRowHeight="15"/>
  <cols>
    <col min="1" max="1" width="28.4257812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5">
      <c r="A1" s="214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8" t="s">
        <v>531</v>
      </c>
    </row>
    <row r="3" spans="1:25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3298000</v>
      </c>
      <c r="Q3" s="2">
        <v>3298000</v>
      </c>
      <c r="R3" t="s">
        <v>37</v>
      </c>
      <c r="S3" t="s">
        <v>38</v>
      </c>
      <c r="T3" t="s">
        <v>39</v>
      </c>
      <c r="Y3" s="4" t="s">
        <v>27</v>
      </c>
    </row>
    <row r="4" spans="1:25" ht="15.75" thickBot="1">
      <c r="A4" t="s">
        <v>25</v>
      </c>
      <c r="B4" t="s">
        <v>40</v>
      </c>
      <c r="C4" t="s">
        <v>41</v>
      </c>
      <c r="F4" t="s">
        <v>28</v>
      </c>
      <c r="G4" t="s">
        <v>42</v>
      </c>
      <c r="H4" t="s">
        <v>43</v>
      </c>
      <c r="I4" t="s">
        <v>28</v>
      </c>
      <c r="J4" t="s">
        <v>31</v>
      </c>
      <c r="K4" t="s">
        <v>32</v>
      </c>
      <c r="L4" t="s">
        <v>44</v>
      </c>
      <c r="M4" t="s">
        <v>34</v>
      </c>
      <c r="N4" t="s">
        <v>45</v>
      </c>
      <c r="O4" t="s">
        <v>46</v>
      </c>
      <c r="P4" s="2">
        <v>7330000</v>
      </c>
      <c r="Q4" s="2">
        <v>7330000</v>
      </c>
      <c r="R4" t="s">
        <v>37</v>
      </c>
      <c r="S4" t="s">
        <v>38</v>
      </c>
      <c r="T4" t="s">
        <v>39</v>
      </c>
      <c r="Y4" s="5" t="s">
        <v>41</v>
      </c>
    </row>
    <row r="5" spans="1:25" ht="15.75" thickBot="1">
      <c r="A5" t="s">
        <v>25</v>
      </c>
      <c r="B5" t="s">
        <v>47</v>
      </c>
      <c r="C5" t="s">
        <v>48</v>
      </c>
      <c r="F5" t="s">
        <v>28</v>
      </c>
      <c r="G5" t="s">
        <v>42</v>
      </c>
      <c r="H5" t="s">
        <v>30</v>
      </c>
      <c r="I5" t="s">
        <v>28</v>
      </c>
      <c r="J5" t="s">
        <v>31</v>
      </c>
      <c r="K5" t="s">
        <v>32</v>
      </c>
      <c r="L5" t="s">
        <v>49</v>
      </c>
      <c r="M5" t="s">
        <v>34</v>
      </c>
      <c r="N5" t="s">
        <v>50</v>
      </c>
      <c r="O5" t="s">
        <v>51</v>
      </c>
      <c r="P5" s="2">
        <v>5500000</v>
      </c>
      <c r="Q5" s="2">
        <v>5500000</v>
      </c>
      <c r="R5" t="s">
        <v>37</v>
      </c>
      <c r="S5" t="s">
        <v>38</v>
      </c>
      <c r="T5" t="s">
        <v>39</v>
      </c>
      <c r="Y5" s="5" t="s">
        <v>48</v>
      </c>
    </row>
    <row r="6" spans="1:25" ht="15.75" thickBot="1">
      <c r="A6" t="s">
        <v>25</v>
      </c>
      <c r="B6" t="s">
        <v>52</v>
      </c>
      <c r="C6" t="s">
        <v>53</v>
      </c>
      <c r="F6" t="s">
        <v>28</v>
      </c>
      <c r="G6" t="s">
        <v>42</v>
      </c>
      <c r="H6" t="s">
        <v>43</v>
      </c>
      <c r="I6" t="s">
        <v>28</v>
      </c>
      <c r="J6" t="s">
        <v>31</v>
      </c>
      <c r="K6" t="s">
        <v>32</v>
      </c>
      <c r="L6" t="s">
        <v>54</v>
      </c>
      <c r="M6" t="s">
        <v>34</v>
      </c>
      <c r="N6" t="s">
        <v>45</v>
      </c>
      <c r="O6" t="s">
        <v>46</v>
      </c>
      <c r="P6" s="2">
        <v>4344000</v>
      </c>
      <c r="Q6" s="2">
        <v>4344000</v>
      </c>
      <c r="R6" t="s">
        <v>37</v>
      </c>
      <c r="S6" t="s">
        <v>38</v>
      </c>
      <c r="T6" t="s">
        <v>39</v>
      </c>
      <c r="Y6" s="5" t="s">
        <v>53</v>
      </c>
    </row>
    <row r="7" spans="1:25" ht="15.75" thickBot="1">
      <c r="A7" t="s">
        <v>25</v>
      </c>
      <c r="B7" t="s">
        <v>55</v>
      </c>
      <c r="C7" t="s">
        <v>56</v>
      </c>
      <c r="F7" t="s">
        <v>28</v>
      </c>
      <c r="G7" t="s">
        <v>42</v>
      </c>
      <c r="H7" t="s">
        <v>30</v>
      </c>
      <c r="I7" t="s">
        <v>28</v>
      </c>
      <c r="J7" t="s">
        <v>31</v>
      </c>
      <c r="K7" t="s">
        <v>32</v>
      </c>
      <c r="L7" t="s">
        <v>57</v>
      </c>
      <c r="M7" t="s">
        <v>34</v>
      </c>
      <c r="N7" t="s">
        <v>50</v>
      </c>
      <c r="O7" t="s">
        <v>51</v>
      </c>
      <c r="P7" s="2">
        <v>7116517</v>
      </c>
      <c r="Q7" s="2">
        <v>7116517</v>
      </c>
      <c r="R7" t="s">
        <v>37</v>
      </c>
      <c r="S7" t="s">
        <v>38</v>
      </c>
      <c r="T7" t="s">
        <v>39</v>
      </c>
      <c r="Y7" s="5" t="s">
        <v>56</v>
      </c>
    </row>
    <row r="8" spans="1:25" ht="15.75" thickBot="1">
      <c r="A8" t="s">
        <v>58</v>
      </c>
      <c r="B8" t="s">
        <v>59</v>
      </c>
      <c r="C8" t="s">
        <v>60</v>
      </c>
      <c r="F8" t="s">
        <v>28</v>
      </c>
      <c r="G8" t="s">
        <v>42</v>
      </c>
      <c r="I8" t="s">
        <v>28</v>
      </c>
      <c r="J8" t="s">
        <v>31</v>
      </c>
      <c r="K8" t="s">
        <v>32</v>
      </c>
      <c r="L8" t="s">
        <v>61</v>
      </c>
      <c r="M8" t="s">
        <v>34</v>
      </c>
      <c r="N8" t="s">
        <v>62</v>
      </c>
      <c r="O8" t="s">
        <v>63</v>
      </c>
      <c r="P8" s="2">
        <v>3500000</v>
      </c>
      <c r="Q8" s="3">
        <v>0</v>
      </c>
      <c r="R8" t="s">
        <v>64</v>
      </c>
      <c r="S8" t="s">
        <v>65</v>
      </c>
      <c r="T8" t="s">
        <v>39</v>
      </c>
      <c r="Y8" s="5" t="s">
        <v>60</v>
      </c>
    </row>
    <row r="9" spans="1:25" ht="15.75" thickBot="1">
      <c r="A9" t="s">
        <v>66</v>
      </c>
      <c r="B9" t="s">
        <v>67</v>
      </c>
      <c r="C9" t="s">
        <v>68</v>
      </c>
      <c r="F9" t="s">
        <v>28</v>
      </c>
      <c r="G9" t="s">
        <v>42</v>
      </c>
      <c r="H9" t="s">
        <v>43</v>
      </c>
      <c r="I9" t="s">
        <v>28</v>
      </c>
      <c r="J9" t="s">
        <v>31</v>
      </c>
      <c r="K9" t="s">
        <v>32</v>
      </c>
      <c r="L9" t="s">
        <v>69</v>
      </c>
      <c r="M9" t="s">
        <v>34</v>
      </c>
      <c r="N9" t="s">
        <v>70</v>
      </c>
      <c r="O9" t="s">
        <v>36</v>
      </c>
      <c r="P9" s="2">
        <v>62400</v>
      </c>
      <c r="Q9" s="2">
        <v>32100</v>
      </c>
      <c r="R9" t="s">
        <v>71</v>
      </c>
      <c r="S9" t="s">
        <v>72</v>
      </c>
      <c r="T9" t="s">
        <v>73</v>
      </c>
      <c r="Y9" s="5" t="s">
        <v>68</v>
      </c>
    </row>
    <row r="10" spans="1:25" ht="15.75" thickBot="1">
      <c r="A10" t="s">
        <v>74</v>
      </c>
      <c r="B10" t="s">
        <v>75</v>
      </c>
      <c r="C10" t="s">
        <v>76</v>
      </c>
      <c r="F10" t="s">
        <v>28</v>
      </c>
      <c r="G10" t="s">
        <v>42</v>
      </c>
      <c r="I10" t="s">
        <v>28</v>
      </c>
      <c r="J10" t="s">
        <v>31</v>
      </c>
      <c r="K10" t="s">
        <v>32</v>
      </c>
      <c r="L10" t="s">
        <v>77</v>
      </c>
      <c r="M10" t="s">
        <v>34</v>
      </c>
      <c r="N10" t="s">
        <v>78</v>
      </c>
      <c r="O10" t="s">
        <v>79</v>
      </c>
      <c r="P10" s="2">
        <v>7250000</v>
      </c>
      <c r="Q10" s="2">
        <v>7250000</v>
      </c>
      <c r="R10" t="s">
        <v>80</v>
      </c>
      <c r="S10" t="s">
        <v>38</v>
      </c>
      <c r="T10" t="s">
        <v>39</v>
      </c>
      <c r="Y10" s="5" t="s">
        <v>76</v>
      </c>
    </row>
    <row r="11" spans="1:25" ht="15.75" thickBot="1">
      <c r="A11" t="s">
        <v>74</v>
      </c>
      <c r="B11" t="s">
        <v>81</v>
      </c>
      <c r="C11" t="s">
        <v>82</v>
      </c>
      <c r="F11" t="s">
        <v>28</v>
      </c>
      <c r="G11" t="s">
        <v>42</v>
      </c>
      <c r="I11" t="s">
        <v>28</v>
      </c>
      <c r="J11" t="s">
        <v>31</v>
      </c>
      <c r="K11" t="s">
        <v>32</v>
      </c>
      <c r="L11" t="s">
        <v>83</v>
      </c>
      <c r="M11" t="s">
        <v>34</v>
      </c>
      <c r="N11" t="s">
        <v>51</v>
      </c>
      <c r="O11" t="s">
        <v>79</v>
      </c>
      <c r="P11" s="2">
        <v>6000000</v>
      </c>
      <c r="Q11" s="2">
        <v>6000000</v>
      </c>
      <c r="R11" t="s">
        <v>80</v>
      </c>
      <c r="S11" t="s">
        <v>38</v>
      </c>
      <c r="T11" t="s">
        <v>39</v>
      </c>
      <c r="Y11" s="5" t="s">
        <v>526</v>
      </c>
    </row>
    <row r="12" spans="1:25" ht="15.75" thickBot="1">
      <c r="A12" t="s">
        <v>74</v>
      </c>
      <c r="B12" t="s">
        <v>84</v>
      </c>
      <c r="C12" t="s">
        <v>85</v>
      </c>
      <c r="F12" t="s">
        <v>28</v>
      </c>
      <c r="G12" t="s">
        <v>42</v>
      </c>
      <c r="I12" t="s">
        <v>28</v>
      </c>
      <c r="J12" t="s">
        <v>31</v>
      </c>
      <c r="K12" t="s">
        <v>32</v>
      </c>
      <c r="L12" t="s">
        <v>86</v>
      </c>
      <c r="M12" t="s">
        <v>34</v>
      </c>
      <c r="N12" t="s">
        <v>51</v>
      </c>
      <c r="O12" t="s">
        <v>79</v>
      </c>
      <c r="P12" s="2">
        <v>170500</v>
      </c>
      <c r="Q12" s="2">
        <v>155153</v>
      </c>
      <c r="R12" t="s">
        <v>80</v>
      </c>
      <c r="S12" t="s">
        <v>38</v>
      </c>
      <c r="T12" t="s">
        <v>39</v>
      </c>
      <c r="Y12" s="5" t="s">
        <v>85</v>
      </c>
    </row>
    <row r="13" spans="1:25" ht="15.75" thickBot="1">
      <c r="A13" t="s">
        <v>87</v>
      </c>
      <c r="B13" t="s">
        <v>88</v>
      </c>
      <c r="C13" t="s">
        <v>89</v>
      </c>
      <c r="F13" t="s">
        <v>28</v>
      </c>
      <c r="G13" t="s">
        <v>42</v>
      </c>
      <c r="H13" t="s">
        <v>43</v>
      </c>
      <c r="I13" t="s">
        <v>28</v>
      </c>
      <c r="J13" t="s">
        <v>31</v>
      </c>
      <c r="K13" t="s">
        <v>32</v>
      </c>
      <c r="L13" t="s">
        <v>90</v>
      </c>
      <c r="M13" t="s">
        <v>34</v>
      </c>
      <c r="N13" t="s">
        <v>51</v>
      </c>
      <c r="O13" t="s">
        <v>79</v>
      </c>
      <c r="P13" s="2">
        <v>4300000</v>
      </c>
      <c r="Q13" s="2">
        <v>4300000</v>
      </c>
      <c r="R13" t="s">
        <v>91</v>
      </c>
      <c r="S13" t="s">
        <v>92</v>
      </c>
      <c r="T13" t="s">
        <v>73</v>
      </c>
      <c r="Y13" s="5" t="s">
        <v>89</v>
      </c>
    </row>
    <row r="14" spans="1:25" ht="15.75" thickBot="1">
      <c r="A14" t="s">
        <v>93</v>
      </c>
      <c r="B14" t="s">
        <v>94</v>
      </c>
      <c r="C14" t="s">
        <v>95</v>
      </c>
      <c r="F14" t="s">
        <v>28</v>
      </c>
      <c r="G14" t="s">
        <v>42</v>
      </c>
      <c r="I14" t="s">
        <v>28</v>
      </c>
      <c r="J14" t="s">
        <v>31</v>
      </c>
      <c r="K14" t="s">
        <v>32</v>
      </c>
      <c r="L14" t="s">
        <v>96</v>
      </c>
      <c r="M14" t="s">
        <v>34</v>
      </c>
      <c r="N14" t="s">
        <v>51</v>
      </c>
      <c r="O14" t="s">
        <v>79</v>
      </c>
      <c r="P14" s="2">
        <v>3456900</v>
      </c>
      <c r="Q14" s="2">
        <v>3456900</v>
      </c>
      <c r="R14" t="s">
        <v>37</v>
      </c>
      <c r="S14" t="s">
        <v>97</v>
      </c>
      <c r="T14" t="s">
        <v>39</v>
      </c>
      <c r="Y14" s="5" t="s">
        <v>95</v>
      </c>
    </row>
    <row r="15" spans="1:25" ht="15.75" thickBot="1">
      <c r="A15" t="s">
        <v>98</v>
      </c>
      <c r="B15" t="s">
        <v>99</v>
      </c>
      <c r="C15" t="s">
        <v>100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101</v>
      </c>
      <c r="M15" t="s">
        <v>34</v>
      </c>
      <c r="N15" t="s">
        <v>78</v>
      </c>
      <c r="O15" t="s">
        <v>79</v>
      </c>
      <c r="P15" s="2">
        <v>3040000</v>
      </c>
      <c r="Q15" s="2">
        <v>3040000</v>
      </c>
      <c r="R15" t="s">
        <v>102</v>
      </c>
      <c r="S15" t="s">
        <v>38</v>
      </c>
      <c r="T15" t="s">
        <v>39</v>
      </c>
      <c r="Y15" s="5" t="s">
        <v>100</v>
      </c>
    </row>
    <row r="16" spans="1:25" ht="15.75" thickBot="1">
      <c r="A16" t="s">
        <v>103</v>
      </c>
      <c r="B16" t="s">
        <v>104</v>
      </c>
      <c r="C16" t="s">
        <v>105</v>
      </c>
      <c r="F16" t="s">
        <v>28</v>
      </c>
      <c r="G16" t="s">
        <v>42</v>
      </c>
      <c r="H16" t="s">
        <v>43</v>
      </c>
      <c r="I16" t="s">
        <v>28</v>
      </c>
      <c r="J16" t="s">
        <v>31</v>
      </c>
      <c r="K16" t="s">
        <v>32</v>
      </c>
      <c r="L16" t="s">
        <v>106</v>
      </c>
      <c r="M16" t="s">
        <v>34</v>
      </c>
      <c r="N16" t="s">
        <v>51</v>
      </c>
      <c r="O16" t="s">
        <v>79</v>
      </c>
      <c r="P16" s="2">
        <v>5836800</v>
      </c>
      <c r="Q16" s="2">
        <v>5836800</v>
      </c>
      <c r="R16" t="s">
        <v>107</v>
      </c>
      <c r="S16" t="s">
        <v>108</v>
      </c>
      <c r="T16" t="s">
        <v>109</v>
      </c>
      <c r="Y16" s="5" t="s">
        <v>105</v>
      </c>
    </row>
    <row r="17" spans="1:25" ht="15.75" thickBot="1">
      <c r="A17" t="s">
        <v>110</v>
      </c>
      <c r="B17" t="s">
        <v>111</v>
      </c>
      <c r="C17" t="s">
        <v>112</v>
      </c>
      <c r="F17" t="s">
        <v>28</v>
      </c>
      <c r="G17" t="s">
        <v>42</v>
      </c>
      <c r="I17" t="s">
        <v>28</v>
      </c>
      <c r="J17" t="s">
        <v>31</v>
      </c>
      <c r="K17" t="s">
        <v>32</v>
      </c>
      <c r="L17" t="s">
        <v>113</v>
      </c>
      <c r="M17" t="s">
        <v>34</v>
      </c>
      <c r="N17" t="s">
        <v>114</v>
      </c>
      <c r="O17" t="s">
        <v>114</v>
      </c>
      <c r="P17" s="2">
        <v>10000</v>
      </c>
      <c r="Q17" s="2">
        <v>10000</v>
      </c>
      <c r="R17" t="s">
        <v>115</v>
      </c>
      <c r="S17" t="s">
        <v>116</v>
      </c>
      <c r="T17" t="s">
        <v>109</v>
      </c>
      <c r="Y17" s="5" t="s">
        <v>112</v>
      </c>
    </row>
    <row r="18" spans="1:25" ht="15.75" thickBot="1">
      <c r="A18" t="s">
        <v>117</v>
      </c>
      <c r="B18" t="s">
        <v>118</v>
      </c>
      <c r="C18" t="s">
        <v>119</v>
      </c>
      <c r="F18" t="s">
        <v>28</v>
      </c>
      <c r="G18" t="s">
        <v>42</v>
      </c>
      <c r="H18" t="s">
        <v>43</v>
      </c>
      <c r="I18" t="s">
        <v>28</v>
      </c>
      <c r="J18" t="s">
        <v>31</v>
      </c>
      <c r="K18" t="s">
        <v>32</v>
      </c>
      <c r="L18" t="s">
        <v>120</v>
      </c>
      <c r="M18" t="s">
        <v>34</v>
      </c>
      <c r="N18" t="s">
        <v>62</v>
      </c>
      <c r="O18" t="s">
        <v>63</v>
      </c>
      <c r="P18" s="2">
        <v>135900</v>
      </c>
      <c r="Q18" s="2">
        <v>135900</v>
      </c>
      <c r="R18" t="s">
        <v>121</v>
      </c>
      <c r="S18" t="s">
        <v>122</v>
      </c>
      <c r="T18" t="s">
        <v>73</v>
      </c>
      <c r="Y18" s="5" t="s">
        <v>119</v>
      </c>
    </row>
    <row r="19" spans="1:25" ht="15.75" thickBot="1">
      <c r="A19" t="s">
        <v>123</v>
      </c>
      <c r="B19" t="s">
        <v>124</v>
      </c>
      <c r="C19" t="s">
        <v>125</v>
      </c>
      <c r="F19" t="s">
        <v>28</v>
      </c>
      <c r="G19" t="s">
        <v>42</v>
      </c>
      <c r="I19" t="s">
        <v>28</v>
      </c>
      <c r="J19" t="s">
        <v>31</v>
      </c>
      <c r="K19" t="s">
        <v>32</v>
      </c>
      <c r="L19" t="s">
        <v>126</v>
      </c>
      <c r="M19" t="s">
        <v>34</v>
      </c>
      <c r="N19" t="s">
        <v>127</v>
      </c>
      <c r="O19" t="s">
        <v>63</v>
      </c>
      <c r="P19" s="2">
        <v>12000000</v>
      </c>
      <c r="Q19" s="2">
        <v>12000000</v>
      </c>
      <c r="R19" t="s">
        <v>128</v>
      </c>
      <c r="S19" t="s">
        <v>129</v>
      </c>
      <c r="T19" t="s">
        <v>130</v>
      </c>
      <c r="Y19" s="5" t="s">
        <v>125</v>
      </c>
    </row>
    <row r="20" spans="1:25" ht="15.75" thickBot="1">
      <c r="A20" t="s">
        <v>131</v>
      </c>
      <c r="B20" t="s">
        <v>132</v>
      </c>
      <c r="C20" t="s">
        <v>133</v>
      </c>
      <c r="F20" t="s">
        <v>28</v>
      </c>
      <c r="G20" t="s">
        <v>42</v>
      </c>
      <c r="I20" t="s">
        <v>28</v>
      </c>
      <c r="J20" t="s">
        <v>31</v>
      </c>
      <c r="K20" t="s">
        <v>32</v>
      </c>
      <c r="L20" t="s">
        <v>134</v>
      </c>
      <c r="M20" t="s">
        <v>34</v>
      </c>
      <c r="N20" t="s">
        <v>62</v>
      </c>
      <c r="O20" t="s">
        <v>63</v>
      </c>
      <c r="P20" s="3">
        <v>0</v>
      </c>
      <c r="Q20" s="3">
        <v>0</v>
      </c>
      <c r="R20" t="s">
        <v>135</v>
      </c>
      <c r="S20" t="s">
        <v>136</v>
      </c>
      <c r="T20" t="s">
        <v>73</v>
      </c>
      <c r="Y20" s="5" t="s">
        <v>133</v>
      </c>
    </row>
    <row r="21" spans="1:25" ht="15.75" thickBot="1">
      <c r="A21" t="s">
        <v>131</v>
      </c>
      <c r="B21" t="s">
        <v>137</v>
      </c>
      <c r="C21" t="s">
        <v>138</v>
      </c>
      <c r="F21" t="s">
        <v>28</v>
      </c>
      <c r="G21" t="s">
        <v>42</v>
      </c>
      <c r="I21" t="s">
        <v>28</v>
      </c>
      <c r="J21" t="s">
        <v>31</v>
      </c>
      <c r="K21" t="s">
        <v>32</v>
      </c>
      <c r="L21" t="s">
        <v>139</v>
      </c>
      <c r="M21" t="s">
        <v>34</v>
      </c>
      <c r="N21" t="s">
        <v>62</v>
      </c>
      <c r="O21" t="s">
        <v>63</v>
      </c>
      <c r="P21" s="3">
        <v>0</v>
      </c>
      <c r="Q21" s="3">
        <v>0</v>
      </c>
      <c r="R21" t="s">
        <v>135</v>
      </c>
      <c r="S21" t="s">
        <v>136</v>
      </c>
      <c r="T21" t="s">
        <v>73</v>
      </c>
      <c r="Y21" s="5" t="s">
        <v>138</v>
      </c>
    </row>
    <row r="22" spans="1:25" ht="15.75" thickBot="1">
      <c r="A22" t="s">
        <v>140</v>
      </c>
      <c r="B22" t="s">
        <v>141</v>
      </c>
      <c r="C22" t="s">
        <v>142</v>
      </c>
      <c r="F22" t="s">
        <v>28</v>
      </c>
      <c r="G22" t="s">
        <v>42</v>
      </c>
      <c r="I22" t="s">
        <v>28</v>
      </c>
      <c r="J22" t="s">
        <v>31</v>
      </c>
      <c r="K22" t="s">
        <v>32</v>
      </c>
      <c r="L22" t="s">
        <v>143</v>
      </c>
      <c r="M22" t="s">
        <v>34</v>
      </c>
      <c r="N22" t="s">
        <v>62</v>
      </c>
      <c r="O22" t="s">
        <v>63</v>
      </c>
      <c r="P22" s="2">
        <v>2000000</v>
      </c>
      <c r="Q22" s="2">
        <v>2000000</v>
      </c>
      <c r="R22" t="s">
        <v>144</v>
      </c>
      <c r="S22" t="s">
        <v>145</v>
      </c>
      <c r="T22" t="s">
        <v>146</v>
      </c>
      <c r="Y22" s="5" t="s">
        <v>142</v>
      </c>
    </row>
    <row r="23" spans="1:25" ht="15.75" thickBot="1">
      <c r="A23" t="s">
        <v>147</v>
      </c>
      <c r="B23" t="s">
        <v>148</v>
      </c>
      <c r="C23" t="s">
        <v>149</v>
      </c>
      <c r="F23" t="s">
        <v>28</v>
      </c>
      <c r="G23" t="s">
        <v>42</v>
      </c>
      <c r="I23" t="s">
        <v>28</v>
      </c>
      <c r="J23" t="s">
        <v>31</v>
      </c>
      <c r="K23" t="s">
        <v>32</v>
      </c>
      <c r="L23" t="s">
        <v>150</v>
      </c>
      <c r="M23" t="s">
        <v>34</v>
      </c>
      <c r="N23" t="s">
        <v>62</v>
      </c>
      <c r="O23" t="s">
        <v>63</v>
      </c>
      <c r="P23" s="2">
        <v>913700</v>
      </c>
      <c r="Q23" s="2">
        <v>913700</v>
      </c>
      <c r="R23" t="s">
        <v>151</v>
      </c>
      <c r="S23" t="s">
        <v>152</v>
      </c>
      <c r="T23" t="s">
        <v>146</v>
      </c>
      <c r="Y23" s="5" t="s">
        <v>149</v>
      </c>
    </row>
    <row r="24" spans="1:25" ht="15.75" thickBot="1">
      <c r="A24" t="s">
        <v>153</v>
      </c>
      <c r="B24" t="s">
        <v>154</v>
      </c>
      <c r="C24" t="s">
        <v>155</v>
      </c>
      <c r="F24" t="s">
        <v>28</v>
      </c>
      <c r="G24" t="s">
        <v>29</v>
      </c>
      <c r="I24" t="s">
        <v>28</v>
      </c>
      <c r="J24" t="s">
        <v>31</v>
      </c>
      <c r="K24" t="s">
        <v>32</v>
      </c>
      <c r="L24" t="s">
        <v>156</v>
      </c>
      <c r="M24" t="s">
        <v>34</v>
      </c>
      <c r="N24" t="s">
        <v>62</v>
      </c>
      <c r="O24" t="s">
        <v>63</v>
      </c>
      <c r="P24" s="2">
        <v>20250000</v>
      </c>
      <c r="Q24" s="2">
        <v>20250000</v>
      </c>
      <c r="R24" t="s">
        <v>157</v>
      </c>
      <c r="S24" t="s">
        <v>158</v>
      </c>
      <c r="T24" t="s">
        <v>159</v>
      </c>
      <c r="Y24" s="5" t="s">
        <v>527</v>
      </c>
    </row>
    <row r="25" spans="1:25" ht="15.75" thickBot="1">
      <c r="A25" t="s">
        <v>160</v>
      </c>
      <c r="B25" t="s">
        <v>161</v>
      </c>
      <c r="C25" t="s">
        <v>162</v>
      </c>
      <c r="F25" t="s">
        <v>28</v>
      </c>
      <c r="G25" t="s">
        <v>42</v>
      </c>
      <c r="I25" t="s">
        <v>28</v>
      </c>
      <c r="J25" t="s">
        <v>31</v>
      </c>
      <c r="K25" t="s">
        <v>32</v>
      </c>
      <c r="L25" t="s">
        <v>163</v>
      </c>
      <c r="M25" t="s">
        <v>34</v>
      </c>
      <c r="N25" t="s">
        <v>164</v>
      </c>
      <c r="O25" t="s">
        <v>63</v>
      </c>
      <c r="P25" s="2">
        <v>98495</v>
      </c>
      <c r="Q25" s="2">
        <v>98495</v>
      </c>
      <c r="R25" t="s">
        <v>165</v>
      </c>
      <c r="S25" t="s">
        <v>152</v>
      </c>
      <c r="T25" t="s">
        <v>146</v>
      </c>
      <c r="Y25" s="5" t="s">
        <v>162</v>
      </c>
    </row>
    <row r="26" spans="1:25" ht="15.75" thickBot="1">
      <c r="A26" t="s">
        <v>74</v>
      </c>
      <c r="B26" t="s">
        <v>166</v>
      </c>
      <c r="C26" t="s">
        <v>167</v>
      </c>
      <c r="F26" t="s">
        <v>28</v>
      </c>
      <c r="G26" t="s">
        <v>42</v>
      </c>
      <c r="H26" t="s">
        <v>43</v>
      </c>
      <c r="I26" t="s">
        <v>28</v>
      </c>
      <c r="J26" t="s">
        <v>31</v>
      </c>
      <c r="K26" t="s">
        <v>32</v>
      </c>
      <c r="L26" t="s">
        <v>168</v>
      </c>
      <c r="M26" t="s">
        <v>34</v>
      </c>
      <c r="N26" t="s">
        <v>169</v>
      </c>
      <c r="O26" t="s">
        <v>63</v>
      </c>
      <c r="P26" s="2">
        <v>3900000</v>
      </c>
      <c r="Q26" s="2">
        <v>3900000</v>
      </c>
      <c r="R26" t="s">
        <v>80</v>
      </c>
      <c r="S26" t="s">
        <v>38</v>
      </c>
      <c r="T26" t="s">
        <v>39</v>
      </c>
      <c r="Y26" s="5" t="s">
        <v>528</v>
      </c>
    </row>
    <row r="27" spans="1:25" ht="15.75" thickBot="1">
      <c r="A27" t="s">
        <v>74</v>
      </c>
      <c r="B27" t="s">
        <v>170</v>
      </c>
      <c r="C27" t="s">
        <v>171</v>
      </c>
      <c r="F27" t="s">
        <v>28</v>
      </c>
      <c r="G27" t="s">
        <v>42</v>
      </c>
      <c r="H27" t="s">
        <v>43</v>
      </c>
      <c r="I27" t="s">
        <v>28</v>
      </c>
      <c r="J27" t="s">
        <v>31</v>
      </c>
      <c r="K27" t="s">
        <v>32</v>
      </c>
      <c r="L27" t="s">
        <v>172</v>
      </c>
      <c r="M27" t="s">
        <v>34</v>
      </c>
      <c r="N27" t="s">
        <v>169</v>
      </c>
      <c r="O27" t="s">
        <v>63</v>
      </c>
      <c r="P27" s="2">
        <v>4076600</v>
      </c>
      <c r="Q27" s="2">
        <v>3550000</v>
      </c>
      <c r="R27" t="s">
        <v>80</v>
      </c>
      <c r="S27" t="s">
        <v>38</v>
      </c>
      <c r="T27" t="s">
        <v>39</v>
      </c>
      <c r="Y27" s="5" t="s">
        <v>171</v>
      </c>
    </row>
    <row r="28" spans="1:25" ht="15.75" thickBot="1">
      <c r="A28" t="s">
        <v>173</v>
      </c>
      <c r="B28" t="s">
        <v>174</v>
      </c>
      <c r="C28" t="s">
        <v>175</v>
      </c>
      <c r="F28" t="s">
        <v>28</v>
      </c>
      <c r="G28" t="s">
        <v>176</v>
      </c>
      <c r="H28" t="s">
        <v>30</v>
      </c>
      <c r="I28" t="s">
        <v>28</v>
      </c>
      <c r="J28" t="s">
        <v>31</v>
      </c>
      <c r="K28" t="s">
        <v>32</v>
      </c>
      <c r="L28" t="s">
        <v>177</v>
      </c>
      <c r="M28" t="s">
        <v>34</v>
      </c>
      <c r="N28" t="s">
        <v>62</v>
      </c>
      <c r="O28" t="s">
        <v>63</v>
      </c>
      <c r="P28" s="2">
        <v>6970000</v>
      </c>
      <c r="Q28" s="2">
        <v>6970000</v>
      </c>
      <c r="R28" t="s">
        <v>178</v>
      </c>
      <c r="S28" t="s">
        <v>179</v>
      </c>
      <c r="T28" t="s">
        <v>130</v>
      </c>
      <c r="Y28" s="5" t="s">
        <v>175</v>
      </c>
    </row>
    <row r="29" spans="1:25" ht="15.75" thickBot="1">
      <c r="A29" t="s">
        <v>173</v>
      </c>
      <c r="B29" t="s">
        <v>180</v>
      </c>
      <c r="C29" t="s">
        <v>181</v>
      </c>
      <c r="F29" t="s">
        <v>28</v>
      </c>
      <c r="G29" t="s">
        <v>29</v>
      </c>
      <c r="H29" t="s">
        <v>30</v>
      </c>
      <c r="I29" t="s">
        <v>28</v>
      </c>
      <c r="J29" t="s">
        <v>31</v>
      </c>
      <c r="K29" t="s">
        <v>32</v>
      </c>
      <c r="L29" t="s">
        <v>182</v>
      </c>
      <c r="M29" t="s">
        <v>34</v>
      </c>
      <c r="N29" t="s">
        <v>62</v>
      </c>
      <c r="O29" t="s">
        <v>63</v>
      </c>
      <c r="P29" s="2">
        <v>2000000</v>
      </c>
      <c r="Q29" s="2">
        <v>2000000</v>
      </c>
      <c r="R29" t="s">
        <v>178</v>
      </c>
      <c r="S29" t="s">
        <v>179</v>
      </c>
      <c r="T29" t="s">
        <v>130</v>
      </c>
      <c r="Y29" s="5" t="s">
        <v>181</v>
      </c>
    </row>
    <row r="30" spans="1:25" ht="15.75" thickBot="1">
      <c r="A30" t="s">
        <v>183</v>
      </c>
      <c r="B30" t="s">
        <v>184</v>
      </c>
      <c r="C30" t="s">
        <v>185</v>
      </c>
      <c r="F30" t="s">
        <v>28</v>
      </c>
      <c r="G30" t="s">
        <v>42</v>
      </c>
      <c r="I30" t="s">
        <v>28</v>
      </c>
      <c r="J30" t="s">
        <v>31</v>
      </c>
      <c r="K30" t="s">
        <v>32</v>
      </c>
      <c r="L30" t="s">
        <v>186</v>
      </c>
      <c r="M30" t="s">
        <v>34</v>
      </c>
      <c r="N30" t="s">
        <v>187</v>
      </c>
      <c r="O30" t="s">
        <v>188</v>
      </c>
      <c r="P30" s="2">
        <v>540000</v>
      </c>
      <c r="Q30" s="3">
        <v>0</v>
      </c>
      <c r="R30" t="s">
        <v>189</v>
      </c>
      <c r="S30" t="s">
        <v>190</v>
      </c>
      <c r="T30" t="s">
        <v>191</v>
      </c>
      <c r="Y30" s="5" t="s">
        <v>185</v>
      </c>
    </row>
    <row r="31" spans="1:25" ht="15.75" thickBot="1">
      <c r="A31" t="s">
        <v>192</v>
      </c>
      <c r="B31" t="s">
        <v>193</v>
      </c>
      <c r="C31" t="s">
        <v>194</v>
      </c>
      <c r="F31" t="s">
        <v>28</v>
      </c>
      <c r="G31" t="s">
        <v>42</v>
      </c>
      <c r="H31" t="s">
        <v>43</v>
      </c>
      <c r="I31" t="s">
        <v>28</v>
      </c>
      <c r="J31" t="s">
        <v>31</v>
      </c>
      <c r="K31" t="s">
        <v>32</v>
      </c>
      <c r="L31" t="s">
        <v>195</v>
      </c>
      <c r="M31" t="s">
        <v>34</v>
      </c>
      <c r="N31" t="s">
        <v>62</v>
      </c>
      <c r="O31" t="s">
        <v>63</v>
      </c>
      <c r="P31" s="2">
        <v>80000</v>
      </c>
      <c r="Q31" s="2">
        <v>80000</v>
      </c>
      <c r="R31" t="s">
        <v>196</v>
      </c>
      <c r="S31" t="s">
        <v>197</v>
      </c>
      <c r="T31" t="s">
        <v>109</v>
      </c>
      <c r="Y31" s="5" t="s">
        <v>194</v>
      </c>
    </row>
    <row r="32" spans="1:25" ht="15.75" thickBot="1">
      <c r="A32" t="s">
        <v>198</v>
      </c>
      <c r="B32" t="s">
        <v>199</v>
      </c>
      <c r="C32" t="s">
        <v>200</v>
      </c>
      <c r="F32" t="s">
        <v>28</v>
      </c>
      <c r="G32" t="s">
        <v>42</v>
      </c>
      <c r="H32" t="s">
        <v>43</v>
      </c>
      <c r="I32" t="s">
        <v>28</v>
      </c>
      <c r="J32" t="s">
        <v>31</v>
      </c>
      <c r="K32" t="s">
        <v>32</v>
      </c>
      <c r="L32" t="s">
        <v>201</v>
      </c>
      <c r="M32" t="s">
        <v>34</v>
      </c>
      <c r="N32" t="s">
        <v>202</v>
      </c>
      <c r="O32" t="s">
        <v>203</v>
      </c>
      <c r="P32" s="2">
        <v>1500</v>
      </c>
      <c r="Q32" s="2">
        <v>1500</v>
      </c>
      <c r="R32" t="s">
        <v>204</v>
      </c>
      <c r="S32" t="s">
        <v>197</v>
      </c>
      <c r="T32" t="s">
        <v>109</v>
      </c>
      <c r="Y32" s="5" t="s">
        <v>200</v>
      </c>
    </row>
    <row r="33" spans="1:25" ht="15.75" thickBot="1">
      <c r="A33" t="s">
        <v>205</v>
      </c>
      <c r="B33" t="s">
        <v>206</v>
      </c>
      <c r="C33" t="s">
        <v>207</v>
      </c>
      <c r="F33" t="s">
        <v>28</v>
      </c>
      <c r="G33" t="s">
        <v>42</v>
      </c>
      <c r="I33" t="s">
        <v>28</v>
      </c>
      <c r="J33" t="s">
        <v>31</v>
      </c>
      <c r="K33" t="s">
        <v>32</v>
      </c>
      <c r="L33" t="s">
        <v>208</v>
      </c>
      <c r="M33" t="s">
        <v>34</v>
      </c>
      <c r="N33" t="s">
        <v>209</v>
      </c>
      <c r="O33" t="s">
        <v>210</v>
      </c>
      <c r="P33" s="2">
        <v>10600000</v>
      </c>
      <c r="Q33" s="2">
        <v>10600000</v>
      </c>
      <c r="R33" t="s">
        <v>211</v>
      </c>
      <c r="S33" t="s">
        <v>212</v>
      </c>
      <c r="T33" t="s">
        <v>213</v>
      </c>
      <c r="U33" t="s">
        <v>214</v>
      </c>
      <c r="V33" t="s">
        <v>215</v>
      </c>
      <c r="W33" t="s">
        <v>216</v>
      </c>
      <c r="Y33" s="5" t="s">
        <v>207</v>
      </c>
    </row>
    <row r="34" spans="1:25" ht="15.75" thickBot="1">
      <c r="A34" t="s">
        <v>153</v>
      </c>
      <c r="B34" t="s">
        <v>217</v>
      </c>
      <c r="C34" t="s">
        <v>218</v>
      </c>
      <c r="F34" t="s">
        <v>28</v>
      </c>
      <c r="G34" t="s">
        <v>42</v>
      </c>
      <c r="I34" t="s">
        <v>28</v>
      </c>
      <c r="J34" t="s">
        <v>31</v>
      </c>
      <c r="K34" t="s">
        <v>32</v>
      </c>
      <c r="L34" t="s">
        <v>219</v>
      </c>
      <c r="M34" t="s">
        <v>34</v>
      </c>
      <c r="N34" t="s">
        <v>209</v>
      </c>
      <c r="O34" t="s">
        <v>210</v>
      </c>
      <c r="P34" s="2">
        <v>1000000</v>
      </c>
      <c r="Q34" s="2">
        <v>1000000</v>
      </c>
      <c r="R34" t="s">
        <v>157</v>
      </c>
      <c r="S34" t="s">
        <v>158</v>
      </c>
      <c r="T34" t="s">
        <v>159</v>
      </c>
      <c r="U34" t="s">
        <v>220</v>
      </c>
      <c r="V34" t="s">
        <v>215</v>
      </c>
      <c r="W34" t="s">
        <v>216</v>
      </c>
      <c r="Y34" s="5" t="s">
        <v>218</v>
      </c>
    </row>
    <row r="35" spans="1:25" ht="15.75" thickBot="1">
      <c r="A35" t="s">
        <v>25</v>
      </c>
      <c r="B35" t="s">
        <v>221</v>
      </c>
      <c r="C35" t="s">
        <v>222</v>
      </c>
      <c r="F35" t="s">
        <v>28</v>
      </c>
      <c r="G35" t="s">
        <v>42</v>
      </c>
      <c r="I35" t="s">
        <v>28</v>
      </c>
      <c r="J35" t="s">
        <v>31</v>
      </c>
      <c r="K35" t="s">
        <v>32</v>
      </c>
      <c r="L35" t="s">
        <v>223</v>
      </c>
      <c r="M35" t="s">
        <v>34</v>
      </c>
      <c r="N35" t="s">
        <v>209</v>
      </c>
      <c r="O35" t="s">
        <v>224</v>
      </c>
      <c r="P35" s="2">
        <v>29000000</v>
      </c>
      <c r="Q35" s="2">
        <v>29000000</v>
      </c>
      <c r="R35" t="s">
        <v>37</v>
      </c>
      <c r="S35" t="s">
        <v>38</v>
      </c>
      <c r="T35" t="s">
        <v>39</v>
      </c>
      <c r="U35" t="s">
        <v>220</v>
      </c>
      <c r="V35" t="s">
        <v>225</v>
      </c>
      <c r="W35" t="s">
        <v>226</v>
      </c>
      <c r="Y35" s="5" t="s">
        <v>222</v>
      </c>
    </row>
    <row r="36" spans="1:25" ht="15.75" thickBot="1">
      <c r="A36" t="s">
        <v>25</v>
      </c>
      <c r="B36" t="s">
        <v>227</v>
      </c>
      <c r="C36" t="s">
        <v>228</v>
      </c>
      <c r="F36" t="s">
        <v>28</v>
      </c>
      <c r="G36" t="s">
        <v>42</v>
      </c>
      <c r="I36" t="s">
        <v>28</v>
      </c>
      <c r="J36" t="s">
        <v>31</v>
      </c>
      <c r="K36" t="s">
        <v>32</v>
      </c>
      <c r="L36" t="s">
        <v>229</v>
      </c>
      <c r="M36" t="s">
        <v>34</v>
      </c>
      <c r="N36" t="s">
        <v>209</v>
      </c>
      <c r="O36" t="s">
        <v>210</v>
      </c>
      <c r="P36" s="2">
        <v>150000000</v>
      </c>
      <c r="Q36" s="2">
        <v>150000000</v>
      </c>
      <c r="R36" t="s">
        <v>37</v>
      </c>
      <c r="S36" t="s">
        <v>38</v>
      </c>
      <c r="T36" t="s">
        <v>39</v>
      </c>
      <c r="U36" t="s">
        <v>220</v>
      </c>
      <c r="V36" t="s">
        <v>225</v>
      </c>
      <c r="W36" t="s">
        <v>226</v>
      </c>
      <c r="Y36" s="5" t="s">
        <v>228</v>
      </c>
    </row>
    <row r="37" spans="1:25" ht="15.75" thickBot="1">
      <c r="A37" t="s">
        <v>230</v>
      </c>
      <c r="B37" t="s">
        <v>231</v>
      </c>
      <c r="C37" t="s">
        <v>232</v>
      </c>
      <c r="F37" t="s">
        <v>28</v>
      </c>
      <c r="G37" t="s">
        <v>42</v>
      </c>
      <c r="I37" t="s">
        <v>28</v>
      </c>
      <c r="J37" t="s">
        <v>31</v>
      </c>
      <c r="K37" t="s">
        <v>32</v>
      </c>
      <c r="L37" t="s">
        <v>233</v>
      </c>
      <c r="M37" t="s">
        <v>34</v>
      </c>
      <c r="N37" t="s">
        <v>234</v>
      </c>
      <c r="O37" t="s">
        <v>203</v>
      </c>
      <c r="P37" s="2">
        <v>3500000</v>
      </c>
      <c r="Q37" s="3">
        <v>0</v>
      </c>
      <c r="R37" t="s">
        <v>235</v>
      </c>
      <c r="S37" t="s">
        <v>65</v>
      </c>
      <c r="T37" t="s">
        <v>39</v>
      </c>
      <c r="U37" t="s">
        <v>220</v>
      </c>
      <c r="V37" t="s">
        <v>236</v>
      </c>
      <c r="W37" t="s">
        <v>237</v>
      </c>
      <c r="Y37" s="5" t="s">
        <v>232</v>
      </c>
    </row>
    <row r="38" spans="1:25" ht="15.75" thickBot="1">
      <c r="A38" t="s">
        <v>238</v>
      </c>
      <c r="B38" t="s">
        <v>239</v>
      </c>
      <c r="C38" t="s">
        <v>240</v>
      </c>
      <c r="F38" t="s">
        <v>28</v>
      </c>
      <c r="G38" t="s">
        <v>42</v>
      </c>
      <c r="I38" t="s">
        <v>28</v>
      </c>
      <c r="J38" t="s">
        <v>31</v>
      </c>
      <c r="K38" t="s">
        <v>32</v>
      </c>
      <c r="L38" t="s">
        <v>241</v>
      </c>
      <c r="M38" t="s">
        <v>34</v>
      </c>
      <c r="N38" t="s">
        <v>62</v>
      </c>
      <c r="O38" t="s">
        <v>63</v>
      </c>
      <c r="P38" s="2">
        <v>93995</v>
      </c>
      <c r="Q38" s="2">
        <v>93995</v>
      </c>
      <c r="R38" t="s">
        <v>242</v>
      </c>
      <c r="S38" t="s">
        <v>152</v>
      </c>
      <c r="T38" t="s">
        <v>146</v>
      </c>
      <c r="V38" t="s">
        <v>225</v>
      </c>
      <c r="W38" t="s">
        <v>243</v>
      </c>
      <c r="Y38" s="5" t="s">
        <v>240</v>
      </c>
    </row>
    <row r="39" spans="1:25" ht="15.75" thickBot="1">
      <c r="A39" t="s">
        <v>244</v>
      </c>
      <c r="B39" t="s">
        <v>245</v>
      </c>
      <c r="C39" t="s">
        <v>246</v>
      </c>
      <c r="F39" t="s">
        <v>28</v>
      </c>
      <c r="G39" t="s">
        <v>42</v>
      </c>
      <c r="H39" t="s">
        <v>43</v>
      </c>
      <c r="I39" t="s">
        <v>28</v>
      </c>
      <c r="J39" t="s">
        <v>31</v>
      </c>
      <c r="K39" t="s">
        <v>32</v>
      </c>
      <c r="L39" t="s">
        <v>247</v>
      </c>
      <c r="M39" t="s">
        <v>34</v>
      </c>
      <c r="N39" t="s">
        <v>248</v>
      </c>
      <c r="O39" t="s">
        <v>248</v>
      </c>
      <c r="P39" s="2">
        <v>39300</v>
      </c>
      <c r="Q39" s="2">
        <v>39300</v>
      </c>
      <c r="R39" t="s">
        <v>249</v>
      </c>
      <c r="S39" t="s">
        <v>197</v>
      </c>
      <c r="T39" t="s">
        <v>109</v>
      </c>
      <c r="V39" t="s">
        <v>215</v>
      </c>
      <c r="W39" t="s">
        <v>250</v>
      </c>
      <c r="Y39" s="5" t="s">
        <v>246</v>
      </c>
    </row>
    <row r="40" spans="1:25" ht="15.75" thickBot="1">
      <c r="A40" t="s">
        <v>251</v>
      </c>
      <c r="B40" t="s">
        <v>252</v>
      </c>
      <c r="C40" t="s">
        <v>253</v>
      </c>
      <c r="F40" t="s">
        <v>28</v>
      </c>
      <c r="G40" t="s">
        <v>42</v>
      </c>
      <c r="H40" t="s">
        <v>43</v>
      </c>
      <c r="I40" t="s">
        <v>28</v>
      </c>
      <c r="J40" t="s">
        <v>31</v>
      </c>
      <c r="K40" t="s">
        <v>32</v>
      </c>
      <c r="L40" t="s">
        <v>254</v>
      </c>
      <c r="M40" t="s">
        <v>34</v>
      </c>
      <c r="N40" t="s">
        <v>248</v>
      </c>
      <c r="O40" t="s">
        <v>63</v>
      </c>
      <c r="P40" s="2">
        <v>15000</v>
      </c>
      <c r="Q40" s="2">
        <v>15000</v>
      </c>
      <c r="R40" t="s">
        <v>255</v>
      </c>
      <c r="S40" t="s">
        <v>197</v>
      </c>
      <c r="T40" t="s">
        <v>109</v>
      </c>
      <c r="V40" t="s">
        <v>256</v>
      </c>
      <c r="W40" t="s">
        <v>257</v>
      </c>
      <c r="Y40" s="5" t="s">
        <v>253</v>
      </c>
    </row>
    <row r="41" spans="1:25" ht="15.75" thickBot="1">
      <c r="A41" t="s">
        <v>258</v>
      </c>
      <c r="B41" t="s">
        <v>259</v>
      </c>
      <c r="C41" t="s">
        <v>260</v>
      </c>
      <c r="F41" t="s">
        <v>28</v>
      </c>
      <c r="G41" t="s">
        <v>42</v>
      </c>
      <c r="I41" t="s">
        <v>28</v>
      </c>
      <c r="J41" t="s">
        <v>31</v>
      </c>
      <c r="K41" t="s">
        <v>32</v>
      </c>
      <c r="L41" t="s">
        <v>261</v>
      </c>
      <c r="M41" t="s">
        <v>34</v>
      </c>
      <c r="N41" t="s">
        <v>262</v>
      </c>
      <c r="O41" t="s">
        <v>63</v>
      </c>
      <c r="P41" s="2">
        <v>20740</v>
      </c>
      <c r="Q41" s="2">
        <v>20740</v>
      </c>
      <c r="R41" t="s">
        <v>263</v>
      </c>
      <c r="S41" t="s">
        <v>264</v>
      </c>
      <c r="T41" t="s">
        <v>109</v>
      </c>
      <c r="V41" t="s">
        <v>225</v>
      </c>
      <c r="W41" t="s">
        <v>243</v>
      </c>
      <c r="Y41" s="5" t="s">
        <v>260</v>
      </c>
    </row>
    <row r="42" spans="1:25" ht="15.75" thickBot="1">
      <c r="A42" t="s">
        <v>265</v>
      </c>
      <c r="B42" t="s">
        <v>266</v>
      </c>
      <c r="C42" t="s">
        <v>267</v>
      </c>
      <c r="F42" t="s">
        <v>28</v>
      </c>
      <c r="G42" t="s">
        <v>42</v>
      </c>
      <c r="H42" t="s">
        <v>268</v>
      </c>
      <c r="I42" t="s">
        <v>28</v>
      </c>
      <c r="J42" t="s">
        <v>31</v>
      </c>
      <c r="K42" t="s">
        <v>32</v>
      </c>
      <c r="L42" t="s">
        <v>269</v>
      </c>
      <c r="M42" t="s">
        <v>34</v>
      </c>
      <c r="N42" t="s">
        <v>270</v>
      </c>
      <c r="O42" t="s">
        <v>202</v>
      </c>
      <c r="P42" s="2">
        <v>25000</v>
      </c>
      <c r="Q42" s="2">
        <v>25000</v>
      </c>
      <c r="R42" t="s">
        <v>271</v>
      </c>
      <c r="S42" t="s">
        <v>197</v>
      </c>
      <c r="T42" t="s">
        <v>109</v>
      </c>
      <c r="V42" t="s">
        <v>225</v>
      </c>
      <c r="W42" t="s">
        <v>243</v>
      </c>
      <c r="Y42" s="5" t="s">
        <v>267</v>
      </c>
    </row>
    <row r="43" spans="1:25" ht="15.75" thickBot="1">
      <c r="A43" t="s">
        <v>272</v>
      </c>
      <c r="B43" t="s">
        <v>273</v>
      </c>
      <c r="C43" t="s">
        <v>274</v>
      </c>
      <c r="F43" t="s">
        <v>28</v>
      </c>
      <c r="G43" t="s">
        <v>176</v>
      </c>
      <c r="H43" t="s">
        <v>43</v>
      </c>
      <c r="I43" t="s">
        <v>28</v>
      </c>
      <c r="J43" t="s">
        <v>31</v>
      </c>
      <c r="K43" t="s">
        <v>32</v>
      </c>
      <c r="L43" t="s">
        <v>275</v>
      </c>
      <c r="M43" t="s">
        <v>34</v>
      </c>
      <c r="N43" t="s">
        <v>276</v>
      </c>
      <c r="O43" t="s">
        <v>63</v>
      </c>
      <c r="P43" s="2">
        <v>15000</v>
      </c>
      <c r="Q43" s="2">
        <v>15000</v>
      </c>
      <c r="R43" t="s">
        <v>277</v>
      </c>
      <c r="S43" t="s">
        <v>197</v>
      </c>
      <c r="T43" t="s">
        <v>109</v>
      </c>
      <c r="V43" t="s">
        <v>225</v>
      </c>
      <c r="W43" t="s">
        <v>278</v>
      </c>
      <c r="Y43" s="5" t="s">
        <v>529</v>
      </c>
    </row>
    <row r="44" spans="1:25" ht="15.75" thickBot="1">
      <c r="A44" t="s">
        <v>272</v>
      </c>
      <c r="B44" t="s">
        <v>279</v>
      </c>
      <c r="C44" t="s">
        <v>280</v>
      </c>
      <c r="F44" t="s">
        <v>28</v>
      </c>
      <c r="G44" t="s">
        <v>176</v>
      </c>
      <c r="H44" t="s">
        <v>43</v>
      </c>
      <c r="I44" t="s">
        <v>28</v>
      </c>
      <c r="J44" t="s">
        <v>31</v>
      </c>
      <c r="K44" t="s">
        <v>32</v>
      </c>
      <c r="L44" t="s">
        <v>281</v>
      </c>
      <c r="M44" t="s">
        <v>34</v>
      </c>
      <c r="N44" t="s">
        <v>276</v>
      </c>
      <c r="O44" t="s">
        <v>63</v>
      </c>
      <c r="P44" s="2">
        <v>35000</v>
      </c>
      <c r="Q44" s="2">
        <v>35000</v>
      </c>
      <c r="R44" t="s">
        <v>277</v>
      </c>
      <c r="S44" t="s">
        <v>197</v>
      </c>
      <c r="T44" t="s">
        <v>109</v>
      </c>
      <c r="V44" t="s">
        <v>225</v>
      </c>
      <c r="W44" t="s">
        <v>282</v>
      </c>
      <c r="Y44" s="5" t="s">
        <v>280</v>
      </c>
    </row>
    <row r="45" spans="1:25" ht="15.75" thickBot="1">
      <c r="A45" t="s">
        <v>283</v>
      </c>
      <c r="B45" t="s">
        <v>284</v>
      </c>
      <c r="C45" t="s">
        <v>285</v>
      </c>
      <c r="F45" t="s">
        <v>28</v>
      </c>
      <c r="G45" t="s">
        <v>42</v>
      </c>
      <c r="I45" t="s">
        <v>28</v>
      </c>
      <c r="J45" t="s">
        <v>31</v>
      </c>
      <c r="K45" t="s">
        <v>32</v>
      </c>
      <c r="L45" t="s">
        <v>286</v>
      </c>
      <c r="M45" t="s">
        <v>34</v>
      </c>
      <c r="N45" t="s">
        <v>234</v>
      </c>
      <c r="O45" t="s">
        <v>203</v>
      </c>
      <c r="P45" s="2">
        <v>10283200</v>
      </c>
      <c r="Q45" s="2">
        <v>10283200</v>
      </c>
      <c r="R45" t="s">
        <v>287</v>
      </c>
      <c r="S45" t="s">
        <v>212</v>
      </c>
      <c r="T45" t="s">
        <v>213</v>
      </c>
      <c r="V45" t="s">
        <v>215</v>
      </c>
      <c r="W45" t="s">
        <v>216</v>
      </c>
      <c r="Y45" s="5" t="s">
        <v>285</v>
      </c>
    </row>
    <row r="46" spans="1:25" ht="15.75" thickBot="1">
      <c r="A46" t="s">
        <v>288</v>
      </c>
      <c r="B46" t="s">
        <v>289</v>
      </c>
      <c r="C46" t="s">
        <v>290</v>
      </c>
      <c r="F46" t="s">
        <v>28</v>
      </c>
      <c r="G46" t="s">
        <v>42</v>
      </c>
      <c r="H46" t="s">
        <v>43</v>
      </c>
      <c r="I46" t="s">
        <v>28</v>
      </c>
      <c r="J46" t="s">
        <v>31</v>
      </c>
      <c r="K46" t="s">
        <v>32</v>
      </c>
      <c r="L46" t="s">
        <v>291</v>
      </c>
      <c r="M46" t="s">
        <v>34</v>
      </c>
      <c r="N46" t="s">
        <v>234</v>
      </c>
      <c r="O46" t="s">
        <v>292</v>
      </c>
      <c r="P46" s="2">
        <v>3472900</v>
      </c>
      <c r="Q46" s="2">
        <v>3472900</v>
      </c>
      <c r="R46" t="s">
        <v>293</v>
      </c>
      <c r="S46" t="s">
        <v>294</v>
      </c>
      <c r="T46" t="s">
        <v>146</v>
      </c>
      <c r="V46" t="s">
        <v>215</v>
      </c>
      <c r="W46" t="s">
        <v>216</v>
      </c>
      <c r="Y46" s="5" t="s">
        <v>290</v>
      </c>
    </row>
    <row r="47" spans="1:25" ht="15.75" thickBot="1">
      <c r="A47" t="s">
        <v>283</v>
      </c>
      <c r="B47" t="s">
        <v>295</v>
      </c>
      <c r="C47" t="s">
        <v>207</v>
      </c>
      <c r="F47" t="s">
        <v>28</v>
      </c>
      <c r="G47" t="s">
        <v>42</v>
      </c>
      <c r="I47" t="s">
        <v>28</v>
      </c>
      <c r="J47" t="s">
        <v>31</v>
      </c>
      <c r="K47" t="s">
        <v>32</v>
      </c>
      <c r="L47" t="s">
        <v>296</v>
      </c>
      <c r="M47" t="s">
        <v>34</v>
      </c>
      <c r="N47" t="s">
        <v>209</v>
      </c>
      <c r="O47" t="s">
        <v>210</v>
      </c>
      <c r="P47" s="2">
        <v>10600000</v>
      </c>
      <c r="Q47" s="2">
        <v>10600000</v>
      </c>
      <c r="R47" t="s">
        <v>287</v>
      </c>
      <c r="S47" t="s">
        <v>212</v>
      </c>
      <c r="T47" t="s">
        <v>213</v>
      </c>
      <c r="U47" t="s">
        <v>297</v>
      </c>
      <c r="V47" t="s">
        <v>215</v>
      </c>
      <c r="W47" t="s">
        <v>216</v>
      </c>
      <c r="Y47" s="5" t="s">
        <v>207</v>
      </c>
    </row>
    <row r="48" spans="1:25" ht="15.75" thickBot="1">
      <c r="A48" t="s">
        <v>298</v>
      </c>
      <c r="B48" t="s">
        <v>299</v>
      </c>
      <c r="C48" t="s">
        <v>300</v>
      </c>
      <c r="F48" t="s">
        <v>28</v>
      </c>
      <c r="G48" t="s">
        <v>42</v>
      </c>
      <c r="I48" t="s">
        <v>28</v>
      </c>
      <c r="J48" t="s">
        <v>31</v>
      </c>
      <c r="K48" t="s">
        <v>32</v>
      </c>
      <c r="L48" t="s">
        <v>301</v>
      </c>
      <c r="M48" t="s">
        <v>34</v>
      </c>
      <c r="N48" t="s">
        <v>234</v>
      </c>
      <c r="O48" t="s">
        <v>203</v>
      </c>
      <c r="P48" s="2">
        <v>121300000</v>
      </c>
      <c r="Q48" s="2">
        <v>121300000</v>
      </c>
      <c r="R48" t="s">
        <v>302</v>
      </c>
      <c r="S48" t="s">
        <v>303</v>
      </c>
      <c r="T48" t="s">
        <v>304</v>
      </c>
      <c r="V48" t="s">
        <v>236</v>
      </c>
      <c r="W48" t="s">
        <v>305</v>
      </c>
      <c r="Y48" s="5" t="s">
        <v>300</v>
      </c>
    </row>
    <row r="49" spans="1:25" ht="15.75" thickBot="1">
      <c r="A49" t="s">
        <v>298</v>
      </c>
      <c r="B49" t="s">
        <v>306</v>
      </c>
      <c r="C49" t="s">
        <v>307</v>
      </c>
      <c r="F49" t="s">
        <v>28</v>
      </c>
      <c r="G49" t="s">
        <v>42</v>
      </c>
      <c r="I49" t="s">
        <v>28</v>
      </c>
      <c r="J49" t="s">
        <v>31</v>
      </c>
      <c r="K49" t="s">
        <v>32</v>
      </c>
      <c r="L49" t="s">
        <v>308</v>
      </c>
      <c r="M49" t="s">
        <v>34</v>
      </c>
      <c r="N49" t="s">
        <v>234</v>
      </c>
      <c r="O49" t="s">
        <v>203</v>
      </c>
      <c r="P49" s="2">
        <v>7000000</v>
      </c>
      <c r="Q49" s="2">
        <v>7000000</v>
      </c>
      <c r="R49" t="s">
        <v>302</v>
      </c>
      <c r="S49" t="s">
        <v>303</v>
      </c>
      <c r="T49" t="s">
        <v>304</v>
      </c>
      <c r="V49" t="s">
        <v>236</v>
      </c>
      <c r="W49" t="s">
        <v>305</v>
      </c>
      <c r="Y49" s="5" t="s">
        <v>307</v>
      </c>
    </row>
    <row r="50" spans="1:25" ht="15.75" thickBot="1">
      <c r="A50" t="s">
        <v>298</v>
      </c>
      <c r="B50" t="s">
        <v>309</v>
      </c>
      <c r="C50" t="s">
        <v>310</v>
      </c>
      <c r="F50" t="s">
        <v>28</v>
      </c>
      <c r="G50" t="s">
        <v>42</v>
      </c>
      <c r="I50" t="s">
        <v>28</v>
      </c>
      <c r="J50" t="s">
        <v>31</v>
      </c>
      <c r="K50" t="s">
        <v>32</v>
      </c>
      <c r="L50" t="s">
        <v>311</v>
      </c>
      <c r="M50" t="s">
        <v>34</v>
      </c>
      <c r="N50" t="s">
        <v>234</v>
      </c>
      <c r="O50" t="s">
        <v>203</v>
      </c>
      <c r="P50" s="2">
        <v>58500000</v>
      </c>
      <c r="Q50" s="2">
        <v>58500000</v>
      </c>
      <c r="R50" t="s">
        <v>302</v>
      </c>
      <c r="S50" t="s">
        <v>303</v>
      </c>
      <c r="T50" t="s">
        <v>304</v>
      </c>
      <c r="V50" t="s">
        <v>236</v>
      </c>
      <c r="W50" t="s">
        <v>305</v>
      </c>
      <c r="Y50" s="5" t="s">
        <v>310</v>
      </c>
    </row>
    <row r="51" spans="1:25" ht="15.75" thickBot="1">
      <c r="A51" t="s">
        <v>298</v>
      </c>
      <c r="B51" t="s">
        <v>312</v>
      </c>
      <c r="C51" t="s">
        <v>313</v>
      </c>
      <c r="F51" t="s">
        <v>28</v>
      </c>
      <c r="G51" t="s">
        <v>42</v>
      </c>
      <c r="I51" t="s">
        <v>28</v>
      </c>
      <c r="J51" t="s">
        <v>31</v>
      </c>
      <c r="K51" t="s">
        <v>32</v>
      </c>
      <c r="L51" t="s">
        <v>314</v>
      </c>
      <c r="M51" t="s">
        <v>34</v>
      </c>
      <c r="N51" t="s">
        <v>234</v>
      </c>
      <c r="O51" t="s">
        <v>203</v>
      </c>
      <c r="P51" s="2">
        <v>18298600</v>
      </c>
      <c r="Q51" s="2">
        <v>18298600</v>
      </c>
      <c r="R51" t="s">
        <v>302</v>
      </c>
      <c r="S51" t="s">
        <v>303</v>
      </c>
      <c r="T51" t="s">
        <v>304</v>
      </c>
      <c r="V51" t="s">
        <v>236</v>
      </c>
      <c r="W51" t="s">
        <v>305</v>
      </c>
      <c r="Y51" s="5" t="s">
        <v>313</v>
      </c>
    </row>
    <row r="52" spans="1:25" ht="15.75" thickBot="1">
      <c r="A52" t="s">
        <v>58</v>
      </c>
      <c r="B52" t="s">
        <v>315</v>
      </c>
      <c r="C52" t="s">
        <v>232</v>
      </c>
      <c r="F52" t="s">
        <v>28</v>
      </c>
      <c r="G52" t="s">
        <v>42</v>
      </c>
      <c r="I52" t="s">
        <v>28</v>
      </c>
      <c r="J52" t="s">
        <v>31</v>
      </c>
      <c r="K52" t="s">
        <v>32</v>
      </c>
      <c r="L52" t="s">
        <v>316</v>
      </c>
      <c r="M52" t="s">
        <v>34</v>
      </c>
      <c r="N52" t="s">
        <v>234</v>
      </c>
      <c r="O52" t="s">
        <v>203</v>
      </c>
      <c r="P52" s="2">
        <v>3500000</v>
      </c>
      <c r="Q52" s="3">
        <v>0</v>
      </c>
      <c r="R52" t="s">
        <v>64</v>
      </c>
      <c r="S52" t="s">
        <v>65</v>
      </c>
      <c r="T52" t="s">
        <v>39</v>
      </c>
      <c r="V52" t="s">
        <v>236</v>
      </c>
      <c r="W52" t="s">
        <v>237</v>
      </c>
      <c r="Y52" s="5" t="s">
        <v>232</v>
      </c>
    </row>
    <row r="53" spans="1:25" ht="15.75" thickBot="1">
      <c r="A53" t="s">
        <v>317</v>
      </c>
      <c r="B53" t="s">
        <v>318</v>
      </c>
      <c r="C53" t="s">
        <v>319</v>
      </c>
      <c r="F53" t="s">
        <v>28</v>
      </c>
      <c r="G53" t="s">
        <v>42</v>
      </c>
      <c r="I53" t="s">
        <v>28</v>
      </c>
      <c r="J53" t="s">
        <v>31</v>
      </c>
      <c r="K53" t="s">
        <v>32</v>
      </c>
      <c r="L53" t="s">
        <v>320</v>
      </c>
      <c r="M53" t="s">
        <v>34</v>
      </c>
      <c r="N53" t="s">
        <v>234</v>
      </c>
      <c r="O53" t="s">
        <v>203</v>
      </c>
      <c r="P53" s="2">
        <v>348000</v>
      </c>
      <c r="Q53" s="2">
        <v>348000</v>
      </c>
      <c r="R53" t="s">
        <v>321</v>
      </c>
      <c r="S53" t="s">
        <v>322</v>
      </c>
      <c r="T53" t="s">
        <v>39</v>
      </c>
      <c r="V53" t="s">
        <v>215</v>
      </c>
      <c r="W53" t="s">
        <v>323</v>
      </c>
      <c r="Y53" s="5" t="s">
        <v>319</v>
      </c>
    </row>
    <row r="54" spans="1:25" ht="15.75" thickBot="1">
      <c r="A54" t="s">
        <v>324</v>
      </c>
      <c r="B54" t="s">
        <v>325</v>
      </c>
      <c r="C54" t="s">
        <v>326</v>
      </c>
      <c r="F54" t="s">
        <v>28</v>
      </c>
      <c r="G54" t="s">
        <v>42</v>
      </c>
      <c r="I54" t="s">
        <v>28</v>
      </c>
      <c r="J54" t="s">
        <v>31</v>
      </c>
      <c r="K54" t="s">
        <v>32</v>
      </c>
      <c r="L54" t="s">
        <v>327</v>
      </c>
      <c r="M54" t="s">
        <v>34</v>
      </c>
      <c r="N54" t="s">
        <v>234</v>
      </c>
      <c r="O54" t="s">
        <v>203</v>
      </c>
      <c r="P54" s="2">
        <v>70000</v>
      </c>
      <c r="Q54" s="2">
        <v>70000</v>
      </c>
      <c r="R54" t="s">
        <v>328</v>
      </c>
      <c r="S54" t="s">
        <v>136</v>
      </c>
      <c r="T54" t="s">
        <v>73</v>
      </c>
      <c r="V54" t="s">
        <v>256</v>
      </c>
      <c r="W54" t="s">
        <v>329</v>
      </c>
      <c r="Y54" s="5" t="s">
        <v>326</v>
      </c>
    </row>
    <row r="55" spans="1:25" ht="15.75" thickBot="1">
      <c r="A55" t="s">
        <v>74</v>
      </c>
      <c r="B55" t="s">
        <v>330</v>
      </c>
      <c r="C55" t="s">
        <v>331</v>
      </c>
      <c r="F55" t="s">
        <v>28</v>
      </c>
      <c r="G55" t="s">
        <v>42</v>
      </c>
      <c r="I55" t="s">
        <v>28</v>
      </c>
      <c r="J55" t="s">
        <v>31</v>
      </c>
      <c r="K55" t="s">
        <v>32</v>
      </c>
      <c r="L55" t="s">
        <v>332</v>
      </c>
      <c r="M55" t="s">
        <v>34</v>
      </c>
      <c r="N55" t="s">
        <v>333</v>
      </c>
      <c r="O55" t="s">
        <v>334</v>
      </c>
      <c r="P55" s="2">
        <v>1440000</v>
      </c>
      <c r="Q55" s="2">
        <v>1440000</v>
      </c>
      <c r="R55" t="s">
        <v>80</v>
      </c>
      <c r="S55" t="s">
        <v>38</v>
      </c>
      <c r="T55" t="s">
        <v>39</v>
      </c>
      <c r="V55" t="s">
        <v>215</v>
      </c>
      <c r="W55" t="s">
        <v>335</v>
      </c>
      <c r="Y55" s="5" t="s">
        <v>331</v>
      </c>
    </row>
    <row r="56" spans="1:25" ht="15.75" thickBot="1">
      <c r="A56" t="s">
        <v>74</v>
      </c>
      <c r="B56" t="s">
        <v>336</v>
      </c>
      <c r="C56" t="s">
        <v>337</v>
      </c>
      <c r="F56" t="s">
        <v>28</v>
      </c>
      <c r="G56" t="s">
        <v>42</v>
      </c>
      <c r="I56" t="s">
        <v>28</v>
      </c>
      <c r="J56" t="s">
        <v>31</v>
      </c>
      <c r="K56" t="s">
        <v>32</v>
      </c>
      <c r="L56" t="s">
        <v>338</v>
      </c>
      <c r="M56" t="s">
        <v>34</v>
      </c>
      <c r="N56" t="s">
        <v>339</v>
      </c>
      <c r="O56" t="s">
        <v>334</v>
      </c>
      <c r="P56" s="2">
        <v>1100000</v>
      </c>
      <c r="Q56" s="2">
        <v>1100000</v>
      </c>
      <c r="R56" t="s">
        <v>80</v>
      </c>
      <c r="S56" t="s">
        <v>38</v>
      </c>
      <c r="T56" t="s">
        <v>39</v>
      </c>
      <c r="V56" t="s">
        <v>236</v>
      </c>
      <c r="W56" t="s">
        <v>237</v>
      </c>
      <c r="Y56" s="5" t="s">
        <v>337</v>
      </c>
    </row>
    <row r="57" spans="1:25" ht="15.75" thickBot="1">
      <c r="A57" t="s">
        <v>340</v>
      </c>
      <c r="B57" t="s">
        <v>341</v>
      </c>
      <c r="C57" t="s">
        <v>342</v>
      </c>
      <c r="F57" t="s">
        <v>28</v>
      </c>
      <c r="G57" t="s">
        <v>42</v>
      </c>
      <c r="I57" t="s">
        <v>28</v>
      </c>
      <c r="J57" t="s">
        <v>31</v>
      </c>
      <c r="K57" t="s">
        <v>32</v>
      </c>
      <c r="L57" t="s">
        <v>343</v>
      </c>
      <c r="M57" t="s">
        <v>34</v>
      </c>
      <c r="N57" t="s">
        <v>234</v>
      </c>
      <c r="O57" t="s">
        <v>203</v>
      </c>
      <c r="P57" s="2">
        <v>100000</v>
      </c>
      <c r="Q57" s="2">
        <v>100000</v>
      </c>
      <c r="R57" t="s">
        <v>344</v>
      </c>
      <c r="S57" t="s">
        <v>345</v>
      </c>
      <c r="T57" t="s">
        <v>73</v>
      </c>
      <c r="V57" t="s">
        <v>225</v>
      </c>
      <c r="W57" t="s">
        <v>243</v>
      </c>
      <c r="Y57" s="5" t="s">
        <v>342</v>
      </c>
    </row>
    <row r="58" spans="1:25" ht="15.75" thickBot="1">
      <c r="A58" t="s">
        <v>74</v>
      </c>
      <c r="B58" t="s">
        <v>346</v>
      </c>
      <c r="C58" t="s">
        <v>347</v>
      </c>
      <c r="F58" t="s">
        <v>28</v>
      </c>
      <c r="G58" t="s">
        <v>42</v>
      </c>
      <c r="I58" t="s">
        <v>28</v>
      </c>
      <c r="J58" t="s">
        <v>31</v>
      </c>
      <c r="K58" t="s">
        <v>32</v>
      </c>
      <c r="L58" t="s">
        <v>348</v>
      </c>
      <c r="M58" t="s">
        <v>34</v>
      </c>
      <c r="N58" t="s">
        <v>339</v>
      </c>
      <c r="O58" t="s">
        <v>203</v>
      </c>
      <c r="P58" s="2">
        <v>5140000</v>
      </c>
      <c r="Q58" s="2">
        <v>5140000</v>
      </c>
      <c r="R58" t="s">
        <v>80</v>
      </c>
      <c r="S58" t="s">
        <v>38</v>
      </c>
      <c r="T58" t="s">
        <v>39</v>
      </c>
      <c r="V58" t="s">
        <v>256</v>
      </c>
      <c r="W58" t="s">
        <v>349</v>
      </c>
      <c r="Y58" s="5" t="s">
        <v>347</v>
      </c>
    </row>
    <row r="59" spans="1:25" ht="15.75" thickBot="1">
      <c r="A59" t="s">
        <v>350</v>
      </c>
      <c r="B59" t="s">
        <v>351</v>
      </c>
      <c r="C59" t="s">
        <v>352</v>
      </c>
      <c r="F59" t="s">
        <v>28</v>
      </c>
      <c r="G59" t="s">
        <v>42</v>
      </c>
      <c r="H59" t="s">
        <v>43</v>
      </c>
      <c r="I59" t="s">
        <v>28</v>
      </c>
      <c r="J59" t="s">
        <v>31</v>
      </c>
      <c r="K59" t="s">
        <v>32</v>
      </c>
      <c r="L59" t="s">
        <v>353</v>
      </c>
      <c r="M59" t="s">
        <v>34</v>
      </c>
      <c r="N59" t="s">
        <v>333</v>
      </c>
      <c r="O59" t="s">
        <v>203</v>
      </c>
      <c r="P59" s="2">
        <v>240300</v>
      </c>
      <c r="Q59" s="2">
        <v>240300</v>
      </c>
      <c r="R59" t="s">
        <v>354</v>
      </c>
      <c r="S59" t="s">
        <v>355</v>
      </c>
      <c r="T59" t="s">
        <v>73</v>
      </c>
      <c r="V59" t="s">
        <v>215</v>
      </c>
      <c r="W59" t="s">
        <v>250</v>
      </c>
      <c r="Y59" s="5" t="s">
        <v>352</v>
      </c>
    </row>
    <row r="60" spans="1:25" ht="15.75" thickBot="1">
      <c r="A60" t="s">
        <v>238</v>
      </c>
      <c r="B60" t="s">
        <v>356</v>
      </c>
      <c r="C60" t="s">
        <v>357</v>
      </c>
      <c r="F60" t="s">
        <v>28</v>
      </c>
      <c r="G60" t="s">
        <v>42</v>
      </c>
      <c r="H60" t="s">
        <v>43</v>
      </c>
      <c r="I60" t="s">
        <v>28</v>
      </c>
      <c r="J60" t="s">
        <v>31</v>
      </c>
      <c r="K60" t="s">
        <v>32</v>
      </c>
      <c r="L60" t="s">
        <v>358</v>
      </c>
      <c r="M60" t="s">
        <v>34</v>
      </c>
      <c r="N60" t="s">
        <v>234</v>
      </c>
      <c r="O60" t="s">
        <v>203</v>
      </c>
      <c r="P60" s="2">
        <v>49900</v>
      </c>
      <c r="Q60" s="2">
        <v>49900</v>
      </c>
      <c r="R60" t="s">
        <v>242</v>
      </c>
      <c r="S60" t="s">
        <v>152</v>
      </c>
      <c r="T60" t="s">
        <v>146</v>
      </c>
      <c r="V60" t="s">
        <v>225</v>
      </c>
      <c r="W60" t="s">
        <v>243</v>
      </c>
      <c r="Y60" s="5" t="s">
        <v>357</v>
      </c>
    </row>
    <row r="61" spans="1:25" ht="15.75" thickBot="1">
      <c r="A61" t="s">
        <v>359</v>
      </c>
      <c r="B61" t="s">
        <v>360</v>
      </c>
      <c r="C61" t="s">
        <v>361</v>
      </c>
      <c r="F61" t="s">
        <v>28</v>
      </c>
      <c r="G61" t="s">
        <v>42</v>
      </c>
      <c r="H61" t="s">
        <v>43</v>
      </c>
      <c r="I61" t="s">
        <v>28</v>
      </c>
      <c r="J61" t="s">
        <v>31</v>
      </c>
      <c r="K61" t="s">
        <v>32</v>
      </c>
      <c r="L61" t="s">
        <v>362</v>
      </c>
      <c r="M61" t="s">
        <v>34</v>
      </c>
      <c r="N61" t="s">
        <v>234</v>
      </c>
      <c r="O61" t="s">
        <v>203</v>
      </c>
      <c r="P61" s="2">
        <v>472700</v>
      </c>
      <c r="Q61" s="2">
        <v>472700</v>
      </c>
      <c r="R61" t="s">
        <v>363</v>
      </c>
      <c r="S61" t="s">
        <v>364</v>
      </c>
      <c r="T61" t="s">
        <v>73</v>
      </c>
      <c r="V61" t="s">
        <v>225</v>
      </c>
      <c r="W61" t="s">
        <v>278</v>
      </c>
      <c r="Y61" s="5" t="s">
        <v>361</v>
      </c>
    </row>
    <row r="62" spans="1:25" ht="15.75" thickBot="1">
      <c r="A62" t="s">
        <v>365</v>
      </c>
      <c r="B62" t="s">
        <v>366</v>
      </c>
      <c r="C62" t="s">
        <v>367</v>
      </c>
      <c r="F62" t="s">
        <v>28</v>
      </c>
      <c r="G62" t="s">
        <v>42</v>
      </c>
      <c r="I62" t="s">
        <v>28</v>
      </c>
      <c r="J62" t="s">
        <v>31</v>
      </c>
      <c r="K62" t="s">
        <v>32</v>
      </c>
      <c r="L62" t="s">
        <v>368</v>
      </c>
      <c r="M62" t="s">
        <v>34</v>
      </c>
      <c r="N62" t="s">
        <v>234</v>
      </c>
      <c r="O62" t="s">
        <v>334</v>
      </c>
      <c r="P62" s="2">
        <v>8000</v>
      </c>
      <c r="Q62" s="2">
        <v>8000</v>
      </c>
      <c r="R62" t="s">
        <v>369</v>
      </c>
      <c r="S62" t="s">
        <v>370</v>
      </c>
      <c r="T62" t="s">
        <v>73</v>
      </c>
      <c r="V62" t="s">
        <v>225</v>
      </c>
      <c r="W62" t="s">
        <v>226</v>
      </c>
      <c r="Y62" s="5" t="s">
        <v>367</v>
      </c>
    </row>
    <row r="63" spans="1:25" ht="15.75" thickBot="1">
      <c r="A63" t="s">
        <v>371</v>
      </c>
      <c r="B63" t="s">
        <v>372</v>
      </c>
      <c r="C63" t="s">
        <v>373</v>
      </c>
      <c r="F63" t="s">
        <v>28</v>
      </c>
      <c r="G63" t="s">
        <v>42</v>
      </c>
      <c r="I63" t="s">
        <v>28</v>
      </c>
      <c r="J63" t="s">
        <v>31</v>
      </c>
      <c r="K63" t="s">
        <v>32</v>
      </c>
      <c r="L63" t="s">
        <v>374</v>
      </c>
      <c r="M63" t="s">
        <v>34</v>
      </c>
      <c r="N63" t="s">
        <v>234</v>
      </c>
      <c r="O63" t="s">
        <v>203</v>
      </c>
      <c r="P63" s="2">
        <v>100000</v>
      </c>
      <c r="Q63" s="2">
        <v>100000</v>
      </c>
      <c r="R63" t="s">
        <v>375</v>
      </c>
      <c r="S63" t="s">
        <v>370</v>
      </c>
      <c r="T63" t="s">
        <v>73</v>
      </c>
      <c r="V63" t="s">
        <v>215</v>
      </c>
      <c r="W63" t="s">
        <v>250</v>
      </c>
      <c r="Y63" s="5" t="s">
        <v>373</v>
      </c>
    </row>
    <row r="64" spans="1:25" ht="15.75" thickBot="1">
      <c r="A64" t="s">
        <v>376</v>
      </c>
      <c r="B64" t="s">
        <v>377</v>
      </c>
      <c r="C64" t="s">
        <v>378</v>
      </c>
      <c r="F64" t="s">
        <v>28</v>
      </c>
      <c r="G64" t="s">
        <v>42</v>
      </c>
      <c r="H64" t="s">
        <v>43</v>
      </c>
      <c r="I64" t="s">
        <v>28</v>
      </c>
      <c r="J64" t="s">
        <v>31</v>
      </c>
      <c r="K64" t="s">
        <v>32</v>
      </c>
      <c r="L64" t="s">
        <v>379</v>
      </c>
      <c r="M64" t="s">
        <v>34</v>
      </c>
      <c r="N64" t="s">
        <v>333</v>
      </c>
      <c r="O64" t="s">
        <v>203</v>
      </c>
      <c r="P64" s="2">
        <v>298278</v>
      </c>
      <c r="Q64" s="2">
        <v>298278</v>
      </c>
      <c r="R64" t="s">
        <v>354</v>
      </c>
      <c r="S64" t="s">
        <v>380</v>
      </c>
      <c r="T64" t="s">
        <v>73</v>
      </c>
      <c r="V64" t="s">
        <v>225</v>
      </c>
      <c r="W64" t="s">
        <v>226</v>
      </c>
      <c r="Y64" s="5" t="s">
        <v>378</v>
      </c>
    </row>
    <row r="65" spans="1:25" ht="15.75" thickBot="1">
      <c r="A65" t="s">
        <v>381</v>
      </c>
      <c r="B65" t="s">
        <v>382</v>
      </c>
      <c r="C65" t="s">
        <v>383</v>
      </c>
      <c r="F65" t="s">
        <v>28</v>
      </c>
      <c r="G65" t="s">
        <v>42</v>
      </c>
      <c r="I65" t="s">
        <v>28</v>
      </c>
      <c r="J65" t="s">
        <v>31</v>
      </c>
      <c r="K65" t="s">
        <v>32</v>
      </c>
      <c r="L65" t="s">
        <v>384</v>
      </c>
      <c r="M65" t="s">
        <v>34</v>
      </c>
      <c r="N65" t="s">
        <v>188</v>
      </c>
      <c r="O65" t="s">
        <v>203</v>
      </c>
      <c r="P65" s="2">
        <v>40000</v>
      </c>
      <c r="Q65" s="2">
        <v>40000</v>
      </c>
      <c r="R65" t="s">
        <v>385</v>
      </c>
      <c r="S65" t="s">
        <v>386</v>
      </c>
      <c r="T65" t="s">
        <v>130</v>
      </c>
      <c r="V65" t="s">
        <v>215</v>
      </c>
      <c r="W65" t="s">
        <v>250</v>
      </c>
      <c r="Y65" s="5" t="s">
        <v>383</v>
      </c>
    </row>
    <row r="66" spans="1:25" ht="15.75" thickBot="1">
      <c r="A66" t="s">
        <v>387</v>
      </c>
      <c r="B66" t="s">
        <v>388</v>
      </c>
      <c r="C66" t="s">
        <v>389</v>
      </c>
      <c r="F66" t="s">
        <v>28</v>
      </c>
      <c r="G66" t="s">
        <v>42</v>
      </c>
      <c r="H66" t="s">
        <v>268</v>
      </c>
      <c r="I66" t="s">
        <v>28</v>
      </c>
      <c r="J66" t="s">
        <v>31</v>
      </c>
      <c r="K66" t="s">
        <v>32</v>
      </c>
      <c r="L66" t="s">
        <v>390</v>
      </c>
      <c r="M66" t="s">
        <v>34</v>
      </c>
      <c r="N66" t="s">
        <v>391</v>
      </c>
      <c r="O66" t="s">
        <v>203</v>
      </c>
      <c r="P66" s="2">
        <v>10000</v>
      </c>
      <c r="Q66" s="2">
        <v>10000</v>
      </c>
      <c r="R66" t="s">
        <v>392</v>
      </c>
      <c r="S66" t="s">
        <v>264</v>
      </c>
      <c r="T66" t="s">
        <v>109</v>
      </c>
      <c r="V66" t="s">
        <v>215</v>
      </c>
      <c r="W66" t="s">
        <v>250</v>
      </c>
      <c r="Y66" s="5" t="s">
        <v>389</v>
      </c>
    </row>
    <row r="67" spans="1:25" ht="15.75" thickBot="1">
      <c r="A67" t="s">
        <v>298</v>
      </c>
      <c r="B67" t="s">
        <v>393</v>
      </c>
      <c r="C67" t="s">
        <v>394</v>
      </c>
      <c r="F67" t="s">
        <v>28</v>
      </c>
      <c r="G67" t="s">
        <v>42</v>
      </c>
      <c r="I67" t="s">
        <v>28</v>
      </c>
      <c r="J67" t="s">
        <v>31</v>
      </c>
      <c r="K67" t="s">
        <v>32</v>
      </c>
      <c r="L67" t="s">
        <v>395</v>
      </c>
      <c r="M67" t="s">
        <v>34</v>
      </c>
      <c r="N67" t="s">
        <v>234</v>
      </c>
      <c r="O67" t="s">
        <v>203</v>
      </c>
      <c r="P67" s="2">
        <v>500000</v>
      </c>
      <c r="Q67" s="2">
        <v>500000</v>
      </c>
      <c r="R67" t="s">
        <v>302</v>
      </c>
      <c r="S67" t="s">
        <v>303</v>
      </c>
      <c r="T67" t="s">
        <v>304</v>
      </c>
      <c r="V67" t="s">
        <v>236</v>
      </c>
      <c r="W67" t="s">
        <v>305</v>
      </c>
      <c r="Y67" s="5" t="s">
        <v>394</v>
      </c>
    </row>
    <row r="68" spans="1:25" ht="15.75" thickBot="1">
      <c r="A68" t="s">
        <v>298</v>
      </c>
      <c r="B68" t="s">
        <v>396</v>
      </c>
      <c r="C68" t="s">
        <v>397</v>
      </c>
      <c r="F68" t="s">
        <v>28</v>
      </c>
      <c r="G68" t="s">
        <v>42</v>
      </c>
      <c r="I68" t="s">
        <v>28</v>
      </c>
      <c r="J68" t="s">
        <v>31</v>
      </c>
      <c r="K68" t="s">
        <v>32</v>
      </c>
      <c r="L68" t="s">
        <v>398</v>
      </c>
      <c r="M68" t="s">
        <v>34</v>
      </c>
      <c r="N68" t="s">
        <v>234</v>
      </c>
      <c r="O68" t="s">
        <v>203</v>
      </c>
      <c r="P68" s="2">
        <v>218167600</v>
      </c>
      <c r="Q68" s="2">
        <v>218167600</v>
      </c>
      <c r="R68" t="s">
        <v>302</v>
      </c>
      <c r="S68" t="s">
        <v>303</v>
      </c>
      <c r="T68" t="s">
        <v>304</v>
      </c>
      <c r="V68" t="s">
        <v>236</v>
      </c>
      <c r="W68" t="s">
        <v>305</v>
      </c>
      <c r="Y68" s="5" t="s">
        <v>397</v>
      </c>
    </row>
    <row r="69" spans="1:25" ht="15.75" thickBot="1">
      <c r="A69" t="s">
        <v>298</v>
      </c>
      <c r="B69" t="s">
        <v>399</v>
      </c>
      <c r="C69" t="s">
        <v>400</v>
      </c>
      <c r="F69" t="s">
        <v>28</v>
      </c>
      <c r="G69" t="s">
        <v>42</v>
      </c>
      <c r="I69" t="s">
        <v>28</v>
      </c>
      <c r="J69" t="s">
        <v>31</v>
      </c>
      <c r="K69" t="s">
        <v>32</v>
      </c>
      <c r="L69" t="s">
        <v>401</v>
      </c>
      <c r="M69" t="s">
        <v>34</v>
      </c>
      <c r="N69" t="s">
        <v>234</v>
      </c>
      <c r="O69" t="s">
        <v>203</v>
      </c>
      <c r="P69" s="2">
        <v>60000000</v>
      </c>
      <c r="Q69" s="2">
        <v>60000000</v>
      </c>
      <c r="R69" t="s">
        <v>302</v>
      </c>
      <c r="S69" t="s">
        <v>303</v>
      </c>
      <c r="T69" t="s">
        <v>304</v>
      </c>
      <c r="V69" t="s">
        <v>236</v>
      </c>
      <c r="W69" t="s">
        <v>305</v>
      </c>
      <c r="Y69" s="5" t="s">
        <v>400</v>
      </c>
    </row>
    <row r="70" spans="1:25" ht="15.75" thickBot="1">
      <c r="A70" t="s">
        <v>402</v>
      </c>
      <c r="B70" t="s">
        <v>403</v>
      </c>
      <c r="C70" t="s">
        <v>404</v>
      </c>
      <c r="F70" t="s">
        <v>28</v>
      </c>
      <c r="G70" t="s">
        <v>29</v>
      </c>
      <c r="I70" t="s">
        <v>28</v>
      </c>
      <c r="J70" t="s">
        <v>31</v>
      </c>
      <c r="K70" t="s">
        <v>32</v>
      </c>
      <c r="L70" t="s">
        <v>405</v>
      </c>
      <c r="M70" t="s">
        <v>34</v>
      </c>
      <c r="N70" t="s">
        <v>406</v>
      </c>
      <c r="O70" t="s">
        <v>407</v>
      </c>
      <c r="P70" s="2">
        <v>25000000</v>
      </c>
      <c r="Q70" s="2">
        <v>25000000</v>
      </c>
      <c r="R70" t="s">
        <v>408</v>
      </c>
      <c r="S70" t="s">
        <v>409</v>
      </c>
      <c r="T70" t="s">
        <v>146</v>
      </c>
      <c r="U70" t="s">
        <v>410</v>
      </c>
      <c r="V70" t="s">
        <v>411</v>
      </c>
      <c r="W70" t="s">
        <v>412</v>
      </c>
      <c r="Y70" s="5" t="s">
        <v>404</v>
      </c>
    </row>
    <row r="71" spans="1:25" ht="15.75" thickBot="1">
      <c r="A71" t="s">
        <v>25</v>
      </c>
      <c r="B71" t="s">
        <v>413</v>
      </c>
      <c r="C71" t="s">
        <v>414</v>
      </c>
      <c r="F71" t="s">
        <v>28</v>
      </c>
      <c r="G71" t="s">
        <v>42</v>
      </c>
      <c r="H71" t="s">
        <v>43</v>
      </c>
      <c r="I71" t="s">
        <v>28</v>
      </c>
      <c r="J71" t="s">
        <v>31</v>
      </c>
      <c r="K71" t="s">
        <v>32</v>
      </c>
      <c r="L71" t="s">
        <v>415</v>
      </c>
      <c r="M71" t="s">
        <v>34</v>
      </c>
      <c r="N71" t="s">
        <v>406</v>
      </c>
      <c r="O71" t="s">
        <v>407</v>
      </c>
      <c r="P71" s="2">
        <v>200000000</v>
      </c>
      <c r="Q71" s="2">
        <v>200000000</v>
      </c>
      <c r="R71" t="s">
        <v>37</v>
      </c>
      <c r="S71" t="s">
        <v>38</v>
      </c>
      <c r="T71" t="s">
        <v>39</v>
      </c>
      <c r="U71" t="s">
        <v>416</v>
      </c>
      <c r="V71" t="s">
        <v>417</v>
      </c>
      <c r="W71" t="s">
        <v>418</v>
      </c>
      <c r="Y71" s="5" t="s">
        <v>414</v>
      </c>
    </row>
    <row r="72" spans="1:25" ht="15.75" thickBot="1">
      <c r="A72" t="s">
        <v>25</v>
      </c>
      <c r="B72" t="s">
        <v>419</v>
      </c>
      <c r="C72" t="s">
        <v>420</v>
      </c>
      <c r="F72" t="s">
        <v>28</v>
      </c>
      <c r="G72" t="s">
        <v>42</v>
      </c>
      <c r="H72" t="s">
        <v>43</v>
      </c>
      <c r="I72" t="s">
        <v>28</v>
      </c>
      <c r="J72" t="s">
        <v>31</v>
      </c>
      <c r="K72" t="s">
        <v>32</v>
      </c>
      <c r="L72" t="s">
        <v>421</v>
      </c>
      <c r="M72" t="s">
        <v>34</v>
      </c>
      <c r="N72" t="s">
        <v>406</v>
      </c>
      <c r="O72" t="s">
        <v>407</v>
      </c>
      <c r="P72" s="2">
        <v>14959100</v>
      </c>
      <c r="Q72" s="2">
        <v>14959100</v>
      </c>
      <c r="R72" t="s">
        <v>37</v>
      </c>
      <c r="S72" t="s">
        <v>38</v>
      </c>
      <c r="T72" t="s">
        <v>39</v>
      </c>
      <c r="U72" t="s">
        <v>410</v>
      </c>
      <c r="V72" t="s">
        <v>411</v>
      </c>
      <c r="W72" t="s">
        <v>412</v>
      </c>
      <c r="Y72" s="5" t="s">
        <v>420</v>
      </c>
    </row>
    <row r="73" spans="1:25" ht="15.75" thickBot="1">
      <c r="A73" t="s">
        <v>25</v>
      </c>
      <c r="B73" t="s">
        <v>422</v>
      </c>
      <c r="C73" t="s">
        <v>423</v>
      </c>
      <c r="F73" t="s">
        <v>28</v>
      </c>
      <c r="G73" t="s">
        <v>29</v>
      </c>
      <c r="H73" t="s">
        <v>30</v>
      </c>
      <c r="I73" t="s">
        <v>28</v>
      </c>
      <c r="J73" t="s">
        <v>31</v>
      </c>
      <c r="K73" t="s">
        <v>32</v>
      </c>
      <c r="L73" t="s">
        <v>424</v>
      </c>
      <c r="M73" t="s">
        <v>34</v>
      </c>
      <c r="N73" t="s">
        <v>406</v>
      </c>
      <c r="O73" t="s">
        <v>407</v>
      </c>
      <c r="P73" s="2">
        <v>4215000</v>
      </c>
      <c r="Q73" s="2">
        <v>4215000</v>
      </c>
      <c r="R73" t="s">
        <v>37</v>
      </c>
      <c r="S73" t="s">
        <v>38</v>
      </c>
      <c r="T73" t="s">
        <v>39</v>
      </c>
      <c r="U73" t="s">
        <v>410</v>
      </c>
      <c r="V73" t="s">
        <v>417</v>
      </c>
      <c r="W73" t="s">
        <v>425</v>
      </c>
      <c r="Y73" s="5" t="s">
        <v>423</v>
      </c>
    </row>
    <row r="74" spans="1:25" ht="15.75" thickBot="1">
      <c r="A74" t="s">
        <v>25</v>
      </c>
      <c r="B74" t="s">
        <v>426</v>
      </c>
      <c r="C74" t="s">
        <v>427</v>
      </c>
      <c r="F74" t="s">
        <v>28</v>
      </c>
      <c r="G74" t="s">
        <v>29</v>
      </c>
      <c r="H74" t="s">
        <v>30</v>
      </c>
      <c r="I74" t="s">
        <v>28</v>
      </c>
      <c r="J74" t="s">
        <v>31</v>
      </c>
      <c r="K74" t="s">
        <v>32</v>
      </c>
      <c r="L74" t="s">
        <v>428</v>
      </c>
      <c r="M74" t="s">
        <v>34</v>
      </c>
      <c r="N74" t="s">
        <v>406</v>
      </c>
      <c r="O74" t="s">
        <v>407</v>
      </c>
      <c r="P74" s="2">
        <v>9035950</v>
      </c>
      <c r="Q74" s="2">
        <v>9035950</v>
      </c>
      <c r="R74" t="s">
        <v>37</v>
      </c>
      <c r="S74" t="s">
        <v>38</v>
      </c>
      <c r="T74" t="s">
        <v>39</v>
      </c>
      <c r="U74" t="s">
        <v>410</v>
      </c>
      <c r="V74" t="s">
        <v>417</v>
      </c>
      <c r="W74" t="s">
        <v>425</v>
      </c>
      <c r="Y74" s="5" t="s">
        <v>427</v>
      </c>
    </row>
    <row r="75" spans="1:25" ht="15.75" thickBot="1">
      <c r="A75" t="s">
        <v>205</v>
      </c>
      <c r="B75" t="s">
        <v>429</v>
      </c>
      <c r="C75" t="s">
        <v>430</v>
      </c>
      <c r="F75" t="s">
        <v>28</v>
      </c>
      <c r="G75" t="s">
        <v>42</v>
      </c>
      <c r="H75" t="s">
        <v>431</v>
      </c>
      <c r="I75" t="s">
        <v>28</v>
      </c>
      <c r="J75" t="s">
        <v>31</v>
      </c>
      <c r="K75" t="s">
        <v>32</v>
      </c>
      <c r="L75" t="s">
        <v>432</v>
      </c>
      <c r="M75" t="s">
        <v>34</v>
      </c>
      <c r="N75" t="s">
        <v>406</v>
      </c>
      <c r="O75" t="s">
        <v>407</v>
      </c>
      <c r="P75" s="2">
        <v>13092900</v>
      </c>
      <c r="Q75" s="2">
        <v>13092900</v>
      </c>
      <c r="R75" t="s">
        <v>211</v>
      </c>
      <c r="S75" t="s">
        <v>212</v>
      </c>
      <c r="T75" t="s">
        <v>213</v>
      </c>
      <c r="U75" t="s">
        <v>410</v>
      </c>
      <c r="V75" t="s">
        <v>411</v>
      </c>
      <c r="W75" t="s">
        <v>412</v>
      </c>
      <c r="Y75" s="5" t="s">
        <v>430</v>
      </c>
    </row>
    <row r="76" spans="1:25" ht="15.75" thickBot="1">
      <c r="A76" t="s">
        <v>433</v>
      </c>
      <c r="B76" t="s">
        <v>434</v>
      </c>
      <c r="C76" t="s">
        <v>435</v>
      </c>
      <c r="F76" t="s">
        <v>28</v>
      </c>
      <c r="G76" t="s">
        <v>42</v>
      </c>
      <c r="I76" t="s">
        <v>28</v>
      </c>
      <c r="J76" t="s">
        <v>31</v>
      </c>
      <c r="K76" t="s">
        <v>32</v>
      </c>
      <c r="L76" t="s">
        <v>436</v>
      </c>
      <c r="M76" t="s">
        <v>34</v>
      </c>
      <c r="N76" t="s">
        <v>406</v>
      </c>
      <c r="O76" t="s">
        <v>407</v>
      </c>
      <c r="P76" s="2">
        <v>35000000</v>
      </c>
      <c r="Q76" s="2">
        <v>35000000</v>
      </c>
      <c r="R76" t="s">
        <v>437</v>
      </c>
      <c r="S76" t="s">
        <v>438</v>
      </c>
      <c r="T76" t="s">
        <v>73</v>
      </c>
      <c r="U76" t="s">
        <v>416</v>
      </c>
      <c r="V76" t="s">
        <v>439</v>
      </c>
      <c r="W76" t="s">
        <v>440</v>
      </c>
      <c r="Y76" s="5" t="s">
        <v>435</v>
      </c>
    </row>
    <row r="77" spans="1:25" ht="15.75" thickBot="1">
      <c r="A77" t="s">
        <v>441</v>
      </c>
      <c r="B77" t="s">
        <v>442</v>
      </c>
      <c r="C77" t="s">
        <v>443</v>
      </c>
      <c r="F77" t="s">
        <v>28</v>
      </c>
      <c r="G77" t="s">
        <v>42</v>
      </c>
      <c r="I77" t="s">
        <v>28</v>
      </c>
      <c r="J77" t="s">
        <v>31</v>
      </c>
      <c r="K77" t="s">
        <v>32</v>
      </c>
      <c r="L77" t="s">
        <v>444</v>
      </c>
      <c r="M77" t="s">
        <v>34</v>
      </c>
      <c r="N77" t="s">
        <v>406</v>
      </c>
      <c r="O77" t="s">
        <v>407</v>
      </c>
      <c r="P77" s="2">
        <v>3250000</v>
      </c>
      <c r="Q77" s="2">
        <v>3250000</v>
      </c>
      <c r="R77" t="s">
        <v>445</v>
      </c>
      <c r="S77" t="s">
        <v>445</v>
      </c>
      <c r="T77" t="s">
        <v>73</v>
      </c>
      <c r="U77" t="s">
        <v>410</v>
      </c>
      <c r="V77" t="s">
        <v>446</v>
      </c>
      <c r="W77" t="s">
        <v>447</v>
      </c>
      <c r="Y77" s="5" t="s">
        <v>443</v>
      </c>
    </row>
    <row r="78" spans="1:25" ht="15.75" thickBot="1">
      <c r="A78" t="s">
        <v>448</v>
      </c>
      <c r="B78" t="s">
        <v>449</v>
      </c>
      <c r="C78" t="s">
        <v>450</v>
      </c>
      <c r="F78" t="s">
        <v>28</v>
      </c>
      <c r="G78" t="s">
        <v>42</v>
      </c>
      <c r="H78" t="s">
        <v>43</v>
      </c>
      <c r="I78" t="s">
        <v>28</v>
      </c>
      <c r="J78" t="s">
        <v>31</v>
      </c>
      <c r="K78" t="s">
        <v>32</v>
      </c>
      <c r="L78" t="s">
        <v>451</v>
      </c>
      <c r="M78" t="s">
        <v>34</v>
      </c>
      <c r="N78" t="s">
        <v>406</v>
      </c>
      <c r="O78" t="s">
        <v>407</v>
      </c>
      <c r="P78" s="2">
        <v>9500000</v>
      </c>
      <c r="Q78" s="2">
        <v>9500000</v>
      </c>
      <c r="R78" t="s">
        <v>135</v>
      </c>
      <c r="S78" t="s">
        <v>452</v>
      </c>
      <c r="T78" t="s">
        <v>73</v>
      </c>
      <c r="U78" t="s">
        <v>410</v>
      </c>
      <c r="V78" t="s">
        <v>411</v>
      </c>
      <c r="W78" t="s">
        <v>453</v>
      </c>
      <c r="Y78" s="5" t="s">
        <v>450</v>
      </c>
    </row>
    <row r="79" spans="1:25" ht="15.75" thickBot="1">
      <c r="A79" t="s">
        <v>340</v>
      </c>
      <c r="B79" t="s">
        <v>454</v>
      </c>
      <c r="C79" t="s">
        <v>455</v>
      </c>
      <c r="F79" t="s">
        <v>28</v>
      </c>
      <c r="G79" t="s">
        <v>42</v>
      </c>
      <c r="I79" t="s">
        <v>28</v>
      </c>
      <c r="J79" t="s">
        <v>31</v>
      </c>
      <c r="K79" t="s">
        <v>32</v>
      </c>
      <c r="L79" t="s">
        <v>456</v>
      </c>
      <c r="M79" t="s">
        <v>34</v>
      </c>
      <c r="N79" t="s">
        <v>209</v>
      </c>
      <c r="O79" t="s">
        <v>210</v>
      </c>
      <c r="P79" s="2">
        <v>23200</v>
      </c>
      <c r="Q79" s="2">
        <v>23200</v>
      </c>
      <c r="R79" t="s">
        <v>344</v>
      </c>
      <c r="S79" t="s">
        <v>345</v>
      </c>
      <c r="T79" t="s">
        <v>73</v>
      </c>
      <c r="V79" t="s">
        <v>225</v>
      </c>
      <c r="W79" t="s">
        <v>243</v>
      </c>
      <c r="Y79" s="5" t="s">
        <v>455</v>
      </c>
    </row>
    <row r="80" spans="1:25" ht="15.75" thickBot="1">
      <c r="A80" t="s">
        <v>238</v>
      </c>
      <c r="B80" t="s">
        <v>457</v>
      </c>
      <c r="C80" t="s">
        <v>458</v>
      </c>
      <c r="F80" t="s">
        <v>28</v>
      </c>
      <c r="G80" t="s">
        <v>42</v>
      </c>
      <c r="I80" t="s">
        <v>28</v>
      </c>
      <c r="J80" t="s">
        <v>31</v>
      </c>
      <c r="K80" t="s">
        <v>32</v>
      </c>
      <c r="L80" t="s">
        <v>459</v>
      </c>
      <c r="M80" t="s">
        <v>34</v>
      </c>
      <c r="N80" t="s">
        <v>209</v>
      </c>
      <c r="O80" t="s">
        <v>210</v>
      </c>
      <c r="P80" s="2">
        <v>99980</v>
      </c>
      <c r="Q80" s="2">
        <v>99980</v>
      </c>
      <c r="R80" t="s">
        <v>242</v>
      </c>
      <c r="S80" t="s">
        <v>152</v>
      </c>
      <c r="T80" t="s">
        <v>146</v>
      </c>
      <c r="V80" t="s">
        <v>225</v>
      </c>
      <c r="W80" t="s">
        <v>243</v>
      </c>
      <c r="Y80" s="5" t="s">
        <v>458</v>
      </c>
    </row>
    <row r="81" spans="1:25" ht="15.75" thickBot="1">
      <c r="A81" t="s">
        <v>460</v>
      </c>
      <c r="B81" t="s">
        <v>461</v>
      </c>
      <c r="C81" t="s">
        <v>462</v>
      </c>
      <c r="F81" t="s">
        <v>28</v>
      </c>
      <c r="G81" t="s">
        <v>42</v>
      </c>
      <c r="I81" t="s">
        <v>28</v>
      </c>
      <c r="J81" t="s">
        <v>31</v>
      </c>
      <c r="K81" t="s">
        <v>32</v>
      </c>
      <c r="L81" t="s">
        <v>463</v>
      </c>
      <c r="M81" t="s">
        <v>34</v>
      </c>
      <c r="N81" t="s">
        <v>464</v>
      </c>
      <c r="O81" t="s">
        <v>465</v>
      </c>
      <c r="P81" s="2">
        <v>146000</v>
      </c>
      <c r="Q81" s="2">
        <v>146000</v>
      </c>
      <c r="R81" t="s">
        <v>466</v>
      </c>
      <c r="S81" t="s">
        <v>145</v>
      </c>
      <c r="T81" t="s">
        <v>146</v>
      </c>
      <c r="V81" t="s">
        <v>256</v>
      </c>
      <c r="W81" t="s">
        <v>329</v>
      </c>
      <c r="Y81" s="5" t="s">
        <v>462</v>
      </c>
    </row>
    <row r="82" spans="1:25" ht="15.75" thickBot="1">
      <c r="A82" t="s">
        <v>467</v>
      </c>
      <c r="B82" t="s">
        <v>468</v>
      </c>
      <c r="C82" t="s">
        <v>462</v>
      </c>
      <c r="F82" t="s">
        <v>28</v>
      </c>
      <c r="G82" t="s">
        <v>42</v>
      </c>
      <c r="I82" t="s">
        <v>28</v>
      </c>
      <c r="J82" t="s">
        <v>31</v>
      </c>
      <c r="K82" t="s">
        <v>32</v>
      </c>
      <c r="L82" t="s">
        <v>469</v>
      </c>
      <c r="M82" t="s">
        <v>34</v>
      </c>
      <c r="N82" t="s">
        <v>464</v>
      </c>
      <c r="O82" t="s">
        <v>465</v>
      </c>
      <c r="P82" s="2">
        <v>146000</v>
      </c>
      <c r="Q82" s="2">
        <v>146000</v>
      </c>
      <c r="R82" t="s">
        <v>470</v>
      </c>
      <c r="S82" t="s">
        <v>145</v>
      </c>
      <c r="T82" t="s">
        <v>146</v>
      </c>
      <c r="V82" t="s">
        <v>256</v>
      </c>
      <c r="W82" t="s">
        <v>329</v>
      </c>
      <c r="Y82" s="5" t="s">
        <v>462</v>
      </c>
    </row>
    <row r="83" spans="1:25" ht="15.75" thickBot="1">
      <c r="A83" t="s">
        <v>471</v>
      </c>
      <c r="B83" t="s">
        <v>472</v>
      </c>
      <c r="C83" t="s">
        <v>462</v>
      </c>
      <c r="F83" t="s">
        <v>28</v>
      </c>
      <c r="G83" t="s">
        <v>42</v>
      </c>
      <c r="I83" t="s">
        <v>28</v>
      </c>
      <c r="J83" t="s">
        <v>31</v>
      </c>
      <c r="K83" t="s">
        <v>32</v>
      </c>
      <c r="L83" t="s">
        <v>473</v>
      </c>
      <c r="M83" t="s">
        <v>34</v>
      </c>
      <c r="N83" t="s">
        <v>464</v>
      </c>
      <c r="O83" t="s">
        <v>464</v>
      </c>
      <c r="P83" s="2">
        <v>73000</v>
      </c>
      <c r="Q83" s="2">
        <v>73000</v>
      </c>
      <c r="R83" t="s">
        <v>474</v>
      </c>
      <c r="S83" t="s">
        <v>145</v>
      </c>
      <c r="T83" t="s">
        <v>146</v>
      </c>
      <c r="V83" t="s">
        <v>256</v>
      </c>
      <c r="W83" t="s">
        <v>329</v>
      </c>
      <c r="Y83" s="5" t="s">
        <v>462</v>
      </c>
    </row>
    <row r="84" spans="1:25" ht="15.75" thickBot="1">
      <c r="A84" t="s">
        <v>475</v>
      </c>
      <c r="B84" t="s">
        <v>476</v>
      </c>
      <c r="C84" t="s">
        <v>477</v>
      </c>
      <c r="F84" t="s">
        <v>28</v>
      </c>
      <c r="G84" t="s">
        <v>42</v>
      </c>
      <c r="I84" t="s">
        <v>28</v>
      </c>
      <c r="J84" t="s">
        <v>31</v>
      </c>
      <c r="K84" t="s">
        <v>32</v>
      </c>
      <c r="L84" t="s">
        <v>478</v>
      </c>
      <c r="M84" t="s">
        <v>34</v>
      </c>
      <c r="N84" t="s">
        <v>209</v>
      </c>
      <c r="O84" t="s">
        <v>210</v>
      </c>
      <c r="P84" s="2">
        <v>3375100</v>
      </c>
      <c r="Q84" s="2">
        <v>3375100</v>
      </c>
      <c r="R84" t="s">
        <v>479</v>
      </c>
      <c r="S84" t="s">
        <v>145</v>
      </c>
      <c r="T84" t="s">
        <v>146</v>
      </c>
      <c r="V84" t="s">
        <v>215</v>
      </c>
      <c r="W84" t="s">
        <v>323</v>
      </c>
      <c r="Y84" s="5" t="s">
        <v>477</v>
      </c>
    </row>
    <row r="85" spans="1:25" ht="15.75" thickBot="1">
      <c r="A85" t="s">
        <v>480</v>
      </c>
      <c r="B85" t="s">
        <v>481</v>
      </c>
      <c r="C85" t="s">
        <v>482</v>
      </c>
      <c r="F85" t="s">
        <v>28</v>
      </c>
      <c r="G85" t="s">
        <v>42</v>
      </c>
      <c r="I85" t="s">
        <v>28</v>
      </c>
      <c r="J85" t="s">
        <v>31</v>
      </c>
      <c r="K85" t="s">
        <v>32</v>
      </c>
      <c r="L85" t="s">
        <v>483</v>
      </c>
      <c r="M85" t="s">
        <v>34</v>
      </c>
      <c r="N85" t="s">
        <v>209</v>
      </c>
      <c r="O85" t="s">
        <v>210</v>
      </c>
      <c r="P85" s="2">
        <v>2376000</v>
      </c>
      <c r="Q85" s="2">
        <v>2376000</v>
      </c>
      <c r="R85" t="s">
        <v>484</v>
      </c>
      <c r="S85" t="s">
        <v>485</v>
      </c>
      <c r="T85" t="s">
        <v>146</v>
      </c>
      <c r="V85" t="s">
        <v>215</v>
      </c>
      <c r="W85" t="s">
        <v>323</v>
      </c>
      <c r="Y85" s="5" t="s">
        <v>482</v>
      </c>
    </row>
    <row r="86" spans="1:25" ht="15.75" thickBot="1">
      <c r="A86" t="s">
        <v>486</v>
      </c>
      <c r="B86" t="s">
        <v>487</v>
      </c>
      <c r="C86" t="s">
        <v>488</v>
      </c>
      <c r="F86" t="s">
        <v>28</v>
      </c>
      <c r="G86" t="s">
        <v>42</v>
      </c>
      <c r="I86" t="s">
        <v>28</v>
      </c>
      <c r="J86" t="s">
        <v>31</v>
      </c>
      <c r="K86" t="s">
        <v>32</v>
      </c>
      <c r="L86" t="s">
        <v>489</v>
      </c>
      <c r="M86" t="s">
        <v>34</v>
      </c>
      <c r="N86" t="s">
        <v>209</v>
      </c>
      <c r="O86" t="s">
        <v>210</v>
      </c>
      <c r="P86" s="2">
        <v>1962000</v>
      </c>
      <c r="Q86" s="2">
        <v>1962000</v>
      </c>
      <c r="R86" t="s">
        <v>490</v>
      </c>
      <c r="S86" t="s">
        <v>386</v>
      </c>
      <c r="T86" t="s">
        <v>130</v>
      </c>
      <c r="V86" t="s">
        <v>215</v>
      </c>
      <c r="W86" t="s">
        <v>216</v>
      </c>
      <c r="Y86" s="5" t="s">
        <v>488</v>
      </c>
    </row>
    <row r="87" spans="1:25" ht="15.75" thickBot="1">
      <c r="A87" t="s">
        <v>480</v>
      </c>
      <c r="B87" t="s">
        <v>491</v>
      </c>
      <c r="C87" t="s">
        <v>492</v>
      </c>
      <c r="F87" t="s">
        <v>28</v>
      </c>
      <c r="G87" t="s">
        <v>42</v>
      </c>
      <c r="I87" t="s">
        <v>28</v>
      </c>
      <c r="J87" t="s">
        <v>31</v>
      </c>
      <c r="K87" t="s">
        <v>32</v>
      </c>
      <c r="L87" t="s">
        <v>493</v>
      </c>
      <c r="M87" t="s">
        <v>34</v>
      </c>
      <c r="N87" t="s">
        <v>209</v>
      </c>
      <c r="O87" t="s">
        <v>210</v>
      </c>
      <c r="P87" s="2">
        <v>2590000</v>
      </c>
      <c r="Q87" s="2">
        <v>2590000</v>
      </c>
      <c r="R87" t="s">
        <v>484</v>
      </c>
      <c r="S87" t="s">
        <v>485</v>
      </c>
      <c r="T87" t="s">
        <v>146</v>
      </c>
      <c r="V87" t="s">
        <v>215</v>
      </c>
      <c r="W87" t="s">
        <v>323</v>
      </c>
      <c r="Y87" s="5" t="s">
        <v>492</v>
      </c>
    </row>
    <row r="88" spans="1:25" ht="15.75" thickBot="1">
      <c r="A88" t="s">
        <v>494</v>
      </c>
      <c r="B88" t="s">
        <v>495</v>
      </c>
      <c r="C88" t="s">
        <v>462</v>
      </c>
      <c r="F88" t="s">
        <v>28</v>
      </c>
      <c r="G88" t="s">
        <v>42</v>
      </c>
      <c r="I88" t="s">
        <v>28</v>
      </c>
      <c r="J88" t="s">
        <v>31</v>
      </c>
      <c r="K88" t="s">
        <v>32</v>
      </c>
      <c r="L88" t="s">
        <v>496</v>
      </c>
      <c r="M88" t="s">
        <v>34</v>
      </c>
      <c r="N88" t="s">
        <v>465</v>
      </c>
      <c r="O88" t="s">
        <v>465</v>
      </c>
      <c r="P88" s="2">
        <v>73000</v>
      </c>
      <c r="Q88" s="2">
        <v>73000</v>
      </c>
      <c r="R88" t="s">
        <v>497</v>
      </c>
      <c r="S88" t="s">
        <v>145</v>
      </c>
      <c r="T88" t="s">
        <v>146</v>
      </c>
      <c r="V88" t="s">
        <v>256</v>
      </c>
      <c r="W88" t="s">
        <v>329</v>
      </c>
      <c r="Y88" s="5" t="s">
        <v>462</v>
      </c>
    </row>
    <row r="89" spans="1:25" ht="15.75" thickBot="1">
      <c r="A89" t="s">
        <v>480</v>
      </c>
      <c r="B89" t="s">
        <v>498</v>
      </c>
      <c r="C89" t="s">
        <v>492</v>
      </c>
      <c r="F89" t="s">
        <v>28</v>
      </c>
      <c r="G89" t="s">
        <v>42</v>
      </c>
      <c r="I89" t="s">
        <v>28</v>
      </c>
      <c r="J89" t="s">
        <v>31</v>
      </c>
      <c r="K89" t="s">
        <v>32</v>
      </c>
      <c r="L89" t="s">
        <v>499</v>
      </c>
      <c r="M89" t="s">
        <v>34</v>
      </c>
      <c r="N89" t="s">
        <v>209</v>
      </c>
      <c r="O89" t="s">
        <v>210</v>
      </c>
      <c r="P89" s="2">
        <v>2000000</v>
      </c>
      <c r="Q89" s="2">
        <v>2000000</v>
      </c>
      <c r="R89" t="s">
        <v>484</v>
      </c>
      <c r="S89" t="s">
        <v>485</v>
      </c>
      <c r="T89" t="s">
        <v>146</v>
      </c>
      <c r="V89" t="s">
        <v>215</v>
      </c>
      <c r="W89" t="s">
        <v>323</v>
      </c>
      <c r="Y89" s="5" t="s">
        <v>492</v>
      </c>
    </row>
    <row r="90" spans="1:25" ht="15.75" thickBot="1">
      <c r="A90" t="s">
        <v>500</v>
      </c>
      <c r="B90" t="s">
        <v>501</v>
      </c>
      <c r="C90" t="s">
        <v>502</v>
      </c>
      <c r="F90" t="s">
        <v>28</v>
      </c>
      <c r="G90" t="s">
        <v>42</v>
      </c>
      <c r="I90" t="s">
        <v>28</v>
      </c>
      <c r="J90" t="s">
        <v>31</v>
      </c>
      <c r="K90" t="s">
        <v>32</v>
      </c>
      <c r="L90" t="s">
        <v>503</v>
      </c>
      <c r="M90" t="s">
        <v>34</v>
      </c>
      <c r="N90" t="s">
        <v>209</v>
      </c>
      <c r="O90" t="s">
        <v>210</v>
      </c>
      <c r="P90" s="2">
        <v>898800</v>
      </c>
      <c r="Q90" s="2">
        <v>898800</v>
      </c>
      <c r="R90" t="s">
        <v>504</v>
      </c>
      <c r="S90" t="s">
        <v>322</v>
      </c>
      <c r="T90" t="s">
        <v>39</v>
      </c>
      <c r="V90" t="s">
        <v>225</v>
      </c>
      <c r="W90" t="s">
        <v>226</v>
      </c>
      <c r="Y90" s="5" t="s">
        <v>502</v>
      </c>
    </row>
    <row r="91" spans="1:25" ht="15.75" thickBot="1">
      <c r="A91" t="s">
        <v>500</v>
      </c>
      <c r="B91" t="s">
        <v>505</v>
      </c>
      <c r="C91" t="s">
        <v>506</v>
      </c>
      <c r="F91" t="s">
        <v>28</v>
      </c>
      <c r="G91" t="s">
        <v>42</v>
      </c>
      <c r="I91" t="s">
        <v>28</v>
      </c>
      <c r="J91" t="s">
        <v>31</v>
      </c>
      <c r="K91" t="s">
        <v>32</v>
      </c>
      <c r="L91" t="s">
        <v>507</v>
      </c>
      <c r="M91" t="s">
        <v>34</v>
      </c>
      <c r="N91" t="s">
        <v>209</v>
      </c>
      <c r="O91" t="s">
        <v>210</v>
      </c>
      <c r="P91" s="2">
        <v>498700</v>
      </c>
      <c r="Q91" s="2">
        <v>498700</v>
      </c>
      <c r="R91" t="s">
        <v>504</v>
      </c>
      <c r="S91" t="s">
        <v>322</v>
      </c>
      <c r="T91" t="s">
        <v>39</v>
      </c>
      <c r="V91" t="s">
        <v>225</v>
      </c>
      <c r="W91" t="s">
        <v>226</v>
      </c>
      <c r="Y91" s="5" t="s">
        <v>506</v>
      </c>
    </row>
    <row r="92" spans="1:25" ht="15.75" thickBot="1">
      <c r="A92" t="s">
        <v>402</v>
      </c>
      <c r="B92" t="s">
        <v>508</v>
      </c>
      <c r="C92" t="s">
        <v>509</v>
      </c>
      <c r="F92" t="s">
        <v>28</v>
      </c>
      <c r="G92" t="s">
        <v>29</v>
      </c>
      <c r="H92" t="s">
        <v>43</v>
      </c>
      <c r="I92" t="s">
        <v>28</v>
      </c>
      <c r="J92" t="s">
        <v>31</v>
      </c>
      <c r="K92" t="s">
        <v>32</v>
      </c>
      <c r="L92" t="s">
        <v>510</v>
      </c>
      <c r="M92" t="s">
        <v>34</v>
      </c>
      <c r="N92" t="s">
        <v>209</v>
      </c>
      <c r="O92" t="s">
        <v>210</v>
      </c>
      <c r="P92" s="2">
        <v>3000000</v>
      </c>
      <c r="Q92" s="2">
        <v>3000000</v>
      </c>
      <c r="R92" t="s">
        <v>408</v>
      </c>
      <c r="S92" t="s">
        <v>409</v>
      </c>
      <c r="T92" t="s">
        <v>146</v>
      </c>
      <c r="V92" t="s">
        <v>225</v>
      </c>
      <c r="W92" t="s">
        <v>226</v>
      </c>
      <c r="Y92" s="5" t="s">
        <v>509</v>
      </c>
    </row>
    <row r="93" spans="1:25" ht="15.75" thickBot="1">
      <c r="A93" t="s">
        <v>288</v>
      </c>
      <c r="B93" t="s">
        <v>511</v>
      </c>
      <c r="C93" t="s">
        <v>512</v>
      </c>
      <c r="F93" t="s">
        <v>28</v>
      </c>
      <c r="G93" t="s">
        <v>42</v>
      </c>
      <c r="H93" t="s">
        <v>43</v>
      </c>
      <c r="I93" t="s">
        <v>28</v>
      </c>
      <c r="J93" t="s">
        <v>31</v>
      </c>
      <c r="K93" t="s">
        <v>32</v>
      </c>
      <c r="L93" t="s">
        <v>513</v>
      </c>
      <c r="M93" t="s">
        <v>34</v>
      </c>
      <c r="N93" t="s">
        <v>292</v>
      </c>
      <c r="O93" t="s">
        <v>210</v>
      </c>
      <c r="P93" s="2">
        <v>2000000</v>
      </c>
      <c r="Q93" s="2">
        <v>2000000</v>
      </c>
      <c r="R93" t="s">
        <v>293</v>
      </c>
      <c r="S93" t="s">
        <v>294</v>
      </c>
      <c r="T93" t="s">
        <v>146</v>
      </c>
      <c r="V93" s="7" t="s">
        <v>215</v>
      </c>
      <c r="W93" t="s">
        <v>216</v>
      </c>
      <c r="Y93" s="5" t="s">
        <v>512</v>
      </c>
    </row>
    <row r="94" spans="1:25" ht="15.75" thickBot="1">
      <c r="A94" t="s">
        <v>74</v>
      </c>
      <c r="B94" t="s">
        <v>514</v>
      </c>
      <c r="C94" t="s">
        <v>515</v>
      </c>
      <c r="F94" t="s">
        <v>28</v>
      </c>
      <c r="G94" t="s">
        <v>42</v>
      </c>
      <c r="I94" t="s">
        <v>28</v>
      </c>
      <c r="J94" t="s">
        <v>31</v>
      </c>
      <c r="K94" t="s">
        <v>32</v>
      </c>
      <c r="L94" t="s">
        <v>516</v>
      </c>
      <c r="M94" t="s">
        <v>34</v>
      </c>
      <c r="N94" t="s">
        <v>464</v>
      </c>
      <c r="O94" t="s">
        <v>517</v>
      </c>
      <c r="P94" s="2">
        <v>4320000</v>
      </c>
      <c r="Q94" s="2">
        <v>4320000</v>
      </c>
      <c r="R94" t="s">
        <v>80</v>
      </c>
      <c r="S94" t="s">
        <v>38</v>
      </c>
      <c r="T94" t="s">
        <v>39</v>
      </c>
      <c r="V94" t="s">
        <v>236</v>
      </c>
      <c r="W94" t="s">
        <v>237</v>
      </c>
      <c r="Y94" s="5" t="s">
        <v>515</v>
      </c>
    </row>
    <row r="95" spans="1:25" ht="15.75" thickBot="1">
      <c r="A95" t="s">
        <v>74</v>
      </c>
      <c r="B95" t="s">
        <v>518</v>
      </c>
      <c r="C95" t="s">
        <v>519</v>
      </c>
      <c r="F95" t="s">
        <v>28</v>
      </c>
      <c r="G95" t="s">
        <v>42</v>
      </c>
      <c r="I95" t="s">
        <v>28</v>
      </c>
      <c r="J95" t="s">
        <v>31</v>
      </c>
      <c r="K95" t="s">
        <v>32</v>
      </c>
      <c r="L95" t="s">
        <v>520</v>
      </c>
      <c r="M95" t="s">
        <v>34</v>
      </c>
      <c r="N95" t="s">
        <v>464</v>
      </c>
      <c r="O95" t="s">
        <v>517</v>
      </c>
      <c r="P95" s="2">
        <v>5206000</v>
      </c>
      <c r="Q95" s="2">
        <v>5206000</v>
      </c>
      <c r="R95" t="s">
        <v>80</v>
      </c>
      <c r="S95" t="s">
        <v>38</v>
      </c>
      <c r="T95" t="s">
        <v>39</v>
      </c>
      <c r="V95" t="s">
        <v>225</v>
      </c>
      <c r="W95" t="s">
        <v>278</v>
      </c>
      <c r="Y95" s="5" t="s">
        <v>519</v>
      </c>
    </row>
    <row r="96" spans="1:25" ht="15.75" thickBot="1">
      <c r="A96" t="s">
        <v>74</v>
      </c>
      <c r="B96" t="s">
        <v>521</v>
      </c>
      <c r="C96" t="s">
        <v>522</v>
      </c>
      <c r="F96" t="s">
        <v>28</v>
      </c>
      <c r="G96" t="s">
        <v>42</v>
      </c>
      <c r="I96" t="s">
        <v>28</v>
      </c>
      <c r="J96" t="s">
        <v>31</v>
      </c>
      <c r="K96" t="s">
        <v>32</v>
      </c>
      <c r="L96" t="s">
        <v>523</v>
      </c>
      <c r="M96" t="s">
        <v>34</v>
      </c>
      <c r="N96" t="s">
        <v>464</v>
      </c>
      <c r="O96" t="s">
        <v>210</v>
      </c>
      <c r="P96" s="2">
        <v>4080000</v>
      </c>
      <c r="Q96" s="2">
        <v>4080000</v>
      </c>
      <c r="R96" t="s">
        <v>80</v>
      </c>
      <c r="S96" t="s">
        <v>38</v>
      </c>
      <c r="T96" t="s">
        <v>39</v>
      </c>
      <c r="V96" t="s">
        <v>236</v>
      </c>
      <c r="W96" t="s">
        <v>237</v>
      </c>
      <c r="Y96" s="5" t="s">
        <v>530</v>
      </c>
    </row>
    <row r="97" spans="1:25" ht="15.75" thickBot="1">
      <c r="A97" t="s">
        <v>58</v>
      </c>
      <c r="B97" t="s">
        <v>524</v>
      </c>
      <c r="C97" t="s">
        <v>232</v>
      </c>
      <c r="F97" t="s">
        <v>28</v>
      </c>
      <c r="G97" t="s">
        <v>42</v>
      </c>
      <c r="I97" t="s">
        <v>28</v>
      </c>
      <c r="J97" t="s">
        <v>31</v>
      </c>
      <c r="K97" t="s">
        <v>32</v>
      </c>
      <c r="L97" t="s">
        <v>525</v>
      </c>
      <c r="M97" t="s">
        <v>34</v>
      </c>
      <c r="N97" t="s">
        <v>209</v>
      </c>
      <c r="O97" t="s">
        <v>210</v>
      </c>
      <c r="P97" s="2">
        <v>3500000</v>
      </c>
      <c r="Q97" s="3">
        <v>0</v>
      </c>
      <c r="R97" t="s">
        <v>64</v>
      </c>
      <c r="S97" t="s">
        <v>65</v>
      </c>
      <c r="T97" t="s">
        <v>39</v>
      </c>
      <c r="V97" t="s">
        <v>236</v>
      </c>
      <c r="W97" t="s">
        <v>237</v>
      </c>
      <c r="Y97" s="6" t="s">
        <v>232</v>
      </c>
    </row>
  </sheetData>
  <mergeCells count="1">
    <mergeCell ref="A1:X1"/>
  </mergeCells>
  <hyperlinks>
    <hyperlink ref="Y3" r:id="rId1" display="https://emenscr.nesdc.go.th/viewer/view.html?id=5b1a0cc1916f477e3991ea4e&amp;username=industry03091" xr:uid="{A604BB3B-6887-4CD5-A72F-107167CEAA54}"/>
    <hyperlink ref="Y4" r:id="rId2" display="https://emenscr.nesdc.go.th/viewer/view.html?id=5b1e37cf7587e67e2e720eba&amp;username=industry03091" xr:uid="{FCA496BF-D0BF-4263-8B91-97D49B155634}"/>
    <hyperlink ref="Y5" r:id="rId3" display="https://emenscr.nesdc.go.th/viewer/view.html?id=5b1e39c5916f477e3991eb7a&amp;username=industry03091" xr:uid="{8BF4619B-C0AE-4421-8974-0D0DE07C04F4}"/>
    <hyperlink ref="Y6" r:id="rId4" display="https://emenscr.nesdc.go.th/viewer/view.html?id=5b1e3e077587e67e2e720ec2&amp;username=industry03091" xr:uid="{39872A9A-2A20-444A-AEA0-577C7C33B898}"/>
    <hyperlink ref="Y7" r:id="rId5" display="https://emenscr.nesdc.go.th/viewer/view.html?id=5b1e414e7587e67e2e720ec8&amp;username=industry03091" xr:uid="{E86B476D-B45E-4E1F-A42B-15097679B93D}"/>
    <hyperlink ref="Y8" r:id="rId6" display="https://emenscr.nesdc.go.th/viewer/view.html?id=5b20e6e27587e67e2e72120b&amp;username=ieat5107221" xr:uid="{179648A9-5A04-430C-869E-E70849D40297}"/>
    <hyperlink ref="Y9" r:id="rId7" display="https://emenscr.nesdc.go.th/viewer/view.html?id=5b20ef06ea79507e38d7c9b1&amp;username=rmutt057802021" xr:uid="{FB490035-79E7-4DEC-A5AD-C804859E025C}"/>
    <hyperlink ref="Y10" r:id="rId8" display="https://emenscr.nesdc.go.th/viewer/view.html?id=5bf381237de3c605ae416244&amp;username=industry03081" xr:uid="{395E4A4C-C0BD-4742-9167-FCBB0EFC2D6C}"/>
    <hyperlink ref="Y11" r:id="rId9" display="https://emenscr.nesdc.go.th/viewer/view.html?id=5bf3b3ffead9a205b323d92b&amp;username=industry03081" xr:uid="{780F9860-82DE-4F1F-94F4-C951DABE99A7}"/>
    <hyperlink ref="Y12" r:id="rId10" display="https://emenscr.nesdc.go.th/viewer/view.html?id=5bf3b8d0ead9a205b323d92c&amp;username=industry03081" xr:uid="{32602AB4-1211-437F-A0F5-0678D5FC37AA}"/>
    <hyperlink ref="Y13" r:id="rId11" display="https://emenscr.nesdc.go.th/viewer/view.html?id=5c613b0e1248ca2ef6b77e16&amp;username=pbru0555341" xr:uid="{6ED4F083-5218-42CE-B96A-1EAFE8FCB225}"/>
    <hyperlink ref="Y14" r:id="rId12" display="https://emenscr.nesdc.go.th/viewer/view.html?id=5c80dc04339edb2eebb974f4&amp;username=industry02041" xr:uid="{01F06B58-66EE-4077-BC31-9D5DAEAAF3E5}"/>
    <hyperlink ref="Y15" r:id="rId13" display="https://emenscr.nesdc.go.th/viewer/view.html?id=5c85c5541c32d95b614a20b1&amp;username=industry03111" xr:uid="{85093C9E-A3B3-46E0-B865-CA66A41EC0E4}"/>
    <hyperlink ref="Y16" r:id="rId14" display="https://emenscr.nesdc.go.th/viewer/view.html?id=5cf635bd3d444c41747ba758&amp;username=moe06041" xr:uid="{4A499F52-5DBC-49A8-A2AA-D976FCCFE34E}"/>
    <hyperlink ref="Y17" r:id="rId15" display="https://emenscr.nesdc.go.th/viewer/view.html?id=5da67cecc684aa5bce4a8057&amp;username=moe5210751" xr:uid="{98897B38-DB3E-41DF-8010-FAB23990A7B8}"/>
    <hyperlink ref="Y18" r:id="rId16" display="https://emenscr.nesdc.go.th/viewer/view.html?id=5dcd1964618d7a030c89c29b&amp;username=cru0562041" xr:uid="{E02D9D0C-0A07-4FDC-B9C0-D001880C7F4D}"/>
    <hyperlink ref="Y19" r:id="rId17" display="https://emenscr.nesdc.go.th/viewer/view.html?id=5df702e8c576281a57719526&amp;username=moi0022721" xr:uid="{20A81F69-75AA-4066-988D-07FD5D9CA582}"/>
    <hyperlink ref="Y20" r:id="rId18" display="https://emenscr.nesdc.go.th/viewer/view.html?id=5e0024c4ca0feb49b458bb57&amp;username=ksu05681" xr:uid="{DEE5ACDB-62D5-44D3-A42F-D9F83ACEB4A2}"/>
    <hyperlink ref="Y21" r:id="rId19" display="https://emenscr.nesdc.go.th/viewer/view.html?id=5e002c7ab459dd49a9ac7097&amp;username=ksu05681" xr:uid="{CC2C0EBA-909D-4E48-9B43-673597E63F67}"/>
    <hyperlink ref="Y22" r:id="rId20" display="https://emenscr.nesdc.go.th/viewer/view.html?id=5e01d46aca0feb49b458c012&amp;username=mnre09261" xr:uid="{279DA2BE-36A5-4DCC-9002-09D23659BD89}"/>
    <hyperlink ref="Y23" r:id="rId21" display="https://emenscr.nesdc.go.th/viewer/view.html?id=5e030d6342c5ca49af55ad46&amp;username=mnre0214141" xr:uid="{E5C91D1D-6EE5-4472-8A56-C3CC6D8E1685}"/>
    <hyperlink ref="Y24" r:id="rId22" display="https://emenscr.nesdc.go.th/viewer/view.html?id=5e1db539a039a2689bde7ff1&amp;username=police000711" xr:uid="{B75863A5-6732-4788-B319-5625AF4D4D63}"/>
    <hyperlink ref="Y25" r:id="rId23" display="https://emenscr.nesdc.go.th/viewer/view.html?id=5e1fe879fff38e0f167eec79&amp;username=mnre0214591" xr:uid="{7E6D82B9-290D-461C-9663-41880D467B2D}"/>
    <hyperlink ref="Y26" r:id="rId24" display="https://emenscr.nesdc.go.th/viewer/view.html?id=5e3ceaf4a5e4cc7922cf3ddf&amp;username=industry03081" xr:uid="{E6C7AEDA-30F2-4BC3-AB4F-61D6A0F260E3}"/>
    <hyperlink ref="Y27" r:id="rId25" display="https://emenscr.nesdc.go.th/viewer/view.html?id=5e3d1070220d005e37059235&amp;username=industry03081" xr:uid="{32939FFD-F1E1-4AB0-BC7D-61DE3A52692A}"/>
    <hyperlink ref="Y28" r:id="rId26" display="https://emenscr.nesdc.go.th/viewer/view.html?id=5e686ca1fdb0c173016e0319&amp;username=moi5521021" xr:uid="{6C25FAEE-B88D-47C8-A345-EB5A3884A52F}"/>
    <hyperlink ref="Y29" r:id="rId27" display="https://emenscr.nesdc.go.th/viewer/view.html?id=5e704fd03ce0a92872301d4b&amp;username=moi5521021" xr:uid="{7CB62DFB-AC0C-40AA-B902-971D7F8815B4}"/>
    <hyperlink ref="Y30" r:id="rId28" display="https://emenscr.nesdc.go.th/viewer/view.html?id=5e9fc4f7b45a0066f51964aa&amp;username=mol02091" xr:uid="{F0CDD935-5D86-43D3-95DF-F654EFE5BB02}"/>
    <hyperlink ref="Y31" r:id="rId29" display="https://emenscr.nesdc.go.th/viewer/view.html?id=5eeae9b3c166591817edcf01&amp;username=obec_regional_30_91" xr:uid="{26B67A87-24BF-4D4C-9DA2-32E281B00A3B}"/>
    <hyperlink ref="Y32" r:id="rId30" display="https://emenscr.nesdc.go.th/viewer/view.html?id=5ef4116bd31fdf47830be31f&amp;username=obec_regional_36_31" xr:uid="{25F0637A-B637-4BEC-BA4B-8CA21B7227EA}"/>
    <hyperlink ref="Y33" r:id="rId31" display="https://emenscr.nesdc.go.th/viewer/view.html?id=5f23ddcafec5271b346c4aac&amp;username=moph09051" xr:uid="{62C65D3F-6A54-4F48-B150-B98F51147729}"/>
    <hyperlink ref="Y34" r:id="rId32" display="https://emenscr.nesdc.go.th/viewer/view.html?id=5f264c6f5eb2cd2eaa464aaf&amp;username=police000711" xr:uid="{0EA3F794-20F8-4C3D-AAB3-887E71DA5A87}"/>
    <hyperlink ref="Y35" r:id="rId33" display="https://emenscr.nesdc.go.th/viewer/view.html?id=5f2cc5d967a1a91b6c4af0b7&amp;username=industry03091" xr:uid="{3DEA9120-BBE6-4AD3-B223-7EA62153822C}"/>
    <hyperlink ref="Y36" r:id="rId34" display="https://emenscr.nesdc.go.th/viewer/view.html?id=5f2ccac567a1a91b6c4af0d7&amp;username=industry03091" xr:uid="{D14E958F-C745-4F49-80C5-93D1DB31F877}"/>
    <hyperlink ref="Y37" r:id="rId35" display="https://emenscr.nesdc.go.th/viewer/view.html?id=5f2d11b61e9bcf1b6a3367f6&amp;username=ieat5102111" xr:uid="{E0B32BC2-EF83-48E2-A483-77EE5A70B5D9}"/>
    <hyperlink ref="Y38" r:id="rId36" display="https://emenscr.nesdc.go.th/viewer/view.html?id=5f8d24d479e8897c89b98737&amp;username=mnre0214051" xr:uid="{FF931C86-F814-4E90-B065-84C4FF377D01}"/>
    <hyperlink ref="Y39" r:id="rId37" display="https://emenscr.nesdc.go.th/viewer/view.html?id=5f970b0d383c5f20fb352a39&amp;username=obec_regional_77_21" xr:uid="{64FA9BAA-75EA-4815-81B3-D9337762CAAD}"/>
    <hyperlink ref="Y40" r:id="rId38" display="https://emenscr.nesdc.go.th/viewer/view.html?id=5f97d2c09e1aee3e3c42c96d&amp;username=obec_regional_90_21" xr:uid="{54801ECD-FA86-4724-98B1-D83552E1CB30}"/>
    <hyperlink ref="Y41" r:id="rId39" display="https://emenscr.nesdc.go.th/viewer/view.html?id=5f99520b5eb17e10cce9670b&amp;username=moe02751" xr:uid="{AD465DF5-560D-44CB-AB7B-38ED43BDF167}"/>
    <hyperlink ref="Y42" r:id="rId40" display="https://emenscr.nesdc.go.th/viewer/view.html?id=5f99708a5eb17e10cce96724&amp;username=obec_regional_60_51" xr:uid="{F45FF232-1F22-4538-9F35-A51B72FFFC8E}"/>
    <hyperlink ref="Y43" r:id="rId41" display="https://emenscr.nesdc.go.th/viewer/view.html?id=5f9a68af9be3a25b6cc1a3ff&amp;username=obec_regional_72_51" xr:uid="{82BDD4A1-1F1D-4293-B06B-AA4FF97DDD19}"/>
    <hyperlink ref="Y44" r:id="rId42" display="https://emenscr.nesdc.go.th/viewer/view.html?id=5f9a6ca42310b05b6ef48769&amp;username=obec_regional_72_51" xr:uid="{3E0058D4-5966-4B1C-A51E-94BE090FB9C9}"/>
    <hyperlink ref="Y45" r:id="rId43" display="https://emenscr.nesdc.go.th/viewer/view.html?id=5fabaa25e708b36c432df967&amp;username=moph09241" xr:uid="{F27D6083-8F6F-4EB5-830D-53FFFEDD435C}"/>
    <hyperlink ref="Y46" r:id="rId44" display="https://emenscr.nesdc.go.th/viewer/view.html?id=5fb0eb8ce708b36c432dfb8b&amp;username=mnre10111" xr:uid="{0BAC5AF0-6766-43A0-AD4B-4C3109C7E98E}"/>
    <hyperlink ref="Y47" r:id="rId45" display="https://emenscr.nesdc.go.th/viewer/view.html?id=5fc4975f9a014c2a732f7832&amp;username=moph09241" xr:uid="{1B287F20-0A54-4A2E-8B93-F63DA38838C4}"/>
    <hyperlink ref="Y48" r:id="rId46" display="https://emenscr.nesdc.go.th/viewer/view.html?id=5fd9d41a8ae2fc1b311d1e32&amp;username=m-culture04011" xr:uid="{991DA3DB-611A-4586-A36F-9D541AB5A366}"/>
    <hyperlink ref="Y49" r:id="rId47" display="https://emenscr.nesdc.go.th/viewer/view.html?id=5fdadddeea2eef1b27a271aa&amp;username=m-culture04011" xr:uid="{3D1BA98F-2B94-4538-BF03-8BD06EDFD36C}"/>
    <hyperlink ref="Y50" r:id="rId48" display="https://emenscr.nesdc.go.th/viewer/view.html?id=5fdafcc7ea2eef1b27a271db&amp;username=m-culture04011" xr:uid="{354B3D7D-E7EE-4D8D-ABEC-C7A60727F0A9}"/>
    <hyperlink ref="Y51" r:id="rId49" display="https://emenscr.nesdc.go.th/viewer/view.html?id=5fdb0d08adb90d1b2adda347&amp;username=m-culture04011" xr:uid="{4C20C992-3467-4CA8-8CDF-465C5C787632}"/>
    <hyperlink ref="Y52" r:id="rId50" display="https://emenscr.nesdc.go.th/viewer/view.html?id=5fdb19a3adb90d1b2adda371&amp;username=ieat5107221" xr:uid="{C6C0407D-B568-4033-827A-A70E499228AE}"/>
    <hyperlink ref="Y53" r:id="rId51" display="https://emenscr.nesdc.go.th/viewer/view.html?id=5fe072880573ae1b28632301&amp;username=industry0033631" xr:uid="{92387E4F-2325-4D13-8DA4-3DAE793FF57A}"/>
    <hyperlink ref="Y54" r:id="rId52" display="https://emenscr.nesdc.go.th/viewer/view.html?id=5fe08ab18ae2fc1b311d2304&amp;username=ksu056841" xr:uid="{2DC9DD58-5392-4EB7-B4DB-0FC13C870613}"/>
    <hyperlink ref="Y55" r:id="rId53" display="https://emenscr.nesdc.go.th/viewer/view.html?id=5fe9a0158c931742b9801a0e&amp;username=industry03081" xr:uid="{D97C81F6-0731-4820-829C-6BE5EDCB1C3C}"/>
    <hyperlink ref="Y56" r:id="rId54" display="https://emenscr.nesdc.go.th/viewer/view.html?id=5feaab70937fc042b84c9f95&amp;username=industry03081" xr:uid="{37317E98-7CDC-4C2E-B7B8-2803CF65A21C}"/>
    <hyperlink ref="Y57" r:id="rId55" display="https://emenscr.nesdc.go.th/viewer/view.html?id=5feaef5f8c931742b9801ca9&amp;username=yru0559071" xr:uid="{3D6F6A4E-15F0-4CEC-AB95-66DF9C944034}"/>
    <hyperlink ref="Y58" r:id="rId56" display="https://emenscr.nesdc.go.th/viewer/view.html?id=5fec0db11a5e145f8dc80a02&amp;username=industry03081" xr:uid="{A731076A-3512-4046-BA70-FC30E07DB929}"/>
    <hyperlink ref="Y59" r:id="rId57" display="https://emenscr.nesdc.go.th/viewer/view.html?id=5feea808664e7b27cf143fdd&amp;username=pnru0565051" xr:uid="{FE80DFD3-3C9E-4EAD-BC73-827EC39B16DF}"/>
    <hyperlink ref="Y60" r:id="rId58" display="https://emenscr.nesdc.go.th/viewer/view.html?id=601b7b4ab421312b7771b3b5&amp;username=mnre0214051" xr:uid="{9DB1493D-A548-4EFB-BE5F-8F5A8F70498F}"/>
    <hyperlink ref="Y61" r:id="rId59" display="https://emenscr.nesdc.go.th/viewer/view.html?id=6046f896940c5e5dda460499&amp;username=pcru053951" xr:uid="{EC18F2EB-837F-4DCC-AF8C-D2397A8260EB}"/>
    <hyperlink ref="Y62" r:id="rId60" display="https://emenscr.nesdc.go.th/viewer/view.html?id=6062cd34737efd4428875c26&amp;username=msu053091" xr:uid="{5637A6E9-339B-40CE-A4AA-B8491D1B2C76}"/>
    <hyperlink ref="Y63" r:id="rId61" display="https://emenscr.nesdc.go.th/viewer/view.html?id=6062f7ac09b859443188453c&amp;username=msu053018011" xr:uid="{FC67A178-9846-4979-9E0E-BEEAAF264565}"/>
    <hyperlink ref="Y64" r:id="rId62" display="https://emenscr.nesdc.go.th/viewer/view.html?id=60823b753a924654586f8e9b&amp;username=srru0546061" xr:uid="{F8D9E490-D86A-40B7-BE50-5A07E4E24757}"/>
    <hyperlink ref="Y65" r:id="rId63" display="https://emenscr.nesdc.go.th/viewer/view.html?id=60e677b6ed713a6432c7d64b&amp;username=district58021" xr:uid="{EA4B2356-73BC-4342-8360-971F9EBB4240}"/>
    <hyperlink ref="Y66" r:id="rId64" display="https://emenscr.nesdc.go.th/viewer/view.html?id=60ec014eb9256e6c2d58e4eb&amp;username=moe021011" xr:uid="{185245E1-56A6-4BE1-A519-8CA4516167D6}"/>
    <hyperlink ref="Y67" r:id="rId65" display="https://emenscr.nesdc.go.th/viewer/view.html?id=60f7d99aeca5375d67d5d0f3&amp;username=m-culture04011" xr:uid="{4A2F3756-DEF7-4C6E-89A7-CDC89D66E73C}"/>
    <hyperlink ref="Y68" r:id="rId66" display="https://emenscr.nesdc.go.th/viewer/view.html?id=60f7dd791b7ccc5d6130ab31&amp;username=m-culture04011" xr:uid="{1C6AE764-D472-4728-B7BC-D845AEF42E65}"/>
    <hyperlink ref="Y69" r:id="rId67" display="https://emenscr.nesdc.go.th/viewer/view.html?id=60f7e15ee957965d5fc0a3e7&amp;username=m-culture04011" xr:uid="{E9D0D3CD-2E33-46D2-8731-0031219DF58B}"/>
    <hyperlink ref="Y70" r:id="rId68" display="https://emenscr.nesdc.go.th/viewer/view.html?id=610924fc0dbfdc660d97e9af&amp;username=mnre08051" xr:uid="{1C9C97AC-2B0F-4A61-A695-FE50B913A05D}"/>
    <hyperlink ref="Y71" r:id="rId69" display="https://emenscr.nesdc.go.th/viewer/view.html?id=610db8165eb77d7c92526fbf&amp;username=industry03091" xr:uid="{FE45E0FF-BAC7-4DF5-924F-42F478E00518}"/>
    <hyperlink ref="Y72" r:id="rId70" display="https://emenscr.nesdc.go.th/viewer/view.html?id=610dc1a0cebcb57c86e91614&amp;username=industry03091" xr:uid="{B179057A-00DC-4246-8E4B-E79DD208E6C9}"/>
    <hyperlink ref="Y73" r:id="rId71" display="https://emenscr.nesdc.go.th/viewer/view.html?id=610e011f2482000361ae7d4d&amp;username=industry03091" xr:uid="{973D52DA-EEAA-4B34-8B30-26E23951D4B7}"/>
    <hyperlink ref="Y74" r:id="rId72" display="https://emenscr.nesdc.go.th/viewer/view.html?id=610e0d64ef40ea035b9d0f41&amp;username=industry03091" xr:uid="{F6242E4C-E77B-433B-AD30-0619CED39B7B}"/>
    <hyperlink ref="Y75" r:id="rId73" display="https://emenscr.nesdc.go.th/viewer/view.html?id=610fc32a2482000361ae7da1&amp;username=moph09051" xr:uid="{AAB37599-8797-465E-BAB9-0BF61E49F66A}"/>
    <hyperlink ref="Y76" r:id="rId74" display="https://emenscr.nesdc.go.th/viewer/view.html?id=6112166777572f035a6ea06e&amp;username=most54011" xr:uid="{B95FDD1F-A9ED-48A0-82C2-109F66875BAF}"/>
    <hyperlink ref="Y77" r:id="rId75" display="https://emenscr.nesdc.go.th/viewer/view.html?id=611805708b5f6c1fa114cc59&amp;username=ubu05291" xr:uid="{F7D5F3E8-362F-45C1-9F56-2DA23A36E63B}"/>
    <hyperlink ref="Y78" r:id="rId76" display="https://emenscr.nesdc.go.th/viewer/view.html?id=6119de5983a667707448611c&amp;username=uru0535011" xr:uid="{75724099-D24B-4C79-BFAB-4562FEE33111}"/>
    <hyperlink ref="Y79" r:id="rId77" display="https://emenscr.nesdc.go.th/viewer/view.html?id=618e17a1cadb284b1da34d19&amp;username=yru0559071" xr:uid="{04CAC883-1E09-49D0-89BD-C3BAE77B8A9E}"/>
    <hyperlink ref="Y80" r:id="rId78" display="https://emenscr.nesdc.go.th/viewer/view.html?id=6193323ed221902211f9ae1b&amp;username=mnre0214051" xr:uid="{210CEE1E-CFD3-4C51-BD55-2C0EF6727FB1}"/>
    <hyperlink ref="Y81" r:id="rId79" display="https://emenscr.nesdc.go.th/viewer/view.html?id=61a5fdd977658f43f3668332&amp;username=dnp_regional_32_51" xr:uid="{D8B1CC1E-1A27-4ED0-9855-54A5CF5EE032}"/>
    <hyperlink ref="Y82" r:id="rId80" display="https://emenscr.nesdc.go.th/viewer/view.html?id=61a614017a9fbf43eacea569&amp;username=dnp_regional_32_41" xr:uid="{23A0E740-999F-4632-8E1C-7DE4ACB03B2E}"/>
    <hyperlink ref="Y83" r:id="rId81" display="https://emenscr.nesdc.go.th/viewer/view.html?id=61a619fc7a9fbf43eacea56b&amp;username=dnp_regional_09085071" xr:uid="{DD6D8982-F0A0-4951-8E23-D55B1D5D29B7}"/>
    <hyperlink ref="Y84" r:id="rId82" display="https://emenscr.nesdc.go.th/viewer/view.html?id=61a6f90a7a9fbf43eacea5d6&amp;username=mnre09251" xr:uid="{31EB2CEC-4509-4E7B-B1D5-7F63708382DB}"/>
    <hyperlink ref="Y85" r:id="rId83" display="https://emenscr.nesdc.go.th/viewer/view.html?id=61a6fa73e4a0ba43f163afcd&amp;username=mnre16151" xr:uid="{C3F9B2AB-8A59-4A58-B85F-173F4F568AAE}"/>
    <hyperlink ref="Y86" r:id="rId84" display="https://emenscr.nesdc.go.th/viewer/view.html?id=61a70249e55ef143eb1fca59&amp;username=moi0018571" xr:uid="{A215C670-21DD-4E75-ACF6-B4C4DCB6B276}"/>
    <hyperlink ref="Y87" r:id="rId85" display="https://emenscr.nesdc.go.th/viewer/view.html?id=61a7058277658f43f36683fa&amp;username=mnre16151" xr:uid="{1F146C05-BF47-4D25-929F-F86E49C616D1}"/>
    <hyperlink ref="Y88" r:id="rId86" display="https://emenscr.nesdc.go.th/viewer/view.html?id=61a720fa7a9fbf43eacea64d&amp;username=dnp_regional_32_21" xr:uid="{41481143-F0F4-433F-9CE7-9FB3B048F1F0}"/>
    <hyperlink ref="Y89" r:id="rId87" display="https://emenscr.nesdc.go.th/viewer/view.html?id=61a72869e55ef143eb1fcaa7&amp;username=mnre16151" xr:uid="{03346A03-296E-48F9-A997-AEABBC79DCBA}"/>
    <hyperlink ref="Y90" r:id="rId88" display="https://emenscr.nesdc.go.th/viewer/view.html?id=61b19edaf3473f0ca7a6c3bb&amp;username=industry0033611" xr:uid="{0D8889F0-9AD7-4B75-A80D-DC9DD341779D}"/>
    <hyperlink ref="Y91" r:id="rId89" display="https://emenscr.nesdc.go.th/viewer/view.html?id=61b1a0f9b5d2fc0ca4dd072d&amp;username=industry0033611" xr:uid="{41BA46AB-F86D-4E1D-AD19-3A8CF9BEF256}"/>
    <hyperlink ref="Y92" r:id="rId90" display="https://emenscr.nesdc.go.th/viewer/view.html?id=61b6d035d52e740ca37b91d3&amp;username=mnre08051" xr:uid="{C1FD144B-A9CB-4BB0-B947-5AA3382A1FD9}"/>
    <hyperlink ref="Y93" r:id="rId91" display="https://emenscr.nesdc.go.th/viewer/view.html?id=61b70ef2d52e740ca37b926d&amp;username=mnre10111" xr:uid="{D0D8B09A-7101-45FA-A9AD-403F9EF7F64C}"/>
    <hyperlink ref="Y94" r:id="rId92" display="https://emenscr.nesdc.go.th/viewer/view.html?id=61c03cbb132398622df86f74&amp;username=industry03081" xr:uid="{6CC8A0F7-5F7B-4461-9D32-42F2E99C433B}"/>
    <hyperlink ref="Y95" r:id="rId93" display="https://emenscr.nesdc.go.th/viewer/view.html?id=61c167031a10626236233f4f&amp;username=industry03081" xr:uid="{BE74EBF1-E126-4E96-B22D-28DEA81A7640}"/>
    <hyperlink ref="Y96" r:id="rId94" display="https://emenscr.nesdc.go.th/viewer/view.html?id=61c549ab866f4b33ec83addf&amp;username=industry03081" xr:uid="{258206D2-C7A7-46CF-BD5D-BFC619BE26A4}"/>
    <hyperlink ref="Y97" r:id="rId95" display="https://emenscr.nesdc.go.th/viewer/view.html?id=61c93ced74e0ea615e9908e8&amp;username=ieat5107221" xr:uid="{96CEC1FC-D2C2-459F-BD2B-42BF3E711E58}"/>
  </hyperlinks>
  <pageMargins left="0.7" right="0.7" top="0.75" bottom="0.75" header="0.3" footer="0.3"/>
  <pageSetup paperSize="9" orientation="portrait" horizontalDpi="1200" verticalDpi="1200" r:id="rId9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CAE2-6C45-40E8-B886-1A17059FE5D4}">
  <dimension ref="A1:W177"/>
  <sheetViews>
    <sheetView zoomScale="50" zoomScaleNormal="50" workbookViewId="0">
      <selection activeCell="H18" sqref="H18"/>
    </sheetView>
  </sheetViews>
  <sheetFormatPr defaultColWidth="8.7109375" defaultRowHeight="21"/>
  <cols>
    <col min="1" max="3" width="23" style="12" customWidth="1"/>
    <col min="4" max="4" width="22" style="12" hidden="1" customWidth="1"/>
    <col min="5" max="5" width="105.28515625" style="12" customWidth="1"/>
    <col min="6" max="7" width="54" style="12" hidden="1" customWidth="1"/>
    <col min="8" max="8" width="19.7109375" style="70" customWidth="1"/>
    <col min="9" max="9" width="24.140625" style="70" customWidth="1"/>
    <col min="10" max="10" width="24.42578125" style="70" customWidth="1"/>
    <col min="11" max="11" width="33.140625" style="12" customWidth="1"/>
    <col min="12" max="12" width="33.85546875" style="12" customWidth="1"/>
    <col min="13" max="13" width="20.85546875" style="12" customWidth="1"/>
    <col min="14" max="14" width="54" style="12" customWidth="1"/>
    <col min="15" max="15" width="25" style="70" customWidth="1"/>
    <col min="16" max="16" width="21.7109375" style="12" customWidth="1"/>
    <col min="17" max="17" width="31.28515625" style="12" hidden="1" customWidth="1"/>
    <col min="18" max="18" width="26.7109375" style="12" hidden="1" customWidth="1"/>
    <col min="19" max="19" width="71.42578125" style="12" hidden="1" customWidth="1"/>
    <col min="20" max="20" width="21.7109375" style="12" hidden="1" customWidth="1"/>
    <col min="21" max="21" width="23" style="12" hidden="1" customWidth="1"/>
    <col min="22" max="22" width="18.85546875" style="12" hidden="1" customWidth="1"/>
    <col min="23" max="23" width="8.7109375" style="12" hidden="1" customWidth="1"/>
    <col min="24" max="24" width="8.7109375" style="12" customWidth="1"/>
    <col min="25" max="16384" width="8.7109375" style="12"/>
  </cols>
  <sheetData>
    <row r="1" spans="1:20" ht="33.75">
      <c r="E1" s="16" t="s">
        <v>533</v>
      </c>
    </row>
    <row r="3" spans="1:20" s="70" customFormat="1">
      <c r="A3" s="71" t="s">
        <v>22</v>
      </c>
      <c r="B3" s="71" t="s">
        <v>23</v>
      </c>
      <c r="C3" s="71" t="s">
        <v>1194</v>
      </c>
      <c r="D3" s="125" t="s">
        <v>2</v>
      </c>
      <c r="E3" s="71" t="s">
        <v>3</v>
      </c>
      <c r="F3" s="125" t="s">
        <v>3</v>
      </c>
      <c r="G3" s="125" t="s">
        <v>7</v>
      </c>
      <c r="H3" s="71" t="s">
        <v>532</v>
      </c>
      <c r="I3" s="71" t="s">
        <v>14</v>
      </c>
      <c r="J3" s="71" t="s">
        <v>15</v>
      </c>
      <c r="K3" s="71" t="s">
        <v>18</v>
      </c>
      <c r="L3" s="71" t="s">
        <v>19</v>
      </c>
      <c r="M3" s="71" t="s">
        <v>1237</v>
      </c>
      <c r="N3" s="71" t="s">
        <v>20</v>
      </c>
      <c r="O3" s="71" t="s">
        <v>21</v>
      </c>
      <c r="P3" s="71" t="s">
        <v>1195</v>
      </c>
      <c r="Q3" s="125" t="s">
        <v>1236</v>
      </c>
      <c r="R3" s="125" t="s">
        <v>1196</v>
      </c>
      <c r="S3" s="70" t="s">
        <v>544</v>
      </c>
    </row>
    <row r="4" spans="1:20">
      <c r="A4" s="87" t="s">
        <v>602</v>
      </c>
      <c r="B4" s="87" t="s">
        <v>602</v>
      </c>
      <c r="C4" s="70" t="s">
        <v>1197</v>
      </c>
      <c r="D4" s="12" t="s">
        <v>137</v>
      </c>
      <c r="E4" s="73" t="s">
        <v>138</v>
      </c>
      <c r="F4" s="12" t="s">
        <v>138</v>
      </c>
      <c r="G4" s="12" t="s">
        <v>42</v>
      </c>
      <c r="H4" s="70">
        <v>2563</v>
      </c>
      <c r="I4" s="70" t="s">
        <v>62</v>
      </c>
      <c r="J4" s="70" t="s">
        <v>63</v>
      </c>
      <c r="K4" s="12" t="s">
        <v>135</v>
      </c>
      <c r="L4" s="12" t="s">
        <v>136</v>
      </c>
      <c r="M4" s="70" t="s">
        <v>1223</v>
      </c>
      <c r="N4" s="12" t="s">
        <v>73</v>
      </c>
      <c r="Q4" s="135"/>
      <c r="R4" s="87" t="s">
        <v>602</v>
      </c>
    </row>
    <row r="5" spans="1:20">
      <c r="A5" s="140" t="s">
        <v>700</v>
      </c>
      <c r="B5" s="96" t="s">
        <v>858</v>
      </c>
      <c r="C5" s="70" t="s">
        <v>1197</v>
      </c>
      <c r="D5" s="126" t="s">
        <v>685</v>
      </c>
      <c r="E5" s="136" t="str">
        <f t="shared" ref="E5:E17" si="0">HYPERLINK(Q5,F5)</f>
        <v xml:space="preserve">โครงการฟื้นฟู และพัฒนาแหล่งน้ำ  </v>
      </c>
      <c r="F5" s="104" t="s">
        <v>855</v>
      </c>
      <c r="G5" s="104" t="s">
        <v>42</v>
      </c>
      <c r="H5" s="127">
        <v>2566</v>
      </c>
      <c r="I5" s="127" t="s">
        <v>614</v>
      </c>
      <c r="J5" s="128" t="s">
        <v>407</v>
      </c>
      <c r="K5" s="129"/>
      <c r="L5" s="129" t="s">
        <v>1297</v>
      </c>
      <c r="M5" s="70" t="s">
        <v>687</v>
      </c>
      <c r="N5" s="129" t="s">
        <v>665</v>
      </c>
      <c r="O5" s="127" t="s">
        <v>856</v>
      </c>
      <c r="P5" s="130"/>
      <c r="Q5" s="104" t="s">
        <v>859</v>
      </c>
      <c r="R5" s="131" t="s">
        <v>857</v>
      </c>
      <c r="T5" s="12" t="e">
        <f>IF(LEN(R5=11),_xlfn.CONCAT(#REF!,"F",RIGHT(R5,2)),R5)</f>
        <v>#REF!</v>
      </c>
    </row>
    <row r="6" spans="1:20">
      <c r="A6" s="140" t="s">
        <v>700</v>
      </c>
      <c r="B6" s="96" t="s">
        <v>858</v>
      </c>
      <c r="C6" s="70" t="s">
        <v>1197</v>
      </c>
      <c r="D6" s="126" t="s">
        <v>639</v>
      </c>
      <c r="E6" s="136" t="str">
        <f t="shared" si="0"/>
        <v>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</v>
      </c>
      <c r="F6" s="104" t="s">
        <v>640</v>
      </c>
      <c r="G6" s="104" t="s">
        <v>176</v>
      </c>
      <c r="H6" s="127">
        <v>2566</v>
      </c>
      <c r="I6" s="127" t="s">
        <v>614</v>
      </c>
      <c r="J6" s="128" t="s">
        <v>407</v>
      </c>
      <c r="K6" s="129" t="s">
        <v>157</v>
      </c>
      <c r="L6" s="129" t="s">
        <v>158</v>
      </c>
      <c r="M6" s="70" t="s">
        <v>1209</v>
      </c>
      <c r="N6" s="129" t="s">
        <v>159</v>
      </c>
      <c r="O6" s="127" t="s">
        <v>856</v>
      </c>
      <c r="P6" s="130"/>
      <c r="Q6" s="104" t="s">
        <v>879</v>
      </c>
      <c r="R6" s="131" t="s">
        <v>857</v>
      </c>
      <c r="T6" s="12" t="e">
        <f>IF(LEN(R6=11),_xlfn.CONCAT(#REF!,"F",RIGHT(R6,2)),R6)</f>
        <v>#REF!</v>
      </c>
    </row>
    <row r="7" spans="1:20">
      <c r="A7" s="140" t="s">
        <v>700</v>
      </c>
      <c r="B7" s="96" t="s">
        <v>858</v>
      </c>
      <c r="C7" s="70" t="s">
        <v>1197</v>
      </c>
      <c r="D7" s="126" t="s">
        <v>900</v>
      </c>
      <c r="E7" s="136" t="str">
        <f t="shared" si="0"/>
        <v>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</v>
      </c>
      <c r="F7" s="104" t="s">
        <v>901</v>
      </c>
      <c r="G7" s="104" t="s">
        <v>42</v>
      </c>
      <c r="H7" s="127">
        <v>2567</v>
      </c>
      <c r="I7" s="127" t="s">
        <v>701</v>
      </c>
      <c r="J7" s="128" t="s">
        <v>224</v>
      </c>
      <c r="K7" s="129" t="s">
        <v>902</v>
      </c>
      <c r="L7" s="129" t="s">
        <v>152</v>
      </c>
      <c r="M7" s="70" t="s">
        <v>1213</v>
      </c>
      <c r="N7" s="129" t="s">
        <v>146</v>
      </c>
      <c r="O7" s="127" t="s">
        <v>880</v>
      </c>
      <c r="P7" s="130"/>
      <c r="Q7" s="104" t="s">
        <v>903</v>
      </c>
      <c r="R7" s="127" t="s">
        <v>858</v>
      </c>
      <c r="T7" s="12" t="e">
        <f>IF(LEN(R7=11),_xlfn.CONCAT(#REF!,"F",RIGHT(R7,2)),R7)</f>
        <v>#REF!</v>
      </c>
    </row>
    <row r="8" spans="1:20">
      <c r="A8" s="140" t="s">
        <v>700</v>
      </c>
      <c r="B8" s="96" t="s">
        <v>858</v>
      </c>
      <c r="C8" s="70" t="s">
        <v>1197</v>
      </c>
      <c r="D8" s="126" t="s">
        <v>955</v>
      </c>
      <c r="E8" s="136" t="str">
        <f t="shared" si="0"/>
        <v xml:space="preserve">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</v>
      </c>
      <c r="F8" s="104" t="s">
        <v>956</v>
      </c>
      <c r="G8" s="104" t="s">
        <v>176</v>
      </c>
      <c r="H8" s="127">
        <v>2568</v>
      </c>
      <c r="I8" s="127" t="s">
        <v>914</v>
      </c>
      <c r="J8" s="128" t="s">
        <v>915</v>
      </c>
      <c r="K8" s="129" t="s">
        <v>957</v>
      </c>
      <c r="L8" s="129" t="s">
        <v>129</v>
      </c>
      <c r="M8" s="70" t="s">
        <v>1206</v>
      </c>
      <c r="N8" s="129" t="s">
        <v>130</v>
      </c>
      <c r="O8" s="127" t="s">
        <v>917</v>
      </c>
      <c r="P8" s="130"/>
      <c r="Q8" s="104" t="s">
        <v>958</v>
      </c>
      <c r="R8" s="127" t="s">
        <v>858</v>
      </c>
      <c r="T8" s="12" t="e">
        <f>IF(LEN(R8=11),_xlfn.CONCAT(#REF!,"F",RIGHT(R8,2)),R8)</f>
        <v>#REF!</v>
      </c>
    </row>
    <row r="9" spans="1:20">
      <c r="A9" s="140" t="s">
        <v>700</v>
      </c>
      <c r="B9" s="96" t="s">
        <v>858</v>
      </c>
      <c r="C9" s="70" t="s">
        <v>1197</v>
      </c>
      <c r="D9" s="126" t="s">
        <v>1003</v>
      </c>
      <c r="E9" s="136" t="str">
        <f t="shared" si="0"/>
        <v>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</v>
      </c>
      <c r="F9" s="104" t="s">
        <v>1004</v>
      </c>
      <c r="G9" s="104" t="s">
        <v>42</v>
      </c>
      <c r="H9" s="127">
        <v>2568</v>
      </c>
      <c r="I9" s="127" t="s">
        <v>962</v>
      </c>
      <c r="J9" s="128" t="s">
        <v>915</v>
      </c>
      <c r="K9" s="129" t="s">
        <v>1005</v>
      </c>
      <c r="L9" s="129" t="s">
        <v>129</v>
      </c>
      <c r="M9" s="70" t="s">
        <v>1206</v>
      </c>
      <c r="N9" s="129" t="s">
        <v>130</v>
      </c>
      <c r="O9" s="127" t="s">
        <v>917</v>
      </c>
      <c r="P9" s="130"/>
      <c r="Q9" s="104" t="s">
        <v>1006</v>
      </c>
      <c r="R9" s="127" t="s">
        <v>858</v>
      </c>
      <c r="T9" s="12" t="e">
        <f>IF(LEN(R9=11),_xlfn.CONCAT(#REF!,"F",RIGHT(R9,2)),R9)</f>
        <v>#REF!</v>
      </c>
    </row>
    <row r="10" spans="1:20">
      <c r="A10" s="140" t="s">
        <v>700</v>
      </c>
      <c r="B10" s="96" t="s">
        <v>858</v>
      </c>
      <c r="C10" s="70" t="s">
        <v>1197</v>
      </c>
      <c r="D10" s="126" t="s">
        <v>1007</v>
      </c>
      <c r="E10" s="136" t="str">
        <f t="shared" si="0"/>
        <v>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</v>
      </c>
      <c r="F10" s="104" t="s">
        <v>1008</v>
      </c>
      <c r="G10" s="104" t="s">
        <v>42</v>
      </c>
      <c r="H10" s="127">
        <v>2568</v>
      </c>
      <c r="I10" s="127" t="s">
        <v>962</v>
      </c>
      <c r="J10" s="128" t="s">
        <v>915</v>
      </c>
      <c r="K10" s="129" t="s">
        <v>1005</v>
      </c>
      <c r="L10" s="129" t="s">
        <v>129</v>
      </c>
      <c r="M10" s="70" t="s">
        <v>1206</v>
      </c>
      <c r="N10" s="129" t="s">
        <v>130</v>
      </c>
      <c r="O10" s="127" t="s">
        <v>917</v>
      </c>
      <c r="P10" s="130"/>
      <c r="Q10" s="104" t="s">
        <v>1009</v>
      </c>
      <c r="R10" s="127" t="s">
        <v>858</v>
      </c>
      <c r="T10" s="12" t="e">
        <f>IF(LEN(R10=11),_xlfn.CONCAT(#REF!,"F",RIGHT(R10,2)),R10)</f>
        <v>#REF!</v>
      </c>
    </row>
    <row r="11" spans="1:20">
      <c r="A11" s="140" t="s">
        <v>700</v>
      </c>
      <c r="B11" s="96" t="s">
        <v>858</v>
      </c>
      <c r="C11" s="70" t="s">
        <v>1197</v>
      </c>
      <c r="D11" s="126" t="s">
        <v>1010</v>
      </c>
      <c r="E11" s="136" t="str">
        <f t="shared" si="0"/>
        <v>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</v>
      </c>
      <c r="F11" s="104" t="s">
        <v>1011</v>
      </c>
      <c r="G11" s="104" t="s">
        <v>42</v>
      </c>
      <c r="H11" s="127">
        <v>2568</v>
      </c>
      <c r="I11" s="127" t="s">
        <v>962</v>
      </c>
      <c r="J11" s="128" t="s">
        <v>915</v>
      </c>
      <c r="K11" s="129" t="s">
        <v>1005</v>
      </c>
      <c r="L11" s="129" t="s">
        <v>129</v>
      </c>
      <c r="M11" s="70" t="s">
        <v>1206</v>
      </c>
      <c r="N11" s="129" t="s">
        <v>130</v>
      </c>
      <c r="O11" s="127" t="s">
        <v>917</v>
      </c>
      <c r="P11" s="130"/>
      <c r="Q11" s="104" t="s">
        <v>1012</v>
      </c>
      <c r="R11" s="127" t="s">
        <v>858</v>
      </c>
      <c r="T11" s="12" t="e">
        <f>IF(LEN(R11=11),_xlfn.CONCAT(#REF!,"F",RIGHT(R11,2)),R11)</f>
        <v>#REF!</v>
      </c>
    </row>
    <row r="12" spans="1:20">
      <c r="A12" s="140" t="s">
        <v>700</v>
      </c>
      <c r="B12" s="96" t="s">
        <v>858</v>
      </c>
      <c r="C12" s="70" t="s">
        <v>1197</v>
      </c>
      <c r="D12" s="126" t="s">
        <v>1013</v>
      </c>
      <c r="E12" s="136" t="str">
        <f t="shared" si="0"/>
        <v>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</v>
      </c>
      <c r="F12" s="104" t="s">
        <v>1014</v>
      </c>
      <c r="G12" s="104" t="s">
        <v>42</v>
      </c>
      <c r="H12" s="127">
        <v>2568</v>
      </c>
      <c r="I12" s="127" t="s">
        <v>935</v>
      </c>
      <c r="J12" s="128" t="s">
        <v>915</v>
      </c>
      <c r="K12" s="129" t="s">
        <v>1005</v>
      </c>
      <c r="L12" s="129" t="s">
        <v>129</v>
      </c>
      <c r="M12" s="70" t="s">
        <v>1206</v>
      </c>
      <c r="N12" s="129" t="s">
        <v>130</v>
      </c>
      <c r="O12" s="127" t="s">
        <v>917</v>
      </c>
      <c r="P12" s="130"/>
      <c r="Q12" s="104" t="s">
        <v>1015</v>
      </c>
      <c r="R12" s="127" t="s">
        <v>858</v>
      </c>
      <c r="T12" s="12" t="e">
        <f>IF(LEN(R12=11),_xlfn.CONCAT(#REF!,"F",RIGHT(R12,2)),R12)</f>
        <v>#REF!</v>
      </c>
    </row>
    <row r="13" spans="1:20">
      <c r="A13" s="140" t="s">
        <v>700</v>
      </c>
      <c r="B13" s="96" t="s">
        <v>858</v>
      </c>
      <c r="C13" s="70" t="s">
        <v>1197</v>
      </c>
      <c r="D13" s="126" t="s">
        <v>346</v>
      </c>
      <c r="E13" s="136" t="str">
        <f t="shared" si="0"/>
        <v>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</v>
      </c>
      <c r="F13" s="104" t="s">
        <v>347</v>
      </c>
      <c r="G13" s="104" t="s">
        <v>42</v>
      </c>
      <c r="H13" s="127">
        <v>2564</v>
      </c>
      <c r="I13" s="127" t="s">
        <v>339</v>
      </c>
      <c r="J13" s="128" t="s">
        <v>203</v>
      </c>
      <c r="K13" s="129" t="s">
        <v>80</v>
      </c>
      <c r="L13" s="129" t="s">
        <v>38</v>
      </c>
      <c r="M13" s="70" t="s">
        <v>1211</v>
      </c>
      <c r="N13" s="129" t="s">
        <v>39</v>
      </c>
      <c r="O13" s="128" t="s">
        <v>1034</v>
      </c>
      <c r="P13" s="130"/>
      <c r="Q13" s="104" t="s">
        <v>1036</v>
      </c>
      <c r="R13" s="127" t="s">
        <v>349</v>
      </c>
      <c r="T13" s="12" t="e">
        <f>IF(LEN(R13=11),_xlfn.CONCAT(#REF!,"F",RIGHT(R13,2)),R13)</f>
        <v>#REF!</v>
      </c>
    </row>
    <row r="14" spans="1:20">
      <c r="A14" s="140" t="s">
        <v>700</v>
      </c>
      <c r="B14" s="96" t="s">
        <v>858</v>
      </c>
      <c r="C14" s="70" t="s">
        <v>1197</v>
      </c>
      <c r="D14" s="126" t="s">
        <v>642</v>
      </c>
      <c r="E14" s="136" t="str">
        <f t="shared" si="0"/>
        <v>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</v>
      </c>
      <c r="F14" s="104" t="s">
        <v>643</v>
      </c>
      <c r="G14" s="104" t="s">
        <v>176</v>
      </c>
      <c r="H14" s="127">
        <v>2566</v>
      </c>
      <c r="I14" s="127" t="s">
        <v>644</v>
      </c>
      <c r="J14" s="128" t="s">
        <v>407</v>
      </c>
      <c r="K14" s="129" t="s">
        <v>157</v>
      </c>
      <c r="L14" s="129" t="s">
        <v>158</v>
      </c>
      <c r="M14" s="70" t="s">
        <v>1209</v>
      </c>
      <c r="N14" s="129" t="s">
        <v>159</v>
      </c>
      <c r="O14" s="127" t="s">
        <v>856</v>
      </c>
      <c r="P14" s="134"/>
      <c r="Q14" s="104" t="s">
        <v>1118</v>
      </c>
      <c r="R14" s="131" t="s">
        <v>857</v>
      </c>
    </row>
    <row r="15" spans="1:20">
      <c r="A15" s="140" t="s">
        <v>700</v>
      </c>
      <c r="B15" s="96" t="s">
        <v>858</v>
      </c>
      <c r="C15" s="70" t="s">
        <v>1197</v>
      </c>
      <c r="D15" s="126" t="s">
        <v>649</v>
      </c>
      <c r="E15" s="136" t="str">
        <f t="shared" si="0"/>
        <v>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</v>
      </c>
      <c r="F15" s="104" t="s">
        <v>650</v>
      </c>
      <c r="G15" s="104" t="s">
        <v>176</v>
      </c>
      <c r="H15" s="127">
        <v>2566</v>
      </c>
      <c r="I15" s="127" t="s">
        <v>614</v>
      </c>
      <c r="J15" s="128" t="s">
        <v>407</v>
      </c>
      <c r="K15" s="129" t="s">
        <v>157</v>
      </c>
      <c r="L15" s="129" t="s">
        <v>158</v>
      </c>
      <c r="M15" s="70" t="s">
        <v>1209</v>
      </c>
      <c r="N15" s="129" t="s">
        <v>159</v>
      </c>
      <c r="O15" s="127" t="s">
        <v>856</v>
      </c>
      <c r="P15" s="134"/>
      <c r="Q15" s="104" t="s">
        <v>1119</v>
      </c>
      <c r="R15" s="131" t="s">
        <v>857</v>
      </c>
    </row>
    <row r="16" spans="1:20">
      <c r="A16" s="140" t="s">
        <v>700</v>
      </c>
      <c r="B16" s="96" t="s">
        <v>858</v>
      </c>
      <c r="C16" s="70" t="s">
        <v>1197</v>
      </c>
      <c r="D16" s="126" t="s">
        <v>646</v>
      </c>
      <c r="E16" s="136" t="str">
        <f t="shared" si="0"/>
        <v>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</v>
      </c>
      <c r="F16" s="104" t="s">
        <v>647</v>
      </c>
      <c r="G16" s="104" t="s">
        <v>176</v>
      </c>
      <c r="H16" s="127">
        <v>2566</v>
      </c>
      <c r="I16" s="127" t="s">
        <v>614</v>
      </c>
      <c r="J16" s="128" t="s">
        <v>407</v>
      </c>
      <c r="K16" s="129" t="s">
        <v>157</v>
      </c>
      <c r="L16" s="129" t="s">
        <v>158</v>
      </c>
      <c r="M16" s="70" t="s">
        <v>1209</v>
      </c>
      <c r="N16" s="129" t="s">
        <v>159</v>
      </c>
      <c r="O16" s="127" t="s">
        <v>856</v>
      </c>
      <c r="P16" s="134"/>
      <c r="Q16" s="104" t="s">
        <v>1120</v>
      </c>
      <c r="R16" s="131" t="s">
        <v>857</v>
      </c>
    </row>
    <row r="17" spans="1:20">
      <c r="A17" s="140" t="s">
        <v>700</v>
      </c>
      <c r="B17" s="96" t="s">
        <v>858</v>
      </c>
      <c r="C17" s="70" t="s">
        <v>1197</v>
      </c>
      <c r="D17" s="126" t="s">
        <v>652</v>
      </c>
      <c r="E17" s="136" t="str">
        <f t="shared" si="0"/>
        <v>เรือนแถวชั้นประทวน-รอง สว. 10 คูหา กก.ตชด.34 ตำบลหนองบัวใต้ อำเภอเมืองตาก จังหวัดตาก 2 หลัง</v>
      </c>
      <c r="F17" s="104" t="s">
        <v>653</v>
      </c>
      <c r="G17" s="104" t="s">
        <v>176</v>
      </c>
      <c r="H17" s="127">
        <v>2566</v>
      </c>
      <c r="I17" s="127" t="s">
        <v>614</v>
      </c>
      <c r="J17" s="128" t="s">
        <v>654</v>
      </c>
      <c r="K17" s="129" t="s">
        <v>157</v>
      </c>
      <c r="L17" s="129" t="s">
        <v>158</v>
      </c>
      <c r="M17" s="70" t="s">
        <v>1209</v>
      </c>
      <c r="N17" s="129" t="s">
        <v>159</v>
      </c>
      <c r="O17" s="127" t="s">
        <v>856</v>
      </c>
      <c r="P17" s="134"/>
      <c r="Q17" s="104" t="s">
        <v>1121</v>
      </c>
      <c r="R17" s="131" t="s">
        <v>857</v>
      </c>
    </row>
    <row r="18" spans="1:20">
      <c r="A18" s="96" t="s">
        <v>700</v>
      </c>
      <c r="B18" s="96" t="s">
        <v>858</v>
      </c>
      <c r="C18" s="70" t="s">
        <v>1197</v>
      </c>
      <c r="D18" s="12" t="s">
        <v>26</v>
      </c>
      <c r="E18" s="73" t="s">
        <v>27</v>
      </c>
      <c r="F18" s="12" t="s">
        <v>27</v>
      </c>
      <c r="G18" s="12" t="s">
        <v>29</v>
      </c>
      <c r="H18" s="70">
        <v>2561</v>
      </c>
      <c r="I18" s="70" t="s">
        <v>35</v>
      </c>
      <c r="J18" s="70" t="s">
        <v>36</v>
      </c>
      <c r="K18" s="12" t="s">
        <v>37</v>
      </c>
      <c r="L18" s="12" t="s">
        <v>38</v>
      </c>
      <c r="M18" s="70" t="s">
        <v>1211</v>
      </c>
      <c r="N18" s="12" t="s">
        <v>39</v>
      </c>
      <c r="R18" s="70" t="s">
        <v>857</v>
      </c>
    </row>
    <row r="19" spans="1:20">
      <c r="A19" s="96" t="s">
        <v>700</v>
      </c>
      <c r="B19" s="96" t="s">
        <v>858</v>
      </c>
      <c r="C19" s="70" t="s">
        <v>1197</v>
      </c>
      <c r="D19" s="12" t="s">
        <v>94</v>
      </c>
      <c r="E19" s="73" t="s">
        <v>95</v>
      </c>
      <c r="F19" s="12" t="s">
        <v>95</v>
      </c>
      <c r="G19" s="12" t="s">
        <v>42</v>
      </c>
      <c r="H19" s="70">
        <v>2562</v>
      </c>
      <c r="I19" s="70" t="s">
        <v>51</v>
      </c>
      <c r="J19" s="70" t="s">
        <v>79</v>
      </c>
      <c r="K19" s="12" t="s">
        <v>37</v>
      </c>
      <c r="L19" s="12" t="s">
        <v>97</v>
      </c>
      <c r="M19" s="70" t="s">
        <v>1235</v>
      </c>
      <c r="N19" s="12" t="s">
        <v>39</v>
      </c>
      <c r="R19" s="70" t="s">
        <v>857</v>
      </c>
    </row>
    <row r="20" spans="1:20">
      <c r="A20" s="96" t="s">
        <v>700</v>
      </c>
      <c r="B20" s="96" t="s">
        <v>858</v>
      </c>
      <c r="C20" s="70" t="s">
        <v>1197</v>
      </c>
      <c r="D20" s="12" t="s">
        <v>154</v>
      </c>
      <c r="E20" s="73" t="s">
        <v>527</v>
      </c>
      <c r="F20" s="12" t="s">
        <v>155</v>
      </c>
      <c r="G20" s="12" t="s">
        <v>29</v>
      </c>
      <c r="H20" s="70">
        <v>2563</v>
      </c>
      <c r="I20" s="70" t="s">
        <v>62</v>
      </c>
      <c r="J20" s="70" t="s">
        <v>63</v>
      </c>
      <c r="K20" s="12" t="s">
        <v>157</v>
      </c>
      <c r="L20" s="12" t="s">
        <v>158</v>
      </c>
      <c r="M20" s="70" t="s">
        <v>1209</v>
      </c>
      <c r="N20" s="12" t="s">
        <v>159</v>
      </c>
      <c r="R20" s="70" t="s">
        <v>857</v>
      </c>
    </row>
    <row r="21" spans="1:20">
      <c r="A21" s="140" t="s">
        <v>700</v>
      </c>
      <c r="B21" s="96" t="s">
        <v>858</v>
      </c>
      <c r="C21" s="70" t="s">
        <v>1198</v>
      </c>
      <c r="D21" s="126" t="s">
        <v>1141</v>
      </c>
      <c r="E21" s="139" t="str">
        <f t="shared" ref="E21:E41" si="1">HYPERLINK(Q21,F21)</f>
        <v>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</v>
      </c>
      <c r="F21" s="104" t="s">
        <v>1142</v>
      </c>
      <c r="G21" s="104" t="s">
        <v>176</v>
      </c>
      <c r="H21" s="127">
        <v>2566</v>
      </c>
      <c r="I21" s="127" t="s">
        <v>614</v>
      </c>
      <c r="J21" s="128" t="s">
        <v>407</v>
      </c>
      <c r="K21" s="129" t="s">
        <v>157</v>
      </c>
      <c r="L21" s="129" t="s">
        <v>158</v>
      </c>
      <c r="M21" s="70" t="s">
        <v>1209</v>
      </c>
      <c r="N21" s="129" t="s">
        <v>159</v>
      </c>
      <c r="O21" s="127" t="s">
        <v>856</v>
      </c>
      <c r="P21" s="196"/>
      <c r="Q21" s="104" t="s">
        <v>1143</v>
      </c>
      <c r="R21" s="131" t="s">
        <v>1100</v>
      </c>
    </row>
    <row r="22" spans="1:20">
      <c r="A22" s="141" t="s">
        <v>700</v>
      </c>
      <c r="B22" s="142" t="s">
        <v>699</v>
      </c>
      <c r="C22" s="70" t="s">
        <v>1197</v>
      </c>
      <c r="D22" s="126" t="s">
        <v>703</v>
      </c>
      <c r="E22" s="136" t="str">
        <f t="shared" si="1"/>
        <v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v>
      </c>
      <c r="F22" s="104" t="s">
        <v>702</v>
      </c>
      <c r="G22" s="104" t="s">
        <v>29</v>
      </c>
      <c r="H22" s="127">
        <v>2567</v>
      </c>
      <c r="I22" s="127" t="s">
        <v>701</v>
      </c>
      <c r="J22" s="128" t="s">
        <v>224</v>
      </c>
      <c r="K22" s="129" t="s">
        <v>102</v>
      </c>
      <c r="L22" s="129" t="s">
        <v>38</v>
      </c>
      <c r="M22" s="70" t="s">
        <v>1211</v>
      </c>
      <c r="N22" s="129" t="s">
        <v>39</v>
      </c>
      <c r="O22" s="127" t="s">
        <v>880</v>
      </c>
      <c r="P22" s="130"/>
      <c r="Q22" s="104" t="s">
        <v>883</v>
      </c>
      <c r="R22" s="127" t="s">
        <v>699</v>
      </c>
      <c r="T22" s="12" t="e">
        <f>IF(LEN(R22=11),_xlfn.CONCAT(#REF!,"F",RIGHT(R22,2)),R22)</f>
        <v>#REF!</v>
      </c>
    </row>
    <row r="23" spans="1:20">
      <c r="A23" s="141" t="s">
        <v>700</v>
      </c>
      <c r="B23" s="142" t="s">
        <v>699</v>
      </c>
      <c r="C23" s="70" t="s">
        <v>1197</v>
      </c>
      <c r="D23" s="126" t="s">
        <v>961</v>
      </c>
      <c r="E23" s="136" t="str">
        <f t="shared" si="1"/>
        <v>โครงการส่งเสริมการลงทุนเพื่อการขยายตัวภาคอุตสาหกรรมแห่งอนาคตและเศรษฐกิจหมุนเวียน</v>
      </c>
      <c r="F23" s="104" t="s">
        <v>427</v>
      </c>
      <c r="G23" s="104" t="s">
        <v>29</v>
      </c>
      <c r="H23" s="127">
        <v>2568</v>
      </c>
      <c r="I23" s="127" t="s">
        <v>962</v>
      </c>
      <c r="J23" s="128" t="s">
        <v>915</v>
      </c>
      <c r="K23" s="129" t="s">
        <v>102</v>
      </c>
      <c r="L23" s="129" t="s">
        <v>38</v>
      </c>
      <c r="M23" s="70" t="s">
        <v>1211</v>
      </c>
      <c r="N23" s="129" t="s">
        <v>39</v>
      </c>
      <c r="O23" s="127" t="s">
        <v>917</v>
      </c>
      <c r="P23" s="130"/>
      <c r="Q23" s="104" t="s">
        <v>963</v>
      </c>
      <c r="R23" s="127" t="s">
        <v>699</v>
      </c>
      <c r="T23" s="12" t="e">
        <f>IF(LEN(R23=11),_xlfn.CONCAT(#REF!,"F",RIGHT(R23,2)),R23)</f>
        <v>#REF!</v>
      </c>
    </row>
    <row r="24" spans="1:20">
      <c r="A24" s="141" t="s">
        <v>700</v>
      </c>
      <c r="B24" s="142" t="s">
        <v>699</v>
      </c>
      <c r="C24" s="70" t="s">
        <v>1197</v>
      </c>
      <c r="D24" s="126" t="s">
        <v>252</v>
      </c>
      <c r="E24" s="136" t="str">
        <f t="shared" si="1"/>
        <v>สร้างจิตสำนึกและความรู้ในการผลิตและบริโภคที่เป็นมิตรกับสิ่งแวดล้อม</v>
      </c>
      <c r="F24" s="104" t="s">
        <v>253</v>
      </c>
      <c r="G24" s="104" t="s">
        <v>42</v>
      </c>
      <c r="H24" s="127">
        <v>2564</v>
      </c>
      <c r="I24" s="127" t="s">
        <v>248</v>
      </c>
      <c r="J24" s="128" t="s">
        <v>63</v>
      </c>
      <c r="K24" s="129" t="s">
        <v>255</v>
      </c>
      <c r="L24" s="129" t="s">
        <v>197</v>
      </c>
      <c r="M24" s="70" t="s">
        <v>1202</v>
      </c>
      <c r="N24" s="129" t="s">
        <v>109</v>
      </c>
      <c r="O24" s="128" t="s">
        <v>1034</v>
      </c>
      <c r="P24" s="130"/>
      <c r="Q24" s="104" t="s">
        <v>1058</v>
      </c>
      <c r="R24" s="127" t="s">
        <v>257</v>
      </c>
      <c r="S24" s="12" t="s">
        <v>563</v>
      </c>
      <c r="T24" s="12" t="e">
        <f>IF(LEN(R24=11),_xlfn.CONCAT(#REF!,"F",RIGHT(R24,2)),R24)</f>
        <v>#REF!</v>
      </c>
    </row>
    <row r="25" spans="1:20">
      <c r="A25" s="143" t="s">
        <v>700</v>
      </c>
      <c r="B25" s="144" t="s">
        <v>1044</v>
      </c>
      <c r="C25" s="70" t="s">
        <v>1197</v>
      </c>
      <c r="D25" s="126" t="s">
        <v>325</v>
      </c>
      <c r="E25" s="136" t="str">
        <f t="shared" si="1"/>
        <v>โครงการปรับปรุงภูมิทัศน์ คณะวิศวกรรมศาสตร์และเทคโนโลยีอุตสาหกรรม</v>
      </c>
      <c r="F25" s="104" t="s">
        <v>326</v>
      </c>
      <c r="G25" s="104" t="s">
        <v>42</v>
      </c>
      <c r="H25" s="127">
        <v>2564</v>
      </c>
      <c r="I25" s="127" t="s">
        <v>234</v>
      </c>
      <c r="J25" s="128" t="s">
        <v>203</v>
      </c>
      <c r="K25" s="129" t="s">
        <v>328</v>
      </c>
      <c r="L25" s="129" t="s">
        <v>136</v>
      </c>
      <c r="M25" s="70" t="s">
        <v>1223</v>
      </c>
      <c r="N25" s="129" t="s">
        <v>73</v>
      </c>
      <c r="O25" s="128" t="s">
        <v>1034</v>
      </c>
      <c r="P25" s="130"/>
      <c r="Q25" s="104" t="s">
        <v>1045</v>
      </c>
      <c r="R25" s="127" t="s">
        <v>329</v>
      </c>
      <c r="S25" s="12" t="s">
        <v>577</v>
      </c>
      <c r="T25" s="12" t="e">
        <f>IF(LEN(R25=11),_xlfn.CONCAT(#REF!,"F",RIGHT(R25,2)),R25)</f>
        <v>#REF!</v>
      </c>
    </row>
    <row r="26" spans="1:20">
      <c r="A26" s="143" t="s">
        <v>700</v>
      </c>
      <c r="B26" s="144" t="s">
        <v>1044</v>
      </c>
      <c r="C26" s="70" t="s">
        <v>1197</v>
      </c>
      <c r="D26" s="126" t="s">
        <v>461</v>
      </c>
      <c r="E26" s="136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F26" s="104" t="s">
        <v>462</v>
      </c>
      <c r="G26" s="104" t="s">
        <v>42</v>
      </c>
      <c r="H26" s="127">
        <v>2565</v>
      </c>
      <c r="I26" s="127" t="s">
        <v>464</v>
      </c>
      <c r="J26" s="128" t="s">
        <v>465</v>
      </c>
      <c r="K26" s="129" t="s">
        <v>466</v>
      </c>
      <c r="L26" s="129" t="s">
        <v>145</v>
      </c>
      <c r="M26" s="70" t="s">
        <v>1214</v>
      </c>
      <c r="N26" s="129" t="s">
        <v>146</v>
      </c>
      <c r="O26" s="128" t="s">
        <v>1072</v>
      </c>
      <c r="P26" s="130"/>
      <c r="Q26" s="104" t="s">
        <v>1073</v>
      </c>
      <c r="R26" s="127" t="s">
        <v>329</v>
      </c>
      <c r="S26" s="12" t="s">
        <v>631</v>
      </c>
      <c r="T26" s="12" t="e">
        <f>IF(LEN(R26=11),_xlfn.CONCAT(#REF!,"F",RIGHT(R26,2)),R26)</f>
        <v>#REF!</v>
      </c>
    </row>
    <row r="27" spans="1:20">
      <c r="A27" s="143" t="s">
        <v>700</v>
      </c>
      <c r="B27" s="144" t="s">
        <v>1044</v>
      </c>
      <c r="C27" s="70" t="s">
        <v>1197</v>
      </c>
      <c r="D27" s="126" t="s">
        <v>472</v>
      </c>
      <c r="E27" s="136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F27" s="104" t="s">
        <v>462</v>
      </c>
      <c r="G27" s="104" t="s">
        <v>42</v>
      </c>
      <c r="H27" s="127">
        <v>2565</v>
      </c>
      <c r="I27" s="127" t="s">
        <v>464</v>
      </c>
      <c r="J27" s="128" t="s">
        <v>464</v>
      </c>
      <c r="K27" s="129" t="s">
        <v>474</v>
      </c>
      <c r="L27" s="129" t="s">
        <v>145</v>
      </c>
      <c r="M27" s="70" t="s">
        <v>1214</v>
      </c>
      <c r="N27" s="129" t="s">
        <v>146</v>
      </c>
      <c r="O27" s="128" t="s">
        <v>1072</v>
      </c>
      <c r="P27" s="130"/>
      <c r="Q27" s="104" t="s">
        <v>1076</v>
      </c>
      <c r="R27" s="127" t="s">
        <v>329</v>
      </c>
      <c r="S27" s="12" t="s">
        <v>641</v>
      </c>
      <c r="T27" s="12" t="e">
        <f>IF(LEN(R27=11),_xlfn.CONCAT(#REF!,"F",RIGHT(R27,2)),R27)</f>
        <v>#REF!</v>
      </c>
    </row>
    <row r="28" spans="1:20">
      <c r="A28" s="143" t="s">
        <v>700</v>
      </c>
      <c r="B28" s="144" t="s">
        <v>1044</v>
      </c>
      <c r="C28" s="70" t="s">
        <v>1197</v>
      </c>
      <c r="D28" s="126" t="s">
        <v>495</v>
      </c>
      <c r="E28" s="136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F28" s="104" t="s">
        <v>462</v>
      </c>
      <c r="G28" s="104" t="s">
        <v>42</v>
      </c>
      <c r="H28" s="127">
        <v>2565</v>
      </c>
      <c r="I28" s="127" t="s">
        <v>465</v>
      </c>
      <c r="J28" s="128" t="s">
        <v>465</v>
      </c>
      <c r="K28" s="129" t="s">
        <v>497</v>
      </c>
      <c r="L28" s="129" t="s">
        <v>145</v>
      </c>
      <c r="M28" s="70" t="s">
        <v>1214</v>
      </c>
      <c r="N28" s="129" t="s">
        <v>146</v>
      </c>
      <c r="O28" s="128" t="s">
        <v>1072</v>
      </c>
      <c r="P28" s="130"/>
      <c r="Q28" s="104" t="s">
        <v>1077</v>
      </c>
      <c r="R28" s="127" t="s">
        <v>329</v>
      </c>
      <c r="S28" s="12" t="s">
        <v>645</v>
      </c>
      <c r="T28" s="12" t="e">
        <f>IF(LEN(R28=11),_xlfn.CONCAT(#REF!,"F",RIGHT(R28,2)),R28)</f>
        <v>#REF!</v>
      </c>
    </row>
    <row r="29" spans="1:20">
      <c r="A29" s="143" t="s">
        <v>700</v>
      </c>
      <c r="B29" s="144" t="s">
        <v>1044</v>
      </c>
      <c r="C29" s="70" t="s">
        <v>1197</v>
      </c>
      <c r="D29" s="126" t="s">
        <v>468</v>
      </c>
      <c r="E29" s="136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F29" s="104" t="s">
        <v>462</v>
      </c>
      <c r="G29" s="104" t="s">
        <v>42</v>
      </c>
      <c r="H29" s="127">
        <v>2565</v>
      </c>
      <c r="I29" s="127" t="s">
        <v>464</v>
      </c>
      <c r="J29" s="128" t="s">
        <v>465</v>
      </c>
      <c r="K29" s="129" t="s">
        <v>470</v>
      </c>
      <c r="L29" s="129" t="s">
        <v>145</v>
      </c>
      <c r="M29" s="70" t="s">
        <v>1214</v>
      </c>
      <c r="N29" s="129" t="s">
        <v>146</v>
      </c>
      <c r="O29" s="128" t="s">
        <v>1072</v>
      </c>
      <c r="P29" s="130"/>
      <c r="Q29" s="104" t="s">
        <v>1080</v>
      </c>
      <c r="R29" s="127" t="s">
        <v>329</v>
      </c>
      <c r="S29" s="12" t="s">
        <v>655</v>
      </c>
      <c r="T29" s="12" t="e">
        <f>IF(LEN(R29=11),_xlfn.CONCAT(#REF!,"F",RIGHT(R29,2)),R29)</f>
        <v>#REF!</v>
      </c>
    </row>
    <row r="30" spans="1:20">
      <c r="A30" s="143" t="s">
        <v>700</v>
      </c>
      <c r="B30" s="144" t="s">
        <v>1044</v>
      </c>
      <c r="C30" s="70" t="s">
        <v>1198</v>
      </c>
      <c r="D30" s="126" t="s">
        <v>1163</v>
      </c>
      <c r="E30" s="139" t="str">
        <f t="shared" si="1"/>
        <v>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</v>
      </c>
      <c r="F30" s="104" t="s">
        <v>1164</v>
      </c>
      <c r="G30" s="104" t="s">
        <v>1165</v>
      </c>
      <c r="H30" s="127">
        <v>2566</v>
      </c>
      <c r="I30" s="127" t="s">
        <v>406</v>
      </c>
      <c r="J30" s="128" t="s">
        <v>407</v>
      </c>
      <c r="K30" s="129" t="s">
        <v>691</v>
      </c>
      <c r="L30" s="129" t="s">
        <v>370</v>
      </c>
      <c r="M30" s="70" t="s">
        <v>1212</v>
      </c>
      <c r="N30" s="129" t="s">
        <v>73</v>
      </c>
      <c r="O30" s="127" t="s">
        <v>856</v>
      </c>
      <c r="P30" s="196"/>
      <c r="Q30" s="104" t="s">
        <v>1171</v>
      </c>
      <c r="R30" s="131" t="s">
        <v>1168</v>
      </c>
    </row>
    <row r="31" spans="1:20">
      <c r="A31" s="145" t="s">
        <v>713</v>
      </c>
      <c r="B31" s="146" t="s">
        <v>874</v>
      </c>
      <c r="C31" s="70" t="s">
        <v>1197</v>
      </c>
      <c r="D31" s="126" t="s">
        <v>606</v>
      </c>
      <c r="E31" s="136" t="str">
        <f t="shared" si="1"/>
        <v>โครงการส่งเสริมเมืองอุตสาหกรรมเชิงนิเวศสู่เมืองสิ่งแวดล้อมยั่งยืน</v>
      </c>
      <c r="F31" s="104" t="s">
        <v>509</v>
      </c>
      <c r="G31" s="104" t="s">
        <v>29</v>
      </c>
      <c r="H31" s="127">
        <v>2566</v>
      </c>
      <c r="I31" s="127" t="s">
        <v>406</v>
      </c>
      <c r="J31" s="128" t="s">
        <v>407</v>
      </c>
      <c r="K31" s="129" t="s">
        <v>408</v>
      </c>
      <c r="L31" s="129" t="s">
        <v>409</v>
      </c>
      <c r="M31" s="70" t="s">
        <v>1207</v>
      </c>
      <c r="N31" s="129" t="s">
        <v>146</v>
      </c>
      <c r="O31" s="127" t="s">
        <v>856</v>
      </c>
      <c r="P31" s="130"/>
      <c r="Q31" s="104" t="s">
        <v>875</v>
      </c>
      <c r="R31" s="131" t="s">
        <v>412</v>
      </c>
      <c r="T31" s="12" t="e">
        <f>IF(LEN(R31=11),_xlfn.CONCAT(#REF!,"F",RIGHT(R31,2)),R31)</f>
        <v>#REF!</v>
      </c>
    </row>
    <row r="32" spans="1:20">
      <c r="A32" s="145" t="s">
        <v>713</v>
      </c>
      <c r="B32" s="146" t="s">
        <v>874</v>
      </c>
      <c r="C32" s="70" t="s">
        <v>1197</v>
      </c>
      <c r="D32" s="126" t="s">
        <v>892</v>
      </c>
      <c r="E32" s="136" t="str">
        <f t="shared" si="1"/>
        <v>โครงการพัฒนาศ้ักยภาพด้านการออกแบบและควบคุมงานก่อสร้าง เพื่อความเป็นมหาวิทยาลัยอัจฉริยะ (Smart University)</v>
      </c>
      <c r="F32" s="104" t="s">
        <v>893</v>
      </c>
      <c r="G32" s="104" t="s">
        <v>42</v>
      </c>
      <c r="H32" s="127">
        <v>2567</v>
      </c>
      <c r="I32" s="127" t="s">
        <v>701</v>
      </c>
      <c r="J32" s="128" t="s">
        <v>224</v>
      </c>
      <c r="K32" s="129" t="s">
        <v>375</v>
      </c>
      <c r="L32" s="129" t="s">
        <v>370</v>
      </c>
      <c r="M32" s="70" t="s">
        <v>1212</v>
      </c>
      <c r="N32" s="129" t="s">
        <v>73</v>
      </c>
      <c r="O32" s="127" t="s">
        <v>880</v>
      </c>
      <c r="P32" s="130"/>
      <c r="Q32" s="104" t="s">
        <v>894</v>
      </c>
      <c r="R32" s="127" t="s">
        <v>874</v>
      </c>
      <c r="T32" s="12" t="e">
        <f>IF(LEN(R32=11),_xlfn.CONCAT(#REF!,"F",RIGHT(R32,2)),R32)</f>
        <v>#REF!</v>
      </c>
    </row>
    <row r="33" spans="1:22">
      <c r="A33" s="145" t="s">
        <v>713</v>
      </c>
      <c r="B33" s="146" t="s">
        <v>874</v>
      </c>
      <c r="C33" s="70" t="s">
        <v>1197</v>
      </c>
      <c r="D33" s="126" t="s">
        <v>1046</v>
      </c>
      <c r="E33" s="136" t="str">
        <f t="shared" si="1"/>
        <v>โครงการสร้างจิตสำนึกนักศึกษาคณะบริหารศาสตร์เป็นมิตรกับสิ่งแวดล้อม</v>
      </c>
      <c r="F33" s="104" t="s">
        <v>1047</v>
      </c>
      <c r="G33" s="104" t="s">
        <v>42</v>
      </c>
      <c r="H33" s="127">
        <v>2564</v>
      </c>
      <c r="I33" s="127" t="s">
        <v>1048</v>
      </c>
      <c r="J33" s="128" t="s">
        <v>1048</v>
      </c>
      <c r="K33" s="129" t="s">
        <v>1049</v>
      </c>
      <c r="L33" s="129" t="s">
        <v>136</v>
      </c>
      <c r="M33" s="70" t="s">
        <v>1223</v>
      </c>
      <c r="N33" s="129" t="s">
        <v>73</v>
      </c>
      <c r="O33" s="128" t="s">
        <v>1034</v>
      </c>
      <c r="P33" s="130"/>
      <c r="Q33" s="104" t="s">
        <v>1050</v>
      </c>
      <c r="R33" s="127" t="s">
        <v>226</v>
      </c>
      <c r="S33" s="12" t="s">
        <v>576</v>
      </c>
      <c r="T33" s="12" t="e">
        <f>IF(LEN(R33=11),_xlfn.CONCAT(#REF!,"F",RIGHT(R33,2)),R33)</f>
        <v>#REF!</v>
      </c>
    </row>
    <row r="34" spans="1:22">
      <c r="A34" s="145" t="s">
        <v>713</v>
      </c>
      <c r="B34" s="146" t="s">
        <v>874</v>
      </c>
      <c r="C34" s="70" t="s">
        <v>1197</v>
      </c>
      <c r="D34" s="126" t="s">
        <v>366</v>
      </c>
      <c r="E34" s="136" t="str">
        <f t="shared" si="1"/>
        <v>โครงการพัฒนาห้องสมุดสีเขียวและรักษ์สิ่งแวดล้อม ( MSU Green Library )</v>
      </c>
      <c r="F34" s="104" t="s">
        <v>367</v>
      </c>
      <c r="G34" s="104" t="s">
        <v>42</v>
      </c>
      <c r="H34" s="127">
        <v>2564</v>
      </c>
      <c r="I34" s="127" t="s">
        <v>234</v>
      </c>
      <c r="J34" s="128" t="s">
        <v>334</v>
      </c>
      <c r="K34" s="129" t="s">
        <v>369</v>
      </c>
      <c r="L34" s="129" t="s">
        <v>370</v>
      </c>
      <c r="M34" s="70" t="s">
        <v>1212</v>
      </c>
      <c r="N34" s="129" t="s">
        <v>73</v>
      </c>
      <c r="O34" s="128" t="s">
        <v>1034</v>
      </c>
      <c r="P34" s="130"/>
      <c r="Q34" s="104" t="s">
        <v>1053</v>
      </c>
      <c r="R34" s="127" t="s">
        <v>226</v>
      </c>
      <c r="S34" s="12" t="s">
        <v>572</v>
      </c>
      <c r="T34" s="12" t="e">
        <f>IF(LEN(R34=11),_xlfn.CONCAT(#REF!,"F",RIGHT(R34,2)),R34)</f>
        <v>#REF!</v>
      </c>
    </row>
    <row r="35" spans="1:22">
      <c r="A35" s="145" t="s">
        <v>713</v>
      </c>
      <c r="B35" s="146" t="s">
        <v>874</v>
      </c>
      <c r="C35" s="70" t="s">
        <v>1197</v>
      </c>
      <c r="D35" s="126" t="s">
        <v>377</v>
      </c>
      <c r="E35" s="136" t="str">
        <f t="shared" si="1"/>
        <v>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</v>
      </c>
      <c r="F35" s="104" t="s">
        <v>378</v>
      </c>
      <c r="G35" s="104" t="s">
        <v>42</v>
      </c>
      <c r="H35" s="127">
        <v>2564</v>
      </c>
      <c r="I35" s="127" t="s">
        <v>333</v>
      </c>
      <c r="J35" s="128" t="s">
        <v>203</v>
      </c>
      <c r="K35" s="129" t="s">
        <v>354</v>
      </c>
      <c r="L35" s="129" t="s">
        <v>380</v>
      </c>
      <c r="M35" s="70" t="s">
        <v>1226</v>
      </c>
      <c r="N35" s="129" t="s">
        <v>73</v>
      </c>
      <c r="O35" s="128" t="s">
        <v>1034</v>
      </c>
      <c r="P35" s="130"/>
      <c r="Q35" s="104" t="s">
        <v>1060</v>
      </c>
      <c r="R35" s="127" t="s">
        <v>226</v>
      </c>
      <c r="S35" s="12" t="s">
        <v>560</v>
      </c>
      <c r="T35" s="12" t="e">
        <f>IF(LEN(R35=11),_xlfn.CONCAT(#REF!,"F",RIGHT(R35,2)),R35)</f>
        <v>#REF!</v>
      </c>
    </row>
    <row r="36" spans="1:22">
      <c r="A36" s="145" t="s">
        <v>713</v>
      </c>
      <c r="B36" s="146" t="s">
        <v>874</v>
      </c>
      <c r="C36" s="70" t="s">
        <v>1197</v>
      </c>
      <c r="D36" s="126" t="s">
        <v>505</v>
      </c>
      <c r="E36" s="136" t="str">
        <f t="shared" si="1"/>
        <v>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v>
      </c>
      <c r="F36" s="104" t="s">
        <v>506</v>
      </c>
      <c r="G36" s="104" t="s">
        <v>42</v>
      </c>
      <c r="H36" s="127">
        <v>2565</v>
      </c>
      <c r="I36" s="127" t="s">
        <v>209</v>
      </c>
      <c r="J36" s="128" t="s">
        <v>210</v>
      </c>
      <c r="K36" s="129" t="s">
        <v>504</v>
      </c>
      <c r="L36" s="129" t="s">
        <v>568</v>
      </c>
      <c r="M36" s="70" t="s">
        <v>1235</v>
      </c>
      <c r="N36" s="129" t="s">
        <v>39</v>
      </c>
      <c r="O36" s="128" t="s">
        <v>1072</v>
      </c>
      <c r="P36" s="130"/>
      <c r="Q36" s="104" t="s">
        <v>1082</v>
      </c>
      <c r="R36" s="127" t="s">
        <v>226</v>
      </c>
      <c r="S36" s="64" t="s">
        <v>661</v>
      </c>
      <c r="T36" s="12" t="e">
        <f>IF(LEN(R36=11),_xlfn.CONCAT(#REF!,"F",RIGHT(R36,2)),R36)</f>
        <v>#REF!</v>
      </c>
    </row>
    <row r="37" spans="1:22">
      <c r="A37" s="145" t="s">
        <v>713</v>
      </c>
      <c r="B37" s="146" t="s">
        <v>874</v>
      </c>
      <c r="C37" s="70" t="s">
        <v>1197</v>
      </c>
      <c r="D37" s="126" t="s">
        <v>501</v>
      </c>
      <c r="E37" s="136" t="str">
        <f t="shared" si="1"/>
        <v>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</v>
      </c>
      <c r="F37" s="104" t="s">
        <v>502</v>
      </c>
      <c r="G37" s="104" t="s">
        <v>42</v>
      </c>
      <c r="H37" s="127">
        <v>2565</v>
      </c>
      <c r="I37" s="127" t="s">
        <v>209</v>
      </c>
      <c r="J37" s="128" t="s">
        <v>210</v>
      </c>
      <c r="K37" s="129" t="s">
        <v>504</v>
      </c>
      <c r="L37" s="129" t="s">
        <v>568</v>
      </c>
      <c r="M37" s="70" t="s">
        <v>1235</v>
      </c>
      <c r="N37" s="129" t="s">
        <v>39</v>
      </c>
      <c r="O37" s="128" t="s">
        <v>1072</v>
      </c>
      <c r="P37" s="130"/>
      <c r="Q37" s="104" t="s">
        <v>1083</v>
      </c>
      <c r="R37" s="127" t="s">
        <v>226</v>
      </c>
      <c r="S37" s="12" t="s">
        <v>667</v>
      </c>
      <c r="T37" s="12" t="e">
        <f>IF(LEN(R37=11),_xlfn.CONCAT(#REF!,"F",RIGHT(R37,2)),R37)</f>
        <v>#REF!</v>
      </c>
    </row>
    <row r="38" spans="1:22">
      <c r="A38" s="145" t="s">
        <v>713</v>
      </c>
      <c r="B38" s="146" t="s">
        <v>874</v>
      </c>
      <c r="C38" s="70" t="s">
        <v>1197</v>
      </c>
      <c r="D38" s="126" t="s">
        <v>508</v>
      </c>
      <c r="E38" s="136" t="str">
        <f t="shared" si="1"/>
        <v>โครงการส่งเสริมเมืองอุตสาหกรรมเชิงนิเวศสู่เมืองสิ่งแวดล้อมยั่งยืน</v>
      </c>
      <c r="F38" s="104" t="s">
        <v>509</v>
      </c>
      <c r="G38" s="104" t="s">
        <v>29</v>
      </c>
      <c r="H38" s="127">
        <v>2565</v>
      </c>
      <c r="I38" s="127" t="s">
        <v>209</v>
      </c>
      <c r="J38" s="128" t="s">
        <v>210</v>
      </c>
      <c r="K38" s="129" t="s">
        <v>408</v>
      </c>
      <c r="L38" s="129" t="s">
        <v>409</v>
      </c>
      <c r="M38" s="70" t="s">
        <v>1207</v>
      </c>
      <c r="N38" s="129" t="s">
        <v>146</v>
      </c>
      <c r="O38" s="128" t="s">
        <v>1072</v>
      </c>
      <c r="P38" s="130"/>
      <c r="Q38" s="104" t="s">
        <v>1090</v>
      </c>
      <c r="R38" s="127" t="s">
        <v>226</v>
      </c>
      <c r="S38" s="12" t="s">
        <v>776</v>
      </c>
      <c r="T38" s="12" t="e">
        <f>IF(LEN(R38=11),_xlfn.CONCAT(#REF!,"F",RIGHT(R38,2)),R38)</f>
        <v>#REF!</v>
      </c>
      <c r="U38" s="72" t="s">
        <v>446</v>
      </c>
      <c r="V38" s="72" t="s">
        <v>666</v>
      </c>
    </row>
    <row r="39" spans="1:22">
      <c r="A39" s="145" t="s">
        <v>713</v>
      </c>
      <c r="B39" s="146" t="s">
        <v>874</v>
      </c>
      <c r="C39" s="70" t="s">
        <v>1197</v>
      </c>
      <c r="D39" s="126" t="s">
        <v>689</v>
      </c>
      <c r="E39" s="136" t="str">
        <f t="shared" si="1"/>
        <v xml:space="preserve">ออกแบบพื้นที่นำร่อง เพื่อส่งเสริมกระบวนการมีส่วนร่วมในการเพิ่มพื้นที่สีเขียว </v>
      </c>
      <c r="F39" s="104" t="s">
        <v>1097</v>
      </c>
      <c r="G39" s="104" t="s">
        <v>42</v>
      </c>
      <c r="H39" s="127">
        <v>2566</v>
      </c>
      <c r="I39" s="127" t="s">
        <v>406</v>
      </c>
      <c r="J39" s="128" t="s">
        <v>407</v>
      </c>
      <c r="K39" s="129" t="s">
        <v>691</v>
      </c>
      <c r="L39" s="129" t="s">
        <v>370</v>
      </c>
      <c r="M39" s="70" t="s">
        <v>1212</v>
      </c>
      <c r="N39" s="129" t="s">
        <v>73</v>
      </c>
      <c r="O39" s="127" t="s">
        <v>856</v>
      </c>
      <c r="P39" s="134"/>
      <c r="Q39" s="104" t="s">
        <v>1102</v>
      </c>
      <c r="R39" s="131" t="s">
        <v>412</v>
      </c>
      <c r="S39" s="12" t="s">
        <v>698</v>
      </c>
      <c r="T39" s="12" t="e">
        <f>IF(LEN(R39=11),_xlfn.CONCAT(#REF!,"F",RIGHT(R39,2)),R39)</f>
        <v>#REF!</v>
      </c>
      <c r="U39" s="12" t="s">
        <v>700</v>
      </c>
      <c r="V39" s="12" t="s">
        <v>699</v>
      </c>
    </row>
    <row r="40" spans="1:22">
      <c r="A40" s="145" t="s">
        <v>713</v>
      </c>
      <c r="B40" s="146" t="s">
        <v>874</v>
      </c>
      <c r="C40" s="70" t="s">
        <v>1197</v>
      </c>
      <c r="D40" s="126" t="s">
        <v>629</v>
      </c>
      <c r="E40" s="136" t="str">
        <f t="shared" si="1"/>
        <v xml:space="preserve"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</v>
      </c>
      <c r="F40" s="104" t="s">
        <v>1103</v>
      </c>
      <c r="G40" s="104" t="s">
        <v>42</v>
      </c>
      <c r="H40" s="127">
        <v>2566</v>
      </c>
      <c r="I40" s="127" t="s">
        <v>406</v>
      </c>
      <c r="J40" s="128" t="s">
        <v>407</v>
      </c>
      <c r="K40" s="129" t="s">
        <v>627</v>
      </c>
      <c r="L40" s="129" t="s">
        <v>129</v>
      </c>
      <c r="M40" s="70" t="s">
        <v>1206</v>
      </c>
      <c r="N40" s="129" t="s">
        <v>130</v>
      </c>
      <c r="O40" s="127" t="s">
        <v>856</v>
      </c>
      <c r="P40" s="134"/>
      <c r="Q40" s="104" t="s">
        <v>1108</v>
      </c>
      <c r="R40" s="131" t="s">
        <v>412</v>
      </c>
    </row>
    <row r="41" spans="1:22">
      <c r="A41" s="145" t="s">
        <v>713</v>
      </c>
      <c r="B41" s="146" t="s">
        <v>874</v>
      </c>
      <c r="C41" s="70" t="s">
        <v>1197</v>
      </c>
      <c r="D41" s="126" t="s">
        <v>681</v>
      </c>
      <c r="E41" s="136" t="str">
        <f t="shared" si="1"/>
        <v>การพัฒนาโรงเรียนปลอดขยะ (Zero Waste School) สู่ชุมชนอย่างยิ่งยืน</v>
      </c>
      <c r="F41" s="104" t="s">
        <v>682</v>
      </c>
      <c r="G41" s="104" t="s">
        <v>176</v>
      </c>
      <c r="H41" s="127">
        <v>2566</v>
      </c>
      <c r="I41" s="127" t="s">
        <v>406</v>
      </c>
      <c r="J41" s="128" t="s">
        <v>407</v>
      </c>
      <c r="K41" s="129" t="s">
        <v>683</v>
      </c>
      <c r="L41" s="129" t="s">
        <v>197</v>
      </c>
      <c r="M41" s="70" t="s">
        <v>1202</v>
      </c>
      <c r="N41" s="129" t="s">
        <v>109</v>
      </c>
      <c r="O41" s="127" t="s">
        <v>856</v>
      </c>
      <c r="P41" s="134"/>
      <c r="Q41" s="104" t="s">
        <v>1126</v>
      </c>
      <c r="R41" s="131" t="s">
        <v>412</v>
      </c>
    </row>
    <row r="42" spans="1:22">
      <c r="A42" s="146" t="s">
        <v>713</v>
      </c>
      <c r="B42" s="146" t="s">
        <v>874</v>
      </c>
      <c r="C42" s="70" t="s">
        <v>1197</v>
      </c>
      <c r="D42" s="12" t="s">
        <v>40</v>
      </c>
      <c r="E42" s="73" t="s">
        <v>41</v>
      </c>
      <c r="F42" s="12" t="s">
        <v>41</v>
      </c>
      <c r="G42" s="12" t="s">
        <v>42</v>
      </c>
      <c r="H42" s="70">
        <v>2561</v>
      </c>
      <c r="I42" s="70" t="s">
        <v>45</v>
      </c>
      <c r="J42" s="70" t="s">
        <v>46</v>
      </c>
      <c r="K42" s="12" t="s">
        <v>37</v>
      </c>
      <c r="L42" s="12" t="s">
        <v>38</v>
      </c>
      <c r="M42" s="70" t="s">
        <v>1211</v>
      </c>
      <c r="N42" s="12" t="s">
        <v>39</v>
      </c>
      <c r="R42" s="70" t="s">
        <v>412</v>
      </c>
    </row>
    <row r="43" spans="1:22">
      <c r="A43" s="146" t="s">
        <v>713</v>
      </c>
      <c r="B43" s="146" t="s">
        <v>874</v>
      </c>
      <c r="C43" s="70" t="s">
        <v>1197</v>
      </c>
      <c r="D43" s="12" t="s">
        <v>47</v>
      </c>
      <c r="E43" s="73" t="s">
        <v>48</v>
      </c>
      <c r="F43" s="12" t="s">
        <v>48</v>
      </c>
      <c r="G43" s="12" t="s">
        <v>42</v>
      </c>
      <c r="H43" s="70">
        <v>2561</v>
      </c>
      <c r="I43" s="70" t="s">
        <v>50</v>
      </c>
      <c r="J43" s="70" t="s">
        <v>51</v>
      </c>
      <c r="K43" s="12" t="s">
        <v>37</v>
      </c>
      <c r="L43" s="12" t="s">
        <v>38</v>
      </c>
      <c r="M43" s="70" t="s">
        <v>1211</v>
      </c>
      <c r="N43" s="12" t="s">
        <v>39</v>
      </c>
      <c r="R43" s="70" t="s">
        <v>412</v>
      </c>
    </row>
    <row r="44" spans="1:22">
      <c r="A44" s="146" t="s">
        <v>713</v>
      </c>
      <c r="B44" s="146" t="s">
        <v>874</v>
      </c>
      <c r="C44" s="70" t="s">
        <v>1197</v>
      </c>
      <c r="D44" s="12" t="s">
        <v>55</v>
      </c>
      <c r="E44" s="73" t="s">
        <v>56</v>
      </c>
      <c r="F44" s="12" t="s">
        <v>56</v>
      </c>
      <c r="G44" s="12" t="s">
        <v>42</v>
      </c>
      <c r="H44" s="70">
        <v>2561</v>
      </c>
      <c r="I44" s="70" t="s">
        <v>50</v>
      </c>
      <c r="J44" s="70" t="s">
        <v>51</v>
      </c>
      <c r="K44" s="12" t="s">
        <v>37</v>
      </c>
      <c r="L44" s="12" t="s">
        <v>38</v>
      </c>
      <c r="M44" s="70" t="s">
        <v>1211</v>
      </c>
      <c r="N44" s="12" t="s">
        <v>39</v>
      </c>
      <c r="R44" s="70" t="s">
        <v>412</v>
      </c>
    </row>
    <row r="45" spans="1:22">
      <c r="A45" s="146" t="s">
        <v>713</v>
      </c>
      <c r="B45" s="146" t="s">
        <v>874</v>
      </c>
      <c r="C45" s="70" t="s">
        <v>1197</v>
      </c>
      <c r="D45" s="12" t="s">
        <v>75</v>
      </c>
      <c r="E45" s="73" t="s">
        <v>76</v>
      </c>
      <c r="F45" s="12" t="s">
        <v>76</v>
      </c>
      <c r="G45" s="12" t="s">
        <v>42</v>
      </c>
      <c r="H45" s="70">
        <v>2562</v>
      </c>
      <c r="I45" s="70" t="s">
        <v>78</v>
      </c>
      <c r="J45" s="70" t="s">
        <v>79</v>
      </c>
      <c r="K45" s="12" t="s">
        <v>80</v>
      </c>
      <c r="L45" s="12" t="s">
        <v>38</v>
      </c>
      <c r="M45" s="70" t="s">
        <v>1211</v>
      </c>
      <c r="N45" s="12" t="s">
        <v>39</v>
      </c>
      <c r="R45" s="70" t="s">
        <v>412</v>
      </c>
    </row>
    <row r="46" spans="1:22">
      <c r="A46" s="146" t="s">
        <v>713</v>
      </c>
      <c r="B46" s="146" t="s">
        <v>874</v>
      </c>
      <c r="C46" s="70" t="s">
        <v>1197</v>
      </c>
      <c r="D46" s="12" t="s">
        <v>84</v>
      </c>
      <c r="E46" s="73" t="s">
        <v>85</v>
      </c>
      <c r="F46" s="12" t="s">
        <v>85</v>
      </c>
      <c r="G46" s="12" t="s">
        <v>42</v>
      </c>
      <c r="H46" s="70">
        <v>2562</v>
      </c>
      <c r="I46" s="70" t="s">
        <v>51</v>
      </c>
      <c r="J46" s="70" t="s">
        <v>79</v>
      </c>
      <c r="K46" s="12" t="s">
        <v>80</v>
      </c>
      <c r="L46" s="12" t="s">
        <v>38</v>
      </c>
      <c r="M46" s="70" t="s">
        <v>1211</v>
      </c>
      <c r="N46" s="12" t="s">
        <v>39</v>
      </c>
      <c r="R46" s="70" t="s">
        <v>412</v>
      </c>
    </row>
    <row r="47" spans="1:22">
      <c r="A47" s="146" t="s">
        <v>713</v>
      </c>
      <c r="B47" s="146" t="s">
        <v>874</v>
      </c>
      <c r="C47" s="70" t="s">
        <v>1197</v>
      </c>
      <c r="D47" s="12" t="s">
        <v>59</v>
      </c>
      <c r="E47" s="73" t="s">
        <v>60</v>
      </c>
      <c r="F47" s="12" t="s">
        <v>60</v>
      </c>
      <c r="G47" s="12" t="s">
        <v>42</v>
      </c>
      <c r="H47" s="70">
        <v>2563</v>
      </c>
      <c r="I47" s="70" t="s">
        <v>62</v>
      </c>
      <c r="J47" s="70" t="s">
        <v>63</v>
      </c>
      <c r="K47" s="12" t="s">
        <v>64</v>
      </c>
      <c r="L47" s="12" t="s">
        <v>65</v>
      </c>
      <c r="M47" s="70" t="s">
        <v>1205</v>
      </c>
      <c r="N47" s="12" t="s">
        <v>39</v>
      </c>
      <c r="R47" s="70" t="s">
        <v>412</v>
      </c>
    </row>
    <row r="48" spans="1:22">
      <c r="A48" s="146" t="s">
        <v>713</v>
      </c>
      <c r="B48" s="146" t="s">
        <v>874</v>
      </c>
      <c r="C48" s="70" t="s">
        <v>1197</v>
      </c>
      <c r="D48" s="12" t="s">
        <v>118</v>
      </c>
      <c r="E48" s="73" t="s">
        <v>119</v>
      </c>
      <c r="F48" s="12" t="s">
        <v>119</v>
      </c>
      <c r="G48" s="12" t="s">
        <v>42</v>
      </c>
      <c r="H48" s="70">
        <v>2563</v>
      </c>
      <c r="I48" s="70" t="s">
        <v>62</v>
      </c>
      <c r="J48" s="70" t="s">
        <v>63</v>
      </c>
      <c r="K48" s="12" t="s">
        <v>121</v>
      </c>
      <c r="L48" s="12" t="s">
        <v>122</v>
      </c>
      <c r="M48" s="70" t="s">
        <v>1243</v>
      </c>
      <c r="N48" s="12" t="s">
        <v>73</v>
      </c>
      <c r="R48" s="70" t="s">
        <v>412</v>
      </c>
    </row>
    <row r="49" spans="1:20">
      <c r="A49" s="146" t="s">
        <v>713</v>
      </c>
      <c r="B49" s="146" t="s">
        <v>874</v>
      </c>
      <c r="C49" s="70" t="s">
        <v>1197</v>
      </c>
      <c r="D49" s="12" t="s">
        <v>124</v>
      </c>
      <c r="E49" s="73" t="s">
        <v>125</v>
      </c>
      <c r="F49" s="12" t="s">
        <v>125</v>
      </c>
      <c r="G49" s="12" t="s">
        <v>42</v>
      </c>
      <c r="H49" s="70">
        <v>2563</v>
      </c>
      <c r="I49" s="70" t="s">
        <v>127</v>
      </c>
      <c r="J49" s="70" t="s">
        <v>63</v>
      </c>
      <c r="K49" s="12" t="s">
        <v>128</v>
      </c>
      <c r="L49" s="12" t="s">
        <v>129</v>
      </c>
      <c r="M49" s="70" t="s">
        <v>1206</v>
      </c>
      <c r="N49" s="12" t="s">
        <v>130</v>
      </c>
      <c r="R49" s="70" t="s">
        <v>412</v>
      </c>
    </row>
    <row r="50" spans="1:20">
      <c r="A50" s="146" t="s">
        <v>713</v>
      </c>
      <c r="B50" s="146" t="s">
        <v>874</v>
      </c>
      <c r="C50" s="70" t="s">
        <v>1197</v>
      </c>
      <c r="D50" s="12" t="s">
        <v>141</v>
      </c>
      <c r="E50" s="73" t="s">
        <v>142</v>
      </c>
      <c r="F50" s="12" t="s">
        <v>142</v>
      </c>
      <c r="G50" s="12" t="s">
        <v>42</v>
      </c>
      <c r="H50" s="70">
        <v>2563</v>
      </c>
      <c r="I50" s="70" t="s">
        <v>62</v>
      </c>
      <c r="J50" s="70" t="s">
        <v>63</v>
      </c>
      <c r="K50" s="12" t="s">
        <v>144</v>
      </c>
      <c r="L50" s="12" t="s">
        <v>145</v>
      </c>
      <c r="M50" s="70" t="s">
        <v>1214</v>
      </c>
      <c r="N50" s="12" t="s">
        <v>146</v>
      </c>
      <c r="R50" s="70" t="s">
        <v>412</v>
      </c>
    </row>
    <row r="51" spans="1:20">
      <c r="A51" s="146" t="s">
        <v>713</v>
      </c>
      <c r="B51" s="146" t="s">
        <v>874</v>
      </c>
      <c r="C51" s="70" t="s">
        <v>1197</v>
      </c>
      <c r="D51" s="12" t="s">
        <v>166</v>
      </c>
      <c r="E51" s="73" t="s">
        <v>528</v>
      </c>
      <c r="F51" s="12" t="s">
        <v>167</v>
      </c>
      <c r="G51" s="12" t="s">
        <v>42</v>
      </c>
      <c r="H51" s="70">
        <v>2563</v>
      </c>
      <c r="I51" s="70" t="s">
        <v>169</v>
      </c>
      <c r="J51" s="70" t="s">
        <v>63</v>
      </c>
      <c r="K51" s="12" t="s">
        <v>80</v>
      </c>
      <c r="L51" s="12" t="s">
        <v>38</v>
      </c>
      <c r="M51" s="70" t="s">
        <v>1211</v>
      </c>
      <c r="N51" s="12" t="s">
        <v>39</v>
      </c>
      <c r="R51" s="70" t="s">
        <v>412</v>
      </c>
    </row>
    <row r="52" spans="1:20">
      <c r="A52" s="146" t="s">
        <v>713</v>
      </c>
      <c r="B52" s="146" t="s">
        <v>874</v>
      </c>
      <c r="C52" s="70" t="s">
        <v>1197</v>
      </c>
      <c r="D52" s="12" t="s">
        <v>170</v>
      </c>
      <c r="E52" s="73" t="s">
        <v>171</v>
      </c>
      <c r="F52" s="12" t="s">
        <v>171</v>
      </c>
      <c r="G52" s="12" t="s">
        <v>42</v>
      </c>
      <c r="H52" s="70">
        <v>2563</v>
      </c>
      <c r="I52" s="70" t="s">
        <v>169</v>
      </c>
      <c r="J52" s="70" t="s">
        <v>63</v>
      </c>
      <c r="K52" s="12" t="s">
        <v>80</v>
      </c>
      <c r="L52" s="12" t="s">
        <v>38</v>
      </c>
      <c r="M52" s="70" t="s">
        <v>1211</v>
      </c>
      <c r="N52" s="12" t="s">
        <v>39</v>
      </c>
      <c r="R52" s="70" t="s">
        <v>412</v>
      </c>
    </row>
    <row r="53" spans="1:20">
      <c r="A53" s="146" t="s">
        <v>713</v>
      </c>
      <c r="B53" s="146" t="s">
        <v>874</v>
      </c>
      <c r="C53" s="70" t="s">
        <v>1197</v>
      </c>
      <c r="D53" s="12" t="s">
        <v>184</v>
      </c>
      <c r="E53" s="73" t="s">
        <v>185</v>
      </c>
      <c r="F53" s="12" t="s">
        <v>185</v>
      </c>
      <c r="G53" s="12" t="s">
        <v>42</v>
      </c>
      <c r="H53" s="70">
        <v>2563</v>
      </c>
      <c r="I53" s="70" t="s">
        <v>187</v>
      </c>
      <c r="J53" s="70" t="s">
        <v>188</v>
      </c>
      <c r="K53" s="12" t="s">
        <v>189</v>
      </c>
      <c r="L53" s="12" t="s">
        <v>190</v>
      </c>
      <c r="M53" s="70" t="s">
        <v>1244</v>
      </c>
      <c r="N53" s="12" t="s">
        <v>191</v>
      </c>
      <c r="R53" s="70" t="s">
        <v>412</v>
      </c>
    </row>
    <row r="54" spans="1:20">
      <c r="A54" s="145" t="s">
        <v>713</v>
      </c>
      <c r="B54" s="146" t="s">
        <v>874</v>
      </c>
      <c r="C54" s="70" t="s">
        <v>1198</v>
      </c>
      <c r="D54" s="126" t="s">
        <v>1134</v>
      </c>
      <c r="E54" s="139" t="str">
        <f t="shared" ref="E54:E65" si="2">HYPERLINK(Q54,F54)</f>
        <v>โครงการพัฒนาระบบการผลิตสินค้าเกษตร อาหารเพื่อสุขภาพที่เป็นมิตรกับสิ่งแวดล้อม</v>
      </c>
      <c r="F54" s="104" t="s">
        <v>1135</v>
      </c>
      <c r="G54" s="104" t="s">
        <v>29</v>
      </c>
      <c r="H54" s="127">
        <v>2566</v>
      </c>
      <c r="I54" s="127" t="s">
        <v>406</v>
      </c>
      <c r="J54" s="128" t="s">
        <v>407</v>
      </c>
      <c r="K54" s="129"/>
      <c r="L54" s="129" t="s">
        <v>664</v>
      </c>
      <c r="M54" s="127" t="s">
        <v>664</v>
      </c>
      <c r="N54" s="129" t="s">
        <v>665</v>
      </c>
      <c r="O54" s="127" t="s">
        <v>856</v>
      </c>
      <c r="P54" s="196"/>
      <c r="Q54" s="104" t="s">
        <v>1140</v>
      </c>
      <c r="R54" s="131" t="s">
        <v>1138</v>
      </c>
    </row>
    <row r="55" spans="1:20">
      <c r="A55" s="145" t="s">
        <v>713</v>
      </c>
      <c r="B55" s="146" t="s">
        <v>874</v>
      </c>
      <c r="C55" s="70" t="s">
        <v>1198</v>
      </c>
      <c r="D55" s="126" t="s">
        <v>1157</v>
      </c>
      <c r="E55" s="139" t="str">
        <f t="shared" si="2"/>
        <v>ปรับปรุงภูมิทัศน์และพัฒนาสภาพแวดล้อมสำนักงานศึกษาธิการจังหวัดอุตรดิตถ์ ประจำปี 2565</v>
      </c>
      <c r="F55" s="104" t="s">
        <v>1158</v>
      </c>
      <c r="G55" s="104" t="s">
        <v>42</v>
      </c>
      <c r="H55" s="127">
        <v>2565</v>
      </c>
      <c r="I55" s="127" t="s">
        <v>209</v>
      </c>
      <c r="J55" s="128" t="s">
        <v>210</v>
      </c>
      <c r="K55" s="129" t="s">
        <v>1159</v>
      </c>
      <c r="L55" s="129" t="s">
        <v>264</v>
      </c>
      <c r="M55" s="70" t="s">
        <v>1203</v>
      </c>
      <c r="N55" s="129" t="s">
        <v>109</v>
      </c>
      <c r="O55" s="128" t="s">
        <v>1072</v>
      </c>
      <c r="P55" s="196"/>
      <c r="Q55" s="104" t="s">
        <v>1162</v>
      </c>
      <c r="R55" s="127" t="s">
        <v>1160</v>
      </c>
    </row>
    <row r="56" spans="1:20">
      <c r="A56" s="147" t="s">
        <v>713</v>
      </c>
      <c r="B56" s="148" t="s">
        <v>712</v>
      </c>
      <c r="C56" s="70" t="s">
        <v>1197</v>
      </c>
      <c r="D56" s="126" t="s">
        <v>717</v>
      </c>
      <c r="E56" s="136" t="str">
        <f t="shared" si="2"/>
        <v>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</v>
      </c>
      <c r="F56" s="104" t="s">
        <v>716</v>
      </c>
      <c r="G56" s="104" t="s">
        <v>42</v>
      </c>
      <c r="H56" s="127">
        <v>2567</v>
      </c>
      <c r="I56" s="127" t="s">
        <v>701</v>
      </c>
      <c r="J56" s="128" t="s">
        <v>224</v>
      </c>
      <c r="K56" s="129" t="s">
        <v>715</v>
      </c>
      <c r="L56" s="129" t="s">
        <v>714</v>
      </c>
      <c r="M56" s="70" t="s">
        <v>1210</v>
      </c>
      <c r="N56" s="129" t="s">
        <v>73</v>
      </c>
      <c r="O56" s="127" t="s">
        <v>880</v>
      </c>
      <c r="P56" s="130"/>
      <c r="Q56" s="104" t="s">
        <v>881</v>
      </c>
      <c r="R56" s="127" t="s">
        <v>712</v>
      </c>
      <c r="T56" s="12" t="e">
        <f>IF(LEN(R56=11),_xlfn.CONCAT(#REF!,"F",RIGHT(R56,2)),R56)</f>
        <v>#REF!</v>
      </c>
    </row>
    <row r="57" spans="1:20">
      <c r="A57" s="147" t="s">
        <v>713</v>
      </c>
      <c r="B57" s="148" t="s">
        <v>712</v>
      </c>
      <c r="C57" s="70" t="s">
        <v>1197</v>
      </c>
      <c r="D57" s="126" t="s">
        <v>981</v>
      </c>
      <c r="E57" s="136" t="str">
        <f t="shared" si="2"/>
        <v>โครงการเสริมสร้างการบริหารจัดการทรัพยากรชุมชนท้องถิ่น</v>
      </c>
      <c r="F57" s="104" t="s">
        <v>982</v>
      </c>
      <c r="G57" s="104" t="s">
        <v>42</v>
      </c>
      <c r="H57" s="127">
        <v>2568</v>
      </c>
      <c r="I57" s="127" t="s">
        <v>914</v>
      </c>
      <c r="J57" s="128" t="s">
        <v>915</v>
      </c>
      <c r="K57" s="129" t="s">
        <v>135</v>
      </c>
      <c r="L57" s="129" t="s">
        <v>983</v>
      </c>
      <c r="M57" s="70" t="s">
        <v>1218</v>
      </c>
      <c r="N57" s="129" t="s">
        <v>73</v>
      </c>
      <c r="O57" s="127" t="s">
        <v>917</v>
      </c>
      <c r="P57" s="130"/>
      <c r="Q57" s="104" t="s">
        <v>984</v>
      </c>
      <c r="R57" s="127" t="s">
        <v>712</v>
      </c>
      <c r="T57" s="12" t="e">
        <f>IF(LEN(R57=11),_xlfn.CONCAT(#REF!,"F",RIGHT(R57,2)),R57)</f>
        <v>#REF!</v>
      </c>
    </row>
    <row r="58" spans="1:20">
      <c r="A58" s="147" t="s">
        <v>713</v>
      </c>
      <c r="B58" s="148" t="s">
        <v>712</v>
      </c>
      <c r="C58" s="70" t="s">
        <v>1197</v>
      </c>
      <c r="D58" s="126" t="s">
        <v>259</v>
      </c>
      <c r="E58" s="136" t="str">
        <f t="shared" si="2"/>
        <v>โครงการทำความดีด้วยหัวใจ ลดภัยสิ่งแวดล้อมในสำนักงานศึกษาธิการจังหวัดนครพนม ปีงบประมาณ 2563</v>
      </c>
      <c r="F58" s="104" t="s">
        <v>260</v>
      </c>
      <c r="G58" s="104" t="s">
        <v>42</v>
      </c>
      <c r="H58" s="127">
        <v>2564</v>
      </c>
      <c r="I58" s="127" t="s">
        <v>262</v>
      </c>
      <c r="J58" s="128" t="s">
        <v>63</v>
      </c>
      <c r="K58" s="129" t="s">
        <v>263</v>
      </c>
      <c r="L58" s="129" t="s">
        <v>264</v>
      </c>
      <c r="M58" s="70" t="s">
        <v>1203</v>
      </c>
      <c r="N58" s="129" t="s">
        <v>109</v>
      </c>
      <c r="O58" s="128" t="s">
        <v>1034</v>
      </c>
      <c r="P58" s="130"/>
      <c r="Q58" s="104" t="s">
        <v>1042</v>
      </c>
      <c r="R58" s="127" t="s">
        <v>243</v>
      </c>
      <c r="S58" s="12" t="s">
        <v>579</v>
      </c>
      <c r="T58" s="12" t="e">
        <f>IF(LEN(R58=11),_xlfn.CONCAT(#REF!,"F",RIGHT(R58,2)),R58)</f>
        <v>#REF!</v>
      </c>
    </row>
    <row r="59" spans="1:20">
      <c r="A59" s="147" t="s">
        <v>713</v>
      </c>
      <c r="B59" s="148" t="s">
        <v>712</v>
      </c>
      <c r="C59" s="70" t="s">
        <v>1197</v>
      </c>
      <c r="D59" s="126" t="s">
        <v>266</v>
      </c>
      <c r="E59" s="136" t="str">
        <f t="shared" si="2"/>
        <v>สำนักงานปลอดขยะ (Zero Waste office)</v>
      </c>
      <c r="F59" s="104" t="s">
        <v>267</v>
      </c>
      <c r="G59" s="104" t="s">
        <v>42</v>
      </c>
      <c r="H59" s="127">
        <v>2564</v>
      </c>
      <c r="I59" s="127" t="s">
        <v>270</v>
      </c>
      <c r="J59" s="128" t="s">
        <v>202</v>
      </c>
      <c r="K59" s="129" t="s">
        <v>271</v>
      </c>
      <c r="L59" s="129" t="s">
        <v>197</v>
      </c>
      <c r="M59" s="70" t="s">
        <v>1202</v>
      </c>
      <c r="N59" s="129" t="s">
        <v>109</v>
      </c>
      <c r="O59" s="128" t="s">
        <v>1034</v>
      </c>
      <c r="P59" s="130"/>
      <c r="Q59" s="104" t="s">
        <v>1055</v>
      </c>
      <c r="R59" s="127" t="s">
        <v>243</v>
      </c>
      <c r="S59" s="12" t="s">
        <v>569</v>
      </c>
      <c r="T59" s="12" t="e">
        <f>IF(LEN(R59=11),_xlfn.CONCAT(#REF!,"F",RIGHT(R59,2)),R59)</f>
        <v>#REF!</v>
      </c>
    </row>
    <row r="60" spans="1:20">
      <c r="A60" s="147" t="s">
        <v>713</v>
      </c>
      <c r="B60" s="148" t="s">
        <v>712</v>
      </c>
      <c r="C60" s="70" t="s">
        <v>1197</v>
      </c>
      <c r="D60" s="126" t="s">
        <v>279</v>
      </c>
      <c r="E60" s="136" t="str">
        <f t="shared" si="2"/>
        <v>โรงเรียนปลอดขยะ (Zero Waste School) ประจำปี 2563</v>
      </c>
      <c r="F60" s="104" t="s">
        <v>280</v>
      </c>
      <c r="G60" s="104" t="s">
        <v>176</v>
      </c>
      <c r="H60" s="127">
        <v>2564</v>
      </c>
      <c r="I60" s="127" t="s">
        <v>276</v>
      </c>
      <c r="J60" s="128" t="s">
        <v>63</v>
      </c>
      <c r="K60" s="129" t="s">
        <v>277</v>
      </c>
      <c r="L60" s="129" t="s">
        <v>197</v>
      </c>
      <c r="M60" s="70" t="s">
        <v>1202</v>
      </c>
      <c r="N60" s="129" t="s">
        <v>109</v>
      </c>
      <c r="O60" s="128" t="s">
        <v>1034</v>
      </c>
      <c r="P60" s="130"/>
      <c r="Q60" s="104" t="s">
        <v>1056</v>
      </c>
      <c r="R60" s="127" t="s">
        <v>282</v>
      </c>
      <c r="S60" s="12" t="s">
        <v>567</v>
      </c>
      <c r="T60" s="12" t="e">
        <f>IF(LEN(R60=11),_xlfn.CONCAT(#REF!,"F",RIGHT(R60,2)),R60)</f>
        <v>#REF!</v>
      </c>
    </row>
    <row r="61" spans="1:20">
      <c r="A61" s="147" t="s">
        <v>713</v>
      </c>
      <c r="B61" s="148" t="s">
        <v>712</v>
      </c>
      <c r="C61" s="70" t="s">
        <v>1197</v>
      </c>
      <c r="D61" s="126" t="s">
        <v>356</v>
      </c>
      <c r="E61" s="136" t="str">
        <f t="shared" si="2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</v>
      </c>
      <c r="F61" s="104" t="s">
        <v>357</v>
      </c>
      <c r="G61" s="104" t="s">
        <v>42</v>
      </c>
      <c r="H61" s="127">
        <v>2564</v>
      </c>
      <c r="I61" s="127" t="s">
        <v>234</v>
      </c>
      <c r="J61" s="128" t="s">
        <v>203</v>
      </c>
      <c r="K61" s="129" t="s">
        <v>242</v>
      </c>
      <c r="L61" s="129" t="s">
        <v>152</v>
      </c>
      <c r="M61" s="70" t="s">
        <v>1213</v>
      </c>
      <c r="N61" s="129" t="s">
        <v>146</v>
      </c>
      <c r="O61" s="128" t="s">
        <v>1034</v>
      </c>
      <c r="P61" s="130"/>
      <c r="Q61" s="104" t="s">
        <v>1070</v>
      </c>
      <c r="R61" s="127" t="s">
        <v>243</v>
      </c>
      <c r="S61" s="12" t="s">
        <v>624</v>
      </c>
      <c r="T61" s="12" t="e">
        <f>IF(LEN(R61=11),_xlfn.CONCAT(#REF!,"F",RIGHT(R61,2)),R61)</f>
        <v>#REF!</v>
      </c>
    </row>
    <row r="62" spans="1:20">
      <c r="A62" s="147" t="s">
        <v>713</v>
      </c>
      <c r="B62" s="148" t="s">
        <v>712</v>
      </c>
      <c r="C62" s="70" t="s">
        <v>1197</v>
      </c>
      <c r="D62" s="126" t="s">
        <v>239</v>
      </c>
      <c r="E62" s="136" t="str">
        <f t="shared" si="2"/>
        <v>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</v>
      </c>
      <c r="F62" s="104" t="s">
        <v>240</v>
      </c>
      <c r="G62" s="104" t="s">
        <v>42</v>
      </c>
      <c r="H62" s="127">
        <v>2564</v>
      </c>
      <c r="I62" s="127" t="s">
        <v>62</v>
      </c>
      <c r="J62" s="128" t="s">
        <v>63</v>
      </c>
      <c r="K62" s="129" t="s">
        <v>242</v>
      </c>
      <c r="L62" s="129" t="s">
        <v>152</v>
      </c>
      <c r="M62" s="70" t="s">
        <v>1213</v>
      </c>
      <c r="N62" s="129" t="s">
        <v>146</v>
      </c>
      <c r="O62" s="128" t="s">
        <v>1034</v>
      </c>
      <c r="P62" s="130"/>
      <c r="Q62" s="104" t="s">
        <v>1071</v>
      </c>
      <c r="R62" s="127" t="s">
        <v>243</v>
      </c>
      <c r="S62" s="12" t="s">
        <v>628</v>
      </c>
      <c r="T62" s="12" t="e">
        <f>IF(LEN(R62=11),_xlfn.CONCAT(#REF!,"F",RIGHT(R62,2)),R62)</f>
        <v>#REF!</v>
      </c>
    </row>
    <row r="63" spans="1:20">
      <c r="A63" s="147" t="s">
        <v>713</v>
      </c>
      <c r="B63" s="148" t="s">
        <v>712</v>
      </c>
      <c r="C63" s="70" t="s">
        <v>1197</v>
      </c>
      <c r="D63" s="126" t="s">
        <v>454</v>
      </c>
      <c r="E63" s="136" t="str">
        <f t="shared" si="2"/>
        <v>โครงการพัฒนาระบบการจัดการสภาพแวดล้อมสู่ Green University</v>
      </c>
      <c r="F63" s="104" t="s">
        <v>455</v>
      </c>
      <c r="G63" s="104" t="s">
        <v>42</v>
      </c>
      <c r="H63" s="127">
        <v>2565</v>
      </c>
      <c r="I63" s="127" t="s">
        <v>209</v>
      </c>
      <c r="J63" s="128" t="s">
        <v>210</v>
      </c>
      <c r="K63" s="129" t="s">
        <v>344</v>
      </c>
      <c r="L63" s="129" t="s">
        <v>345</v>
      </c>
      <c r="M63" s="70" t="s">
        <v>1230</v>
      </c>
      <c r="N63" s="129" t="s">
        <v>73</v>
      </c>
      <c r="O63" s="128" t="s">
        <v>1072</v>
      </c>
      <c r="P63" s="130"/>
      <c r="Q63" s="104" t="s">
        <v>1088</v>
      </c>
      <c r="R63" s="127" t="s">
        <v>243</v>
      </c>
      <c r="S63" s="12" t="s">
        <v>692</v>
      </c>
      <c r="T63" s="12" t="e">
        <f>IF(LEN(R63=11),_xlfn.CONCAT(#REF!,"F",RIGHT(R63,2)),R63)</f>
        <v>#REF!</v>
      </c>
    </row>
    <row r="64" spans="1:20">
      <c r="A64" s="147" t="s">
        <v>713</v>
      </c>
      <c r="B64" s="148" t="s">
        <v>712</v>
      </c>
      <c r="C64" s="70" t="s">
        <v>1197</v>
      </c>
      <c r="D64" s="126" t="s">
        <v>457</v>
      </c>
      <c r="E64" s="136" t="str">
        <f t="shared" si="2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</v>
      </c>
      <c r="F64" s="104" t="s">
        <v>458</v>
      </c>
      <c r="G64" s="104" t="s">
        <v>42</v>
      </c>
      <c r="H64" s="127">
        <v>2565</v>
      </c>
      <c r="I64" s="127" t="s">
        <v>209</v>
      </c>
      <c r="J64" s="128" t="s">
        <v>210</v>
      </c>
      <c r="K64" s="129" t="s">
        <v>242</v>
      </c>
      <c r="L64" s="129" t="s">
        <v>152</v>
      </c>
      <c r="M64" s="70" t="s">
        <v>1213</v>
      </c>
      <c r="N64" s="129" t="s">
        <v>146</v>
      </c>
      <c r="O64" s="128" t="s">
        <v>1072</v>
      </c>
      <c r="P64" s="130"/>
      <c r="Q64" s="104" t="s">
        <v>1089</v>
      </c>
      <c r="R64" s="127" t="s">
        <v>243</v>
      </c>
      <c r="S64" s="12" t="s">
        <v>697</v>
      </c>
      <c r="T64" s="12" t="e">
        <f>IF(LEN(R64=11),_xlfn.CONCAT(#REF!,"F",RIGHT(R64,2)),R64)</f>
        <v>#REF!</v>
      </c>
    </row>
    <row r="65" spans="1:22">
      <c r="A65" s="147" t="s">
        <v>713</v>
      </c>
      <c r="B65" s="148" t="s">
        <v>712</v>
      </c>
      <c r="C65" s="70" t="s">
        <v>1197</v>
      </c>
      <c r="D65" s="126" t="s">
        <v>341</v>
      </c>
      <c r="E65" s="136" t="str">
        <f t="shared" si="2"/>
        <v>โครงการพัฒนาระบบการจัดการสภาพแวดล้อม Green University (งานยุทธศาสตร์)</v>
      </c>
      <c r="F65" s="104" t="s">
        <v>342</v>
      </c>
      <c r="G65" s="104" t="s">
        <v>42</v>
      </c>
      <c r="H65" s="127">
        <v>2564</v>
      </c>
      <c r="I65" s="127" t="s">
        <v>234</v>
      </c>
      <c r="J65" s="128" t="s">
        <v>203</v>
      </c>
      <c r="K65" s="129" t="s">
        <v>344</v>
      </c>
      <c r="L65" s="129" t="s">
        <v>345</v>
      </c>
      <c r="M65" s="70" t="s">
        <v>1230</v>
      </c>
      <c r="N65" s="129" t="s">
        <v>73</v>
      </c>
      <c r="O65" s="128" t="s">
        <v>1034</v>
      </c>
      <c r="P65" s="134"/>
      <c r="Q65" s="104" t="s">
        <v>1133</v>
      </c>
      <c r="R65" s="127" t="s">
        <v>243</v>
      </c>
    </row>
    <row r="66" spans="1:22">
      <c r="A66" s="148" t="s">
        <v>713</v>
      </c>
      <c r="B66" s="148" t="s">
        <v>712</v>
      </c>
      <c r="C66" s="70" t="s">
        <v>1197</v>
      </c>
      <c r="D66" s="12" t="s">
        <v>67</v>
      </c>
      <c r="E66" s="73" t="s">
        <v>68</v>
      </c>
      <c r="F66" s="12" t="s">
        <v>68</v>
      </c>
      <c r="G66" s="12" t="s">
        <v>42</v>
      </c>
      <c r="H66" s="70">
        <v>2561</v>
      </c>
      <c r="I66" s="70" t="s">
        <v>70</v>
      </c>
      <c r="J66" s="70" t="s">
        <v>36</v>
      </c>
      <c r="K66" s="12" t="s">
        <v>71</v>
      </c>
      <c r="L66" s="12" t="s">
        <v>72</v>
      </c>
      <c r="M66" s="70" t="s">
        <v>1239</v>
      </c>
      <c r="N66" s="12" t="s">
        <v>73</v>
      </c>
      <c r="R66" s="70" t="s">
        <v>762</v>
      </c>
    </row>
    <row r="67" spans="1:22">
      <c r="A67" s="148" t="s">
        <v>713</v>
      </c>
      <c r="B67" s="148" t="s">
        <v>712</v>
      </c>
      <c r="C67" s="70" t="s">
        <v>1197</v>
      </c>
      <c r="D67" s="12" t="s">
        <v>88</v>
      </c>
      <c r="E67" s="73" t="s">
        <v>89</v>
      </c>
      <c r="F67" s="12" t="s">
        <v>89</v>
      </c>
      <c r="G67" s="12" t="s">
        <v>42</v>
      </c>
      <c r="H67" s="70">
        <v>2562</v>
      </c>
      <c r="I67" s="70" t="s">
        <v>51</v>
      </c>
      <c r="J67" s="70" t="s">
        <v>79</v>
      </c>
      <c r="K67" s="12" t="s">
        <v>91</v>
      </c>
      <c r="L67" s="12" t="s">
        <v>92</v>
      </c>
      <c r="M67" s="70" t="s">
        <v>1241</v>
      </c>
      <c r="N67" s="12" t="s">
        <v>73</v>
      </c>
      <c r="R67" s="70" t="s">
        <v>762</v>
      </c>
    </row>
    <row r="68" spans="1:22">
      <c r="A68" s="148" t="s">
        <v>713</v>
      </c>
      <c r="B68" s="148" t="s">
        <v>712</v>
      </c>
      <c r="C68" s="70" t="s">
        <v>1197</v>
      </c>
      <c r="D68" s="12" t="s">
        <v>99</v>
      </c>
      <c r="E68" s="73" t="s">
        <v>100</v>
      </c>
      <c r="F68" s="12" t="s">
        <v>100</v>
      </c>
      <c r="G68" s="12" t="s">
        <v>29</v>
      </c>
      <c r="H68" s="70">
        <v>2562</v>
      </c>
      <c r="I68" s="70" t="s">
        <v>78</v>
      </c>
      <c r="J68" s="70" t="s">
        <v>79</v>
      </c>
      <c r="K68" s="12" t="s">
        <v>102</v>
      </c>
      <c r="L68" s="12" t="s">
        <v>38</v>
      </c>
      <c r="M68" s="70" t="s">
        <v>1211</v>
      </c>
      <c r="N68" s="12" t="s">
        <v>39</v>
      </c>
      <c r="R68" s="70" t="s">
        <v>762</v>
      </c>
    </row>
    <row r="69" spans="1:22">
      <c r="A69" s="148" t="s">
        <v>713</v>
      </c>
      <c r="B69" s="148" t="s">
        <v>712</v>
      </c>
      <c r="C69" s="70" t="s">
        <v>1197</v>
      </c>
      <c r="D69" s="12" t="s">
        <v>266</v>
      </c>
      <c r="E69" s="73" t="s">
        <v>267</v>
      </c>
      <c r="F69" s="12" t="s">
        <v>267</v>
      </c>
      <c r="G69" s="12" t="s">
        <v>42</v>
      </c>
      <c r="H69" s="70">
        <v>2562</v>
      </c>
      <c r="I69" s="70" t="s">
        <v>270</v>
      </c>
      <c r="J69" s="70" t="s">
        <v>202</v>
      </c>
      <c r="K69" s="12" t="s">
        <v>271</v>
      </c>
      <c r="L69" s="12" t="s">
        <v>197</v>
      </c>
      <c r="M69" s="70" t="s">
        <v>1202</v>
      </c>
      <c r="N69" s="12" t="s">
        <v>109</v>
      </c>
      <c r="R69" s="70" t="s">
        <v>762</v>
      </c>
    </row>
    <row r="70" spans="1:22">
      <c r="A70" s="148" t="s">
        <v>713</v>
      </c>
      <c r="B70" s="148" t="s">
        <v>712</v>
      </c>
      <c r="C70" s="70" t="s">
        <v>1197</v>
      </c>
      <c r="D70" s="12" t="s">
        <v>161</v>
      </c>
      <c r="E70" s="73" t="s">
        <v>162</v>
      </c>
      <c r="F70" s="12" t="s">
        <v>162</v>
      </c>
      <c r="G70" s="12" t="s">
        <v>42</v>
      </c>
      <c r="H70" s="70">
        <v>2563</v>
      </c>
      <c r="I70" s="70" t="s">
        <v>164</v>
      </c>
      <c r="J70" s="70" t="s">
        <v>63</v>
      </c>
      <c r="K70" s="12" t="s">
        <v>165</v>
      </c>
      <c r="L70" s="12" t="s">
        <v>152</v>
      </c>
      <c r="M70" s="70" t="s">
        <v>1213</v>
      </c>
      <c r="N70" s="12" t="s">
        <v>146</v>
      </c>
      <c r="R70" s="70" t="s">
        <v>762</v>
      </c>
    </row>
    <row r="71" spans="1:22">
      <c r="A71" s="147" t="s">
        <v>713</v>
      </c>
      <c r="B71" s="148" t="s">
        <v>712</v>
      </c>
      <c r="C71" s="133" t="s">
        <v>1198</v>
      </c>
      <c r="D71" s="126" t="s">
        <v>620</v>
      </c>
      <c r="E71" s="139" t="str">
        <f t="shared" ref="E71:E100" si="3">HYPERLINK(Q71,F71)</f>
        <v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v>
      </c>
      <c r="F71" s="104" t="s">
        <v>621</v>
      </c>
      <c r="G71" s="104" t="s">
        <v>29</v>
      </c>
      <c r="H71" s="127">
        <v>2566</v>
      </c>
      <c r="I71" s="127" t="s">
        <v>406</v>
      </c>
      <c r="J71" s="128" t="s">
        <v>407</v>
      </c>
      <c r="K71" s="129" t="s">
        <v>80</v>
      </c>
      <c r="L71" s="129" t="s">
        <v>38</v>
      </c>
      <c r="M71" s="70" t="s">
        <v>1211</v>
      </c>
      <c r="N71" s="129" t="s">
        <v>39</v>
      </c>
      <c r="O71" s="127" t="s">
        <v>856</v>
      </c>
      <c r="P71" s="133" t="s">
        <v>1199</v>
      </c>
      <c r="Q71" s="104" t="s">
        <v>1094</v>
      </c>
      <c r="R71" s="131" t="s">
        <v>864</v>
      </c>
      <c r="S71" s="12" t="s">
        <v>718</v>
      </c>
      <c r="T71" s="12" t="e">
        <f>IF(LEN(R71=11),_xlfn.CONCAT(#REF!,"F",RIGHT(R71,2)),R71)</f>
        <v>#REF!</v>
      </c>
      <c r="U71" s="12" t="s">
        <v>720</v>
      </c>
      <c r="V71" s="12" t="s">
        <v>719</v>
      </c>
    </row>
    <row r="72" spans="1:22">
      <c r="A72" s="147" t="s">
        <v>713</v>
      </c>
      <c r="B72" s="148" t="s">
        <v>712</v>
      </c>
      <c r="C72" s="133" t="s">
        <v>1198</v>
      </c>
      <c r="D72" s="126" t="s">
        <v>659</v>
      </c>
      <c r="E72" s="139" t="str">
        <f t="shared" si="3"/>
        <v>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</v>
      </c>
      <c r="F72" s="104" t="s">
        <v>660</v>
      </c>
      <c r="G72" s="104" t="s">
        <v>29</v>
      </c>
      <c r="H72" s="127">
        <v>2566</v>
      </c>
      <c r="I72" s="127" t="s">
        <v>406</v>
      </c>
      <c r="J72" s="128" t="s">
        <v>407</v>
      </c>
      <c r="K72" s="129" t="s">
        <v>80</v>
      </c>
      <c r="L72" s="129" t="s">
        <v>38</v>
      </c>
      <c r="M72" s="70" t="s">
        <v>1211</v>
      </c>
      <c r="N72" s="129" t="s">
        <v>39</v>
      </c>
      <c r="O72" s="127" t="s">
        <v>856</v>
      </c>
      <c r="P72" s="133" t="s">
        <v>1199</v>
      </c>
      <c r="Q72" s="104" t="s">
        <v>1095</v>
      </c>
      <c r="R72" s="131" t="s">
        <v>864</v>
      </c>
      <c r="S72" s="12" t="s">
        <v>711</v>
      </c>
      <c r="T72" s="12" t="e">
        <f>IF(LEN(R72=11),_xlfn.CONCAT(#REF!,"F",RIGHT(R72,2)),R72)</f>
        <v>#REF!</v>
      </c>
      <c r="U72" s="12" t="s">
        <v>713</v>
      </c>
      <c r="V72" s="12" t="s">
        <v>712</v>
      </c>
    </row>
    <row r="73" spans="1:22">
      <c r="A73" s="147" t="s">
        <v>713</v>
      </c>
      <c r="B73" s="148" t="s">
        <v>712</v>
      </c>
      <c r="C73" s="70" t="s">
        <v>1198</v>
      </c>
      <c r="D73" s="126" t="s">
        <v>1188</v>
      </c>
      <c r="E73" s="139" t="str">
        <f t="shared" si="3"/>
        <v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</v>
      </c>
      <c r="F73" s="104" t="s">
        <v>1189</v>
      </c>
      <c r="G73" s="104" t="s">
        <v>42</v>
      </c>
      <c r="H73" s="127">
        <v>2564</v>
      </c>
      <c r="I73" s="127" t="s">
        <v>62</v>
      </c>
      <c r="J73" s="128" t="s">
        <v>63</v>
      </c>
      <c r="K73" s="129" t="s">
        <v>1190</v>
      </c>
      <c r="L73" s="129" t="s">
        <v>152</v>
      </c>
      <c r="M73" s="70" t="s">
        <v>1213</v>
      </c>
      <c r="N73" s="129" t="s">
        <v>146</v>
      </c>
      <c r="O73" s="128" t="s">
        <v>1034</v>
      </c>
      <c r="P73" s="196"/>
      <c r="Q73" s="104" t="s">
        <v>1192</v>
      </c>
      <c r="R73" s="127" t="s">
        <v>1191</v>
      </c>
    </row>
    <row r="74" spans="1:22">
      <c r="A74" s="149" t="s">
        <v>713</v>
      </c>
      <c r="B74" s="150" t="s">
        <v>724</v>
      </c>
      <c r="C74" s="70" t="s">
        <v>1197</v>
      </c>
      <c r="D74" s="126" t="s">
        <v>677</v>
      </c>
      <c r="E74" s="136" t="str">
        <f t="shared" si="3"/>
        <v>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</v>
      </c>
      <c r="F74" s="104" t="s">
        <v>678</v>
      </c>
      <c r="G74" s="104" t="s">
        <v>42</v>
      </c>
      <c r="H74" s="127">
        <v>2566</v>
      </c>
      <c r="I74" s="127" t="s">
        <v>406</v>
      </c>
      <c r="J74" s="128" t="s">
        <v>407</v>
      </c>
      <c r="K74" s="129" t="s">
        <v>679</v>
      </c>
      <c r="L74" s="129" t="s">
        <v>264</v>
      </c>
      <c r="M74" s="70" t="s">
        <v>1203</v>
      </c>
      <c r="N74" s="129" t="s">
        <v>109</v>
      </c>
      <c r="O74" s="127" t="s">
        <v>856</v>
      </c>
      <c r="P74" s="130"/>
      <c r="Q74" s="104" t="s">
        <v>865</v>
      </c>
      <c r="R74" s="131" t="s">
        <v>864</v>
      </c>
      <c r="T74" s="12" t="e">
        <f>IF(LEN(R74=11),_xlfn.CONCAT(#REF!,"F",RIGHT(R74,2)),R74)</f>
        <v>#REF!</v>
      </c>
    </row>
    <row r="75" spans="1:22">
      <c r="A75" s="149" t="s">
        <v>713</v>
      </c>
      <c r="B75" s="150" t="s">
        <v>724</v>
      </c>
      <c r="C75" s="70" t="s">
        <v>1197</v>
      </c>
      <c r="D75" s="126" t="s">
        <v>635</v>
      </c>
      <c r="E75" s="136" t="str">
        <f t="shared" si="3"/>
        <v>โครงการบริหารจัดการขยะมูลฝอยและสิ่งแวดล้อมในชุมชน</v>
      </c>
      <c r="F75" s="104" t="s">
        <v>636</v>
      </c>
      <c r="G75" s="104" t="s">
        <v>29</v>
      </c>
      <c r="H75" s="127">
        <v>2566</v>
      </c>
      <c r="I75" s="127" t="s">
        <v>406</v>
      </c>
      <c r="J75" s="128" t="s">
        <v>407</v>
      </c>
      <c r="K75" s="129" t="s">
        <v>354</v>
      </c>
      <c r="L75" s="129" t="s">
        <v>637</v>
      </c>
      <c r="M75" s="70" t="s">
        <v>1208</v>
      </c>
      <c r="N75" s="129" t="s">
        <v>73</v>
      </c>
      <c r="O75" s="127" t="s">
        <v>856</v>
      </c>
      <c r="P75" s="130"/>
      <c r="Q75" s="104" t="s">
        <v>877</v>
      </c>
      <c r="R75" s="131" t="s">
        <v>864</v>
      </c>
      <c r="T75" s="12" t="e">
        <f>IF(LEN(R75=11),_xlfn.CONCAT(#REF!,"F",RIGHT(R75,2)),R75)</f>
        <v>#REF!</v>
      </c>
    </row>
    <row r="76" spans="1:22">
      <c r="A76" s="149" t="s">
        <v>713</v>
      </c>
      <c r="B76" s="150" t="s">
        <v>724</v>
      </c>
      <c r="C76" s="70" t="s">
        <v>1197</v>
      </c>
      <c r="D76" s="126" t="s">
        <v>895</v>
      </c>
      <c r="E76" s="136" t="str">
        <f t="shared" si="3"/>
        <v>ค่าใช้จ่ายในการพัฒนาและยกระดับความเป็นเมืองอุตสาหกรรมเชิงนิเวศ (Eco Industrial Town)</v>
      </c>
      <c r="F76" s="104" t="s">
        <v>896</v>
      </c>
      <c r="G76" s="104" t="s">
        <v>29</v>
      </c>
      <c r="H76" s="127">
        <v>2567</v>
      </c>
      <c r="I76" s="127" t="s">
        <v>897</v>
      </c>
      <c r="J76" s="128" t="s">
        <v>224</v>
      </c>
      <c r="K76" s="129" t="s">
        <v>898</v>
      </c>
      <c r="L76" s="129" t="s">
        <v>568</v>
      </c>
      <c r="M76" s="70" t="s">
        <v>1235</v>
      </c>
      <c r="N76" s="129" t="s">
        <v>39</v>
      </c>
      <c r="O76" s="127" t="s">
        <v>880</v>
      </c>
      <c r="P76" s="130"/>
      <c r="Q76" s="104" t="s">
        <v>899</v>
      </c>
      <c r="R76" s="127" t="s">
        <v>724</v>
      </c>
      <c r="T76" s="12" t="e">
        <f>IF(LEN(R76=11),_xlfn.CONCAT(#REF!,"F",RIGHT(R76,2)),R76)</f>
        <v>#REF!</v>
      </c>
    </row>
    <row r="77" spans="1:22">
      <c r="A77" s="149" t="s">
        <v>713</v>
      </c>
      <c r="B77" s="150" t="s">
        <v>724</v>
      </c>
      <c r="C77" s="70" t="s">
        <v>1197</v>
      </c>
      <c r="D77" s="126" t="s">
        <v>736</v>
      </c>
      <c r="E77" s="136" t="str">
        <f t="shared" si="3"/>
        <v>โครงการเมืองสิ่งแวดล้อมยั่งยืน</v>
      </c>
      <c r="F77" s="104" t="s">
        <v>726</v>
      </c>
      <c r="G77" s="104" t="s">
        <v>42</v>
      </c>
      <c r="H77" s="127">
        <v>2567</v>
      </c>
      <c r="I77" s="127" t="s">
        <v>701</v>
      </c>
      <c r="J77" s="128" t="s">
        <v>224</v>
      </c>
      <c r="K77" s="129" t="s">
        <v>734</v>
      </c>
      <c r="L77" s="129" t="s">
        <v>733</v>
      </c>
      <c r="M77" s="70" t="s">
        <v>1207</v>
      </c>
      <c r="N77" s="129" t="s">
        <v>146</v>
      </c>
      <c r="O77" s="127" t="s">
        <v>880</v>
      </c>
      <c r="P77" s="130"/>
      <c r="Q77" s="104" t="s">
        <v>904</v>
      </c>
      <c r="R77" s="127" t="s">
        <v>724</v>
      </c>
      <c r="T77" s="12" t="e">
        <f>IF(LEN(R77=11),_xlfn.CONCAT(#REF!,"F",RIGHT(R77,2)),R77)</f>
        <v>#REF!</v>
      </c>
    </row>
    <row r="78" spans="1:22">
      <c r="A78" s="149" t="s">
        <v>713</v>
      </c>
      <c r="B78" s="150" t="s">
        <v>724</v>
      </c>
      <c r="C78" s="70" t="s">
        <v>1197</v>
      </c>
      <c r="D78" s="126" t="s">
        <v>727</v>
      </c>
      <c r="E78" s="136" t="str">
        <f t="shared" si="3"/>
        <v xml:space="preserve">โครงการเมืองสิ่งแวดล้อมยั่งยืน </v>
      </c>
      <c r="F78" s="104" t="s">
        <v>910</v>
      </c>
      <c r="G78" s="104" t="s">
        <v>42</v>
      </c>
      <c r="H78" s="127">
        <v>2567</v>
      </c>
      <c r="I78" s="127" t="s">
        <v>701</v>
      </c>
      <c r="J78" s="128" t="s">
        <v>224</v>
      </c>
      <c r="K78" s="129" t="s">
        <v>725</v>
      </c>
      <c r="L78" s="129" t="s">
        <v>152</v>
      </c>
      <c r="M78" s="70" t="s">
        <v>1213</v>
      </c>
      <c r="N78" s="129" t="s">
        <v>146</v>
      </c>
      <c r="O78" s="127" t="s">
        <v>880</v>
      </c>
      <c r="P78" s="130"/>
      <c r="Q78" s="104" t="s">
        <v>911</v>
      </c>
      <c r="R78" s="127" t="s">
        <v>724</v>
      </c>
      <c r="T78" s="12" t="e">
        <f>IF(LEN(R78=11),_xlfn.CONCAT(#REF!,"F",RIGHT(R78,2)),R78)</f>
        <v>#REF!</v>
      </c>
    </row>
    <row r="79" spans="1:22">
      <c r="A79" s="149" t="s">
        <v>713</v>
      </c>
      <c r="B79" s="150" t="s">
        <v>724</v>
      </c>
      <c r="C79" s="70" t="s">
        <v>1197</v>
      </c>
      <c r="D79" s="126" t="s">
        <v>970</v>
      </c>
      <c r="E79" s="136" t="str">
        <f t="shared" si="3"/>
        <v>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</v>
      </c>
      <c r="F79" s="104" t="s">
        <v>971</v>
      </c>
      <c r="G79" s="104" t="s">
        <v>42</v>
      </c>
      <c r="H79" s="127">
        <v>2568</v>
      </c>
      <c r="I79" s="127" t="s">
        <v>914</v>
      </c>
      <c r="J79" s="128" t="s">
        <v>972</v>
      </c>
      <c r="K79" s="129" t="s">
        <v>974</v>
      </c>
      <c r="L79" s="129" t="s">
        <v>973</v>
      </c>
      <c r="M79" s="70" t="s">
        <v>1216</v>
      </c>
      <c r="N79" s="129" t="s">
        <v>130</v>
      </c>
      <c r="O79" s="127" t="s">
        <v>917</v>
      </c>
      <c r="P79" s="130"/>
      <c r="Q79" s="104" t="s">
        <v>975</v>
      </c>
      <c r="R79" s="127" t="s">
        <v>724</v>
      </c>
      <c r="T79" s="12" t="e">
        <f>IF(LEN(R79=11),_xlfn.CONCAT(#REF!,"F",RIGHT(R79,2)),R79)</f>
        <v>#REF!</v>
      </c>
    </row>
    <row r="80" spans="1:22">
      <c r="A80" s="149" t="s">
        <v>713</v>
      </c>
      <c r="B80" s="150" t="s">
        <v>724</v>
      </c>
      <c r="C80" s="70" t="s">
        <v>1197</v>
      </c>
      <c r="D80" s="126" t="s">
        <v>997</v>
      </c>
      <c r="E80" s="136" t="str">
        <f t="shared" si="3"/>
        <v>โครงการเสริมสร้างความสามัคคีในสังคม (Social Cohesion) เพื่อความตั้งมั่นของประชาธิปไตยไทย</v>
      </c>
      <c r="F80" s="104" t="s">
        <v>998</v>
      </c>
      <c r="G80" s="104" t="s">
        <v>42</v>
      </c>
      <c r="H80" s="127">
        <v>2568</v>
      </c>
      <c r="I80" s="127" t="s">
        <v>914</v>
      </c>
      <c r="J80" s="128" t="s">
        <v>915</v>
      </c>
      <c r="K80" s="129" t="s">
        <v>1001</v>
      </c>
      <c r="L80" s="129" t="s">
        <v>1000</v>
      </c>
      <c r="M80" s="70" t="s">
        <v>1220</v>
      </c>
      <c r="N80" s="129" t="s">
        <v>999</v>
      </c>
      <c r="O80" s="127" t="s">
        <v>917</v>
      </c>
      <c r="P80" s="130"/>
      <c r="Q80" s="104" t="s">
        <v>1002</v>
      </c>
      <c r="R80" s="127" t="s">
        <v>724</v>
      </c>
      <c r="T80" s="12" t="e">
        <f>IF(LEN(R80=11),_xlfn.CONCAT(#REF!,"F",RIGHT(R80,2)),R80)</f>
        <v>#REF!</v>
      </c>
    </row>
    <row r="81" spans="1:22">
      <c r="A81" s="149" t="s">
        <v>713</v>
      </c>
      <c r="B81" s="150" t="s">
        <v>724</v>
      </c>
      <c r="C81" s="70" t="s">
        <v>1197</v>
      </c>
      <c r="D81" s="126" t="s">
        <v>360</v>
      </c>
      <c r="E81" s="136" t="str">
        <f t="shared" si="3"/>
        <v>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</v>
      </c>
      <c r="F81" s="104" t="s">
        <v>361</v>
      </c>
      <c r="G81" s="104" t="s">
        <v>42</v>
      </c>
      <c r="H81" s="127">
        <v>2564</v>
      </c>
      <c r="I81" s="127" t="s">
        <v>234</v>
      </c>
      <c r="J81" s="128" t="s">
        <v>203</v>
      </c>
      <c r="K81" s="129" t="s">
        <v>363</v>
      </c>
      <c r="L81" s="129" t="s">
        <v>364</v>
      </c>
      <c r="M81" s="70" t="s">
        <v>1225</v>
      </c>
      <c r="N81" s="129" t="s">
        <v>73</v>
      </c>
      <c r="O81" s="128" t="s">
        <v>1034</v>
      </c>
      <c r="P81" s="130"/>
      <c r="Q81" s="104" t="s">
        <v>1052</v>
      </c>
      <c r="R81" s="127" t="s">
        <v>278</v>
      </c>
      <c r="S81" s="12" t="s">
        <v>574</v>
      </c>
      <c r="T81" s="12" t="e">
        <f>IF(LEN(R81=11),_xlfn.CONCAT(#REF!,"F",RIGHT(R81,2)),R81)</f>
        <v>#REF!</v>
      </c>
    </row>
    <row r="82" spans="1:22">
      <c r="A82" s="149" t="s">
        <v>713</v>
      </c>
      <c r="B82" s="150" t="s">
        <v>724</v>
      </c>
      <c r="C82" s="70" t="s">
        <v>1197</v>
      </c>
      <c r="D82" s="126" t="s">
        <v>273</v>
      </c>
      <c r="E82" s="136" t="str">
        <f t="shared" si="3"/>
        <v>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</v>
      </c>
      <c r="F82" s="104" t="s">
        <v>274</v>
      </c>
      <c r="G82" s="104" t="s">
        <v>176</v>
      </c>
      <c r="H82" s="127">
        <v>2564</v>
      </c>
      <c r="I82" s="127" t="s">
        <v>276</v>
      </c>
      <c r="J82" s="128" t="s">
        <v>63</v>
      </c>
      <c r="K82" s="129" t="s">
        <v>277</v>
      </c>
      <c r="L82" s="129" t="s">
        <v>197</v>
      </c>
      <c r="M82" s="70" t="s">
        <v>1202</v>
      </c>
      <c r="N82" s="129" t="s">
        <v>109</v>
      </c>
      <c r="O82" s="128" t="s">
        <v>1034</v>
      </c>
      <c r="P82" s="130"/>
      <c r="Q82" s="104" t="s">
        <v>1057</v>
      </c>
      <c r="R82" s="127" t="s">
        <v>278</v>
      </c>
      <c r="S82" s="12" t="s">
        <v>565</v>
      </c>
      <c r="T82" s="12" t="e">
        <f>IF(LEN(R82=11),_xlfn.CONCAT(#REF!,"F",RIGHT(R82,2)),R82)</f>
        <v>#REF!</v>
      </c>
    </row>
    <row r="83" spans="1:22">
      <c r="A83" s="149" t="s">
        <v>713</v>
      </c>
      <c r="B83" s="150" t="s">
        <v>724</v>
      </c>
      <c r="C83" s="70" t="s">
        <v>1197</v>
      </c>
      <c r="D83" s="126" t="s">
        <v>518</v>
      </c>
      <c r="E83" s="136" t="str">
        <f t="shared" si="3"/>
        <v>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</v>
      </c>
      <c r="F83" s="104" t="s">
        <v>519</v>
      </c>
      <c r="G83" s="104" t="s">
        <v>42</v>
      </c>
      <c r="H83" s="127">
        <v>2565</v>
      </c>
      <c r="I83" s="127" t="s">
        <v>464</v>
      </c>
      <c r="J83" s="128" t="s">
        <v>517</v>
      </c>
      <c r="K83" s="129" t="s">
        <v>80</v>
      </c>
      <c r="L83" s="129" t="s">
        <v>38</v>
      </c>
      <c r="M83" s="70" t="s">
        <v>1211</v>
      </c>
      <c r="N83" s="129" t="s">
        <v>39</v>
      </c>
      <c r="O83" s="128" t="s">
        <v>1072</v>
      </c>
      <c r="P83" s="130"/>
      <c r="Q83" s="104" t="s">
        <v>1087</v>
      </c>
      <c r="R83" s="127" t="s">
        <v>278</v>
      </c>
      <c r="S83" s="12" t="s">
        <v>688</v>
      </c>
      <c r="T83" s="12" t="e">
        <f>IF(LEN(R83=11),_xlfn.CONCAT(#REF!,"F",RIGHT(R83,2)),R83)</f>
        <v>#REF!</v>
      </c>
    </row>
    <row r="84" spans="1:22">
      <c r="A84" s="149" t="s">
        <v>713</v>
      </c>
      <c r="B84" s="150" t="s">
        <v>724</v>
      </c>
      <c r="C84" s="70" t="s">
        <v>1197</v>
      </c>
      <c r="D84" s="126" t="s">
        <v>620</v>
      </c>
      <c r="E84" s="197" t="str">
        <f t="shared" si="3"/>
        <v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v>
      </c>
      <c r="F84" s="104" t="s">
        <v>621</v>
      </c>
      <c r="G84" s="104" t="s">
        <v>29</v>
      </c>
      <c r="H84" s="127">
        <v>2566</v>
      </c>
      <c r="I84" s="127" t="s">
        <v>406</v>
      </c>
      <c r="J84" s="128" t="s">
        <v>407</v>
      </c>
      <c r="K84" s="129" t="s">
        <v>80</v>
      </c>
      <c r="L84" s="129" t="s">
        <v>38</v>
      </c>
      <c r="M84" s="70" t="s">
        <v>1211</v>
      </c>
      <c r="N84" s="129" t="s">
        <v>39</v>
      </c>
      <c r="O84" s="127" t="s">
        <v>856</v>
      </c>
      <c r="P84" s="132"/>
      <c r="Q84" s="104" t="s">
        <v>1094</v>
      </c>
      <c r="R84" s="131" t="s">
        <v>864</v>
      </c>
      <c r="S84" s="12" t="s">
        <v>741</v>
      </c>
      <c r="T84" s="12" t="e">
        <f>IF(LEN(R84=11),_xlfn.CONCAT(#REF!,"F",RIGHT(R84,2)),R84)</f>
        <v>#REF!</v>
      </c>
      <c r="U84" s="12" t="s">
        <v>720</v>
      </c>
      <c r="V84" s="12" t="s">
        <v>742</v>
      </c>
    </row>
    <row r="85" spans="1:22">
      <c r="A85" s="149" t="s">
        <v>713</v>
      </c>
      <c r="B85" s="150" t="s">
        <v>724</v>
      </c>
      <c r="C85" s="70" t="s">
        <v>1197</v>
      </c>
      <c r="D85" s="126" t="s">
        <v>659</v>
      </c>
      <c r="E85" s="197" t="str">
        <f t="shared" si="3"/>
        <v>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</v>
      </c>
      <c r="F85" s="104" t="s">
        <v>660</v>
      </c>
      <c r="G85" s="104" t="s">
        <v>29</v>
      </c>
      <c r="H85" s="127">
        <v>2566</v>
      </c>
      <c r="I85" s="127" t="s">
        <v>406</v>
      </c>
      <c r="J85" s="128" t="s">
        <v>407</v>
      </c>
      <c r="K85" s="129" t="s">
        <v>80</v>
      </c>
      <c r="L85" s="129" t="s">
        <v>38</v>
      </c>
      <c r="M85" s="70" t="s">
        <v>1211</v>
      </c>
      <c r="N85" s="129" t="s">
        <v>39</v>
      </c>
      <c r="O85" s="127" t="s">
        <v>856</v>
      </c>
      <c r="P85" s="132"/>
      <c r="Q85" s="104" t="s">
        <v>1095</v>
      </c>
      <c r="R85" s="131" t="s">
        <v>864</v>
      </c>
      <c r="S85" s="12" t="s">
        <v>737</v>
      </c>
      <c r="T85" s="12" t="e">
        <f>IF(LEN(R85=11),_xlfn.CONCAT(#REF!,"F",RIGHT(R85,2)),R85)</f>
        <v>#REF!</v>
      </c>
      <c r="U85" s="12" t="s">
        <v>706</v>
      </c>
      <c r="V85" s="12" t="s">
        <v>705</v>
      </c>
    </row>
    <row r="86" spans="1:22">
      <c r="A86" s="149" t="s">
        <v>713</v>
      </c>
      <c r="B86" s="150" t="s">
        <v>724</v>
      </c>
      <c r="C86" s="70" t="s">
        <v>1198</v>
      </c>
      <c r="D86" s="126" t="s">
        <v>1144</v>
      </c>
      <c r="E86" s="198" t="str">
        <f t="shared" si="3"/>
        <v>โครงการพัฒนาห้องสมุดสีเขียวและรักษ์สิ่งแวดล้อม ( MSU Green Library )</v>
      </c>
      <c r="F86" s="104" t="s">
        <v>367</v>
      </c>
      <c r="G86" s="104" t="s">
        <v>42</v>
      </c>
      <c r="H86" s="127">
        <v>2565</v>
      </c>
      <c r="I86" s="127" t="s">
        <v>209</v>
      </c>
      <c r="J86" s="128" t="s">
        <v>210</v>
      </c>
      <c r="K86" s="129" t="s">
        <v>369</v>
      </c>
      <c r="L86" s="129" t="s">
        <v>370</v>
      </c>
      <c r="M86" s="70" t="s">
        <v>1212</v>
      </c>
      <c r="N86" s="129" t="s">
        <v>73</v>
      </c>
      <c r="O86" s="128" t="s">
        <v>1072</v>
      </c>
      <c r="P86" s="196"/>
      <c r="Q86" s="104" t="s">
        <v>1147</v>
      </c>
      <c r="R86" s="127" t="s">
        <v>1145</v>
      </c>
    </row>
    <row r="87" spans="1:22">
      <c r="A87" s="149" t="s">
        <v>713</v>
      </c>
      <c r="B87" s="150" t="s">
        <v>724</v>
      </c>
      <c r="C87" s="70" t="s">
        <v>1198</v>
      </c>
      <c r="D87" s="126" t="s">
        <v>1179</v>
      </c>
      <c r="E87" s="198" t="str">
        <f t="shared" si="3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F87" s="104" t="s">
        <v>1180</v>
      </c>
      <c r="G87" s="104" t="s">
        <v>42</v>
      </c>
      <c r="H87" s="127">
        <v>2568</v>
      </c>
      <c r="I87" s="127" t="s">
        <v>914</v>
      </c>
      <c r="J87" s="128" t="s">
        <v>915</v>
      </c>
      <c r="K87" s="129" t="s">
        <v>1183</v>
      </c>
      <c r="L87" s="129" t="s">
        <v>1182</v>
      </c>
      <c r="M87" s="70" t="s">
        <v>1234</v>
      </c>
      <c r="N87" s="129" t="s">
        <v>1181</v>
      </c>
      <c r="O87" s="127" t="s">
        <v>917</v>
      </c>
      <c r="P87" s="196"/>
      <c r="Q87" s="104" t="s">
        <v>1187</v>
      </c>
      <c r="R87" s="127" t="s">
        <v>1186</v>
      </c>
    </row>
    <row r="88" spans="1:22">
      <c r="A88" s="151" t="s">
        <v>720</v>
      </c>
      <c r="B88" s="152" t="s">
        <v>888</v>
      </c>
      <c r="C88" s="70" t="s">
        <v>1197</v>
      </c>
      <c r="D88" s="126" t="s">
        <v>884</v>
      </c>
      <c r="E88" s="197" t="str">
        <f t="shared" si="3"/>
        <v>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</v>
      </c>
      <c r="F88" s="104" t="s">
        <v>885</v>
      </c>
      <c r="G88" s="104" t="s">
        <v>29</v>
      </c>
      <c r="H88" s="127">
        <v>2567</v>
      </c>
      <c r="I88" s="127" t="s">
        <v>886</v>
      </c>
      <c r="J88" s="128" t="s">
        <v>887</v>
      </c>
      <c r="K88" s="129" t="s">
        <v>80</v>
      </c>
      <c r="L88" s="129" t="s">
        <v>38</v>
      </c>
      <c r="M88" s="70" t="s">
        <v>1211</v>
      </c>
      <c r="N88" s="129" t="s">
        <v>39</v>
      </c>
      <c r="O88" s="127" t="s">
        <v>880</v>
      </c>
      <c r="P88" s="130"/>
      <c r="Q88" s="104" t="s">
        <v>889</v>
      </c>
      <c r="R88" s="127" t="s">
        <v>888</v>
      </c>
      <c r="T88" s="12" t="e">
        <f>IF(LEN(R88=11),_xlfn.CONCAT(#REF!,"F",RIGHT(R88,2)),R88)</f>
        <v>#REF!</v>
      </c>
    </row>
    <row r="89" spans="1:22">
      <c r="A89" s="151" t="s">
        <v>720</v>
      </c>
      <c r="B89" s="152" t="s">
        <v>888</v>
      </c>
      <c r="C89" s="70" t="s">
        <v>1197</v>
      </c>
      <c r="D89" s="126" t="s">
        <v>964</v>
      </c>
      <c r="E89" s="197" t="str">
        <f t="shared" si="3"/>
        <v>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</v>
      </c>
      <c r="F89" s="104" t="s">
        <v>965</v>
      </c>
      <c r="G89" s="104" t="s">
        <v>29</v>
      </c>
      <c r="H89" s="127">
        <v>2568</v>
      </c>
      <c r="I89" s="127" t="s">
        <v>935</v>
      </c>
      <c r="J89" s="128" t="s">
        <v>966</v>
      </c>
      <c r="K89" s="129" t="s">
        <v>80</v>
      </c>
      <c r="L89" s="129" t="s">
        <v>38</v>
      </c>
      <c r="M89" s="70" t="s">
        <v>1211</v>
      </c>
      <c r="N89" s="129" t="s">
        <v>39</v>
      </c>
      <c r="O89" s="127" t="s">
        <v>917</v>
      </c>
      <c r="P89" s="130"/>
      <c r="Q89" s="104" t="s">
        <v>967</v>
      </c>
      <c r="R89" s="127" t="s">
        <v>888</v>
      </c>
      <c r="T89" s="12" t="e">
        <f>IF(LEN(R89=11),_xlfn.CONCAT(#REF!,"F",RIGHT(R89,2)),R89)</f>
        <v>#REF!</v>
      </c>
    </row>
    <row r="90" spans="1:22">
      <c r="A90" s="151" t="s">
        <v>720</v>
      </c>
      <c r="B90" s="152" t="s">
        <v>888</v>
      </c>
      <c r="C90" s="70" t="s">
        <v>1197</v>
      </c>
      <c r="D90" s="126" t="s">
        <v>1016</v>
      </c>
      <c r="E90" s="197" t="str">
        <f t="shared" si="3"/>
        <v>โครงการพัฒนาอสังหาริมทรัพย์</v>
      </c>
      <c r="F90" s="104" t="s">
        <v>1017</v>
      </c>
      <c r="G90" s="104" t="s">
        <v>29</v>
      </c>
      <c r="H90" s="127">
        <v>2568</v>
      </c>
      <c r="I90" s="127" t="s">
        <v>914</v>
      </c>
      <c r="J90" s="128" t="s">
        <v>915</v>
      </c>
      <c r="K90" s="129" t="s">
        <v>1020</v>
      </c>
      <c r="L90" s="129" t="s">
        <v>1019</v>
      </c>
      <c r="M90" s="70" t="s">
        <v>1221</v>
      </c>
      <c r="N90" s="129" t="s">
        <v>1018</v>
      </c>
      <c r="O90" s="127" t="s">
        <v>917</v>
      </c>
      <c r="P90" s="130"/>
      <c r="Q90" s="104" t="s">
        <v>1021</v>
      </c>
      <c r="R90" s="127" t="s">
        <v>888</v>
      </c>
      <c r="T90" s="12" t="e">
        <f>IF(LEN(R90=11),_xlfn.CONCAT(#REF!,"F",RIGHT(R90,2)),R90)</f>
        <v>#REF!</v>
      </c>
    </row>
    <row r="91" spans="1:22">
      <c r="A91" s="151" t="s">
        <v>720</v>
      </c>
      <c r="B91" s="152" t="s">
        <v>888</v>
      </c>
      <c r="C91" s="70" t="s">
        <v>1197</v>
      </c>
      <c r="D91" s="126" t="s">
        <v>399</v>
      </c>
      <c r="E91" s="197" t="str">
        <f t="shared" si="3"/>
        <v>โครงการยกระดับมาตรฐานบริการและส่งเสริมธุรกิจต่อเนื่องในแหล่งท่องเที่ยวที่มีชื่อเสียงของภาค</v>
      </c>
      <c r="F91" s="104" t="s">
        <v>400</v>
      </c>
      <c r="G91" s="104" t="s">
        <v>42</v>
      </c>
      <c r="H91" s="127">
        <v>2564</v>
      </c>
      <c r="I91" s="127" t="s">
        <v>234</v>
      </c>
      <c r="J91" s="128" t="s">
        <v>203</v>
      </c>
      <c r="K91" s="129" t="s">
        <v>302</v>
      </c>
      <c r="L91" s="129" t="s">
        <v>303</v>
      </c>
      <c r="M91" s="70" t="s">
        <v>1227</v>
      </c>
      <c r="N91" s="129" t="s">
        <v>304</v>
      </c>
      <c r="O91" s="128" t="s">
        <v>1034</v>
      </c>
      <c r="P91" s="130"/>
      <c r="Q91" s="104" t="s">
        <v>1061</v>
      </c>
      <c r="R91" s="127" t="s">
        <v>305</v>
      </c>
      <c r="S91" s="64" t="s">
        <v>559</v>
      </c>
      <c r="T91" s="12" t="e">
        <f>IF(LEN(R91=11),_xlfn.CONCAT(#REF!,"F",RIGHT(R91,2)),R91)</f>
        <v>#REF!</v>
      </c>
    </row>
    <row r="92" spans="1:22">
      <c r="A92" s="151" t="s">
        <v>720</v>
      </c>
      <c r="B92" s="152" t="s">
        <v>888</v>
      </c>
      <c r="C92" s="70" t="s">
        <v>1197</v>
      </c>
      <c r="D92" s="126" t="s">
        <v>396</v>
      </c>
      <c r="E92" s="197" t="str">
        <f t="shared" si="3"/>
        <v>โครงการพัฒนาและส่งเสริมการท่องเที่ยวเชิงประวัติศาสตร์ ศาสนา และวัฒนธรรม</v>
      </c>
      <c r="F92" s="104" t="s">
        <v>397</v>
      </c>
      <c r="G92" s="104" t="s">
        <v>42</v>
      </c>
      <c r="H92" s="127">
        <v>2564</v>
      </c>
      <c r="I92" s="127" t="s">
        <v>234</v>
      </c>
      <c r="J92" s="128" t="s">
        <v>203</v>
      </c>
      <c r="K92" s="129" t="s">
        <v>302</v>
      </c>
      <c r="L92" s="129" t="s">
        <v>303</v>
      </c>
      <c r="M92" s="70" t="s">
        <v>1227</v>
      </c>
      <c r="N92" s="129" t="s">
        <v>304</v>
      </c>
      <c r="O92" s="128" t="s">
        <v>1034</v>
      </c>
      <c r="P92" s="130"/>
      <c r="Q92" s="104" t="s">
        <v>1062</v>
      </c>
      <c r="R92" s="127" t="s">
        <v>305</v>
      </c>
      <c r="S92" s="12" t="s">
        <v>557</v>
      </c>
      <c r="T92" s="12" t="e">
        <f>IF(LEN(R92=11),_xlfn.CONCAT(#REF!,"F",RIGHT(R92,2)),R92)</f>
        <v>#REF!</v>
      </c>
    </row>
    <row r="93" spans="1:22">
      <c r="A93" s="151" t="s">
        <v>720</v>
      </c>
      <c r="B93" s="152" t="s">
        <v>888</v>
      </c>
      <c r="C93" s="70" t="s">
        <v>1197</v>
      </c>
      <c r="D93" s="126" t="s">
        <v>393</v>
      </c>
      <c r="E93" s="197" t="str">
        <f t="shared" si="3"/>
        <v>โครงการพัฒนากลุ่มท่องเที่ยวอารยธรรมล้านนาและกลุ่มชาติพันธุ์</v>
      </c>
      <c r="F93" s="104" t="s">
        <v>394</v>
      </c>
      <c r="G93" s="104" t="s">
        <v>42</v>
      </c>
      <c r="H93" s="127">
        <v>2564</v>
      </c>
      <c r="I93" s="127" t="s">
        <v>234</v>
      </c>
      <c r="J93" s="128" t="s">
        <v>203</v>
      </c>
      <c r="K93" s="129" t="s">
        <v>302</v>
      </c>
      <c r="L93" s="129" t="s">
        <v>303</v>
      </c>
      <c r="M93" s="70" t="s">
        <v>1227</v>
      </c>
      <c r="N93" s="129" t="s">
        <v>304</v>
      </c>
      <c r="O93" s="128" t="s">
        <v>1034</v>
      </c>
      <c r="P93" s="130"/>
      <c r="Q93" s="104" t="s">
        <v>1063</v>
      </c>
      <c r="R93" s="127" t="s">
        <v>305</v>
      </c>
      <c r="S93" s="12" t="s">
        <v>597</v>
      </c>
      <c r="T93" s="12" t="e">
        <f>IF(LEN(R93=11),_xlfn.CONCAT(#REF!,"F",RIGHT(R93,2)),R93)</f>
        <v>#REF!</v>
      </c>
    </row>
    <row r="94" spans="1:22">
      <c r="A94" s="151" t="s">
        <v>720</v>
      </c>
      <c r="B94" s="152" t="s">
        <v>888</v>
      </c>
      <c r="C94" s="70" t="s">
        <v>1197</v>
      </c>
      <c r="D94" s="126" t="s">
        <v>312</v>
      </c>
      <c r="E94" s="136" t="str">
        <f t="shared" si="3"/>
        <v>โครงการส่งเสริมและพัฒนาการท่องเที่ยวอารยธรรมอีสานใต้</v>
      </c>
      <c r="F94" s="104" t="s">
        <v>313</v>
      </c>
      <c r="G94" s="104" t="s">
        <v>42</v>
      </c>
      <c r="H94" s="127">
        <v>2564</v>
      </c>
      <c r="I94" s="127" t="s">
        <v>234</v>
      </c>
      <c r="J94" s="128" t="s">
        <v>203</v>
      </c>
      <c r="K94" s="129" t="s">
        <v>302</v>
      </c>
      <c r="L94" s="129" t="s">
        <v>303</v>
      </c>
      <c r="M94" s="70" t="s">
        <v>1227</v>
      </c>
      <c r="N94" s="129" t="s">
        <v>304</v>
      </c>
      <c r="O94" s="128" t="s">
        <v>1034</v>
      </c>
      <c r="P94" s="130"/>
      <c r="Q94" s="104" t="s">
        <v>1064</v>
      </c>
      <c r="R94" s="127" t="s">
        <v>305</v>
      </c>
      <c r="S94" s="12" t="s">
        <v>589</v>
      </c>
      <c r="T94" s="12" t="e">
        <f>IF(LEN(R94=11),_xlfn.CONCAT(#REF!,"F",RIGHT(R94,2)),R94)</f>
        <v>#REF!</v>
      </c>
    </row>
    <row r="95" spans="1:22">
      <c r="A95" s="151" t="s">
        <v>720</v>
      </c>
      <c r="B95" s="152" t="s">
        <v>888</v>
      </c>
      <c r="C95" s="70" t="s">
        <v>1197</v>
      </c>
      <c r="D95" s="126" t="s">
        <v>309</v>
      </c>
      <c r="E95" s="136" t="str">
        <f t="shared" si="3"/>
        <v>โครงการส่งเสริมและพัฒนาการท่องเที่ยวยุคก่อนประวัติศาสตร์</v>
      </c>
      <c r="F95" s="104" t="s">
        <v>310</v>
      </c>
      <c r="G95" s="104" t="s">
        <v>42</v>
      </c>
      <c r="H95" s="127">
        <v>2564</v>
      </c>
      <c r="I95" s="127" t="s">
        <v>234</v>
      </c>
      <c r="J95" s="128" t="s">
        <v>203</v>
      </c>
      <c r="K95" s="129" t="s">
        <v>302</v>
      </c>
      <c r="L95" s="129" t="s">
        <v>303</v>
      </c>
      <c r="M95" s="70" t="s">
        <v>1227</v>
      </c>
      <c r="N95" s="129" t="s">
        <v>304</v>
      </c>
      <c r="O95" s="128" t="s">
        <v>1034</v>
      </c>
      <c r="P95" s="130"/>
      <c r="Q95" s="104" t="s">
        <v>1065</v>
      </c>
      <c r="R95" s="127" t="s">
        <v>305</v>
      </c>
      <c r="S95" s="12" t="s">
        <v>607</v>
      </c>
      <c r="T95" s="12" t="e">
        <f>IF(LEN(R95=11),_xlfn.CONCAT(#REF!,"F",RIGHT(R95,2)),R95)</f>
        <v>#REF!</v>
      </c>
    </row>
    <row r="96" spans="1:22">
      <c r="A96" s="151" t="s">
        <v>720</v>
      </c>
      <c r="B96" s="152" t="s">
        <v>888</v>
      </c>
      <c r="C96" s="70" t="s">
        <v>1197</v>
      </c>
      <c r="D96" s="126" t="s">
        <v>306</v>
      </c>
      <c r="E96" s="136" t="str">
        <f t="shared" si="3"/>
        <v>โครงการส่งเสริมการท่องเที่ยวเชิงนิเวศน์ ศาสนา วัฒนธรรม และอารยธรรม</v>
      </c>
      <c r="F96" s="104" t="s">
        <v>307</v>
      </c>
      <c r="G96" s="104" t="s">
        <v>42</v>
      </c>
      <c r="H96" s="127">
        <v>2564</v>
      </c>
      <c r="I96" s="127" t="s">
        <v>234</v>
      </c>
      <c r="J96" s="128" t="s">
        <v>203</v>
      </c>
      <c r="K96" s="129" t="s">
        <v>302</v>
      </c>
      <c r="L96" s="129" t="s">
        <v>303</v>
      </c>
      <c r="M96" s="70" t="s">
        <v>1227</v>
      </c>
      <c r="N96" s="129" t="s">
        <v>304</v>
      </c>
      <c r="O96" s="128" t="s">
        <v>1034</v>
      </c>
      <c r="P96" s="130"/>
      <c r="Q96" s="104" t="s">
        <v>1066</v>
      </c>
      <c r="R96" s="127" t="s">
        <v>305</v>
      </c>
      <c r="S96" s="12" t="s">
        <v>611</v>
      </c>
      <c r="T96" s="12" t="e">
        <f>IF(LEN(R96=11),_xlfn.CONCAT(#REF!,"F",RIGHT(R96,2)),R96)</f>
        <v>#REF!</v>
      </c>
    </row>
    <row r="97" spans="1:23">
      <c r="A97" s="151" t="s">
        <v>720</v>
      </c>
      <c r="B97" s="152" t="s">
        <v>888</v>
      </c>
      <c r="C97" s="70" t="s">
        <v>1197</v>
      </c>
      <c r="D97" s="126" t="s">
        <v>299</v>
      </c>
      <c r="E97" s="136" t="str">
        <f t="shared" si="3"/>
        <v>โครงการพัฒนากลุ่มท่องเที่ยวมรดกโลก</v>
      </c>
      <c r="F97" s="104" t="s">
        <v>300</v>
      </c>
      <c r="G97" s="104" t="s">
        <v>42</v>
      </c>
      <c r="H97" s="127">
        <v>2564</v>
      </c>
      <c r="I97" s="127" t="s">
        <v>234</v>
      </c>
      <c r="J97" s="128" t="s">
        <v>203</v>
      </c>
      <c r="K97" s="129" t="s">
        <v>302</v>
      </c>
      <c r="L97" s="129" t="s">
        <v>303</v>
      </c>
      <c r="M97" s="70" t="s">
        <v>1227</v>
      </c>
      <c r="N97" s="129" t="s">
        <v>304</v>
      </c>
      <c r="O97" s="128" t="s">
        <v>1034</v>
      </c>
      <c r="P97" s="130"/>
      <c r="Q97" s="104" t="s">
        <v>1067</v>
      </c>
      <c r="R97" s="127" t="s">
        <v>305</v>
      </c>
      <c r="S97" s="12" t="s">
        <v>616</v>
      </c>
      <c r="T97" s="12" t="e">
        <f>IF(LEN(R97=11),_xlfn.CONCAT(#REF!,"F",RIGHT(R97,2)),R97)</f>
        <v>#REF!</v>
      </c>
    </row>
    <row r="98" spans="1:23">
      <c r="A98" s="151" t="s">
        <v>720</v>
      </c>
      <c r="B98" s="152" t="s">
        <v>888</v>
      </c>
      <c r="C98" s="70" t="s">
        <v>1197</v>
      </c>
      <c r="D98" s="126" t="s">
        <v>656</v>
      </c>
      <c r="E98" s="136" t="str">
        <f t="shared" si="3"/>
        <v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v>
      </c>
      <c r="F98" s="104" t="s">
        <v>657</v>
      </c>
      <c r="G98" s="104" t="s">
        <v>29</v>
      </c>
      <c r="H98" s="127">
        <v>2566</v>
      </c>
      <c r="I98" s="127" t="s">
        <v>406</v>
      </c>
      <c r="J98" s="128" t="s">
        <v>407</v>
      </c>
      <c r="K98" s="129" t="s">
        <v>102</v>
      </c>
      <c r="L98" s="129" t="s">
        <v>38</v>
      </c>
      <c r="M98" s="70" t="s">
        <v>1211</v>
      </c>
      <c r="N98" s="129" t="s">
        <v>39</v>
      </c>
      <c r="O98" s="127" t="s">
        <v>856</v>
      </c>
      <c r="P98" s="132"/>
      <c r="Q98" s="104" t="s">
        <v>1093</v>
      </c>
      <c r="R98" s="131" t="s">
        <v>425</v>
      </c>
      <c r="S98" s="12" t="s">
        <v>747</v>
      </c>
      <c r="T98" s="12" t="e">
        <f>IF(LEN(R98=11),_xlfn.CONCAT(#REF!,"F",RIGHT(R98,2)),R98)</f>
        <v>#REF!</v>
      </c>
      <c r="U98" s="72" t="s">
        <v>417</v>
      </c>
      <c r="V98" s="72" t="s">
        <v>425</v>
      </c>
      <c r="W98" s="12" t="s">
        <v>838</v>
      </c>
    </row>
    <row r="99" spans="1:23">
      <c r="A99" s="151" t="s">
        <v>720</v>
      </c>
      <c r="B99" s="152" t="s">
        <v>888</v>
      </c>
      <c r="C99" s="70" t="s">
        <v>1197</v>
      </c>
      <c r="D99" s="126" t="s">
        <v>612</v>
      </c>
      <c r="E99" s="136" t="str">
        <f t="shared" si="3"/>
        <v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v>
      </c>
      <c r="F99" s="104" t="s">
        <v>613</v>
      </c>
      <c r="G99" s="104" t="s">
        <v>176</v>
      </c>
      <c r="H99" s="127">
        <v>2566</v>
      </c>
      <c r="I99" s="127" t="s">
        <v>406</v>
      </c>
      <c r="J99" s="128" t="s">
        <v>614</v>
      </c>
      <c r="K99" s="129" t="s">
        <v>615</v>
      </c>
      <c r="L99" s="129" t="s">
        <v>179</v>
      </c>
      <c r="M99" s="70" t="s">
        <v>1231</v>
      </c>
      <c r="N99" s="129" t="s">
        <v>130</v>
      </c>
      <c r="O99" s="127" t="s">
        <v>856</v>
      </c>
      <c r="P99" s="134"/>
      <c r="Q99" s="104" t="s">
        <v>1113</v>
      </c>
      <c r="R99" s="131" t="s">
        <v>425</v>
      </c>
    </row>
    <row r="100" spans="1:23">
      <c r="A100" s="151" t="s">
        <v>720</v>
      </c>
      <c r="B100" s="152" t="s">
        <v>888</v>
      </c>
      <c r="C100" s="70" t="s">
        <v>1197</v>
      </c>
      <c r="D100" s="126" t="s">
        <v>612</v>
      </c>
      <c r="E100" s="136" t="str">
        <f t="shared" si="3"/>
        <v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v>
      </c>
      <c r="F100" s="104" t="s">
        <v>613</v>
      </c>
      <c r="G100" s="104" t="s">
        <v>176</v>
      </c>
      <c r="H100" s="127">
        <v>2566</v>
      </c>
      <c r="I100" s="127" t="s">
        <v>406</v>
      </c>
      <c r="J100" s="128" t="s">
        <v>614</v>
      </c>
      <c r="K100" s="129" t="s">
        <v>615</v>
      </c>
      <c r="L100" s="129" t="s">
        <v>179</v>
      </c>
      <c r="M100" s="70" t="s">
        <v>1231</v>
      </c>
      <c r="N100" s="129" t="s">
        <v>130</v>
      </c>
      <c r="O100" s="127" t="s">
        <v>856</v>
      </c>
      <c r="P100" s="134"/>
      <c r="Q100" s="104" t="s">
        <v>1113</v>
      </c>
      <c r="R100" s="131" t="s">
        <v>425</v>
      </c>
    </row>
    <row r="101" spans="1:23">
      <c r="A101" s="152" t="s">
        <v>720</v>
      </c>
      <c r="B101" s="152" t="s">
        <v>888</v>
      </c>
      <c r="C101" s="70" t="s">
        <v>1197</v>
      </c>
      <c r="D101" s="12" t="s">
        <v>148</v>
      </c>
      <c r="E101" s="73" t="s">
        <v>149</v>
      </c>
      <c r="F101" s="12" t="s">
        <v>149</v>
      </c>
      <c r="G101" s="12" t="s">
        <v>42</v>
      </c>
      <c r="H101" s="70">
        <v>2563</v>
      </c>
      <c r="I101" s="70" t="s">
        <v>62</v>
      </c>
      <c r="J101" s="70" t="s">
        <v>63</v>
      </c>
      <c r="K101" s="12" t="s">
        <v>151</v>
      </c>
      <c r="L101" s="12" t="s">
        <v>152</v>
      </c>
      <c r="M101" s="70" t="s">
        <v>1213</v>
      </c>
      <c r="N101" s="12" t="s">
        <v>146</v>
      </c>
      <c r="R101" s="70" t="s">
        <v>418</v>
      </c>
    </row>
    <row r="102" spans="1:23">
      <c r="A102" s="151" t="s">
        <v>720</v>
      </c>
      <c r="B102" s="152" t="s">
        <v>888</v>
      </c>
      <c r="C102" s="133" t="s">
        <v>1198</v>
      </c>
      <c r="D102" s="126" t="s">
        <v>656</v>
      </c>
      <c r="E102" s="139" t="str">
        <f t="shared" ref="E102:E138" si="4">HYPERLINK(Q102,F102)</f>
        <v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v>
      </c>
      <c r="F102" s="104" t="s">
        <v>657</v>
      </c>
      <c r="G102" s="104" t="s">
        <v>29</v>
      </c>
      <c r="H102" s="127">
        <v>2566</v>
      </c>
      <c r="I102" s="127" t="s">
        <v>406</v>
      </c>
      <c r="J102" s="128" t="s">
        <v>407</v>
      </c>
      <c r="K102" s="129" t="s">
        <v>102</v>
      </c>
      <c r="L102" s="129" t="s">
        <v>38</v>
      </c>
      <c r="M102" s="70" t="s">
        <v>1211</v>
      </c>
      <c r="N102" s="129" t="s">
        <v>39</v>
      </c>
      <c r="O102" s="127" t="s">
        <v>856</v>
      </c>
      <c r="P102" s="133" t="s">
        <v>1199</v>
      </c>
      <c r="Q102" s="104" t="s">
        <v>1093</v>
      </c>
      <c r="R102" s="131" t="s">
        <v>425</v>
      </c>
      <c r="S102" s="12" t="s">
        <v>723</v>
      </c>
      <c r="T102" s="12" t="e">
        <f>IF(LEN(R102=11),_xlfn.CONCAT(#REF!,"F",RIGHT(R102,2)),R102)</f>
        <v>#REF!</v>
      </c>
      <c r="U102" s="12" t="s">
        <v>713</v>
      </c>
      <c r="V102" s="12" t="s">
        <v>724</v>
      </c>
    </row>
    <row r="103" spans="1:23">
      <c r="A103" s="153" t="s">
        <v>720</v>
      </c>
      <c r="B103" s="154" t="s">
        <v>742</v>
      </c>
      <c r="C103" s="70" t="s">
        <v>1197</v>
      </c>
      <c r="D103" s="126" t="s">
        <v>668</v>
      </c>
      <c r="E103" s="136" t="str">
        <f t="shared" si="4"/>
        <v>โครงการพัฒนาศักยภาพการบริหารจัดการด้านความปลอดภัยเพื่อการท่องเที่ยวแบบบูรณาการ</v>
      </c>
      <c r="F103" s="104" t="s">
        <v>669</v>
      </c>
      <c r="G103" s="104" t="s">
        <v>42</v>
      </c>
      <c r="H103" s="127">
        <v>2566</v>
      </c>
      <c r="I103" s="127" t="s">
        <v>406</v>
      </c>
      <c r="J103" s="128" t="s">
        <v>407</v>
      </c>
      <c r="K103" s="129"/>
      <c r="L103" s="129" t="s">
        <v>664</v>
      </c>
      <c r="M103" s="127" t="s">
        <v>664</v>
      </c>
      <c r="N103" s="129" t="s">
        <v>665</v>
      </c>
      <c r="O103" s="127" t="s">
        <v>856</v>
      </c>
      <c r="P103" s="130"/>
      <c r="Q103" s="104" t="s">
        <v>866</v>
      </c>
      <c r="R103" s="131" t="s">
        <v>670</v>
      </c>
      <c r="T103" s="12" t="e">
        <f>IF(LEN(R103=11),_xlfn.CONCAT(#REF!,"F",RIGHT(R103,2)),R103)</f>
        <v>#REF!</v>
      </c>
    </row>
    <row r="104" spans="1:23">
      <c r="A104" s="153" t="s">
        <v>720</v>
      </c>
      <c r="B104" s="154" t="s">
        <v>742</v>
      </c>
      <c r="C104" s="70" t="s">
        <v>1197</v>
      </c>
      <c r="D104" s="126" t="s">
        <v>906</v>
      </c>
      <c r="E104" s="136" t="str">
        <f t="shared" si="4"/>
        <v xml:space="preserve">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</v>
      </c>
      <c r="F104" s="104" t="s">
        <v>907</v>
      </c>
      <c r="G104" s="104" t="s">
        <v>42</v>
      </c>
      <c r="H104" s="127">
        <v>2567</v>
      </c>
      <c r="I104" s="127" t="s">
        <v>735</v>
      </c>
      <c r="J104" s="128" t="s">
        <v>224</v>
      </c>
      <c r="K104" s="129" t="s">
        <v>908</v>
      </c>
      <c r="L104" s="129" t="s">
        <v>129</v>
      </c>
      <c r="M104" s="70" t="s">
        <v>1206</v>
      </c>
      <c r="N104" s="129" t="s">
        <v>130</v>
      </c>
      <c r="O104" s="127" t="s">
        <v>880</v>
      </c>
      <c r="P104" s="130"/>
      <c r="Q104" s="104" t="s">
        <v>909</v>
      </c>
      <c r="R104" s="127" t="s">
        <v>742</v>
      </c>
      <c r="T104" s="12" t="e">
        <f>IF(LEN(R104=11),_xlfn.CONCAT(#REF!,"F",RIGHT(R104,2)),R104)</f>
        <v>#REF!</v>
      </c>
    </row>
    <row r="105" spans="1:23">
      <c r="A105" s="153" t="s">
        <v>720</v>
      </c>
      <c r="B105" s="154" t="s">
        <v>742</v>
      </c>
      <c r="C105" s="70" t="s">
        <v>1197</v>
      </c>
      <c r="D105" s="126" t="s">
        <v>912</v>
      </c>
      <c r="E105" s="136" t="str">
        <f t="shared" si="4"/>
        <v>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</v>
      </c>
      <c r="F105" s="104" t="s">
        <v>913</v>
      </c>
      <c r="G105" s="104" t="s">
        <v>29</v>
      </c>
      <c r="H105" s="127">
        <v>2568</v>
      </c>
      <c r="I105" s="127" t="s">
        <v>914</v>
      </c>
      <c r="J105" s="128" t="s">
        <v>915</v>
      </c>
      <c r="K105" s="129"/>
      <c r="L105" s="129" t="s">
        <v>916</v>
      </c>
      <c r="M105" s="70" t="s">
        <v>916</v>
      </c>
      <c r="N105" s="129" t="s">
        <v>665</v>
      </c>
      <c r="O105" s="127" t="s">
        <v>917</v>
      </c>
      <c r="P105" s="130"/>
      <c r="Q105" s="104" t="s">
        <v>918</v>
      </c>
      <c r="R105" s="127" t="s">
        <v>742</v>
      </c>
      <c r="T105" s="12" t="e">
        <f>IF(LEN(R105=11),_xlfn.CONCAT(#REF!,"F",RIGHT(R105,2)),R105)</f>
        <v>#REF!</v>
      </c>
    </row>
    <row r="106" spans="1:23">
      <c r="A106" s="153" t="s">
        <v>720</v>
      </c>
      <c r="B106" s="154" t="s">
        <v>742</v>
      </c>
      <c r="C106" s="70" t="s">
        <v>1197</v>
      </c>
      <c r="D106" s="126" t="s">
        <v>919</v>
      </c>
      <c r="E106" s="136" t="str">
        <f t="shared" si="4"/>
        <v>ปรับปรุงระบบน้ำบาดาล ตำบลบ้านบ้านแพรก และตำบลสำพะเนียง อำเภอบ้านแพรก จังหวัดพระนครศรีอยุธยา</v>
      </c>
      <c r="F106" s="104" t="s">
        <v>920</v>
      </c>
      <c r="G106" s="104" t="s">
        <v>29</v>
      </c>
      <c r="H106" s="127">
        <v>2568</v>
      </c>
      <c r="I106" s="127" t="s">
        <v>914</v>
      </c>
      <c r="J106" s="128" t="s">
        <v>921</v>
      </c>
      <c r="K106" s="129"/>
      <c r="L106" s="129" t="s">
        <v>916</v>
      </c>
      <c r="M106" s="70" t="s">
        <v>916</v>
      </c>
      <c r="N106" s="129" t="s">
        <v>665</v>
      </c>
      <c r="O106" s="127" t="s">
        <v>917</v>
      </c>
      <c r="P106" s="130"/>
      <c r="Q106" s="104" t="s">
        <v>922</v>
      </c>
      <c r="R106" s="127" t="s">
        <v>742</v>
      </c>
      <c r="T106" s="12" t="e">
        <f>IF(LEN(R106=11),_xlfn.CONCAT(#REF!,"F",RIGHT(R106,2)),R106)</f>
        <v>#REF!</v>
      </c>
    </row>
    <row r="107" spans="1:23">
      <c r="A107" s="153" t="s">
        <v>720</v>
      </c>
      <c r="B107" s="154" t="s">
        <v>742</v>
      </c>
      <c r="C107" s="70" t="s">
        <v>1197</v>
      </c>
      <c r="D107" s="126" t="s">
        <v>927</v>
      </c>
      <c r="E107" s="136" t="str">
        <f t="shared" si="4"/>
        <v xml:space="preserve">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</v>
      </c>
      <c r="F107" s="104" t="s">
        <v>928</v>
      </c>
      <c r="G107" s="104" t="s">
        <v>29</v>
      </c>
      <c r="H107" s="127">
        <v>2568</v>
      </c>
      <c r="I107" s="127" t="s">
        <v>914</v>
      </c>
      <c r="J107" s="128" t="s">
        <v>915</v>
      </c>
      <c r="K107" s="129"/>
      <c r="L107" s="129" t="s">
        <v>916</v>
      </c>
      <c r="M107" s="70" t="s">
        <v>916</v>
      </c>
      <c r="N107" s="129" t="s">
        <v>665</v>
      </c>
      <c r="O107" s="127" t="s">
        <v>917</v>
      </c>
      <c r="P107" s="130"/>
      <c r="Q107" s="104" t="s">
        <v>929</v>
      </c>
      <c r="R107" s="127" t="s">
        <v>742</v>
      </c>
      <c r="T107" s="12" t="e">
        <f>IF(LEN(R107=11),_xlfn.CONCAT(#REF!,"F",RIGHT(R107,2)),R107)</f>
        <v>#REF!</v>
      </c>
    </row>
    <row r="108" spans="1:23">
      <c r="A108" s="153" t="s">
        <v>720</v>
      </c>
      <c r="B108" s="154" t="s">
        <v>742</v>
      </c>
      <c r="C108" s="70" t="s">
        <v>1197</v>
      </c>
      <c r="D108" s="126" t="s">
        <v>930</v>
      </c>
      <c r="E108" s="136" t="str">
        <f t="shared" si="4"/>
        <v>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</v>
      </c>
      <c r="F108" s="104" t="s">
        <v>931</v>
      </c>
      <c r="G108" s="104" t="s">
        <v>29</v>
      </c>
      <c r="H108" s="127">
        <v>2568</v>
      </c>
      <c r="I108" s="127" t="s">
        <v>914</v>
      </c>
      <c r="J108" s="128" t="s">
        <v>915</v>
      </c>
      <c r="K108" s="129"/>
      <c r="L108" s="129" t="s">
        <v>916</v>
      </c>
      <c r="M108" s="70" t="s">
        <v>916</v>
      </c>
      <c r="N108" s="129" t="s">
        <v>665</v>
      </c>
      <c r="O108" s="127" t="s">
        <v>917</v>
      </c>
      <c r="P108" s="130"/>
      <c r="Q108" s="104" t="s">
        <v>932</v>
      </c>
      <c r="R108" s="127" t="s">
        <v>742</v>
      </c>
      <c r="T108" s="12" t="e">
        <f>IF(LEN(R108=11),_xlfn.CONCAT(#REF!,"F",RIGHT(R108,2)),R108)</f>
        <v>#REF!</v>
      </c>
    </row>
    <row r="109" spans="1:23">
      <c r="A109" s="153" t="s">
        <v>720</v>
      </c>
      <c r="B109" s="154" t="s">
        <v>742</v>
      </c>
      <c r="C109" s="70" t="s">
        <v>1197</v>
      </c>
      <c r="D109" s="126" t="s">
        <v>933</v>
      </c>
      <c r="E109" s="136" t="str">
        <f t="shared" si="4"/>
        <v>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</v>
      </c>
      <c r="F109" s="104" t="s">
        <v>934</v>
      </c>
      <c r="G109" s="104" t="s">
        <v>29</v>
      </c>
      <c r="H109" s="127">
        <v>2568</v>
      </c>
      <c r="I109" s="127" t="s">
        <v>914</v>
      </c>
      <c r="J109" s="128" t="s">
        <v>935</v>
      </c>
      <c r="K109" s="129"/>
      <c r="L109" s="129" t="s">
        <v>916</v>
      </c>
      <c r="M109" s="70" t="s">
        <v>916</v>
      </c>
      <c r="N109" s="129" t="s">
        <v>665</v>
      </c>
      <c r="O109" s="127" t="s">
        <v>917</v>
      </c>
      <c r="P109" s="130"/>
      <c r="Q109" s="104" t="s">
        <v>936</v>
      </c>
      <c r="R109" s="127" t="s">
        <v>742</v>
      </c>
      <c r="T109" s="12" t="e">
        <f>IF(LEN(R109=11),_xlfn.CONCAT(#REF!,"F",RIGHT(R109,2)),R109)</f>
        <v>#REF!</v>
      </c>
    </row>
    <row r="110" spans="1:23">
      <c r="A110" s="153" t="s">
        <v>720</v>
      </c>
      <c r="B110" s="154" t="s">
        <v>742</v>
      </c>
      <c r="C110" s="70" t="s">
        <v>1197</v>
      </c>
      <c r="D110" s="126" t="s">
        <v>937</v>
      </c>
      <c r="E110" s="136" t="str">
        <f t="shared" si="4"/>
        <v>ปรับปรุงท่อเมนประปาระบบประปา ตำบลบ้านแพรก และตำบลสำพะเนียง อำเภอบ้านแพรก จังหวัดพระนครศรีอยุธยา</v>
      </c>
      <c r="F110" s="104" t="s">
        <v>938</v>
      </c>
      <c r="G110" s="104" t="s">
        <v>29</v>
      </c>
      <c r="H110" s="127">
        <v>2568</v>
      </c>
      <c r="I110" s="127" t="s">
        <v>914</v>
      </c>
      <c r="J110" s="128" t="s">
        <v>915</v>
      </c>
      <c r="K110" s="129"/>
      <c r="L110" s="129" t="s">
        <v>916</v>
      </c>
      <c r="M110" s="70" t="s">
        <v>916</v>
      </c>
      <c r="N110" s="129" t="s">
        <v>665</v>
      </c>
      <c r="O110" s="127" t="s">
        <v>917</v>
      </c>
      <c r="P110" s="130"/>
      <c r="Q110" s="104" t="s">
        <v>939</v>
      </c>
      <c r="R110" s="127" t="s">
        <v>742</v>
      </c>
      <c r="T110" s="12" t="e">
        <f>IF(LEN(R110=11),_xlfn.CONCAT(#REF!,"F",RIGHT(R110,2)),R110)</f>
        <v>#REF!</v>
      </c>
    </row>
    <row r="111" spans="1:23">
      <c r="A111" s="153" t="s">
        <v>720</v>
      </c>
      <c r="B111" s="154" t="s">
        <v>742</v>
      </c>
      <c r="C111" s="70" t="s">
        <v>1197</v>
      </c>
      <c r="D111" s="126" t="s">
        <v>940</v>
      </c>
      <c r="E111" s="136" t="str">
        <f t="shared" si="4"/>
        <v xml:space="preserve">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</v>
      </c>
      <c r="F111" s="104" t="s">
        <v>941</v>
      </c>
      <c r="G111" s="104" t="s">
        <v>29</v>
      </c>
      <c r="H111" s="127">
        <v>2568</v>
      </c>
      <c r="I111" s="127" t="s">
        <v>914</v>
      </c>
      <c r="J111" s="128" t="s">
        <v>915</v>
      </c>
      <c r="K111" s="129"/>
      <c r="L111" s="129" t="s">
        <v>916</v>
      </c>
      <c r="M111" s="70" t="s">
        <v>916</v>
      </c>
      <c r="N111" s="129" t="s">
        <v>665</v>
      </c>
      <c r="O111" s="127" t="s">
        <v>917</v>
      </c>
      <c r="P111" s="130"/>
      <c r="Q111" s="104" t="s">
        <v>942</v>
      </c>
      <c r="R111" s="127" t="s">
        <v>742</v>
      </c>
      <c r="T111" s="12" t="e">
        <f>IF(LEN(R111=11),_xlfn.CONCAT(#REF!,"F",RIGHT(R111,2)),R111)</f>
        <v>#REF!</v>
      </c>
    </row>
    <row r="112" spans="1:23">
      <c r="A112" s="153" t="s">
        <v>720</v>
      </c>
      <c r="B112" s="154" t="s">
        <v>742</v>
      </c>
      <c r="C112" s="70" t="s">
        <v>1197</v>
      </c>
      <c r="D112" s="126" t="s">
        <v>943</v>
      </c>
      <c r="E112" s="136" t="str">
        <f t="shared" si="4"/>
        <v>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</v>
      </c>
      <c r="F112" s="104" t="s">
        <v>944</v>
      </c>
      <c r="G112" s="104" t="s">
        <v>29</v>
      </c>
      <c r="H112" s="127">
        <v>2568</v>
      </c>
      <c r="I112" s="127" t="s">
        <v>914</v>
      </c>
      <c r="J112" s="128" t="s">
        <v>921</v>
      </c>
      <c r="K112" s="129"/>
      <c r="L112" s="129" t="s">
        <v>916</v>
      </c>
      <c r="M112" s="70" t="s">
        <v>916</v>
      </c>
      <c r="N112" s="129" t="s">
        <v>665</v>
      </c>
      <c r="O112" s="127" t="s">
        <v>917</v>
      </c>
      <c r="P112" s="130"/>
      <c r="Q112" s="104" t="s">
        <v>945</v>
      </c>
      <c r="R112" s="127" t="s">
        <v>742</v>
      </c>
      <c r="T112" s="12" t="e">
        <f>IF(LEN(R112=11),_xlfn.CONCAT(#REF!,"F",RIGHT(R112,2)),R112)</f>
        <v>#REF!</v>
      </c>
    </row>
    <row r="113" spans="1:22">
      <c r="A113" s="153" t="s">
        <v>720</v>
      </c>
      <c r="B113" s="154" t="s">
        <v>742</v>
      </c>
      <c r="C113" s="70" t="s">
        <v>1197</v>
      </c>
      <c r="D113" s="126" t="s">
        <v>946</v>
      </c>
      <c r="E113" s="136" t="str">
        <f t="shared" si="4"/>
        <v>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</v>
      </c>
      <c r="F113" s="104" t="s">
        <v>947</v>
      </c>
      <c r="G113" s="104" t="s">
        <v>29</v>
      </c>
      <c r="H113" s="127">
        <v>2568</v>
      </c>
      <c r="I113" s="127" t="s">
        <v>914</v>
      </c>
      <c r="J113" s="128" t="s">
        <v>915</v>
      </c>
      <c r="K113" s="129"/>
      <c r="L113" s="129" t="s">
        <v>916</v>
      </c>
      <c r="M113" s="70" t="s">
        <v>916</v>
      </c>
      <c r="N113" s="129" t="s">
        <v>665</v>
      </c>
      <c r="O113" s="127" t="s">
        <v>917</v>
      </c>
      <c r="P113" s="130"/>
      <c r="Q113" s="104" t="s">
        <v>948</v>
      </c>
      <c r="R113" s="127" t="s">
        <v>742</v>
      </c>
      <c r="T113" s="12" t="e">
        <f>IF(LEN(R113=11),_xlfn.CONCAT(#REF!,"F",RIGHT(R113,2)),R113)</f>
        <v>#REF!</v>
      </c>
    </row>
    <row r="114" spans="1:22">
      <c r="A114" s="153" t="s">
        <v>720</v>
      </c>
      <c r="B114" s="154" t="s">
        <v>742</v>
      </c>
      <c r="C114" s="70" t="s">
        <v>1197</v>
      </c>
      <c r="D114" s="126" t="s">
        <v>949</v>
      </c>
      <c r="E114" s="136" t="str">
        <f t="shared" si="4"/>
        <v>โครงการแก้ไขปัญหา และสนับสนุนการขับเคลื่อนแผนพัฒนาจังหวัดพระนครศรีอยุธยา</v>
      </c>
      <c r="F114" s="104" t="s">
        <v>950</v>
      </c>
      <c r="G114" s="104" t="s">
        <v>29</v>
      </c>
      <c r="H114" s="127">
        <v>2568</v>
      </c>
      <c r="I114" s="127" t="s">
        <v>914</v>
      </c>
      <c r="J114" s="128" t="s">
        <v>915</v>
      </c>
      <c r="K114" s="129"/>
      <c r="L114" s="129" t="s">
        <v>916</v>
      </c>
      <c r="M114" s="70" t="s">
        <v>916</v>
      </c>
      <c r="N114" s="129" t="s">
        <v>665</v>
      </c>
      <c r="O114" s="127" t="s">
        <v>917</v>
      </c>
      <c r="P114" s="130"/>
      <c r="Q114" s="104" t="s">
        <v>951</v>
      </c>
      <c r="R114" s="127" t="s">
        <v>742</v>
      </c>
      <c r="T114" s="12" t="e">
        <f>IF(LEN(R114=11),_xlfn.CONCAT(#REF!,"F",RIGHT(R114,2)),R114)</f>
        <v>#REF!</v>
      </c>
    </row>
    <row r="115" spans="1:22">
      <c r="A115" s="153" t="s">
        <v>720</v>
      </c>
      <c r="B115" s="154" t="s">
        <v>742</v>
      </c>
      <c r="C115" s="70" t="s">
        <v>1197</v>
      </c>
      <c r="D115" s="126" t="s">
        <v>968</v>
      </c>
      <c r="E115" s="136" t="str">
        <f t="shared" si="4"/>
        <v>โครงการยกระดับและสร้างความเข้มแข็งการจัดการอนามัยสิ่งแวดล้อมสู่เมืองสุขภาพดี</v>
      </c>
      <c r="F115" s="104" t="s">
        <v>805</v>
      </c>
      <c r="G115" s="104" t="s">
        <v>42</v>
      </c>
      <c r="H115" s="127">
        <v>2568</v>
      </c>
      <c r="I115" s="127" t="s">
        <v>914</v>
      </c>
      <c r="J115" s="128" t="s">
        <v>915</v>
      </c>
      <c r="K115" s="129" t="s">
        <v>287</v>
      </c>
      <c r="L115" s="129" t="s">
        <v>212</v>
      </c>
      <c r="M115" s="70" t="s">
        <v>212</v>
      </c>
      <c r="N115" s="129" t="s">
        <v>213</v>
      </c>
      <c r="O115" s="127" t="s">
        <v>917</v>
      </c>
      <c r="P115" s="130"/>
      <c r="Q115" s="104" t="s">
        <v>969</v>
      </c>
      <c r="R115" s="127" t="s">
        <v>742</v>
      </c>
      <c r="T115" s="12" t="e">
        <f>IF(LEN(R115=11),_xlfn.CONCAT(#REF!,"F",RIGHT(R115,2)),R115)</f>
        <v>#REF!</v>
      </c>
    </row>
    <row r="116" spans="1:22">
      <c r="A116" s="153" t="s">
        <v>720</v>
      </c>
      <c r="B116" s="154" t="s">
        <v>742</v>
      </c>
      <c r="C116" s="70" t="s">
        <v>1197</v>
      </c>
      <c r="D116" s="126" t="s">
        <v>990</v>
      </c>
      <c r="E116" s="136" t="str">
        <f t="shared" si="4"/>
        <v>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	  	  จังหวัดมหาสารคาม</v>
      </c>
      <c r="F116" s="104" t="s">
        <v>991</v>
      </c>
      <c r="G116" s="104" t="s">
        <v>42</v>
      </c>
      <c r="H116" s="127">
        <v>2568</v>
      </c>
      <c r="I116" s="127" t="s">
        <v>914</v>
      </c>
      <c r="J116" s="128" t="s">
        <v>915</v>
      </c>
      <c r="K116" s="129" t="s">
        <v>992</v>
      </c>
      <c r="L116" s="129" t="s">
        <v>129</v>
      </c>
      <c r="M116" s="70" t="s">
        <v>1206</v>
      </c>
      <c r="N116" s="129" t="s">
        <v>130</v>
      </c>
      <c r="O116" s="127" t="s">
        <v>917</v>
      </c>
      <c r="P116" s="130"/>
      <c r="Q116" s="104" t="s">
        <v>993</v>
      </c>
      <c r="R116" s="127" t="s">
        <v>742</v>
      </c>
      <c r="T116" s="12" t="e">
        <f>IF(LEN(R116=11),_xlfn.CONCAT(#REF!,"F",RIGHT(R116,2)),R116)</f>
        <v>#REF!</v>
      </c>
    </row>
    <row r="117" spans="1:22">
      <c r="A117" s="153" t="s">
        <v>720</v>
      </c>
      <c r="B117" s="154" t="s">
        <v>742</v>
      </c>
      <c r="C117" s="70" t="s">
        <v>1197</v>
      </c>
      <c r="D117" s="126" t="s">
        <v>994</v>
      </c>
      <c r="E117" s="136" t="str">
        <f t="shared" si="4"/>
        <v>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</v>
      </c>
      <c r="F117" s="104" t="s">
        <v>995</v>
      </c>
      <c r="G117" s="104" t="s">
        <v>42</v>
      </c>
      <c r="H117" s="127">
        <v>2568</v>
      </c>
      <c r="I117" s="127" t="s">
        <v>914</v>
      </c>
      <c r="J117" s="128" t="s">
        <v>915</v>
      </c>
      <c r="K117" s="129" t="s">
        <v>992</v>
      </c>
      <c r="L117" s="129" t="s">
        <v>129</v>
      </c>
      <c r="M117" s="70" t="s">
        <v>1206</v>
      </c>
      <c r="N117" s="129" t="s">
        <v>130</v>
      </c>
      <c r="O117" s="127" t="s">
        <v>917</v>
      </c>
      <c r="P117" s="130"/>
      <c r="Q117" s="104" t="s">
        <v>996</v>
      </c>
      <c r="R117" s="127" t="s">
        <v>742</v>
      </c>
      <c r="T117" s="12" t="e">
        <f>IF(LEN(R117=11),_xlfn.CONCAT(#REF!,"F",RIGHT(R117,2)),R117)</f>
        <v>#REF!</v>
      </c>
    </row>
    <row r="118" spans="1:22">
      <c r="A118" s="153" t="s">
        <v>720</v>
      </c>
      <c r="B118" s="154" t="s">
        <v>742</v>
      </c>
      <c r="C118" s="70" t="s">
        <v>1197</v>
      </c>
      <c r="D118" s="126" t="s">
        <v>1022</v>
      </c>
      <c r="E118" s="136" t="str">
        <f t="shared" si="4"/>
        <v>ศึกษาแนวคิดและแนวปฏิบัติเพื่อจัดทำนโยบายส่งเสริมเมืองยืดหยุ่น และเมืองทั่วถึง (Resilient and Inclusive City)</v>
      </c>
      <c r="F118" s="104" t="s">
        <v>1023</v>
      </c>
      <c r="G118" s="104" t="s">
        <v>29</v>
      </c>
      <c r="H118" s="127">
        <v>2568</v>
      </c>
      <c r="I118" s="127" t="s">
        <v>935</v>
      </c>
      <c r="J118" s="128" t="s">
        <v>1024</v>
      </c>
      <c r="K118" s="129" t="s">
        <v>1027</v>
      </c>
      <c r="L118" s="129" t="s">
        <v>1026</v>
      </c>
      <c r="M118" s="70" t="s">
        <v>1222</v>
      </c>
      <c r="N118" s="129" t="s">
        <v>1025</v>
      </c>
      <c r="O118" s="127" t="s">
        <v>917</v>
      </c>
      <c r="P118" s="130"/>
      <c r="Q118" s="104" t="s">
        <v>1028</v>
      </c>
      <c r="R118" s="127" t="s">
        <v>742</v>
      </c>
      <c r="T118" s="12" t="e">
        <f>IF(LEN(R118=11),_xlfn.CONCAT(#REF!,"F",RIGHT(R118,2)),R118)</f>
        <v>#REF!</v>
      </c>
    </row>
    <row r="119" spans="1:22">
      <c r="A119" s="153" t="s">
        <v>720</v>
      </c>
      <c r="B119" s="154" t="s">
        <v>742</v>
      </c>
      <c r="C119" s="70" t="s">
        <v>1197</v>
      </c>
      <c r="D119" s="126" t="s">
        <v>746</v>
      </c>
      <c r="E119" s="136" t="str">
        <f t="shared" si="4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F119" s="104" t="s">
        <v>745</v>
      </c>
      <c r="G119" s="104" t="s">
        <v>176</v>
      </c>
      <c r="H119" s="127">
        <v>2567</v>
      </c>
      <c r="I119" s="127" t="s">
        <v>701</v>
      </c>
      <c r="J119" s="128" t="s">
        <v>224</v>
      </c>
      <c r="K119" s="129" t="s">
        <v>744</v>
      </c>
      <c r="L119" s="129" t="s">
        <v>743</v>
      </c>
      <c r="M119" s="70" t="s">
        <v>1232</v>
      </c>
      <c r="N119" s="129" t="s">
        <v>130</v>
      </c>
      <c r="O119" s="127" t="s">
        <v>880</v>
      </c>
      <c r="P119" s="134"/>
      <c r="Q119" s="104" t="s">
        <v>1130</v>
      </c>
      <c r="R119" s="127" t="s">
        <v>742</v>
      </c>
    </row>
    <row r="120" spans="1:22">
      <c r="A120" s="153" t="s">
        <v>720</v>
      </c>
      <c r="B120" s="154" t="s">
        <v>742</v>
      </c>
      <c r="C120" s="133" t="s">
        <v>1198</v>
      </c>
      <c r="D120" s="126" t="s">
        <v>625</v>
      </c>
      <c r="E120" s="139" t="str">
        <f t="shared" si="4"/>
        <v xml:space="preserve"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</v>
      </c>
      <c r="F120" s="104" t="s">
        <v>1091</v>
      </c>
      <c r="G120" s="104" t="s">
        <v>42</v>
      </c>
      <c r="H120" s="127">
        <v>2566</v>
      </c>
      <c r="I120" s="127" t="s">
        <v>406</v>
      </c>
      <c r="J120" s="128" t="s">
        <v>407</v>
      </c>
      <c r="K120" s="129" t="s">
        <v>627</v>
      </c>
      <c r="L120" s="129" t="s">
        <v>129</v>
      </c>
      <c r="M120" s="70" t="s">
        <v>1206</v>
      </c>
      <c r="N120" s="129" t="s">
        <v>130</v>
      </c>
      <c r="O120" s="127" t="s">
        <v>856</v>
      </c>
      <c r="P120" s="133" t="s">
        <v>1199</v>
      </c>
      <c r="Q120" s="104" t="s">
        <v>1092</v>
      </c>
      <c r="R120" s="131" t="s">
        <v>871</v>
      </c>
      <c r="S120" s="12" t="s">
        <v>728</v>
      </c>
      <c r="T120" s="12" t="e">
        <f>IF(LEN(R120=11),_xlfn.CONCAT(#REF!,"F",RIGHT(R120,2)),R120)</f>
        <v>#REF!</v>
      </c>
      <c r="U120" s="12" t="s">
        <v>706</v>
      </c>
      <c r="V120" s="12" t="s">
        <v>729</v>
      </c>
    </row>
    <row r="121" spans="1:22">
      <c r="A121" s="153" t="s">
        <v>720</v>
      </c>
      <c r="B121" s="154" t="s">
        <v>742</v>
      </c>
      <c r="C121" s="70" t="s">
        <v>1198</v>
      </c>
      <c r="D121" s="126" t="s">
        <v>1148</v>
      </c>
      <c r="E121" s="198" t="str">
        <f t="shared" si="4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</v>
      </c>
      <c r="F121" s="104" t="s">
        <v>1149</v>
      </c>
      <c r="G121" s="104" t="s">
        <v>29</v>
      </c>
      <c r="H121" s="127">
        <v>2566</v>
      </c>
      <c r="I121" s="127" t="s">
        <v>614</v>
      </c>
      <c r="J121" s="128" t="s">
        <v>695</v>
      </c>
      <c r="K121" s="129" t="s">
        <v>1151</v>
      </c>
      <c r="L121" s="129" t="s">
        <v>1150</v>
      </c>
      <c r="M121" s="70" t="s">
        <v>1233</v>
      </c>
      <c r="N121" s="129" t="s">
        <v>1018</v>
      </c>
      <c r="O121" s="127" t="s">
        <v>856</v>
      </c>
      <c r="P121" s="196"/>
      <c r="Q121" s="104" t="s">
        <v>1156</v>
      </c>
      <c r="R121" s="131" t="s">
        <v>1154</v>
      </c>
    </row>
    <row r="122" spans="1:22">
      <c r="A122" s="155" t="s">
        <v>720</v>
      </c>
      <c r="B122" s="156" t="s">
        <v>719</v>
      </c>
      <c r="C122" s="70" t="s">
        <v>1197</v>
      </c>
      <c r="D122" s="126" t="s">
        <v>623</v>
      </c>
      <c r="E122" s="136" t="str">
        <f t="shared" si="4"/>
        <v>พัฒนาและยกระดับนิคมอุตสาหกรรมสู่เมืองอุตสาหกรรมเชิงนิเวศ</v>
      </c>
      <c r="F122" s="104" t="s">
        <v>232</v>
      </c>
      <c r="G122" s="104" t="s">
        <v>42</v>
      </c>
      <c r="H122" s="127">
        <v>2566</v>
      </c>
      <c r="I122" s="127" t="s">
        <v>406</v>
      </c>
      <c r="J122" s="128" t="s">
        <v>407</v>
      </c>
      <c r="K122" s="129" t="s">
        <v>64</v>
      </c>
      <c r="L122" s="129" t="s">
        <v>65</v>
      </c>
      <c r="M122" s="70" t="s">
        <v>1205</v>
      </c>
      <c r="N122" s="129" t="s">
        <v>39</v>
      </c>
      <c r="O122" s="127" t="s">
        <v>856</v>
      </c>
      <c r="P122" s="130"/>
      <c r="Q122" s="104" t="s">
        <v>870</v>
      </c>
      <c r="R122" s="131" t="s">
        <v>869</v>
      </c>
      <c r="T122" s="12" t="e">
        <f>IF(LEN(R122=11),_xlfn.CONCAT(#REF!,"F",RIGHT(R122,2)),R122)</f>
        <v>#REF!</v>
      </c>
    </row>
    <row r="123" spans="1:22">
      <c r="A123" s="155" t="s">
        <v>720</v>
      </c>
      <c r="B123" s="156" t="s">
        <v>719</v>
      </c>
      <c r="C123" s="70" t="s">
        <v>1197</v>
      </c>
      <c r="D123" s="126" t="s">
        <v>722</v>
      </c>
      <c r="E123" s="136" t="str">
        <f t="shared" si="4"/>
        <v>โครงการพัฒนาและยกระดับนิคมอุตสาหกรรมสู่เมืองอุตสาหกรรมเชิงนิเวศ</v>
      </c>
      <c r="F123" s="104" t="s">
        <v>721</v>
      </c>
      <c r="G123" s="104" t="s">
        <v>42</v>
      </c>
      <c r="H123" s="127">
        <v>2567</v>
      </c>
      <c r="I123" s="127" t="s">
        <v>701</v>
      </c>
      <c r="J123" s="128" t="s">
        <v>224</v>
      </c>
      <c r="K123" s="129" t="s">
        <v>64</v>
      </c>
      <c r="L123" s="129" t="s">
        <v>65</v>
      </c>
      <c r="M123" s="70" t="s">
        <v>1205</v>
      </c>
      <c r="N123" s="129" t="s">
        <v>39</v>
      </c>
      <c r="O123" s="127" t="s">
        <v>880</v>
      </c>
      <c r="P123" s="130"/>
      <c r="Q123" s="104" t="s">
        <v>882</v>
      </c>
      <c r="R123" s="127" t="s">
        <v>719</v>
      </c>
      <c r="T123" s="12" t="e">
        <f>IF(LEN(R123=11),_xlfn.CONCAT(#REF!,"F",RIGHT(R123,2)),R123)</f>
        <v>#REF!</v>
      </c>
    </row>
    <row r="124" spans="1:22">
      <c r="A124" s="155" t="s">
        <v>720</v>
      </c>
      <c r="B124" s="156" t="s">
        <v>719</v>
      </c>
      <c r="C124" s="70" t="s">
        <v>1197</v>
      </c>
      <c r="D124" s="126" t="s">
        <v>959</v>
      </c>
      <c r="E124" s="136" t="str">
        <f t="shared" si="4"/>
        <v>โครงการพัฒนาและยกระดับนิคมอุตสาหกรรมสู่เมืองอุตสาหกรรมเชิงนิเวศ</v>
      </c>
      <c r="F124" s="104" t="s">
        <v>721</v>
      </c>
      <c r="G124" s="104" t="s">
        <v>42</v>
      </c>
      <c r="H124" s="127">
        <v>2568</v>
      </c>
      <c r="I124" s="127" t="s">
        <v>914</v>
      </c>
      <c r="J124" s="128" t="s">
        <v>915</v>
      </c>
      <c r="K124" s="129" t="s">
        <v>64</v>
      </c>
      <c r="L124" s="129" t="s">
        <v>65</v>
      </c>
      <c r="M124" s="70" t="s">
        <v>1205</v>
      </c>
      <c r="N124" s="129" t="s">
        <v>39</v>
      </c>
      <c r="O124" s="127" t="s">
        <v>917</v>
      </c>
      <c r="P124" s="130"/>
      <c r="Q124" s="104" t="s">
        <v>960</v>
      </c>
      <c r="R124" s="127" t="s">
        <v>719</v>
      </c>
      <c r="T124" s="12" t="e">
        <f>IF(LEN(R124=11),_xlfn.CONCAT(#REF!,"F",RIGHT(R124,2)),R124)</f>
        <v>#REF!</v>
      </c>
    </row>
    <row r="125" spans="1:22">
      <c r="A125" s="155" t="s">
        <v>720</v>
      </c>
      <c r="B125" s="156" t="s">
        <v>719</v>
      </c>
      <c r="C125" s="70" t="s">
        <v>1197</v>
      </c>
      <c r="D125" s="126" t="s">
        <v>985</v>
      </c>
      <c r="E125" s="136" t="str">
        <f t="shared" si="4"/>
        <v>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</v>
      </c>
      <c r="F125" s="104" t="s">
        <v>986</v>
      </c>
      <c r="G125" s="104" t="s">
        <v>29</v>
      </c>
      <c r="H125" s="127">
        <v>2568</v>
      </c>
      <c r="I125" s="127" t="s">
        <v>987</v>
      </c>
      <c r="J125" s="128" t="s">
        <v>915</v>
      </c>
      <c r="K125" s="129"/>
      <c r="L125" s="129" t="s">
        <v>988</v>
      </c>
      <c r="M125" s="70" t="s">
        <v>988</v>
      </c>
      <c r="N125" s="129" t="s">
        <v>665</v>
      </c>
      <c r="O125" s="127" t="s">
        <v>917</v>
      </c>
      <c r="P125" s="130"/>
      <c r="Q125" s="104" t="s">
        <v>989</v>
      </c>
      <c r="R125" s="127" t="s">
        <v>719</v>
      </c>
      <c r="T125" s="12" t="e">
        <f>IF(LEN(R125=11),_xlfn.CONCAT(#REF!,"F",RIGHT(R125,2)),R125)</f>
        <v>#REF!</v>
      </c>
    </row>
    <row r="126" spans="1:22">
      <c r="A126" s="155" t="s">
        <v>720</v>
      </c>
      <c r="B126" s="156" t="s">
        <v>719</v>
      </c>
      <c r="C126" s="70" t="s">
        <v>1197</v>
      </c>
      <c r="D126" s="126" t="s">
        <v>315</v>
      </c>
      <c r="E126" s="136" t="str">
        <f t="shared" si="4"/>
        <v>พัฒนาและยกระดับนิคมอุตสาหกรรมสู่เมืองอุตสาหกรรมเชิงนิเวศ</v>
      </c>
      <c r="F126" s="104" t="s">
        <v>232</v>
      </c>
      <c r="G126" s="104" t="s">
        <v>42</v>
      </c>
      <c r="H126" s="127">
        <v>2564</v>
      </c>
      <c r="I126" s="127" t="s">
        <v>234</v>
      </c>
      <c r="J126" s="128" t="s">
        <v>203</v>
      </c>
      <c r="K126" s="129" t="s">
        <v>64</v>
      </c>
      <c r="L126" s="129" t="s">
        <v>65</v>
      </c>
      <c r="M126" s="70" t="s">
        <v>1205</v>
      </c>
      <c r="N126" s="129" t="s">
        <v>39</v>
      </c>
      <c r="O126" s="128" t="s">
        <v>1034</v>
      </c>
      <c r="P126" s="130"/>
      <c r="Q126" s="104" t="s">
        <v>1035</v>
      </c>
      <c r="R126" s="127" t="s">
        <v>237</v>
      </c>
      <c r="T126" s="12" t="e">
        <f>IF(LEN(R126=11),_xlfn.CONCAT(#REF!,"F",RIGHT(R126,2)),R126)</f>
        <v>#REF!</v>
      </c>
    </row>
    <row r="127" spans="1:22">
      <c r="A127" s="155" t="s">
        <v>720</v>
      </c>
      <c r="B127" s="156" t="s">
        <v>719</v>
      </c>
      <c r="C127" s="70" t="s">
        <v>1197</v>
      </c>
      <c r="D127" s="126" t="s">
        <v>336</v>
      </c>
      <c r="E127" s="136" t="str">
        <f t="shared" si="4"/>
        <v>โครงการพัฒนาเครือข่ายอุตสาหกรรมเชิงนิเวศ (Eco Network)</v>
      </c>
      <c r="F127" s="104" t="s">
        <v>337</v>
      </c>
      <c r="G127" s="104" t="s">
        <v>42</v>
      </c>
      <c r="H127" s="127">
        <v>2564</v>
      </c>
      <c r="I127" s="127" t="s">
        <v>339</v>
      </c>
      <c r="J127" s="128" t="s">
        <v>334</v>
      </c>
      <c r="K127" s="129" t="s">
        <v>80</v>
      </c>
      <c r="L127" s="129" t="s">
        <v>38</v>
      </c>
      <c r="M127" s="70" t="s">
        <v>1211</v>
      </c>
      <c r="N127" s="129" t="s">
        <v>39</v>
      </c>
      <c r="O127" s="128" t="s">
        <v>1034</v>
      </c>
      <c r="P127" s="130"/>
      <c r="Q127" s="104" t="s">
        <v>1037</v>
      </c>
      <c r="R127" s="127" t="s">
        <v>237</v>
      </c>
      <c r="T127" s="12" t="e">
        <f>IF(LEN(R127=11),_xlfn.CONCAT(#REF!,"F",RIGHT(R127,2)),R127)</f>
        <v>#REF!</v>
      </c>
    </row>
    <row r="128" spans="1:22">
      <c r="A128" s="155" t="s">
        <v>720</v>
      </c>
      <c r="B128" s="156" t="s">
        <v>719</v>
      </c>
      <c r="C128" s="70" t="s">
        <v>1197</v>
      </c>
      <c r="D128" s="126" t="s">
        <v>524</v>
      </c>
      <c r="E128" s="136" t="str">
        <f t="shared" si="4"/>
        <v>พัฒนาและยกระดับนิคมอุตสาหกรรมสู่เมืองอุตสาหกรรมเชิงนิเวศ</v>
      </c>
      <c r="F128" s="104" t="s">
        <v>232</v>
      </c>
      <c r="G128" s="104" t="s">
        <v>42</v>
      </c>
      <c r="H128" s="127">
        <v>2565</v>
      </c>
      <c r="I128" s="127" t="s">
        <v>209</v>
      </c>
      <c r="J128" s="128" t="s">
        <v>210</v>
      </c>
      <c r="K128" s="129" t="s">
        <v>64</v>
      </c>
      <c r="L128" s="129" t="s">
        <v>65</v>
      </c>
      <c r="M128" s="70" t="s">
        <v>1205</v>
      </c>
      <c r="N128" s="129" t="s">
        <v>39</v>
      </c>
      <c r="O128" s="128" t="s">
        <v>1072</v>
      </c>
      <c r="P128" s="130"/>
      <c r="Q128" s="104" t="s">
        <v>1085</v>
      </c>
      <c r="R128" s="127" t="s">
        <v>237</v>
      </c>
      <c r="S128" s="12" t="s">
        <v>680</v>
      </c>
      <c r="T128" s="12" t="e">
        <f>IF(LEN(R128=11),_xlfn.CONCAT(#REF!,"F",RIGHT(R128,2)),R128)</f>
        <v>#REF!</v>
      </c>
    </row>
    <row r="129" spans="1:22">
      <c r="A129" s="155" t="s">
        <v>720</v>
      </c>
      <c r="B129" s="156" t="s">
        <v>719</v>
      </c>
      <c r="C129" s="70" t="s">
        <v>1197</v>
      </c>
      <c r="D129" s="126" t="s">
        <v>521</v>
      </c>
      <c r="E129" s="136" t="str">
        <f t="shared" si="4"/>
        <v>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</v>
      </c>
      <c r="F129" s="104" t="s">
        <v>522</v>
      </c>
      <c r="G129" s="104" t="s">
        <v>42</v>
      </c>
      <c r="H129" s="127">
        <v>2565</v>
      </c>
      <c r="I129" s="127" t="s">
        <v>464</v>
      </c>
      <c r="J129" s="128" t="s">
        <v>210</v>
      </c>
      <c r="K129" s="129" t="s">
        <v>80</v>
      </c>
      <c r="L129" s="129" t="s">
        <v>38</v>
      </c>
      <c r="M129" s="70" t="s">
        <v>1211</v>
      </c>
      <c r="N129" s="129" t="s">
        <v>39</v>
      </c>
      <c r="O129" s="128" t="s">
        <v>1072</v>
      </c>
      <c r="P129" s="130"/>
      <c r="Q129" s="104" t="s">
        <v>1086</v>
      </c>
      <c r="R129" s="127" t="s">
        <v>237</v>
      </c>
      <c r="S129" s="12" t="s">
        <v>684</v>
      </c>
      <c r="T129" s="12" t="e">
        <f>IF(LEN(R129=11),_xlfn.CONCAT(#REF!,"F",RIGHT(R129,2)),R129)</f>
        <v>#REF!</v>
      </c>
    </row>
    <row r="130" spans="1:22">
      <c r="A130" s="155" t="s">
        <v>720</v>
      </c>
      <c r="B130" s="156" t="s">
        <v>719</v>
      </c>
      <c r="C130" s="70" t="s">
        <v>1197</v>
      </c>
      <c r="D130" s="126" t="s">
        <v>514</v>
      </c>
      <c r="E130" s="136" t="str">
        <f t="shared" si="4"/>
        <v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v>
      </c>
      <c r="F130" s="104" t="s">
        <v>515</v>
      </c>
      <c r="G130" s="104" t="s">
        <v>42</v>
      </c>
      <c r="H130" s="127">
        <v>2565</v>
      </c>
      <c r="I130" s="127" t="s">
        <v>464</v>
      </c>
      <c r="J130" s="128" t="s">
        <v>517</v>
      </c>
      <c r="K130" s="129" t="s">
        <v>80</v>
      </c>
      <c r="L130" s="129" t="s">
        <v>38</v>
      </c>
      <c r="M130" s="70" t="s">
        <v>1211</v>
      </c>
      <c r="N130" s="129" t="s">
        <v>39</v>
      </c>
      <c r="O130" s="128" t="s">
        <v>1072</v>
      </c>
      <c r="P130" s="132"/>
      <c r="Q130" s="104" t="s">
        <v>1096</v>
      </c>
      <c r="R130" s="127" t="s">
        <v>237</v>
      </c>
      <c r="S130" s="12" t="s">
        <v>732</v>
      </c>
      <c r="T130" s="12" t="e">
        <f>IF(LEN(R130=11),_xlfn.CONCAT(#REF!,"F",RIGHT(R130,2)),R130)</f>
        <v>#REF!</v>
      </c>
      <c r="U130" s="12" t="s">
        <v>713</v>
      </c>
      <c r="V130" s="12" t="s">
        <v>724</v>
      </c>
    </row>
    <row r="131" spans="1:22">
      <c r="A131" s="155" t="s">
        <v>720</v>
      </c>
      <c r="B131" s="156" t="s">
        <v>719</v>
      </c>
      <c r="C131" s="133" t="s">
        <v>1198</v>
      </c>
      <c r="D131" s="126" t="s">
        <v>514</v>
      </c>
      <c r="E131" s="139" t="str">
        <f t="shared" si="4"/>
        <v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v>
      </c>
      <c r="F131" s="104" t="s">
        <v>515</v>
      </c>
      <c r="G131" s="104" t="s">
        <v>42</v>
      </c>
      <c r="H131" s="127">
        <v>2565</v>
      </c>
      <c r="I131" s="127" t="s">
        <v>464</v>
      </c>
      <c r="J131" s="128" t="s">
        <v>517</v>
      </c>
      <c r="K131" s="129" t="s">
        <v>80</v>
      </c>
      <c r="L131" s="129" t="s">
        <v>38</v>
      </c>
      <c r="M131" s="70" t="s">
        <v>1211</v>
      </c>
      <c r="N131" s="129" t="s">
        <v>39</v>
      </c>
      <c r="O131" s="128" t="s">
        <v>1072</v>
      </c>
      <c r="P131" s="133" t="s">
        <v>1199</v>
      </c>
      <c r="Q131" s="104" t="s">
        <v>1096</v>
      </c>
      <c r="R131" s="127" t="s">
        <v>237</v>
      </c>
      <c r="S131" s="12" t="s">
        <v>704</v>
      </c>
      <c r="T131" s="12" t="e">
        <f>IF(LEN(R131=11),_xlfn.CONCAT(#REF!,"F",RIGHT(R131,2)),R131)</f>
        <v>#REF!</v>
      </c>
      <c r="U131" s="12" t="s">
        <v>706</v>
      </c>
      <c r="V131" s="12" t="s">
        <v>705</v>
      </c>
    </row>
    <row r="132" spans="1:22">
      <c r="A132" s="157" t="s">
        <v>706</v>
      </c>
      <c r="B132" s="158" t="s">
        <v>729</v>
      </c>
      <c r="C132" s="70" t="s">
        <v>1197</v>
      </c>
      <c r="D132" s="126" t="s">
        <v>662</v>
      </c>
      <c r="E132" s="136" t="str">
        <f t="shared" si="4"/>
        <v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</v>
      </c>
      <c r="F132" s="104" t="s">
        <v>663</v>
      </c>
      <c r="G132" s="104" t="s">
        <v>29</v>
      </c>
      <c r="H132" s="127">
        <v>2566</v>
      </c>
      <c r="I132" s="127" t="s">
        <v>406</v>
      </c>
      <c r="J132" s="128" t="s">
        <v>407</v>
      </c>
      <c r="K132" s="129"/>
      <c r="L132" s="129" t="s">
        <v>664</v>
      </c>
      <c r="M132" s="127" t="s">
        <v>664</v>
      </c>
      <c r="N132" s="129" t="s">
        <v>665</v>
      </c>
      <c r="O132" s="127" t="s">
        <v>856</v>
      </c>
      <c r="P132" s="130"/>
      <c r="Q132" s="104" t="s">
        <v>878</v>
      </c>
      <c r="R132" s="131" t="s">
        <v>666</v>
      </c>
      <c r="T132" s="12" t="e">
        <f>IF(LEN(R132=11),_xlfn.CONCAT(#REF!,"F",RIGHT(R132,2)),R132)</f>
        <v>#REF!</v>
      </c>
    </row>
    <row r="133" spans="1:22">
      <c r="A133" s="157" t="s">
        <v>706</v>
      </c>
      <c r="B133" s="158" t="s">
        <v>729</v>
      </c>
      <c r="C133" s="70" t="s">
        <v>1197</v>
      </c>
      <c r="D133" s="126" t="s">
        <v>731</v>
      </c>
      <c r="E133" s="136" t="str">
        <f t="shared" si="4"/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F133" s="104" t="s">
        <v>730</v>
      </c>
      <c r="G133" s="104" t="s">
        <v>42</v>
      </c>
      <c r="H133" s="127">
        <v>2567</v>
      </c>
      <c r="I133" s="127" t="s">
        <v>701</v>
      </c>
      <c r="J133" s="128" t="s">
        <v>224</v>
      </c>
      <c r="K133" s="129" t="s">
        <v>287</v>
      </c>
      <c r="L133" s="129" t="s">
        <v>212</v>
      </c>
      <c r="M133" s="70" t="s">
        <v>212</v>
      </c>
      <c r="N133" s="129" t="s">
        <v>213</v>
      </c>
      <c r="O133" s="127" t="s">
        <v>880</v>
      </c>
      <c r="P133" s="130"/>
      <c r="Q133" s="104" t="s">
        <v>890</v>
      </c>
      <c r="R133" s="127" t="s">
        <v>729</v>
      </c>
      <c r="T133" s="12" t="e">
        <f>IF(LEN(R133=11),_xlfn.CONCAT(#REF!,"F",RIGHT(R133,2)),R133)</f>
        <v>#REF!</v>
      </c>
    </row>
    <row r="134" spans="1:22">
      <c r="A134" s="157" t="s">
        <v>706</v>
      </c>
      <c r="B134" s="158" t="s">
        <v>729</v>
      </c>
      <c r="C134" s="70" t="s">
        <v>1197</v>
      </c>
      <c r="D134" s="126" t="s">
        <v>295</v>
      </c>
      <c r="E134" s="139" t="str">
        <f t="shared" si="4"/>
        <v xml:space="preserve">โครงการส่งเสริมการจัดการเมืองและชุมชน สู่เมืองน่าอยู่ </v>
      </c>
      <c r="F134" s="104" t="s">
        <v>1031</v>
      </c>
      <c r="G134" s="104" t="s">
        <v>42</v>
      </c>
      <c r="H134" s="127">
        <v>2563</v>
      </c>
      <c r="I134" s="127" t="s">
        <v>209</v>
      </c>
      <c r="J134" s="128" t="s">
        <v>210</v>
      </c>
      <c r="K134" s="129" t="s">
        <v>287</v>
      </c>
      <c r="L134" s="129" t="s">
        <v>212</v>
      </c>
      <c r="M134" s="70" t="s">
        <v>212</v>
      </c>
      <c r="N134" s="129" t="s">
        <v>213</v>
      </c>
      <c r="O134" s="128" t="s">
        <v>1032</v>
      </c>
      <c r="P134" s="130"/>
      <c r="Q134" s="104" t="s">
        <v>1033</v>
      </c>
      <c r="R134" s="127" t="s">
        <v>216</v>
      </c>
      <c r="T134" s="12" t="e">
        <f>IF(LEN(R134=11),_xlfn.CONCAT(#REF!,"F",RIGHT(R134,2)),R134)</f>
        <v>#REF!</v>
      </c>
    </row>
    <row r="135" spans="1:22">
      <c r="A135" s="157" t="s">
        <v>706</v>
      </c>
      <c r="B135" s="158" t="s">
        <v>729</v>
      </c>
      <c r="C135" s="70" t="s">
        <v>1197</v>
      </c>
      <c r="D135" s="126" t="s">
        <v>284</v>
      </c>
      <c r="E135" s="139" t="str">
        <f t="shared" si="4"/>
        <v xml:space="preserve">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</v>
      </c>
      <c r="F135" s="104" t="s">
        <v>1040</v>
      </c>
      <c r="G135" s="104" t="s">
        <v>42</v>
      </c>
      <c r="H135" s="127">
        <v>2564</v>
      </c>
      <c r="I135" s="127" t="s">
        <v>234</v>
      </c>
      <c r="J135" s="128" t="s">
        <v>203</v>
      </c>
      <c r="K135" s="129" t="s">
        <v>287</v>
      </c>
      <c r="L135" s="129" t="s">
        <v>212</v>
      </c>
      <c r="M135" s="70" t="s">
        <v>212</v>
      </c>
      <c r="N135" s="129" t="s">
        <v>213</v>
      </c>
      <c r="O135" s="128" t="s">
        <v>1034</v>
      </c>
      <c r="P135" s="130"/>
      <c r="Q135" s="104" t="s">
        <v>1041</v>
      </c>
      <c r="R135" s="127" t="s">
        <v>216</v>
      </c>
      <c r="S135" s="12" t="s">
        <v>580</v>
      </c>
      <c r="T135" s="12" t="e">
        <f>IF(LEN(R135=11),_xlfn.CONCAT(#REF!,"F",RIGHT(R135,2)),R135)</f>
        <v>#REF!</v>
      </c>
    </row>
    <row r="136" spans="1:22">
      <c r="A136" s="157" t="s">
        <v>706</v>
      </c>
      <c r="B136" s="158" t="s">
        <v>729</v>
      </c>
      <c r="C136" s="70" t="s">
        <v>1197</v>
      </c>
      <c r="D136" s="126" t="s">
        <v>289</v>
      </c>
      <c r="E136" s="139" t="str">
        <f t="shared" si="4"/>
        <v>โครงการบริหารจัดการพื้นที่คุ้มครองสิ่งแวดล้อมอย่างยั่งยืน</v>
      </c>
      <c r="F136" s="104" t="s">
        <v>290</v>
      </c>
      <c r="G136" s="104" t="s">
        <v>42</v>
      </c>
      <c r="H136" s="127">
        <v>2564</v>
      </c>
      <c r="I136" s="127" t="s">
        <v>234</v>
      </c>
      <c r="J136" s="128" t="s">
        <v>292</v>
      </c>
      <c r="K136" s="129" t="s">
        <v>293</v>
      </c>
      <c r="L136" s="129" t="s">
        <v>294</v>
      </c>
      <c r="M136" s="70" t="s">
        <v>1229</v>
      </c>
      <c r="N136" s="129" t="s">
        <v>146</v>
      </c>
      <c r="O136" s="128" t="s">
        <v>1034</v>
      </c>
      <c r="P136" s="130"/>
      <c r="Q136" s="104" t="s">
        <v>1069</v>
      </c>
      <c r="R136" s="127" t="s">
        <v>216</v>
      </c>
      <c r="S136" s="12" t="s">
        <v>622</v>
      </c>
      <c r="T136" s="12" t="e">
        <f>IF(LEN(R136=11),_xlfn.CONCAT(#REF!,"F",RIGHT(R136,2)),R136)</f>
        <v>#REF!</v>
      </c>
    </row>
    <row r="137" spans="1:22">
      <c r="A137" s="157" t="s">
        <v>706</v>
      </c>
      <c r="B137" s="158" t="s">
        <v>729</v>
      </c>
      <c r="C137" s="70" t="s">
        <v>1197</v>
      </c>
      <c r="D137" s="126" t="s">
        <v>487</v>
      </c>
      <c r="E137" s="139" t="str">
        <f t="shared" si="4"/>
        <v>กิจกรรมหลัก การแก้ไขปัญหาหมอกควันไฟป่าและฝุ่นละอองขนาดเล็กจังหวัดเชียงราย</v>
      </c>
      <c r="F137" s="104" t="s">
        <v>488</v>
      </c>
      <c r="G137" s="104" t="s">
        <v>42</v>
      </c>
      <c r="H137" s="127">
        <v>2565</v>
      </c>
      <c r="I137" s="127" t="s">
        <v>209</v>
      </c>
      <c r="J137" s="128" t="s">
        <v>210</v>
      </c>
      <c r="K137" s="129" t="s">
        <v>490</v>
      </c>
      <c r="L137" s="129" t="s">
        <v>386</v>
      </c>
      <c r="M137" s="70" t="s">
        <v>1228</v>
      </c>
      <c r="N137" s="129" t="s">
        <v>130</v>
      </c>
      <c r="O137" s="128" t="s">
        <v>1072</v>
      </c>
      <c r="P137" s="130"/>
      <c r="Q137" s="104" t="s">
        <v>1078</v>
      </c>
      <c r="R137" s="127" t="s">
        <v>216</v>
      </c>
      <c r="S137" s="12" t="s">
        <v>648</v>
      </c>
      <c r="T137" s="12" t="e">
        <f>IF(LEN(R137=11),_xlfn.CONCAT(#REF!,"F",RIGHT(R137,2)),R137)</f>
        <v>#REF!</v>
      </c>
    </row>
    <row r="138" spans="1:22">
      <c r="A138" s="157" t="s">
        <v>706</v>
      </c>
      <c r="B138" s="158" t="s">
        <v>729</v>
      </c>
      <c r="C138" s="70" t="s">
        <v>1197</v>
      </c>
      <c r="D138" s="126" t="s">
        <v>511</v>
      </c>
      <c r="E138" s="139" t="str">
        <f t="shared" si="4"/>
        <v>โครงการบริหารจัดการพื้นที่คุ้มครองสิ่งแวดล้อมอย่างยั่งยืน</v>
      </c>
      <c r="F138" s="104" t="s">
        <v>512</v>
      </c>
      <c r="G138" s="104" t="s">
        <v>42</v>
      </c>
      <c r="H138" s="127">
        <v>2565</v>
      </c>
      <c r="I138" s="127" t="s">
        <v>292</v>
      </c>
      <c r="J138" s="128" t="s">
        <v>210</v>
      </c>
      <c r="K138" s="129" t="s">
        <v>293</v>
      </c>
      <c r="L138" s="129" t="s">
        <v>294</v>
      </c>
      <c r="M138" s="70" t="s">
        <v>1229</v>
      </c>
      <c r="N138" s="129" t="s">
        <v>146</v>
      </c>
      <c r="O138" s="128" t="s">
        <v>1072</v>
      </c>
      <c r="P138" s="130"/>
      <c r="Q138" s="104" t="s">
        <v>1084</v>
      </c>
      <c r="R138" s="127" t="s">
        <v>216</v>
      </c>
      <c r="S138" s="12" t="s">
        <v>672</v>
      </c>
      <c r="T138" s="12" t="e">
        <f>IF(LEN(R138=11),_xlfn.CONCAT(#REF!,"F",RIGHT(R138,2)),R138)</f>
        <v>#REF!</v>
      </c>
    </row>
    <row r="139" spans="1:22">
      <c r="A139" s="158" t="s">
        <v>706</v>
      </c>
      <c r="B139" s="158" t="s">
        <v>729</v>
      </c>
      <c r="C139" s="70" t="s">
        <v>1197</v>
      </c>
      <c r="D139" s="12" t="s">
        <v>132</v>
      </c>
      <c r="E139" s="73" t="s">
        <v>133</v>
      </c>
      <c r="F139" s="12" t="s">
        <v>133</v>
      </c>
      <c r="G139" s="12" t="s">
        <v>42</v>
      </c>
      <c r="H139" s="70">
        <v>2563</v>
      </c>
      <c r="I139" s="70" t="s">
        <v>62</v>
      </c>
      <c r="J139" s="70" t="s">
        <v>63</v>
      </c>
      <c r="K139" s="12" t="s">
        <v>135</v>
      </c>
      <c r="L139" s="12" t="s">
        <v>136</v>
      </c>
      <c r="M139" s="70" t="s">
        <v>1223</v>
      </c>
      <c r="N139" s="12" t="s">
        <v>73</v>
      </c>
      <c r="R139" s="70" t="s">
        <v>666</v>
      </c>
    </row>
    <row r="140" spans="1:22">
      <c r="A140" s="159" t="s">
        <v>706</v>
      </c>
      <c r="B140" s="160" t="s">
        <v>925</v>
      </c>
      <c r="C140" s="70" t="s">
        <v>1197</v>
      </c>
      <c r="D140" s="126" t="s">
        <v>923</v>
      </c>
      <c r="E140" s="139" t="str">
        <f>HYPERLINK(Q140,F140)</f>
        <v>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</v>
      </c>
      <c r="F140" s="104" t="s">
        <v>924</v>
      </c>
      <c r="G140" s="104" t="s">
        <v>29</v>
      </c>
      <c r="H140" s="127">
        <v>2568</v>
      </c>
      <c r="I140" s="127" t="s">
        <v>914</v>
      </c>
      <c r="J140" s="128" t="s">
        <v>921</v>
      </c>
      <c r="K140" s="129"/>
      <c r="L140" s="129" t="s">
        <v>916</v>
      </c>
      <c r="M140" s="70" t="s">
        <v>916</v>
      </c>
      <c r="N140" s="129" t="s">
        <v>665</v>
      </c>
      <c r="O140" s="127" t="s">
        <v>917</v>
      </c>
      <c r="P140" s="130"/>
      <c r="Q140" s="104" t="s">
        <v>926</v>
      </c>
      <c r="R140" s="127" t="s">
        <v>925</v>
      </c>
      <c r="T140" s="12" t="e">
        <f>IF(LEN(R140=11),_xlfn.CONCAT(#REF!,"F",RIGHT(R140,2)),R140)</f>
        <v>#REF!</v>
      </c>
    </row>
    <row r="141" spans="1:22" ht="21.75" thickBot="1">
      <c r="A141" s="159" t="s">
        <v>706</v>
      </c>
      <c r="B141" s="160" t="s">
        <v>925</v>
      </c>
      <c r="C141" s="70" t="s">
        <v>1197</v>
      </c>
      <c r="D141" s="126" t="s">
        <v>952</v>
      </c>
      <c r="E141" s="137" t="str">
        <f>HYPERLINK(Q141,F141)</f>
        <v>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</v>
      </c>
      <c r="F141" s="104" t="s">
        <v>953</v>
      </c>
      <c r="G141" s="104" t="s">
        <v>42</v>
      </c>
      <c r="H141" s="127">
        <v>2568</v>
      </c>
      <c r="I141" s="127" t="s">
        <v>914</v>
      </c>
      <c r="J141" s="128" t="s">
        <v>915</v>
      </c>
      <c r="K141" s="129"/>
      <c r="L141" s="129" t="s">
        <v>916</v>
      </c>
      <c r="M141" s="70" t="s">
        <v>916</v>
      </c>
      <c r="N141" s="129" t="s">
        <v>665</v>
      </c>
      <c r="O141" s="127" t="s">
        <v>917</v>
      </c>
      <c r="P141" s="130"/>
      <c r="Q141" s="104" t="s">
        <v>954</v>
      </c>
      <c r="R141" s="127" t="s">
        <v>925</v>
      </c>
      <c r="T141" s="12" t="e">
        <f>IF(LEN(R141=11),_xlfn.CONCAT(#REF!,"F",RIGHT(R141,2)),R141)</f>
        <v>#REF!</v>
      </c>
    </row>
    <row r="142" spans="1:22" ht="21.75" thickBot="1">
      <c r="A142" s="159" t="s">
        <v>706</v>
      </c>
      <c r="B142" s="160" t="s">
        <v>925</v>
      </c>
      <c r="C142" s="70" t="s">
        <v>1197</v>
      </c>
      <c r="D142" s="126" t="s">
        <v>330</v>
      </c>
      <c r="E142" s="138" t="str">
        <f>HYPERLINK(Q142,F142)</f>
        <v>โครงการถอดบทเรียนเมืองอุตสาหกรรมเชิงนิเวศ</v>
      </c>
      <c r="F142" s="104" t="s">
        <v>331</v>
      </c>
      <c r="G142" s="104" t="s">
        <v>42</v>
      </c>
      <c r="H142" s="127">
        <v>2564</v>
      </c>
      <c r="I142" s="127" t="s">
        <v>333</v>
      </c>
      <c r="J142" s="128" t="s">
        <v>334</v>
      </c>
      <c r="K142" s="129" t="s">
        <v>80</v>
      </c>
      <c r="L142" s="129" t="s">
        <v>38</v>
      </c>
      <c r="M142" s="70" t="s">
        <v>1211</v>
      </c>
      <c r="N142" s="129" t="s">
        <v>39</v>
      </c>
      <c r="O142" s="128" t="s">
        <v>1034</v>
      </c>
      <c r="P142" s="130"/>
      <c r="Q142" s="104" t="s">
        <v>1038</v>
      </c>
      <c r="R142" s="127" t="s">
        <v>335</v>
      </c>
      <c r="S142" s="12" t="s">
        <v>583</v>
      </c>
      <c r="T142" s="12" t="e">
        <f>IF(LEN(R142=11),_xlfn.CONCAT(#REF!,"F",RIGHT(R142,2)),R142)</f>
        <v>#REF!</v>
      </c>
    </row>
    <row r="143" spans="1:22" ht="21.75" thickBot="1">
      <c r="A143" s="161" t="s">
        <v>706</v>
      </c>
      <c r="B143" s="161" t="s">
        <v>1238</v>
      </c>
      <c r="C143" s="70" t="s">
        <v>1197</v>
      </c>
      <c r="D143" s="12" t="s">
        <v>81</v>
      </c>
      <c r="E143" s="14" t="s">
        <v>526</v>
      </c>
      <c r="F143" s="12" t="s">
        <v>82</v>
      </c>
      <c r="G143" s="12" t="s">
        <v>42</v>
      </c>
      <c r="H143" s="70">
        <v>2562</v>
      </c>
      <c r="I143" s="70" t="s">
        <v>51</v>
      </c>
      <c r="J143" s="70" t="s">
        <v>79</v>
      </c>
      <c r="K143" s="12" t="s">
        <v>80</v>
      </c>
      <c r="L143" s="12" t="s">
        <v>38</v>
      </c>
      <c r="M143" s="70" t="s">
        <v>1211</v>
      </c>
      <c r="N143" s="12" t="s">
        <v>39</v>
      </c>
      <c r="R143" s="70" t="s">
        <v>447</v>
      </c>
    </row>
    <row r="144" spans="1:22" ht="21.75" thickBot="1">
      <c r="A144" s="162" t="s">
        <v>706</v>
      </c>
      <c r="B144" s="163" t="s">
        <v>862</v>
      </c>
      <c r="C144" s="70" t="s">
        <v>1197</v>
      </c>
      <c r="D144" s="126" t="s">
        <v>693</v>
      </c>
      <c r="E144" s="138" t="str">
        <f t="shared" ref="E144:E163" si="5">HYPERLINK(Q144,F144)</f>
        <v xml:space="preserve"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</v>
      </c>
      <c r="F144" s="104" t="s">
        <v>860</v>
      </c>
      <c r="G144" s="104" t="s">
        <v>42</v>
      </c>
      <c r="H144" s="127">
        <v>2566</v>
      </c>
      <c r="I144" s="127" t="s">
        <v>695</v>
      </c>
      <c r="J144" s="128" t="s">
        <v>407</v>
      </c>
      <c r="K144" s="129" t="s">
        <v>255</v>
      </c>
      <c r="L144" s="129" t="s">
        <v>197</v>
      </c>
      <c r="M144" s="70" t="s">
        <v>1202</v>
      </c>
      <c r="N144" s="129" t="s">
        <v>109</v>
      </c>
      <c r="O144" s="127" t="s">
        <v>856</v>
      </c>
      <c r="P144" s="130"/>
      <c r="Q144" s="104" t="s">
        <v>863</v>
      </c>
      <c r="R144" s="131" t="s">
        <v>861</v>
      </c>
      <c r="T144" s="12" t="e">
        <f>IF(LEN(R144=11),_xlfn.CONCAT(#REF!,"F",RIGHT(R144,2)),R144)</f>
        <v>#REF!</v>
      </c>
    </row>
    <row r="145" spans="1:20" ht="21.75" thickBot="1">
      <c r="A145" s="162" t="s">
        <v>706</v>
      </c>
      <c r="B145" s="163" t="s">
        <v>862</v>
      </c>
      <c r="C145" s="70" t="s">
        <v>1197</v>
      </c>
      <c r="D145" s="126" t="s">
        <v>976</v>
      </c>
      <c r="E145" s="138" t="str">
        <f t="shared" si="5"/>
        <v>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</v>
      </c>
      <c r="F145" s="104" t="s">
        <v>977</v>
      </c>
      <c r="G145" s="104" t="s">
        <v>42</v>
      </c>
      <c r="H145" s="127">
        <v>2568</v>
      </c>
      <c r="I145" s="127" t="s">
        <v>962</v>
      </c>
      <c r="J145" s="128" t="s">
        <v>962</v>
      </c>
      <c r="K145" s="129" t="s">
        <v>979</v>
      </c>
      <c r="L145" s="129" t="s">
        <v>978</v>
      </c>
      <c r="M145" s="70" t="s">
        <v>1217</v>
      </c>
      <c r="N145" s="129" t="s">
        <v>73</v>
      </c>
      <c r="O145" s="127" t="s">
        <v>917</v>
      </c>
      <c r="P145" s="130"/>
      <c r="Q145" s="104" t="s">
        <v>980</v>
      </c>
      <c r="R145" s="127" t="s">
        <v>862</v>
      </c>
      <c r="T145" s="12" t="e">
        <f>IF(LEN(R145=11),_xlfn.CONCAT(#REF!,"F",RIGHT(R145,2)),R145)</f>
        <v>#REF!</v>
      </c>
    </row>
    <row r="146" spans="1:20" ht="21.75" thickBot="1">
      <c r="A146" s="164" t="s">
        <v>706</v>
      </c>
      <c r="B146" s="165" t="s">
        <v>705</v>
      </c>
      <c r="C146" s="70" t="s">
        <v>1197</v>
      </c>
      <c r="D146" s="126" t="s">
        <v>617</v>
      </c>
      <c r="E146" s="138" t="str">
        <f t="shared" si="5"/>
        <v>สร้างการมีส่วนร่วมของประชาชนในการแก้ไขปัญหาไฟป่าและหมอกควันแบบบูรณาการ</v>
      </c>
      <c r="F146" s="104" t="s">
        <v>618</v>
      </c>
      <c r="G146" s="104" t="s">
        <v>42</v>
      </c>
      <c r="H146" s="127">
        <v>2566</v>
      </c>
      <c r="I146" s="127" t="s">
        <v>614</v>
      </c>
      <c r="J146" s="128" t="s">
        <v>407</v>
      </c>
      <c r="K146" s="129" t="s">
        <v>484</v>
      </c>
      <c r="L146" s="129" t="s">
        <v>485</v>
      </c>
      <c r="M146" s="70" t="s">
        <v>1204</v>
      </c>
      <c r="N146" s="129" t="s">
        <v>146</v>
      </c>
      <c r="O146" s="127" t="s">
        <v>856</v>
      </c>
      <c r="P146" s="130"/>
      <c r="Q146" s="104" t="s">
        <v>868</v>
      </c>
      <c r="R146" s="131" t="s">
        <v>867</v>
      </c>
      <c r="T146" s="12" t="e">
        <f>IF(LEN(R146=11),_xlfn.CONCAT(#REF!,"F",RIGHT(R146,2)),R146)</f>
        <v>#REF!</v>
      </c>
    </row>
    <row r="147" spans="1:20" ht="21.75" thickBot="1">
      <c r="A147" s="164" t="s">
        <v>706</v>
      </c>
      <c r="B147" s="165" t="s">
        <v>705</v>
      </c>
      <c r="C147" s="70" t="s">
        <v>1197</v>
      </c>
      <c r="D147" s="126" t="s">
        <v>740</v>
      </c>
      <c r="E147" s="138" t="str">
        <f t="shared" si="5"/>
        <v>โครงการยกระดับการจัดการอนามัยสิ่งแวดล้อมเพื่อเมืองสุขภาพดี</v>
      </c>
      <c r="F147" s="104" t="s">
        <v>739</v>
      </c>
      <c r="G147" s="104" t="s">
        <v>29</v>
      </c>
      <c r="H147" s="127">
        <v>2567</v>
      </c>
      <c r="I147" s="127" t="s">
        <v>701</v>
      </c>
      <c r="J147" s="128" t="s">
        <v>224</v>
      </c>
      <c r="K147" s="129" t="s">
        <v>738</v>
      </c>
      <c r="L147" s="129" t="s">
        <v>212</v>
      </c>
      <c r="M147" s="70" t="s">
        <v>212</v>
      </c>
      <c r="N147" s="129" t="s">
        <v>213</v>
      </c>
      <c r="O147" s="127" t="s">
        <v>880</v>
      </c>
      <c r="P147" s="130"/>
      <c r="Q147" s="104" t="s">
        <v>891</v>
      </c>
      <c r="R147" s="127" t="s">
        <v>705</v>
      </c>
      <c r="T147" s="12" t="e">
        <f>IF(LEN(R147=11),_xlfn.CONCAT(#REF!,"F",RIGHT(R147,2)),R147)</f>
        <v>#REF!</v>
      </c>
    </row>
    <row r="148" spans="1:20" ht="21.75" thickBot="1">
      <c r="A148" s="164" t="s">
        <v>706</v>
      </c>
      <c r="B148" s="165" t="s">
        <v>705</v>
      </c>
      <c r="C148" s="70" t="s">
        <v>1197</v>
      </c>
      <c r="D148" s="126" t="s">
        <v>710</v>
      </c>
      <c r="E148" s="138" t="str">
        <f t="shared" si="5"/>
        <v>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</v>
      </c>
      <c r="F148" s="104" t="s">
        <v>709</v>
      </c>
      <c r="G148" s="104" t="s">
        <v>42</v>
      </c>
      <c r="H148" s="127">
        <v>2567</v>
      </c>
      <c r="I148" s="127" t="s">
        <v>708</v>
      </c>
      <c r="J148" s="128" t="s">
        <v>224</v>
      </c>
      <c r="K148" s="129" t="s">
        <v>707</v>
      </c>
      <c r="L148" s="129" t="s">
        <v>145</v>
      </c>
      <c r="M148" s="70" t="s">
        <v>1214</v>
      </c>
      <c r="N148" s="129" t="s">
        <v>146</v>
      </c>
      <c r="O148" s="127" t="s">
        <v>880</v>
      </c>
      <c r="P148" s="130"/>
      <c r="Q148" s="104" t="s">
        <v>905</v>
      </c>
      <c r="R148" s="127" t="s">
        <v>705</v>
      </c>
      <c r="T148" s="12" t="e">
        <f>IF(LEN(R148=11),_xlfn.CONCAT(#REF!,"F",RIGHT(R148,2)),R148)</f>
        <v>#REF!</v>
      </c>
    </row>
    <row r="149" spans="1:20" ht="21.75" thickBot="1">
      <c r="A149" s="164" t="s">
        <v>706</v>
      </c>
      <c r="B149" s="165" t="s">
        <v>705</v>
      </c>
      <c r="C149" s="70" t="s">
        <v>1197</v>
      </c>
      <c r="D149" s="126" t="s">
        <v>1029</v>
      </c>
      <c r="E149" s="138" t="str">
        <f t="shared" si="5"/>
        <v>โครงการเมืองสิ่งแวดล้อมยั่งยืน</v>
      </c>
      <c r="F149" s="104" t="s">
        <v>726</v>
      </c>
      <c r="G149" s="104" t="s">
        <v>29</v>
      </c>
      <c r="H149" s="127">
        <v>2568</v>
      </c>
      <c r="I149" s="127" t="s">
        <v>914</v>
      </c>
      <c r="J149" s="128" t="s">
        <v>915</v>
      </c>
      <c r="K149" s="129" t="s">
        <v>734</v>
      </c>
      <c r="L149" s="129" t="s">
        <v>733</v>
      </c>
      <c r="M149" s="70" t="s">
        <v>1207</v>
      </c>
      <c r="N149" s="129" t="s">
        <v>146</v>
      </c>
      <c r="O149" s="127" t="s">
        <v>917</v>
      </c>
      <c r="P149" s="130"/>
      <c r="Q149" s="104" t="s">
        <v>1030</v>
      </c>
      <c r="R149" s="127" t="s">
        <v>705</v>
      </c>
      <c r="T149" s="12" t="e">
        <f>IF(LEN(R149=11),_xlfn.CONCAT(#REF!,"F",RIGHT(R149,2)),R149)</f>
        <v>#REF!</v>
      </c>
    </row>
    <row r="150" spans="1:20" ht="21.75" thickBot="1">
      <c r="A150" s="164" t="s">
        <v>706</v>
      </c>
      <c r="B150" s="165" t="s">
        <v>705</v>
      </c>
      <c r="C150" s="70" t="s">
        <v>1197</v>
      </c>
      <c r="D150" s="126" t="s">
        <v>318</v>
      </c>
      <c r="E150" s="138" t="str">
        <f t="shared" si="5"/>
        <v>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</v>
      </c>
      <c r="F150" s="104" t="s">
        <v>319</v>
      </c>
      <c r="G150" s="104" t="s">
        <v>42</v>
      </c>
      <c r="H150" s="127">
        <v>2564</v>
      </c>
      <c r="I150" s="127" t="s">
        <v>234</v>
      </c>
      <c r="J150" s="128" t="s">
        <v>203</v>
      </c>
      <c r="K150" s="129" t="s">
        <v>321</v>
      </c>
      <c r="L150" s="129" t="s">
        <v>568</v>
      </c>
      <c r="M150" s="70" t="s">
        <v>1235</v>
      </c>
      <c r="N150" s="129" t="s">
        <v>39</v>
      </c>
      <c r="O150" s="128" t="s">
        <v>1034</v>
      </c>
      <c r="P150" s="130"/>
      <c r="Q150" s="104" t="s">
        <v>1039</v>
      </c>
      <c r="R150" s="127" t="s">
        <v>323</v>
      </c>
      <c r="S150" s="12" t="s">
        <v>581</v>
      </c>
      <c r="T150" s="12" t="e">
        <f>IF(LEN(R150=11),_xlfn.CONCAT(#REF!,"F",RIGHT(R150,2)),R150)</f>
        <v>#REF!</v>
      </c>
    </row>
    <row r="151" spans="1:20" ht="21.75" thickBot="1">
      <c r="A151" s="164" t="s">
        <v>706</v>
      </c>
      <c r="B151" s="165" t="s">
        <v>705</v>
      </c>
      <c r="C151" s="70" t="s">
        <v>1197</v>
      </c>
      <c r="D151" s="126" t="s">
        <v>476</v>
      </c>
      <c r="E151" s="138" t="str">
        <f t="shared" si="5"/>
        <v>การแก้ไขปัญหาหมอกควันไฟป่าและฝุ่นละอองขนาดเล็กจังหวัดเชียราย</v>
      </c>
      <c r="F151" s="104" t="s">
        <v>477</v>
      </c>
      <c r="G151" s="104" t="s">
        <v>42</v>
      </c>
      <c r="H151" s="127">
        <v>2565</v>
      </c>
      <c r="I151" s="127" t="s">
        <v>209</v>
      </c>
      <c r="J151" s="128" t="s">
        <v>210</v>
      </c>
      <c r="K151" s="129" t="s">
        <v>479</v>
      </c>
      <c r="L151" s="129" t="s">
        <v>145</v>
      </c>
      <c r="M151" s="70" t="s">
        <v>1214</v>
      </c>
      <c r="N151" s="129" t="s">
        <v>146</v>
      </c>
      <c r="O151" s="128" t="s">
        <v>1072</v>
      </c>
      <c r="P151" s="130"/>
      <c r="Q151" s="104" t="s">
        <v>1074</v>
      </c>
      <c r="R151" s="127" t="s">
        <v>323</v>
      </c>
      <c r="S151" s="12" t="s">
        <v>634</v>
      </c>
      <c r="T151" s="12" t="e">
        <f>IF(LEN(R151=11),_xlfn.CONCAT(#REF!,"F",RIGHT(R151,2)),R151)</f>
        <v>#REF!</v>
      </c>
    </row>
    <row r="152" spans="1:20" ht="21.75" thickBot="1">
      <c r="A152" s="164" t="s">
        <v>706</v>
      </c>
      <c r="B152" s="165" t="s">
        <v>705</v>
      </c>
      <c r="C152" s="70" t="s">
        <v>1197</v>
      </c>
      <c r="D152" s="126" t="s">
        <v>481</v>
      </c>
      <c r="E152" s="138" t="str">
        <f t="shared" si="5"/>
        <v>การแก้ไขปัญหาหมอกควันไฟป่าและฝุ่นละอองขนาดเล็กจังหวัดเชียงราย</v>
      </c>
      <c r="F152" s="104" t="s">
        <v>482</v>
      </c>
      <c r="G152" s="104" t="s">
        <v>42</v>
      </c>
      <c r="H152" s="127">
        <v>2565</v>
      </c>
      <c r="I152" s="127" t="s">
        <v>209</v>
      </c>
      <c r="J152" s="128" t="s">
        <v>210</v>
      </c>
      <c r="K152" s="129" t="s">
        <v>484</v>
      </c>
      <c r="L152" s="129" t="s">
        <v>485</v>
      </c>
      <c r="M152" s="70" t="s">
        <v>1204</v>
      </c>
      <c r="N152" s="129" t="s">
        <v>146</v>
      </c>
      <c r="O152" s="128" t="s">
        <v>1072</v>
      </c>
      <c r="P152" s="130"/>
      <c r="Q152" s="104" t="s">
        <v>1075</v>
      </c>
      <c r="R152" s="127" t="s">
        <v>323</v>
      </c>
      <c r="S152" s="12" t="s">
        <v>638</v>
      </c>
      <c r="T152" s="12" t="e">
        <f>IF(LEN(R152=11),_xlfn.CONCAT(#REF!,"F",RIGHT(R152,2)),R152)</f>
        <v>#REF!</v>
      </c>
    </row>
    <row r="153" spans="1:20" ht="21.75" thickBot="1">
      <c r="A153" s="164" t="s">
        <v>706</v>
      </c>
      <c r="B153" s="165" t="s">
        <v>705</v>
      </c>
      <c r="C153" s="70" t="s">
        <v>1197</v>
      </c>
      <c r="D153" s="126" t="s">
        <v>498</v>
      </c>
      <c r="E153" s="138" t="str">
        <f t="shared" si="5"/>
        <v>ขับเคลื่อนจังหวัดเชียงราย "เมืองสะอาด ปลอดภัย น่ายล" บนฐานภูมิปัญญาเศรษฐกิจพอเพียง</v>
      </c>
      <c r="F153" s="104" t="s">
        <v>492</v>
      </c>
      <c r="G153" s="104" t="s">
        <v>42</v>
      </c>
      <c r="H153" s="127">
        <v>2565</v>
      </c>
      <c r="I153" s="127" t="s">
        <v>209</v>
      </c>
      <c r="J153" s="128" t="s">
        <v>210</v>
      </c>
      <c r="K153" s="129" t="s">
        <v>484</v>
      </c>
      <c r="L153" s="129" t="s">
        <v>485</v>
      </c>
      <c r="M153" s="70" t="s">
        <v>1204</v>
      </c>
      <c r="N153" s="129" t="s">
        <v>146</v>
      </c>
      <c r="O153" s="128" t="s">
        <v>1072</v>
      </c>
      <c r="P153" s="130"/>
      <c r="Q153" s="104" t="s">
        <v>1079</v>
      </c>
      <c r="R153" s="127" t="s">
        <v>323</v>
      </c>
      <c r="S153" s="12" t="s">
        <v>651</v>
      </c>
      <c r="T153" s="12" t="e">
        <f>IF(LEN(R153=11),_xlfn.CONCAT(#REF!,"F",RIGHT(R153,2)),R153)</f>
        <v>#REF!</v>
      </c>
    </row>
    <row r="154" spans="1:20" ht="21.75" thickBot="1">
      <c r="A154" s="164" t="s">
        <v>706</v>
      </c>
      <c r="B154" s="165" t="s">
        <v>705</v>
      </c>
      <c r="C154" s="70" t="s">
        <v>1197</v>
      </c>
      <c r="D154" s="126" t="s">
        <v>491</v>
      </c>
      <c r="E154" s="138" t="str">
        <f t="shared" si="5"/>
        <v>ขับเคลื่อนจังหวัดเชียงราย "เมืองสะอาด ปลอดภัย น่ายล" บนฐานภูมิปัญญาเศรษฐกิจพอเพียง</v>
      </c>
      <c r="F154" s="104" t="s">
        <v>492</v>
      </c>
      <c r="G154" s="104" t="s">
        <v>42</v>
      </c>
      <c r="H154" s="127">
        <v>2565</v>
      </c>
      <c r="I154" s="127" t="s">
        <v>209</v>
      </c>
      <c r="J154" s="128" t="s">
        <v>210</v>
      </c>
      <c r="K154" s="129" t="s">
        <v>484</v>
      </c>
      <c r="L154" s="129" t="s">
        <v>485</v>
      </c>
      <c r="M154" s="70" t="s">
        <v>1204</v>
      </c>
      <c r="N154" s="129" t="s">
        <v>146</v>
      </c>
      <c r="O154" s="128" t="s">
        <v>1072</v>
      </c>
      <c r="P154" s="130"/>
      <c r="Q154" s="104" t="s">
        <v>1081</v>
      </c>
      <c r="R154" s="127" t="s">
        <v>323</v>
      </c>
      <c r="S154" s="12" t="s">
        <v>658</v>
      </c>
      <c r="T154" s="12" t="e">
        <f>IF(LEN(R154=11),_xlfn.CONCAT(#REF!,"F",RIGHT(R154,2)),R154)</f>
        <v>#REF!</v>
      </c>
    </row>
    <row r="155" spans="1:20" ht="21.75" thickBot="1">
      <c r="A155" s="164" t="s">
        <v>706</v>
      </c>
      <c r="B155" s="165" t="s">
        <v>705</v>
      </c>
      <c r="C155" s="70" t="s">
        <v>1198</v>
      </c>
      <c r="D155" s="126" t="s">
        <v>1172</v>
      </c>
      <c r="E155" s="199" t="str">
        <f t="shared" si="5"/>
        <v>โครงการแก้ไขปัญหาฝุ่นควัน (PM2.5) เชิงรุกแบบบูรณาการ</v>
      </c>
      <c r="F155" s="104" t="s">
        <v>1173</v>
      </c>
      <c r="G155" s="104" t="s">
        <v>42</v>
      </c>
      <c r="H155" s="127">
        <v>2566</v>
      </c>
      <c r="I155" s="127" t="s">
        <v>614</v>
      </c>
      <c r="J155" s="128" t="s">
        <v>644</v>
      </c>
      <c r="K155" s="129" t="s">
        <v>144</v>
      </c>
      <c r="L155" s="129" t="s">
        <v>145</v>
      </c>
      <c r="M155" s="70" t="s">
        <v>1214</v>
      </c>
      <c r="N155" s="129" t="s">
        <v>146</v>
      </c>
      <c r="O155" s="127" t="s">
        <v>856</v>
      </c>
      <c r="P155" s="196"/>
      <c r="Q155" s="104" t="s">
        <v>1178</v>
      </c>
      <c r="R155" s="131" t="s">
        <v>1176</v>
      </c>
    </row>
    <row r="156" spans="1:20" ht="21.75" thickBot="1">
      <c r="A156" s="166" t="s">
        <v>706</v>
      </c>
      <c r="B156" s="167" t="s">
        <v>872</v>
      </c>
      <c r="C156" s="70" t="s">
        <v>1197</v>
      </c>
      <c r="D156" s="126" t="s">
        <v>632</v>
      </c>
      <c r="E156" s="138" t="str">
        <f t="shared" si="5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</v>
      </c>
      <c r="F156" s="104" t="s">
        <v>633</v>
      </c>
      <c r="G156" s="104" t="s">
        <v>42</v>
      </c>
      <c r="H156" s="127">
        <v>2566</v>
      </c>
      <c r="I156" s="127" t="s">
        <v>406</v>
      </c>
      <c r="J156" s="128" t="s">
        <v>407</v>
      </c>
      <c r="K156" s="129" t="s">
        <v>627</v>
      </c>
      <c r="L156" s="129" t="s">
        <v>129</v>
      </c>
      <c r="M156" s="70" t="s">
        <v>1206</v>
      </c>
      <c r="N156" s="129" t="s">
        <v>130</v>
      </c>
      <c r="O156" s="127" t="s">
        <v>856</v>
      </c>
      <c r="P156" s="130"/>
      <c r="Q156" s="104" t="s">
        <v>873</v>
      </c>
      <c r="R156" s="131" t="s">
        <v>871</v>
      </c>
      <c r="T156" s="12" t="e">
        <f>IF(LEN(R156=11),_xlfn.CONCAT(#REF!,"F",RIGHT(R156,2)),R156)</f>
        <v>#REF!</v>
      </c>
    </row>
    <row r="157" spans="1:20" ht="21.75" thickBot="1">
      <c r="A157" s="166" t="s">
        <v>706</v>
      </c>
      <c r="B157" s="167" t="s">
        <v>872</v>
      </c>
      <c r="C157" s="70" t="s">
        <v>1197</v>
      </c>
      <c r="D157" s="126" t="s">
        <v>608</v>
      </c>
      <c r="E157" s="138" t="str">
        <f t="shared" si="5"/>
        <v>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</v>
      </c>
      <c r="F157" s="104" t="s">
        <v>609</v>
      </c>
      <c r="G157" s="104" t="s">
        <v>29</v>
      </c>
      <c r="H157" s="127">
        <v>2566</v>
      </c>
      <c r="I157" s="127" t="s">
        <v>406</v>
      </c>
      <c r="J157" s="128" t="s">
        <v>407</v>
      </c>
      <c r="K157" s="129" t="s">
        <v>610</v>
      </c>
      <c r="L157" s="129" t="s">
        <v>568</v>
      </c>
      <c r="M157" s="70" t="s">
        <v>1235</v>
      </c>
      <c r="N157" s="129" t="s">
        <v>39</v>
      </c>
      <c r="O157" s="127" t="s">
        <v>856</v>
      </c>
      <c r="P157" s="130"/>
      <c r="Q157" s="104" t="s">
        <v>876</v>
      </c>
      <c r="R157" s="131" t="s">
        <v>871</v>
      </c>
      <c r="T157" s="12" t="e">
        <f>IF(LEN(R157=11),_xlfn.CONCAT(#REF!,"F",RIGHT(R157,2)),R157)</f>
        <v>#REF!</v>
      </c>
    </row>
    <row r="158" spans="1:20" ht="21.75" thickBot="1">
      <c r="A158" s="166" t="s">
        <v>706</v>
      </c>
      <c r="B158" s="167" t="s">
        <v>872</v>
      </c>
      <c r="C158" s="70" t="s">
        <v>1197</v>
      </c>
      <c r="D158" s="126" t="s">
        <v>388</v>
      </c>
      <c r="E158" s="138" t="str">
        <f t="shared" si="5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</v>
      </c>
      <c r="F158" s="104" t="s">
        <v>389</v>
      </c>
      <c r="G158" s="104" t="s">
        <v>42</v>
      </c>
      <c r="H158" s="127">
        <v>2564</v>
      </c>
      <c r="I158" s="127" t="s">
        <v>391</v>
      </c>
      <c r="J158" s="128" t="s">
        <v>203</v>
      </c>
      <c r="K158" s="129" t="s">
        <v>392</v>
      </c>
      <c r="L158" s="129" t="s">
        <v>264</v>
      </c>
      <c r="M158" s="70" t="s">
        <v>1203</v>
      </c>
      <c r="N158" s="129" t="s">
        <v>109</v>
      </c>
      <c r="O158" s="128" t="s">
        <v>1034</v>
      </c>
      <c r="P158" s="130"/>
      <c r="Q158" s="104" t="s">
        <v>1043</v>
      </c>
      <c r="R158" s="127" t="s">
        <v>250</v>
      </c>
      <c r="S158" s="12" t="s">
        <v>578</v>
      </c>
      <c r="T158" s="12" t="e">
        <f>IF(LEN(R158=11),_xlfn.CONCAT(#REF!,"F",RIGHT(R158,2)),R158)</f>
        <v>#REF!</v>
      </c>
    </row>
    <row r="159" spans="1:20" ht="21.75" thickBot="1">
      <c r="A159" s="166" t="s">
        <v>706</v>
      </c>
      <c r="B159" s="167" t="s">
        <v>872</v>
      </c>
      <c r="C159" s="70" t="s">
        <v>1197</v>
      </c>
      <c r="D159" s="126" t="s">
        <v>351</v>
      </c>
      <c r="E159" s="138" t="str">
        <f t="shared" si="5"/>
        <v>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</v>
      </c>
      <c r="F159" s="104" t="s">
        <v>352</v>
      </c>
      <c r="G159" s="104" t="s">
        <v>42</v>
      </c>
      <c r="H159" s="127">
        <v>2564</v>
      </c>
      <c r="I159" s="127" t="s">
        <v>333</v>
      </c>
      <c r="J159" s="128" t="s">
        <v>203</v>
      </c>
      <c r="K159" s="129" t="s">
        <v>354</v>
      </c>
      <c r="L159" s="129" t="s">
        <v>355</v>
      </c>
      <c r="M159" s="70" t="s">
        <v>1224</v>
      </c>
      <c r="N159" s="129" t="s">
        <v>73</v>
      </c>
      <c r="O159" s="128" t="s">
        <v>1034</v>
      </c>
      <c r="P159" s="130"/>
      <c r="Q159" s="104" t="s">
        <v>1051</v>
      </c>
      <c r="R159" s="127" t="s">
        <v>250</v>
      </c>
      <c r="S159" s="12" t="s">
        <v>575</v>
      </c>
      <c r="T159" s="12" t="e">
        <f>IF(LEN(R159=11),_xlfn.CONCAT(#REF!,"F",RIGHT(R159,2)),R159)</f>
        <v>#REF!</v>
      </c>
    </row>
    <row r="160" spans="1:20" ht="21.75" thickBot="1">
      <c r="A160" s="166" t="s">
        <v>706</v>
      </c>
      <c r="B160" s="167" t="s">
        <v>872</v>
      </c>
      <c r="C160" s="70" t="s">
        <v>1197</v>
      </c>
      <c r="D160" s="126" t="s">
        <v>372</v>
      </c>
      <c r="E160" s="138" t="str">
        <f t="shared" si="5"/>
        <v>โครงการกองอาคารสถานที่รวมในพัฒนามหาวิทยาลัย</v>
      </c>
      <c r="F160" s="104" t="s">
        <v>373</v>
      </c>
      <c r="G160" s="104" t="s">
        <v>42</v>
      </c>
      <c r="H160" s="127">
        <v>2564</v>
      </c>
      <c r="I160" s="127" t="s">
        <v>234</v>
      </c>
      <c r="J160" s="128" t="s">
        <v>203</v>
      </c>
      <c r="K160" s="129" t="s">
        <v>375</v>
      </c>
      <c r="L160" s="129" t="s">
        <v>370</v>
      </c>
      <c r="M160" s="70" t="s">
        <v>1212</v>
      </c>
      <c r="N160" s="129" t="s">
        <v>73</v>
      </c>
      <c r="O160" s="128" t="s">
        <v>1034</v>
      </c>
      <c r="P160" s="130"/>
      <c r="Q160" s="104" t="s">
        <v>1054</v>
      </c>
      <c r="R160" s="127" t="s">
        <v>250</v>
      </c>
      <c r="S160" s="12" t="s">
        <v>570</v>
      </c>
      <c r="T160" s="12" t="e">
        <f>IF(LEN(R160=11),_xlfn.CONCAT(#REF!,"F",RIGHT(R160,2)),R160)</f>
        <v>#REF!</v>
      </c>
    </row>
    <row r="161" spans="1:22" ht="21.75" thickBot="1">
      <c r="A161" s="166" t="s">
        <v>706</v>
      </c>
      <c r="B161" s="167" t="s">
        <v>872</v>
      </c>
      <c r="C161" s="70" t="s">
        <v>1197</v>
      </c>
      <c r="D161" s="126" t="s">
        <v>245</v>
      </c>
      <c r="E161" s="138" t="str">
        <f t="shared" si="5"/>
        <v>สร้างจิตสำนึกด้านบริหารจัดการขยะ และความรู้ในการผลิตและการบริโภคที่เป็นมิตรกับส่ิงแวดล้อม</v>
      </c>
      <c r="F161" s="104" t="s">
        <v>246</v>
      </c>
      <c r="G161" s="104" t="s">
        <v>42</v>
      </c>
      <c r="H161" s="127">
        <v>2564</v>
      </c>
      <c r="I161" s="127" t="s">
        <v>248</v>
      </c>
      <c r="J161" s="128" t="s">
        <v>248</v>
      </c>
      <c r="K161" s="129" t="s">
        <v>249</v>
      </c>
      <c r="L161" s="129" t="s">
        <v>197</v>
      </c>
      <c r="M161" s="70" t="s">
        <v>1202</v>
      </c>
      <c r="N161" s="129" t="s">
        <v>109</v>
      </c>
      <c r="O161" s="128" t="s">
        <v>1034</v>
      </c>
      <c r="P161" s="130"/>
      <c r="Q161" s="104" t="s">
        <v>1059</v>
      </c>
      <c r="R161" s="127" t="s">
        <v>250</v>
      </c>
      <c r="S161" s="12" t="s">
        <v>562</v>
      </c>
      <c r="T161" s="12" t="e">
        <f>IF(LEN(R161=11),_xlfn.CONCAT(#REF!,"F",RIGHT(R161,2)),R161)</f>
        <v>#REF!</v>
      </c>
    </row>
    <row r="162" spans="1:22" ht="21.75" thickBot="1">
      <c r="A162" s="166" t="s">
        <v>706</v>
      </c>
      <c r="B162" s="167" t="s">
        <v>872</v>
      </c>
      <c r="C162" s="70" t="s">
        <v>1197</v>
      </c>
      <c r="D162" s="126" t="s">
        <v>382</v>
      </c>
      <c r="E162" s="138" t="str">
        <f t="shared" si="5"/>
        <v>จัดตั้งศูนย์อำนวยการเฉพาะกิจป้องกันและแก้ไขปัญหาไฟป่าและหมอกควันระดับอำเภอ อำเภอขุนยวม</v>
      </c>
      <c r="F162" s="104" t="s">
        <v>383</v>
      </c>
      <c r="G162" s="104" t="s">
        <v>42</v>
      </c>
      <c r="H162" s="127">
        <v>2564</v>
      </c>
      <c r="I162" s="127" t="s">
        <v>188</v>
      </c>
      <c r="J162" s="128" t="s">
        <v>203</v>
      </c>
      <c r="K162" s="129" t="s">
        <v>385</v>
      </c>
      <c r="L162" s="129" t="s">
        <v>386</v>
      </c>
      <c r="M162" s="70" t="s">
        <v>1228</v>
      </c>
      <c r="N162" s="129" t="s">
        <v>130</v>
      </c>
      <c r="O162" s="128" t="s">
        <v>1034</v>
      </c>
      <c r="P162" s="130"/>
      <c r="Q162" s="104" t="s">
        <v>1068</v>
      </c>
      <c r="R162" s="127" t="s">
        <v>250</v>
      </c>
      <c r="S162" s="12" t="s">
        <v>619</v>
      </c>
      <c r="T162" s="12" t="e">
        <f>IF(LEN(R162=11),_xlfn.CONCAT(#REF!,"F",RIGHT(R162,2)),R162)</f>
        <v>#REF!</v>
      </c>
    </row>
    <row r="163" spans="1:22" ht="21.75" thickBot="1">
      <c r="A163" s="166" t="s">
        <v>706</v>
      </c>
      <c r="B163" s="167" t="s">
        <v>872</v>
      </c>
      <c r="C163" s="70" t="s">
        <v>1197</v>
      </c>
      <c r="D163" s="126" t="s">
        <v>625</v>
      </c>
      <c r="E163" s="138" t="str">
        <f t="shared" si="5"/>
        <v xml:space="preserve"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</v>
      </c>
      <c r="F163" s="104" t="s">
        <v>1091</v>
      </c>
      <c r="G163" s="104" t="s">
        <v>42</v>
      </c>
      <c r="H163" s="127">
        <v>2566</v>
      </c>
      <c r="I163" s="127" t="s">
        <v>406</v>
      </c>
      <c r="J163" s="128" t="s">
        <v>407</v>
      </c>
      <c r="K163" s="129" t="s">
        <v>627</v>
      </c>
      <c r="L163" s="129" t="s">
        <v>129</v>
      </c>
      <c r="M163" s="70" t="s">
        <v>1206</v>
      </c>
      <c r="N163" s="129" t="s">
        <v>130</v>
      </c>
      <c r="O163" s="127" t="s">
        <v>856</v>
      </c>
      <c r="P163" s="132"/>
      <c r="Q163" s="104" t="s">
        <v>1092</v>
      </c>
      <c r="R163" s="131" t="s">
        <v>871</v>
      </c>
      <c r="S163" s="12" t="s">
        <v>761</v>
      </c>
      <c r="T163" s="12" t="e">
        <f>IF(LEN(R163=11),_xlfn.CONCAT(#REF!,"F",RIGHT(R163,2)),R163)</f>
        <v>#REF!</v>
      </c>
      <c r="U163" s="72" t="s">
        <v>411</v>
      </c>
      <c r="V163" s="72" t="s">
        <v>762</v>
      </c>
    </row>
    <row r="164" spans="1:22" ht="21.75" thickBot="1">
      <c r="A164" s="167" t="s">
        <v>706</v>
      </c>
      <c r="B164" s="167" t="s">
        <v>872</v>
      </c>
      <c r="C164" s="70" t="s">
        <v>1197</v>
      </c>
      <c r="D164" s="12" t="s">
        <v>111</v>
      </c>
      <c r="E164" s="14" t="s">
        <v>112</v>
      </c>
      <c r="F164" s="12" t="s">
        <v>112</v>
      </c>
      <c r="G164" s="12" t="s">
        <v>42</v>
      </c>
      <c r="H164" s="70">
        <v>2561</v>
      </c>
      <c r="I164" s="70" t="s">
        <v>114</v>
      </c>
      <c r="J164" s="70" t="s">
        <v>114</v>
      </c>
      <c r="K164" s="12" t="s">
        <v>115</v>
      </c>
      <c r="L164" s="12" t="s">
        <v>116</v>
      </c>
      <c r="M164" s="70" t="s">
        <v>1240</v>
      </c>
      <c r="N164" s="12" t="s">
        <v>109</v>
      </c>
      <c r="R164" s="70" t="s">
        <v>871</v>
      </c>
    </row>
    <row r="165" spans="1:22" ht="21.75" thickBot="1">
      <c r="A165" s="167" t="s">
        <v>706</v>
      </c>
      <c r="B165" s="167" t="s">
        <v>872</v>
      </c>
      <c r="C165" s="70" t="s">
        <v>1197</v>
      </c>
      <c r="D165" s="12" t="s">
        <v>104</v>
      </c>
      <c r="E165" s="14" t="s">
        <v>105</v>
      </c>
      <c r="F165" s="12" t="s">
        <v>105</v>
      </c>
      <c r="G165" s="12" t="s">
        <v>42</v>
      </c>
      <c r="H165" s="70">
        <v>2562</v>
      </c>
      <c r="I165" s="70" t="s">
        <v>51</v>
      </c>
      <c r="J165" s="70" t="s">
        <v>79</v>
      </c>
      <c r="K165" s="12" t="s">
        <v>107</v>
      </c>
      <c r="L165" s="12" t="s">
        <v>108</v>
      </c>
      <c r="M165" s="70" t="s">
        <v>1242</v>
      </c>
      <c r="N165" s="12" t="s">
        <v>109</v>
      </c>
      <c r="R165" s="70" t="s">
        <v>871</v>
      </c>
    </row>
    <row r="166" spans="1:22" ht="21.75" thickBot="1">
      <c r="A166" s="167" t="s">
        <v>706</v>
      </c>
      <c r="B166" s="167" t="s">
        <v>872</v>
      </c>
      <c r="C166" s="70" t="s">
        <v>1197</v>
      </c>
      <c r="D166" s="12" t="s">
        <v>193</v>
      </c>
      <c r="E166" s="14" t="s">
        <v>194</v>
      </c>
      <c r="F166" s="12" t="s">
        <v>194</v>
      </c>
      <c r="G166" s="12" t="s">
        <v>42</v>
      </c>
      <c r="H166" s="70">
        <v>2563</v>
      </c>
      <c r="I166" s="70" t="s">
        <v>62</v>
      </c>
      <c r="J166" s="70" t="s">
        <v>63</v>
      </c>
      <c r="K166" s="12" t="s">
        <v>196</v>
      </c>
      <c r="L166" s="12" t="s">
        <v>197</v>
      </c>
      <c r="M166" s="70" t="s">
        <v>1202</v>
      </c>
      <c r="N166" s="12" t="s">
        <v>109</v>
      </c>
      <c r="R166" s="70" t="s">
        <v>871</v>
      </c>
    </row>
    <row r="167" spans="1:22" ht="21.75" thickBot="1">
      <c r="A167" s="167" t="s">
        <v>706</v>
      </c>
      <c r="B167" s="167" t="s">
        <v>872</v>
      </c>
      <c r="C167" s="70" t="s">
        <v>1197</v>
      </c>
      <c r="D167" s="12" t="s">
        <v>199</v>
      </c>
      <c r="E167" s="14" t="s">
        <v>200</v>
      </c>
      <c r="F167" s="12" t="s">
        <v>200</v>
      </c>
      <c r="G167" s="12" t="s">
        <v>42</v>
      </c>
      <c r="H167" s="70">
        <v>2563</v>
      </c>
      <c r="I167" s="70" t="s">
        <v>202</v>
      </c>
      <c r="J167" s="70" t="s">
        <v>203</v>
      </c>
      <c r="K167" s="12" t="s">
        <v>204</v>
      </c>
      <c r="L167" s="12" t="s">
        <v>197</v>
      </c>
      <c r="M167" s="70" t="s">
        <v>1202</v>
      </c>
      <c r="N167" s="12" t="s">
        <v>109</v>
      </c>
      <c r="R167" s="70" t="s">
        <v>871</v>
      </c>
    </row>
    <row r="168" spans="1:22" ht="21.75" thickBot="1">
      <c r="A168" s="168" t="s">
        <v>706</v>
      </c>
      <c r="B168" s="169" t="s">
        <v>853</v>
      </c>
      <c r="C168" s="70" t="s">
        <v>1197</v>
      </c>
      <c r="D168" s="126" t="s">
        <v>673</v>
      </c>
      <c r="E168" s="138" t="str">
        <f>HYPERLINK(Q168,F168)</f>
        <v>นวัตกรรมสวนสันทนาการปลอดฝุ่นเพื่อเมืองน่าอยู่</v>
      </c>
      <c r="F168" s="104" t="s">
        <v>674</v>
      </c>
      <c r="G168" s="104" t="s">
        <v>42</v>
      </c>
      <c r="H168" s="127">
        <v>2566</v>
      </c>
      <c r="I168" s="127" t="s">
        <v>406</v>
      </c>
      <c r="J168" s="128" t="s">
        <v>407</v>
      </c>
      <c r="K168" s="129" t="s">
        <v>437</v>
      </c>
      <c r="L168" s="129" t="s">
        <v>591</v>
      </c>
      <c r="M168" s="70" t="s">
        <v>1200</v>
      </c>
      <c r="N168" s="129" t="s">
        <v>73</v>
      </c>
      <c r="O168" s="127" t="s">
        <v>851</v>
      </c>
      <c r="P168" s="130"/>
      <c r="Q168" s="104" t="s">
        <v>854</v>
      </c>
      <c r="R168" s="131" t="s">
        <v>440</v>
      </c>
      <c r="T168" s="12" t="e">
        <f>IF(LEN(R168=11),_xlfn.CONCAT(#REF!,"F",RIGHT(R168,2)),R168)</f>
        <v>#REF!</v>
      </c>
    </row>
    <row r="169" spans="1:22" ht="21.75" thickBot="1">
      <c r="A169" s="169" t="s">
        <v>706</v>
      </c>
      <c r="B169" s="169" t="s">
        <v>853</v>
      </c>
      <c r="C169" s="70" t="s">
        <v>1197</v>
      </c>
      <c r="D169" s="12" t="s">
        <v>52</v>
      </c>
      <c r="E169" s="14" t="s">
        <v>53</v>
      </c>
      <c r="F169" s="12" t="s">
        <v>53</v>
      </c>
      <c r="G169" s="12" t="s">
        <v>42</v>
      </c>
      <c r="H169" s="70">
        <v>2561</v>
      </c>
      <c r="I169" s="70" t="s">
        <v>45</v>
      </c>
      <c r="J169" s="70" t="s">
        <v>46</v>
      </c>
      <c r="K169" s="12" t="s">
        <v>37</v>
      </c>
      <c r="L169" s="12" t="s">
        <v>38</v>
      </c>
      <c r="M169" s="70" t="s">
        <v>1211</v>
      </c>
      <c r="N169" s="12" t="s">
        <v>39</v>
      </c>
      <c r="R169" s="70" t="s">
        <v>440</v>
      </c>
    </row>
    <row r="170" spans="1:22" ht="21.75" thickBot="1">
      <c r="A170" s="169" t="s">
        <v>706</v>
      </c>
      <c r="B170" s="169" t="s">
        <v>853</v>
      </c>
      <c r="C170" s="70" t="s">
        <v>1197</v>
      </c>
      <c r="D170" s="12" t="s">
        <v>174</v>
      </c>
      <c r="E170" s="14" t="s">
        <v>175</v>
      </c>
      <c r="F170" s="12" t="s">
        <v>175</v>
      </c>
      <c r="G170" s="12" t="s">
        <v>176</v>
      </c>
      <c r="H170" s="70">
        <v>2563</v>
      </c>
      <c r="I170" s="70" t="s">
        <v>62</v>
      </c>
      <c r="J170" s="70" t="s">
        <v>63</v>
      </c>
      <c r="K170" s="12" t="s">
        <v>178</v>
      </c>
      <c r="L170" s="12" t="s">
        <v>179</v>
      </c>
      <c r="M170" s="70" t="s">
        <v>1231</v>
      </c>
      <c r="N170" s="12" t="s">
        <v>130</v>
      </c>
      <c r="R170" s="70" t="s">
        <v>440</v>
      </c>
    </row>
    <row r="171" spans="1:22" ht="21.75" thickBot="1">
      <c r="A171" s="169" t="s">
        <v>706</v>
      </c>
      <c r="B171" s="169" t="s">
        <v>853</v>
      </c>
      <c r="C171" s="70" t="s">
        <v>1197</v>
      </c>
      <c r="D171" s="12" t="s">
        <v>180</v>
      </c>
      <c r="E171" s="14" t="s">
        <v>181</v>
      </c>
      <c r="F171" s="12" t="s">
        <v>181</v>
      </c>
      <c r="G171" s="12" t="s">
        <v>29</v>
      </c>
      <c r="H171" s="70">
        <v>2563</v>
      </c>
      <c r="I171" s="70" t="s">
        <v>62</v>
      </c>
      <c r="J171" s="70" t="s">
        <v>63</v>
      </c>
      <c r="K171" s="12" t="s">
        <v>178</v>
      </c>
      <c r="L171" s="12" t="s">
        <v>179</v>
      </c>
      <c r="M171" s="70" t="s">
        <v>1231</v>
      </c>
      <c r="N171" s="12" t="s">
        <v>130</v>
      </c>
      <c r="R171" s="70" t="s">
        <v>440</v>
      </c>
    </row>
    <row r="172" spans="1:22" ht="21.75" thickBot="1">
      <c r="A172" s="70"/>
      <c r="B172" s="70"/>
      <c r="C172" s="70"/>
      <c r="E172" s="14"/>
      <c r="M172" s="70"/>
    </row>
    <row r="173" spans="1:22" ht="21.75" thickBot="1">
      <c r="A173" s="70"/>
      <c r="B173" s="70"/>
      <c r="C173" s="70"/>
      <c r="E173" s="14"/>
      <c r="M173" s="70"/>
    </row>
    <row r="174" spans="1:22" ht="21.75" thickBot="1">
      <c r="A174" s="70"/>
      <c r="B174" s="70"/>
      <c r="C174" s="70"/>
      <c r="E174" s="14"/>
      <c r="M174" s="70"/>
    </row>
    <row r="175" spans="1:22" ht="21.75" thickBot="1">
      <c r="A175" s="70"/>
      <c r="B175" s="70"/>
      <c r="C175" s="70"/>
      <c r="E175" s="14"/>
      <c r="M175" s="70"/>
    </row>
    <row r="176" spans="1:22" ht="21.75" thickBot="1">
      <c r="A176" s="70"/>
      <c r="B176" s="70"/>
      <c r="C176" s="70"/>
      <c r="E176" s="14"/>
      <c r="M176" s="70"/>
    </row>
    <row r="177" spans="1:13">
      <c r="A177" s="70"/>
      <c r="B177" s="70"/>
      <c r="C177" s="70"/>
      <c r="E177" s="14"/>
      <c r="M177" s="70"/>
    </row>
  </sheetData>
  <autoFilter ref="A3:P171" xr:uid="{5E47CAE2-6C45-40E8-B886-1A17059FE5D4}"/>
  <hyperlinks>
    <hyperlink ref="S36" r:id="rId1" xr:uid="{A252B4CE-FC71-4786-B0F2-148EC6A219E8}"/>
    <hyperlink ref="S91" r:id="rId2" xr:uid="{5EDDAE45-1CCF-4B25-9702-25A7B55BBA97}"/>
    <hyperlink ref="E18" r:id="rId3" display="https://emenscr.nesdc.go.th/viewer/view.html?id=5b1a0cc1916f477e3991ea4e&amp;username=industry03091" xr:uid="{71AE2CF7-06DA-43D4-8513-D498540E3F6F}"/>
    <hyperlink ref="E42" r:id="rId4" display="https://emenscr.nesdc.go.th/viewer/view.html?id=5b1e37cf7587e67e2e720eba&amp;username=industry03091" xr:uid="{39B702AD-0DD2-427E-8747-AA6649408C2C}"/>
    <hyperlink ref="E43" r:id="rId5" display="https://emenscr.nesdc.go.th/viewer/view.html?id=5b1e39c5916f477e3991eb7a&amp;username=industry03091" xr:uid="{A9331FA7-15A2-43BB-9505-AE5B3B6EDA0E}"/>
    <hyperlink ref="E169" r:id="rId6" display="https://emenscr.nesdc.go.th/viewer/view.html?id=5b1e3e077587e67e2e720ec2&amp;username=industry03091" xr:uid="{DD22AC80-1490-40BA-AEDE-4F5B7F84A434}"/>
    <hyperlink ref="E44" r:id="rId7" display="https://emenscr.nesdc.go.th/viewer/view.html?id=5b1e414e7587e67e2e720ec8&amp;username=industry03091" xr:uid="{FD7F74A6-9AAE-4F9A-AFD3-255432120595}"/>
    <hyperlink ref="E47" r:id="rId8" display="https://emenscr.nesdc.go.th/viewer/view.html?id=5b20e6e27587e67e2e72120b&amp;username=ieat5107221" xr:uid="{53FA99A0-717A-43CB-9FC4-A7E5D5B99F8B}"/>
    <hyperlink ref="E66" r:id="rId9" display="https://emenscr.nesdc.go.th/viewer/view.html?id=5b20ef06ea79507e38d7c9b1&amp;username=rmutt057802021" xr:uid="{EDD56723-3486-4C7B-871B-EA92EF8E3E1D}"/>
    <hyperlink ref="E45" r:id="rId10" display="https://emenscr.nesdc.go.th/viewer/view.html?id=5bf381237de3c605ae416244&amp;username=industry03081" xr:uid="{3B3CE5D6-6BD7-41D0-B863-0908FDB73319}"/>
    <hyperlink ref="E143" r:id="rId11" display="https://emenscr.nesdc.go.th/viewer/view.html?id=5bf3b3ffead9a205b323d92b&amp;username=industry03081" xr:uid="{FE449152-3527-4579-9415-555FE762193B}"/>
    <hyperlink ref="E46" r:id="rId12" display="https://emenscr.nesdc.go.th/viewer/view.html?id=5bf3b8d0ead9a205b323d92c&amp;username=industry03081" xr:uid="{98AF8879-31C7-4F47-83FE-20CED70CCAEA}"/>
    <hyperlink ref="E67" r:id="rId13" display="https://emenscr.nesdc.go.th/viewer/view.html?id=5c613b0e1248ca2ef6b77e16&amp;username=pbru0555341" xr:uid="{A7CC3B6B-BF7B-4F7D-985E-6026271BEC93}"/>
    <hyperlink ref="E19" r:id="rId14" display="https://emenscr.nesdc.go.th/viewer/view.html?id=5c80dc04339edb2eebb974f4&amp;username=industry02041" xr:uid="{354D0A17-F5C7-4FC6-9EAD-474685FCF777}"/>
    <hyperlink ref="E68" r:id="rId15" display="https://emenscr.nesdc.go.th/viewer/view.html?id=5c85c5541c32d95b614a20b1&amp;username=industry03111" xr:uid="{8444EAB7-1FC8-4CD6-AC25-B79ECDF8122F}"/>
    <hyperlink ref="E165" r:id="rId16" display="https://emenscr.nesdc.go.th/viewer/view.html?id=5cf635bd3d444c41747ba758&amp;username=moe06041" xr:uid="{42AD0D8D-D584-45D7-A381-62458209EC50}"/>
    <hyperlink ref="E164" r:id="rId17" display="https://emenscr.nesdc.go.th/viewer/view.html?id=5da67cecc684aa5bce4a8057&amp;username=moe5210751" xr:uid="{87B0CECF-49EC-4E04-A45E-F0122A670867}"/>
    <hyperlink ref="E48" r:id="rId18" display="https://emenscr.nesdc.go.th/viewer/view.html?id=5dcd1964618d7a030c89c29b&amp;username=cru0562041" xr:uid="{44BD4A48-82D7-4290-9468-21F4D8F7168C}"/>
    <hyperlink ref="E49" r:id="rId19" display="https://emenscr.nesdc.go.th/viewer/view.html?id=5df702e8c576281a57719526&amp;username=moi0022721" xr:uid="{7A97596F-8062-402E-87B8-395DB6E97629}"/>
    <hyperlink ref="E139" r:id="rId20" display="https://emenscr.nesdc.go.th/viewer/view.html?id=5e0024c4ca0feb49b458bb57&amp;username=ksu05681" xr:uid="{6EC53303-CD8D-46FB-AA7B-72CE9D156401}"/>
    <hyperlink ref="E4" r:id="rId21" display="https://emenscr.nesdc.go.th/viewer/view.html?id=5e002c7ab459dd49a9ac7097&amp;username=ksu05681" xr:uid="{B2B7D68C-67E1-46F7-A711-E2CE15BEE710}"/>
    <hyperlink ref="E50" r:id="rId22" display="https://emenscr.nesdc.go.th/viewer/view.html?id=5e01d46aca0feb49b458c012&amp;username=mnre09261" xr:uid="{0C6955A0-7957-4BE6-B5B0-9DC8A9C254B5}"/>
    <hyperlink ref="E101" r:id="rId23" display="https://emenscr.nesdc.go.th/viewer/view.html?id=5e030d6342c5ca49af55ad46&amp;username=mnre0214141" xr:uid="{E6E2EF04-7DC4-4356-B699-DA704B0F4D78}"/>
    <hyperlink ref="E20" r:id="rId24" display="https://emenscr.nesdc.go.th/viewer/view.html?id=5e1db539a039a2689bde7ff1&amp;username=police000711" xr:uid="{C31D158E-535F-48BE-84BB-8C71E86D6827}"/>
    <hyperlink ref="E70" r:id="rId25" display="https://emenscr.nesdc.go.th/viewer/view.html?id=5e1fe879fff38e0f167eec79&amp;username=mnre0214591" xr:uid="{E38E2532-AA4B-457F-A4B2-B81BEA85D176}"/>
    <hyperlink ref="E51" r:id="rId26" display="https://emenscr.nesdc.go.th/viewer/view.html?id=5e3ceaf4a5e4cc7922cf3ddf&amp;username=industry03081" xr:uid="{400C218D-BD77-43FF-A2E0-F5D26CFEE4A7}"/>
    <hyperlink ref="E52" r:id="rId27" display="https://emenscr.nesdc.go.th/viewer/view.html?id=5e3d1070220d005e37059235&amp;username=industry03081" xr:uid="{721E8179-67D4-46E9-A14C-C011A75B58B3}"/>
    <hyperlink ref="E170" r:id="rId28" display="https://emenscr.nesdc.go.th/viewer/view.html?id=5e686ca1fdb0c173016e0319&amp;username=moi5521021" xr:uid="{904BF1C0-ACE5-48D5-BBE7-432523348AD3}"/>
    <hyperlink ref="E171" r:id="rId29" display="https://emenscr.nesdc.go.th/viewer/view.html?id=5e704fd03ce0a92872301d4b&amp;username=moi5521021" xr:uid="{B73AD9D0-EE0F-4B3B-8503-46B5300B7A5A}"/>
    <hyperlink ref="E53" r:id="rId30" display="https://emenscr.nesdc.go.th/viewer/view.html?id=5e9fc4f7b45a0066f51964aa&amp;username=mol02091" xr:uid="{E4772ADB-B3CC-454B-8FE3-A8EEF2B9300F}"/>
    <hyperlink ref="E166" r:id="rId31" display="https://emenscr.nesdc.go.th/viewer/view.html?id=5eeae9b3c166591817edcf01&amp;username=obec_regional_30_91" xr:uid="{80BC0EBB-9E8B-4D73-9CDB-E8DD386D27F2}"/>
    <hyperlink ref="E167" r:id="rId32" display="https://emenscr.nesdc.go.th/viewer/view.html?id=5ef4116bd31fdf47830be31f&amp;username=obec_regional_36_31" xr:uid="{21E9C4D5-4220-422B-9E3C-45C314FC45C8}"/>
    <hyperlink ref="E69" r:id="rId33" display="https://emenscr.nesdc.go.th/viewer/view.html?id=5f99708a5eb17e10cce96724&amp;username=obec_regional_60_51" xr:uid="{427CA493-933F-4B07-BF83-3BC93EE619D3}"/>
  </hyperlinks>
  <pageMargins left="0.7" right="0.7" top="0.75" bottom="0.75" header="0.3" footer="0.3"/>
  <pageSetup paperSize="9" orientation="portrait" horizontalDpi="1200" verticalDpi="1200" r:id="rId3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08CC5-5D85-4F71-98C7-4B8D6CE08A37}">
  <dimension ref="A1:S138"/>
  <sheetViews>
    <sheetView topLeftCell="N1" workbookViewId="0">
      <selection activeCell="S2" sqref="S2"/>
    </sheetView>
  </sheetViews>
  <sheetFormatPr defaultRowHeight="15"/>
  <cols>
    <col min="1" max="1" width="20.140625" customWidth="1"/>
    <col min="2" max="2" width="44.85546875" customWidth="1"/>
    <col min="3" max="3" width="51.7109375" customWidth="1"/>
    <col min="4" max="4" width="54.7109375" customWidth="1"/>
    <col min="5" max="7" width="22.85546875" style="98" customWidth="1"/>
    <col min="8" max="9" width="22.85546875" style="120" customWidth="1"/>
    <col min="10" max="10" width="22.85546875" style="98" customWidth="1"/>
    <col min="11" max="11" width="22.85546875" style="120" customWidth="1"/>
    <col min="12" max="13" width="22.85546875" customWidth="1"/>
    <col min="14" max="16" width="36.140625" style="98" customWidth="1"/>
    <col min="17" max="17" width="29.7109375" customWidth="1"/>
    <col min="18" max="18" width="23.7109375" style="98" customWidth="1"/>
  </cols>
  <sheetData>
    <row r="1" spans="1:19" s="98" customFormat="1" ht="21">
      <c r="A1" s="105" t="s">
        <v>2</v>
      </c>
      <c r="B1" s="106" t="s">
        <v>3</v>
      </c>
      <c r="C1" s="106" t="s">
        <v>3</v>
      </c>
      <c r="D1" s="107" t="s">
        <v>7</v>
      </c>
      <c r="E1" s="107" t="s">
        <v>532</v>
      </c>
      <c r="F1" s="108" t="s">
        <v>840</v>
      </c>
      <c r="G1" s="109" t="s">
        <v>841</v>
      </c>
      <c r="H1" s="106" t="s">
        <v>18</v>
      </c>
      <c r="I1" s="106" t="s">
        <v>19</v>
      </c>
      <c r="J1" s="106" t="s">
        <v>1193</v>
      </c>
      <c r="K1" s="106" t="s">
        <v>20</v>
      </c>
      <c r="L1" s="106" t="s">
        <v>21</v>
      </c>
      <c r="M1" s="106" t="s">
        <v>22</v>
      </c>
      <c r="N1" s="111" t="s">
        <v>23</v>
      </c>
      <c r="O1" s="111" t="s">
        <v>1194</v>
      </c>
      <c r="P1" s="111" t="s">
        <v>1195</v>
      </c>
      <c r="Q1" s="106" t="s">
        <v>850</v>
      </c>
      <c r="R1" s="106" t="s">
        <v>1196</v>
      </c>
      <c r="S1" s="121"/>
    </row>
    <row r="2" spans="1:19" ht="21">
      <c r="A2" s="99" t="s">
        <v>673</v>
      </c>
      <c r="B2" s="99"/>
      <c r="C2" s="100" t="s">
        <v>674</v>
      </c>
      <c r="D2" s="100" t="s">
        <v>42</v>
      </c>
      <c r="E2" s="112">
        <v>2566</v>
      </c>
      <c r="F2" s="112" t="s">
        <v>406</v>
      </c>
      <c r="G2" s="113" t="s">
        <v>407</v>
      </c>
      <c r="H2" s="119" t="s">
        <v>437</v>
      </c>
      <c r="I2" s="119" t="s">
        <v>591</v>
      </c>
      <c r="J2" s="112" t="s">
        <v>1200</v>
      </c>
      <c r="K2" s="119" t="s">
        <v>73</v>
      </c>
      <c r="L2" s="100" t="s">
        <v>851</v>
      </c>
      <c r="M2" s="112" t="s">
        <v>706</v>
      </c>
      <c r="N2" s="115" t="s">
        <v>853</v>
      </c>
      <c r="O2" s="115" t="s">
        <v>1197</v>
      </c>
      <c r="P2" s="115"/>
      <c r="Q2" s="100" t="s">
        <v>854</v>
      </c>
      <c r="R2" s="114" t="s">
        <v>440</v>
      </c>
      <c r="S2" t="str">
        <f>LEFT(R2,5)</f>
        <v>v2_06</v>
      </c>
    </row>
    <row r="3" spans="1:19" ht="21">
      <c r="A3" s="99" t="s">
        <v>685</v>
      </c>
      <c r="B3" s="99"/>
      <c r="C3" s="100" t="s">
        <v>855</v>
      </c>
      <c r="D3" s="100" t="s">
        <v>42</v>
      </c>
      <c r="E3" s="112">
        <v>2566</v>
      </c>
      <c r="F3" s="112" t="s">
        <v>614</v>
      </c>
      <c r="G3" s="113" t="s">
        <v>407</v>
      </c>
      <c r="H3" s="119"/>
      <c r="I3" s="119" t="s">
        <v>687</v>
      </c>
      <c r="J3" s="112" t="s">
        <v>1201</v>
      </c>
      <c r="K3" s="119" t="s">
        <v>665</v>
      </c>
      <c r="L3" s="100" t="s">
        <v>856</v>
      </c>
      <c r="M3" s="112" t="s">
        <v>700</v>
      </c>
      <c r="N3" s="115" t="s">
        <v>858</v>
      </c>
      <c r="O3" s="115" t="s">
        <v>1197</v>
      </c>
      <c r="P3" s="115"/>
      <c r="Q3" s="100" t="s">
        <v>859</v>
      </c>
      <c r="R3" s="114" t="s">
        <v>857</v>
      </c>
    </row>
    <row r="4" spans="1:19" ht="21">
      <c r="A4" s="99" t="s">
        <v>693</v>
      </c>
      <c r="B4" s="99"/>
      <c r="C4" s="100" t="s">
        <v>860</v>
      </c>
      <c r="D4" s="100" t="s">
        <v>42</v>
      </c>
      <c r="E4" s="112">
        <v>2566</v>
      </c>
      <c r="F4" s="112" t="s">
        <v>695</v>
      </c>
      <c r="G4" s="113" t="s">
        <v>407</v>
      </c>
      <c r="H4" s="119" t="s">
        <v>255</v>
      </c>
      <c r="I4" s="119" t="s">
        <v>197</v>
      </c>
      <c r="J4" s="112" t="s">
        <v>1202</v>
      </c>
      <c r="K4" s="119" t="s">
        <v>109</v>
      </c>
      <c r="L4" s="100" t="s">
        <v>856</v>
      </c>
      <c r="M4" s="112" t="s">
        <v>706</v>
      </c>
      <c r="N4" s="115" t="s">
        <v>862</v>
      </c>
      <c r="O4" s="115" t="s">
        <v>1197</v>
      </c>
      <c r="P4" s="115"/>
      <c r="Q4" s="100" t="s">
        <v>863</v>
      </c>
      <c r="R4" s="114" t="s">
        <v>861</v>
      </c>
    </row>
    <row r="5" spans="1:19" ht="21">
      <c r="A5" s="99" t="s">
        <v>677</v>
      </c>
      <c r="B5" s="99"/>
      <c r="C5" s="100" t="s">
        <v>678</v>
      </c>
      <c r="D5" s="100" t="s">
        <v>42</v>
      </c>
      <c r="E5" s="112">
        <v>2566</v>
      </c>
      <c r="F5" s="112" t="s">
        <v>406</v>
      </c>
      <c r="G5" s="113" t="s">
        <v>407</v>
      </c>
      <c r="H5" s="119" t="s">
        <v>679</v>
      </c>
      <c r="I5" s="119" t="s">
        <v>264</v>
      </c>
      <c r="J5" s="112" t="s">
        <v>1203</v>
      </c>
      <c r="K5" s="119" t="s">
        <v>109</v>
      </c>
      <c r="L5" s="100" t="s">
        <v>856</v>
      </c>
      <c r="M5" s="112" t="s">
        <v>713</v>
      </c>
      <c r="N5" s="115" t="s">
        <v>724</v>
      </c>
      <c r="O5" s="115" t="s">
        <v>1197</v>
      </c>
      <c r="P5" s="115"/>
      <c r="Q5" s="100" t="s">
        <v>865</v>
      </c>
      <c r="R5" s="114" t="s">
        <v>864</v>
      </c>
    </row>
    <row r="6" spans="1:19" ht="21">
      <c r="A6" s="99" t="s">
        <v>668</v>
      </c>
      <c r="B6" s="99"/>
      <c r="C6" s="100" t="s">
        <v>669</v>
      </c>
      <c r="D6" s="100" t="s">
        <v>42</v>
      </c>
      <c r="E6" s="112">
        <v>2566</v>
      </c>
      <c r="F6" s="112" t="s">
        <v>406</v>
      </c>
      <c r="G6" s="113" t="s">
        <v>407</v>
      </c>
      <c r="H6" s="119"/>
      <c r="I6" s="119" t="s">
        <v>664</v>
      </c>
      <c r="J6" s="112" t="s">
        <v>664</v>
      </c>
      <c r="K6" s="119" t="s">
        <v>665</v>
      </c>
      <c r="L6" s="100" t="s">
        <v>856</v>
      </c>
      <c r="M6" s="112" t="s">
        <v>720</v>
      </c>
      <c r="N6" s="115" t="s">
        <v>742</v>
      </c>
      <c r="O6" s="115" t="s">
        <v>1197</v>
      </c>
      <c r="P6" s="115"/>
      <c r="Q6" s="100" t="s">
        <v>866</v>
      </c>
      <c r="R6" s="114" t="s">
        <v>670</v>
      </c>
    </row>
    <row r="7" spans="1:19" ht="21">
      <c r="A7" s="99" t="s">
        <v>617</v>
      </c>
      <c r="B7" s="99"/>
      <c r="C7" s="100" t="s">
        <v>618</v>
      </c>
      <c r="D7" s="100" t="s">
        <v>42</v>
      </c>
      <c r="E7" s="112">
        <v>2566</v>
      </c>
      <c r="F7" s="112" t="s">
        <v>614</v>
      </c>
      <c r="G7" s="113" t="s">
        <v>407</v>
      </c>
      <c r="H7" s="119" t="s">
        <v>484</v>
      </c>
      <c r="I7" s="119" t="s">
        <v>485</v>
      </c>
      <c r="J7" s="112" t="s">
        <v>1204</v>
      </c>
      <c r="K7" s="119" t="s">
        <v>146</v>
      </c>
      <c r="L7" s="100" t="s">
        <v>856</v>
      </c>
      <c r="M7" s="112" t="s">
        <v>706</v>
      </c>
      <c r="N7" s="115" t="s">
        <v>705</v>
      </c>
      <c r="O7" s="115" t="s">
        <v>1197</v>
      </c>
      <c r="P7" s="115"/>
      <c r="Q7" s="100" t="s">
        <v>868</v>
      </c>
      <c r="R7" s="114" t="s">
        <v>867</v>
      </c>
    </row>
    <row r="8" spans="1:19" ht="21">
      <c r="A8" s="99" t="s">
        <v>623</v>
      </c>
      <c r="B8" s="99"/>
      <c r="C8" s="100" t="s">
        <v>232</v>
      </c>
      <c r="D8" s="100" t="s">
        <v>42</v>
      </c>
      <c r="E8" s="112">
        <v>2566</v>
      </c>
      <c r="F8" s="112" t="s">
        <v>406</v>
      </c>
      <c r="G8" s="113" t="s">
        <v>407</v>
      </c>
      <c r="H8" s="119" t="s">
        <v>64</v>
      </c>
      <c r="I8" s="119" t="s">
        <v>65</v>
      </c>
      <c r="J8" s="112" t="s">
        <v>1205</v>
      </c>
      <c r="K8" s="119" t="s">
        <v>39</v>
      </c>
      <c r="L8" s="100" t="s">
        <v>856</v>
      </c>
      <c r="M8" s="112" t="s">
        <v>720</v>
      </c>
      <c r="N8" s="115" t="s">
        <v>719</v>
      </c>
      <c r="O8" s="115" t="s">
        <v>1197</v>
      </c>
      <c r="P8" s="115"/>
      <c r="Q8" s="100" t="s">
        <v>870</v>
      </c>
      <c r="R8" s="114" t="s">
        <v>869</v>
      </c>
    </row>
    <row r="9" spans="1:19" ht="21">
      <c r="A9" s="99" t="s">
        <v>632</v>
      </c>
      <c r="B9" s="99"/>
      <c r="C9" s="100" t="s">
        <v>633</v>
      </c>
      <c r="D9" s="100" t="s">
        <v>42</v>
      </c>
      <c r="E9" s="112">
        <v>2566</v>
      </c>
      <c r="F9" s="112" t="s">
        <v>406</v>
      </c>
      <c r="G9" s="113" t="s">
        <v>407</v>
      </c>
      <c r="H9" s="119" t="s">
        <v>627</v>
      </c>
      <c r="I9" s="119" t="s">
        <v>129</v>
      </c>
      <c r="J9" s="112" t="s">
        <v>1206</v>
      </c>
      <c r="K9" s="119" t="s">
        <v>130</v>
      </c>
      <c r="L9" s="100" t="s">
        <v>856</v>
      </c>
      <c r="M9" s="112" t="s">
        <v>706</v>
      </c>
      <c r="N9" s="115" t="s">
        <v>872</v>
      </c>
      <c r="O9" s="115" t="s">
        <v>1197</v>
      </c>
      <c r="P9" s="115"/>
      <c r="Q9" s="100" t="s">
        <v>873</v>
      </c>
      <c r="R9" s="114" t="s">
        <v>871</v>
      </c>
    </row>
    <row r="10" spans="1:19" ht="21">
      <c r="A10" s="99" t="s">
        <v>606</v>
      </c>
      <c r="B10" s="99"/>
      <c r="C10" s="100" t="s">
        <v>509</v>
      </c>
      <c r="D10" s="100" t="s">
        <v>29</v>
      </c>
      <c r="E10" s="112">
        <v>2566</v>
      </c>
      <c r="F10" s="112" t="s">
        <v>406</v>
      </c>
      <c r="G10" s="113" t="s">
        <v>407</v>
      </c>
      <c r="H10" s="119" t="s">
        <v>408</v>
      </c>
      <c r="I10" s="119" t="s">
        <v>409</v>
      </c>
      <c r="J10" s="112" t="s">
        <v>1207</v>
      </c>
      <c r="K10" s="119" t="s">
        <v>146</v>
      </c>
      <c r="L10" s="100" t="s">
        <v>856</v>
      </c>
      <c r="M10" s="112" t="s">
        <v>713</v>
      </c>
      <c r="N10" s="115" t="s">
        <v>874</v>
      </c>
      <c r="O10" s="115" t="s">
        <v>1197</v>
      </c>
      <c r="P10" s="115"/>
      <c r="Q10" s="100" t="s">
        <v>875</v>
      </c>
      <c r="R10" s="114" t="s">
        <v>412</v>
      </c>
    </row>
    <row r="11" spans="1:19" ht="21">
      <c r="A11" s="99" t="s">
        <v>608</v>
      </c>
      <c r="B11" s="99"/>
      <c r="C11" s="100" t="s">
        <v>609</v>
      </c>
      <c r="D11" s="100" t="s">
        <v>29</v>
      </c>
      <c r="E11" s="112">
        <v>2566</v>
      </c>
      <c r="F11" s="112" t="s">
        <v>406</v>
      </c>
      <c r="G11" s="113" t="s">
        <v>407</v>
      </c>
      <c r="H11" s="119" t="s">
        <v>610</v>
      </c>
      <c r="I11" s="119" t="s">
        <v>568</v>
      </c>
      <c r="J11" s="112" t="s">
        <v>1235</v>
      </c>
      <c r="K11" s="119" t="s">
        <v>39</v>
      </c>
      <c r="L11" s="100" t="s">
        <v>856</v>
      </c>
      <c r="M11" s="112" t="s">
        <v>706</v>
      </c>
      <c r="N11" s="115" t="s">
        <v>872</v>
      </c>
      <c r="O11" s="115" t="s">
        <v>1197</v>
      </c>
      <c r="P11" s="115"/>
      <c r="Q11" s="100" t="s">
        <v>876</v>
      </c>
      <c r="R11" s="114" t="s">
        <v>871</v>
      </c>
    </row>
    <row r="12" spans="1:19" ht="21">
      <c r="A12" s="99" t="s">
        <v>635</v>
      </c>
      <c r="B12" s="99"/>
      <c r="C12" s="100" t="s">
        <v>636</v>
      </c>
      <c r="D12" s="100" t="s">
        <v>29</v>
      </c>
      <c r="E12" s="112">
        <v>2566</v>
      </c>
      <c r="F12" s="112" t="s">
        <v>406</v>
      </c>
      <c r="G12" s="113" t="s">
        <v>407</v>
      </c>
      <c r="H12" s="119" t="s">
        <v>354</v>
      </c>
      <c r="I12" s="119" t="s">
        <v>637</v>
      </c>
      <c r="J12" s="112" t="s">
        <v>1208</v>
      </c>
      <c r="K12" s="119" t="s">
        <v>73</v>
      </c>
      <c r="L12" s="100" t="s">
        <v>856</v>
      </c>
      <c r="M12" s="112" t="s">
        <v>713</v>
      </c>
      <c r="N12" s="115" t="s">
        <v>724</v>
      </c>
      <c r="O12" s="115" t="s">
        <v>1197</v>
      </c>
      <c r="P12" s="115"/>
      <c r="Q12" s="100" t="s">
        <v>877</v>
      </c>
      <c r="R12" s="114" t="s">
        <v>864</v>
      </c>
    </row>
    <row r="13" spans="1:19" ht="21">
      <c r="A13" s="99" t="s">
        <v>662</v>
      </c>
      <c r="B13" s="99"/>
      <c r="C13" s="100" t="s">
        <v>663</v>
      </c>
      <c r="D13" s="100" t="s">
        <v>29</v>
      </c>
      <c r="E13" s="112">
        <v>2566</v>
      </c>
      <c r="F13" s="112" t="s">
        <v>406</v>
      </c>
      <c r="G13" s="113" t="s">
        <v>407</v>
      </c>
      <c r="H13" s="119"/>
      <c r="I13" s="119" t="s">
        <v>664</v>
      </c>
      <c r="J13" s="112" t="s">
        <v>664</v>
      </c>
      <c r="K13" s="119" t="s">
        <v>665</v>
      </c>
      <c r="L13" s="100" t="s">
        <v>856</v>
      </c>
      <c r="M13" s="112" t="s">
        <v>706</v>
      </c>
      <c r="N13" s="115" t="s">
        <v>729</v>
      </c>
      <c r="O13" s="115" t="s">
        <v>1197</v>
      </c>
      <c r="P13" s="115"/>
      <c r="Q13" s="100" t="s">
        <v>878</v>
      </c>
      <c r="R13" s="114" t="s">
        <v>666</v>
      </c>
    </row>
    <row r="14" spans="1:19" ht="21">
      <c r="A14" s="99" t="s">
        <v>639</v>
      </c>
      <c r="B14" s="99"/>
      <c r="C14" s="100" t="s">
        <v>640</v>
      </c>
      <c r="D14" s="100" t="s">
        <v>176</v>
      </c>
      <c r="E14" s="112">
        <v>2566</v>
      </c>
      <c r="F14" s="112" t="s">
        <v>614</v>
      </c>
      <c r="G14" s="113" t="s">
        <v>407</v>
      </c>
      <c r="H14" s="119" t="s">
        <v>157</v>
      </c>
      <c r="I14" s="119" t="s">
        <v>158</v>
      </c>
      <c r="J14" s="112" t="s">
        <v>1209</v>
      </c>
      <c r="K14" s="119" t="s">
        <v>159</v>
      </c>
      <c r="L14" s="100" t="s">
        <v>856</v>
      </c>
      <c r="M14" s="112" t="s">
        <v>700</v>
      </c>
      <c r="N14" s="115" t="s">
        <v>858</v>
      </c>
      <c r="O14" s="115" t="s">
        <v>1197</v>
      </c>
      <c r="P14" s="115"/>
      <c r="Q14" s="100" t="s">
        <v>879</v>
      </c>
      <c r="R14" s="114" t="s">
        <v>857</v>
      </c>
    </row>
    <row r="15" spans="1:19" ht="21">
      <c r="A15" s="99" t="s">
        <v>717</v>
      </c>
      <c r="B15" s="99"/>
      <c r="C15" s="100" t="s">
        <v>716</v>
      </c>
      <c r="D15" s="100" t="s">
        <v>42</v>
      </c>
      <c r="E15" s="112">
        <v>2567</v>
      </c>
      <c r="F15" s="112" t="s">
        <v>701</v>
      </c>
      <c r="G15" s="113" t="s">
        <v>224</v>
      </c>
      <c r="H15" s="119" t="s">
        <v>715</v>
      </c>
      <c r="I15" s="119" t="s">
        <v>714</v>
      </c>
      <c r="J15" s="112" t="s">
        <v>1210</v>
      </c>
      <c r="K15" s="119" t="s">
        <v>73</v>
      </c>
      <c r="L15" s="100" t="s">
        <v>880</v>
      </c>
      <c r="M15" s="112" t="s">
        <v>713</v>
      </c>
      <c r="N15" s="115" t="s">
        <v>712</v>
      </c>
      <c r="O15" s="115" t="s">
        <v>1197</v>
      </c>
      <c r="P15" s="115"/>
      <c r="Q15" s="100" t="s">
        <v>881</v>
      </c>
      <c r="R15" s="112" t="s">
        <v>712</v>
      </c>
    </row>
    <row r="16" spans="1:19" ht="21">
      <c r="A16" s="99" t="s">
        <v>722</v>
      </c>
      <c r="B16" s="99"/>
      <c r="C16" s="100" t="s">
        <v>721</v>
      </c>
      <c r="D16" s="100" t="s">
        <v>42</v>
      </c>
      <c r="E16" s="112">
        <v>2567</v>
      </c>
      <c r="F16" s="112" t="s">
        <v>701</v>
      </c>
      <c r="G16" s="113" t="s">
        <v>224</v>
      </c>
      <c r="H16" s="119" t="s">
        <v>64</v>
      </c>
      <c r="I16" s="119" t="s">
        <v>65</v>
      </c>
      <c r="J16" s="112" t="s">
        <v>1205</v>
      </c>
      <c r="K16" s="119" t="s">
        <v>39</v>
      </c>
      <c r="L16" s="100" t="s">
        <v>880</v>
      </c>
      <c r="M16" s="112" t="s">
        <v>720</v>
      </c>
      <c r="N16" s="115" t="s">
        <v>719</v>
      </c>
      <c r="O16" s="115" t="s">
        <v>1197</v>
      </c>
      <c r="P16" s="115"/>
      <c r="Q16" s="100" t="s">
        <v>882</v>
      </c>
      <c r="R16" s="112" t="s">
        <v>719</v>
      </c>
    </row>
    <row r="17" spans="1:18" ht="21">
      <c r="A17" s="99" t="s">
        <v>703</v>
      </c>
      <c r="B17" s="99"/>
      <c r="C17" s="100" t="s">
        <v>702</v>
      </c>
      <c r="D17" s="100" t="s">
        <v>29</v>
      </c>
      <c r="E17" s="112">
        <v>2567</v>
      </c>
      <c r="F17" s="112" t="s">
        <v>701</v>
      </c>
      <c r="G17" s="113" t="s">
        <v>224</v>
      </c>
      <c r="H17" s="119" t="s">
        <v>102</v>
      </c>
      <c r="I17" s="119" t="s">
        <v>38</v>
      </c>
      <c r="J17" s="112" t="s">
        <v>1211</v>
      </c>
      <c r="K17" s="119" t="s">
        <v>39</v>
      </c>
      <c r="L17" s="100" t="s">
        <v>880</v>
      </c>
      <c r="M17" s="112" t="s">
        <v>700</v>
      </c>
      <c r="N17" s="115" t="s">
        <v>699</v>
      </c>
      <c r="O17" s="115" t="s">
        <v>1197</v>
      </c>
      <c r="P17" s="115"/>
      <c r="Q17" s="100" t="s">
        <v>883</v>
      </c>
      <c r="R17" s="112" t="s">
        <v>699</v>
      </c>
    </row>
    <row r="18" spans="1:18" ht="21">
      <c r="A18" s="99" t="s">
        <v>884</v>
      </c>
      <c r="B18" s="99"/>
      <c r="C18" s="100" t="s">
        <v>885</v>
      </c>
      <c r="D18" s="100" t="s">
        <v>29</v>
      </c>
      <c r="E18" s="112">
        <v>2567</v>
      </c>
      <c r="F18" s="112" t="s">
        <v>886</v>
      </c>
      <c r="G18" s="113" t="s">
        <v>887</v>
      </c>
      <c r="H18" s="119" t="s">
        <v>80</v>
      </c>
      <c r="I18" s="119" t="s">
        <v>38</v>
      </c>
      <c r="J18" s="112" t="s">
        <v>1211</v>
      </c>
      <c r="K18" s="119" t="s">
        <v>39</v>
      </c>
      <c r="L18" s="100" t="s">
        <v>880</v>
      </c>
      <c r="M18" s="112" t="s">
        <v>720</v>
      </c>
      <c r="N18" s="115" t="s">
        <v>888</v>
      </c>
      <c r="O18" s="115" t="s">
        <v>1197</v>
      </c>
      <c r="P18" s="115"/>
      <c r="Q18" s="100" t="s">
        <v>889</v>
      </c>
      <c r="R18" s="112" t="s">
        <v>888</v>
      </c>
    </row>
    <row r="19" spans="1:18" ht="21">
      <c r="A19" s="99" t="s">
        <v>731</v>
      </c>
      <c r="B19" s="99"/>
      <c r="C19" s="100" t="s">
        <v>730</v>
      </c>
      <c r="D19" s="100" t="s">
        <v>42</v>
      </c>
      <c r="E19" s="112">
        <v>2567</v>
      </c>
      <c r="F19" s="112" t="s">
        <v>701</v>
      </c>
      <c r="G19" s="113" t="s">
        <v>224</v>
      </c>
      <c r="H19" s="119" t="s">
        <v>287</v>
      </c>
      <c r="I19" s="119" t="s">
        <v>212</v>
      </c>
      <c r="J19" s="112" t="s">
        <v>212</v>
      </c>
      <c r="K19" s="119" t="s">
        <v>213</v>
      </c>
      <c r="L19" s="100" t="s">
        <v>880</v>
      </c>
      <c r="M19" s="112" t="s">
        <v>706</v>
      </c>
      <c r="N19" s="115" t="s">
        <v>729</v>
      </c>
      <c r="O19" s="115" t="s">
        <v>1197</v>
      </c>
      <c r="P19" s="115"/>
      <c r="Q19" s="100" t="s">
        <v>890</v>
      </c>
      <c r="R19" s="112" t="s">
        <v>729</v>
      </c>
    </row>
    <row r="20" spans="1:18" ht="21">
      <c r="A20" s="99" t="s">
        <v>740</v>
      </c>
      <c r="B20" s="99"/>
      <c r="C20" s="100" t="s">
        <v>739</v>
      </c>
      <c r="D20" s="100" t="s">
        <v>29</v>
      </c>
      <c r="E20" s="112">
        <v>2567</v>
      </c>
      <c r="F20" s="112" t="s">
        <v>701</v>
      </c>
      <c r="G20" s="113" t="s">
        <v>224</v>
      </c>
      <c r="H20" s="119" t="s">
        <v>738</v>
      </c>
      <c r="I20" s="119" t="s">
        <v>212</v>
      </c>
      <c r="J20" s="112" t="s">
        <v>212</v>
      </c>
      <c r="K20" s="119" t="s">
        <v>213</v>
      </c>
      <c r="L20" s="100" t="s">
        <v>880</v>
      </c>
      <c r="M20" s="112" t="s">
        <v>706</v>
      </c>
      <c r="N20" s="115" t="s">
        <v>705</v>
      </c>
      <c r="O20" s="115" t="s">
        <v>1197</v>
      </c>
      <c r="P20" s="115"/>
      <c r="Q20" s="100" t="s">
        <v>891</v>
      </c>
      <c r="R20" s="112" t="s">
        <v>705</v>
      </c>
    </row>
    <row r="21" spans="1:18" ht="21">
      <c r="A21" s="99" t="s">
        <v>892</v>
      </c>
      <c r="B21" s="99"/>
      <c r="C21" s="100" t="s">
        <v>893</v>
      </c>
      <c r="D21" s="100" t="s">
        <v>42</v>
      </c>
      <c r="E21" s="112">
        <v>2567</v>
      </c>
      <c r="F21" s="112" t="s">
        <v>701</v>
      </c>
      <c r="G21" s="113" t="s">
        <v>224</v>
      </c>
      <c r="H21" s="119" t="s">
        <v>375</v>
      </c>
      <c r="I21" s="119" t="s">
        <v>370</v>
      </c>
      <c r="J21" s="112" t="s">
        <v>1212</v>
      </c>
      <c r="K21" s="119" t="s">
        <v>73</v>
      </c>
      <c r="L21" s="100" t="s">
        <v>880</v>
      </c>
      <c r="M21" s="112" t="s">
        <v>713</v>
      </c>
      <c r="N21" s="115" t="s">
        <v>874</v>
      </c>
      <c r="O21" s="115" t="s">
        <v>1197</v>
      </c>
      <c r="P21" s="115"/>
      <c r="Q21" s="100" t="s">
        <v>894</v>
      </c>
      <c r="R21" s="112" t="s">
        <v>874</v>
      </c>
    </row>
    <row r="22" spans="1:18" ht="21">
      <c r="A22" s="99" t="s">
        <v>895</v>
      </c>
      <c r="B22" s="99"/>
      <c r="C22" s="100" t="s">
        <v>896</v>
      </c>
      <c r="D22" s="100" t="s">
        <v>29</v>
      </c>
      <c r="E22" s="112">
        <v>2567</v>
      </c>
      <c r="F22" s="112" t="s">
        <v>897</v>
      </c>
      <c r="G22" s="113" t="s">
        <v>224</v>
      </c>
      <c r="H22" s="119" t="s">
        <v>898</v>
      </c>
      <c r="I22" s="119" t="s">
        <v>568</v>
      </c>
      <c r="J22" s="112" t="s">
        <v>1235</v>
      </c>
      <c r="K22" s="119" t="s">
        <v>39</v>
      </c>
      <c r="L22" s="100" t="s">
        <v>880</v>
      </c>
      <c r="M22" s="112" t="s">
        <v>713</v>
      </c>
      <c r="N22" s="115" t="s">
        <v>724</v>
      </c>
      <c r="O22" s="115" t="s">
        <v>1197</v>
      </c>
      <c r="P22" s="115"/>
      <c r="Q22" s="100" t="s">
        <v>899</v>
      </c>
      <c r="R22" s="112" t="s">
        <v>724</v>
      </c>
    </row>
    <row r="23" spans="1:18" ht="21">
      <c r="A23" s="99" t="s">
        <v>900</v>
      </c>
      <c r="B23" s="99"/>
      <c r="C23" s="100" t="s">
        <v>901</v>
      </c>
      <c r="D23" s="100" t="s">
        <v>42</v>
      </c>
      <c r="E23" s="112">
        <v>2567</v>
      </c>
      <c r="F23" s="112" t="s">
        <v>701</v>
      </c>
      <c r="G23" s="113" t="s">
        <v>224</v>
      </c>
      <c r="H23" s="119" t="s">
        <v>902</v>
      </c>
      <c r="I23" s="119" t="s">
        <v>152</v>
      </c>
      <c r="J23" s="112" t="s">
        <v>1213</v>
      </c>
      <c r="K23" s="119" t="s">
        <v>146</v>
      </c>
      <c r="L23" s="100" t="s">
        <v>880</v>
      </c>
      <c r="M23" s="112" t="s">
        <v>700</v>
      </c>
      <c r="N23" s="115" t="s">
        <v>858</v>
      </c>
      <c r="O23" s="115" t="s">
        <v>1197</v>
      </c>
      <c r="P23" s="115"/>
      <c r="Q23" s="100" t="s">
        <v>903</v>
      </c>
      <c r="R23" s="112" t="s">
        <v>858</v>
      </c>
    </row>
    <row r="24" spans="1:18" ht="21">
      <c r="A24" s="99" t="s">
        <v>736</v>
      </c>
      <c r="B24" s="99"/>
      <c r="C24" s="100" t="s">
        <v>726</v>
      </c>
      <c r="D24" s="100" t="s">
        <v>42</v>
      </c>
      <c r="E24" s="112">
        <v>2567</v>
      </c>
      <c r="F24" s="112" t="s">
        <v>701</v>
      </c>
      <c r="G24" s="113" t="s">
        <v>224</v>
      </c>
      <c r="H24" s="119" t="s">
        <v>734</v>
      </c>
      <c r="I24" s="119" t="s">
        <v>733</v>
      </c>
      <c r="J24" s="112" t="s">
        <v>1207</v>
      </c>
      <c r="K24" s="119" t="s">
        <v>146</v>
      </c>
      <c r="L24" s="100" t="s">
        <v>880</v>
      </c>
      <c r="M24" s="112" t="s">
        <v>713</v>
      </c>
      <c r="N24" s="115" t="s">
        <v>724</v>
      </c>
      <c r="O24" s="115" t="s">
        <v>1197</v>
      </c>
      <c r="P24" s="115"/>
      <c r="Q24" s="100" t="s">
        <v>904</v>
      </c>
      <c r="R24" s="112" t="s">
        <v>724</v>
      </c>
    </row>
    <row r="25" spans="1:18" ht="21">
      <c r="A25" s="99" t="s">
        <v>710</v>
      </c>
      <c r="B25" s="99"/>
      <c r="C25" s="100" t="s">
        <v>709</v>
      </c>
      <c r="D25" s="100" t="s">
        <v>42</v>
      </c>
      <c r="E25" s="112">
        <v>2567</v>
      </c>
      <c r="F25" s="112" t="s">
        <v>708</v>
      </c>
      <c r="G25" s="113" t="s">
        <v>224</v>
      </c>
      <c r="H25" s="119" t="s">
        <v>707</v>
      </c>
      <c r="I25" s="119" t="s">
        <v>145</v>
      </c>
      <c r="J25" s="112" t="s">
        <v>1214</v>
      </c>
      <c r="K25" s="119" t="s">
        <v>146</v>
      </c>
      <c r="L25" s="100" t="s">
        <v>880</v>
      </c>
      <c r="M25" s="112" t="s">
        <v>706</v>
      </c>
      <c r="N25" s="115" t="s">
        <v>705</v>
      </c>
      <c r="O25" s="115" t="s">
        <v>1197</v>
      </c>
      <c r="P25" s="115"/>
      <c r="Q25" s="100" t="s">
        <v>905</v>
      </c>
      <c r="R25" s="112" t="s">
        <v>705</v>
      </c>
    </row>
    <row r="26" spans="1:18" ht="21">
      <c r="A26" s="99" t="s">
        <v>906</v>
      </c>
      <c r="B26" s="99"/>
      <c r="C26" s="100" t="s">
        <v>907</v>
      </c>
      <c r="D26" s="100" t="s">
        <v>42</v>
      </c>
      <c r="E26" s="112">
        <v>2567</v>
      </c>
      <c r="F26" s="112" t="s">
        <v>735</v>
      </c>
      <c r="G26" s="113" t="s">
        <v>224</v>
      </c>
      <c r="H26" s="119" t="s">
        <v>908</v>
      </c>
      <c r="I26" s="119" t="s">
        <v>129</v>
      </c>
      <c r="J26" s="112" t="s">
        <v>1206</v>
      </c>
      <c r="K26" s="119" t="s">
        <v>130</v>
      </c>
      <c r="L26" s="100" t="s">
        <v>880</v>
      </c>
      <c r="M26" s="112" t="s">
        <v>720</v>
      </c>
      <c r="N26" s="115" t="s">
        <v>742</v>
      </c>
      <c r="O26" s="115" t="s">
        <v>1197</v>
      </c>
      <c r="P26" s="115"/>
      <c r="Q26" s="100" t="s">
        <v>909</v>
      </c>
      <c r="R26" s="112" t="s">
        <v>742</v>
      </c>
    </row>
    <row r="27" spans="1:18" ht="21">
      <c r="A27" s="99" t="s">
        <v>727</v>
      </c>
      <c r="B27" s="99"/>
      <c r="C27" s="100" t="s">
        <v>910</v>
      </c>
      <c r="D27" s="100" t="s">
        <v>42</v>
      </c>
      <c r="E27" s="112">
        <v>2567</v>
      </c>
      <c r="F27" s="112" t="s">
        <v>701</v>
      </c>
      <c r="G27" s="113" t="s">
        <v>224</v>
      </c>
      <c r="H27" s="119" t="s">
        <v>725</v>
      </c>
      <c r="I27" s="119" t="s">
        <v>152</v>
      </c>
      <c r="J27" s="112" t="s">
        <v>1213</v>
      </c>
      <c r="K27" s="119" t="s">
        <v>146</v>
      </c>
      <c r="L27" s="100" t="s">
        <v>880</v>
      </c>
      <c r="M27" s="112" t="s">
        <v>713</v>
      </c>
      <c r="N27" s="115" t="s">
        <v>724</v>
      </c>
      <c r="O27" s="115" t="s">
        <v>1197</v>
      </c>
      <c r="P27" s="115"/>
      <c r="Q27" s="100" t="s">
        <v>911</v>
      </c>
      <c r="R27" s="112" t="s">
        <v>724</v>
      </c>
    </row>
    <row r="28" spans="1:18" ht="21">
      <c r="A28" s="99" t="s">
        <v>912</v>
      </c>
      <c r="B28" s="99"/>
      <c r="C28" s="100" t="s">
        <v>913</v>
      </c>
      <c r="D28" s="100" t="s">
        <v>29</v>
      </c>
      <c r="E28" s="112">
        <v>2568</v>
      </c>
      <c r="F28" s="112" t="s">
        <v>914</v>
      </c>
      <c r="G28" s="113" t="s">
        <v>915</v>
      </c>
      <c r="H28" s="119"/>
      <c r="I28" s="119" t="s">
        <v>916</v>
      </c>
      <c r="J28" s="112" t="s">
        <v>1215</v>
      </c>
      <c r="K28" s="119" t="s">
        <v>665</v>
      </c>
      <c r="L28" s="100" t="s">
        <v>917</v>
      </c>
      <c r="M28" s="112" t="s">
        <v>720</v>
      </c>
      <c r="N28" s="115" t="s">
        <v>742</v>
      </c>
      <c r="O28" s="115" t="s">
        <v>1197</v>
      </c>
      <c r="P28" s="115"/>
      <c r="Q28" s="100" t="s">
        <v>918</v>
      </c>
      <c r="R28" s="112" t="s">
        <v>742</v>
      </c>
    </row>
    <row r="29" spans="1:18" ht="21">
      <c r="A29" s="99" t="s">
        <v>919</v>
      </c>
      <c r="B29" s="99"/>
      <c r="C29" s="100" t="s">
        <v>920</v>
      </c>
      <c r="D29" s="100" t="s">
        <v>29</v>
      </c>
      <c r="E29" s="112">
        <v>2568</v>
      </c>
      <c r="F29" s="112" t="s">
        <v>914</v>
      </c>
      <c r="G29" s="113" t="s">
        <v>921</v>
      </c>
      <c r="H29" s="119"/>
      <c r="I29" s="119" t="s">
        <v>916</v>
      </c>
      <c r="J29" s="112" t="s">
        <v>1215</v>
      </c>
      <c r="K29" s="119" t="s">
        <v>665</v>
      </c>
      <c r="L29" s="100" t="s">
        <v>917</v>
      </c>
      <c r="M29" s="112" t="s">
        <v>720</v>
      </c>
      <c r="N29" s="115" t="s">
        <v>742</v>
      </c>
      <c r="O29" s="115" t="s">
        <v>1197</v>
      </c>
      <c r="P29" s="115"/>
      <c r="Q29" s="100" t="s">
        <v>922</v>
      </c>
      <c r="R29" s="112" t="s">
        <v>742</v>
      </c>
    </row>
    <row r="30" spans="1:18" ht="21">
      <c r="A30" s="99" t="s">
        <v>923</v>
      </c>
      <c r="B30" s="99"/>
      <c r="C30" s="100" t="s">
        <v>924</v>
      </c>
      <c r="D30" s="100" t="s">
        <v>29</v>
      </c>
      <c r="E30" s="112">
        <v>2568</v>
      </c>
      <c r="F30" s="112" t="s">
        <v>914</v>
      </c>
      <c r="G30" s="113" t="s">
        <v>921</v>
      </c>
      <c r="H30" s="119"/>
      <c r="I30" s="119" t="s">
        <v>916</v>
      </c>
      <c r="J30" s="112" t="s">
        <v>1215</v>
      </c>
      <c r="K30" s="119" t="s">
        <v>665</v>
      </c>
      <c r="L30" s="100" t="s">
        <v>917</v>
      </c>
      <c r="M30" s="112" t="s">
        <v>706</v>
      </c>
      <c r="N30" s="115" t="s">
        <v>925</v>
      </c>
      <c r="O30" s="115" t="s">
        <v>1197</v>
      </c>
      <c r="P30" s="115"/>
      <c r="Q30" s="100" t="s">
        <v>926</v>
      </c>
      <c r="R30" s="112" t="s">
        <v>925</v>
      </c>
    </row>
    <row r="31" spans="1:18" ht="21">
      <c r="A31" s="99" t="s">
        <v>927</v>
      </c>
      <c r="B31" s="99"/>
      <c r="C31" s="100" t="s">
        <v>928</v>
      </c>
      <c r="D31" s="100" t="s">
        <v>29</v>
      </c>
      <c r="E31" s="112">
        <v>2568</v>
      </c>
      <c r="F31" s="112" t="s">
        <v>914</v>
      </c>
      <c r="G31" s="113" t="s">
        <v>915</v>
      </c>
      <c r="H31" s="119"/>
      <c r="I31" s="119" t="s">
        <v>916</v>
      </c>
      <c r="J31" s="112" t="s">
        <v>1215</v>
      </c>
      <c r="K31" s="119" t="s">
        <v>665</v>
      </c>
      <c r="L31" s="100" t="s">
        <v>917</v>
      </c>
      <c r="M31" s="112" t="s">
        <v>720</v>
      </c>
      <c r="N31" s="115" t="s">
        <v>742</v>
      </c>
      <c r="O31" s="115" t="s">
        <v>1197</v>
      </c>
      <c r="P31" s="115"/>
      <c r="Q31" s="100" t="s">
        <v>929</v>
      </c>
      <c r="R31" s="112" t="s">
        <v>742</v>
      </c>
    </row>
    <row r="32" spans="1:18" ht="21">
      <c r="A32" s="99" t="s">
        <v>930</v>
      </c>
      <c r="B32" s="99"/>
      <c r="C32" s="100" t="s">
        <v>931</v>
      </c>
      <c r="D32" s="100" t="s">
        <v>29</v>
      </c>
      <c r="E32" s="112">
        <v>2568</v>
      </c>
      <c r="F32" s="112" t="s">
        <v>914</v>
      </c>
      <c r="G32" s="113" t="s">
        <v>915</v>
      </c>
      <c r="H32" s="119"/>
      <c r="I32" s="119" t="s">
        <v>916</v>
      </c>
      <c r="J32" s="112" t="s">
        <v>1215</v>
      </c>
      <c r="K32" s="119" t="s">
        <v>665</v>
      </c>
      <c r="L32" s="100" t="s">
        <v>917</v>
      </c>
      <c r="M32" s="112" t="s">
        <v>720</v>
      </c>
      <c r="N32" s="115" t="s">
        <v>742</v>
      </c>
      <c r="O32" s="115" t="s">
        <v>1197</v>
      </c>
      <c r="P32" s="115"/>
      <c r="Q32" s="100" t="s">
        <v>932</v>
      </c>
      <c r="R32" s="112" t="s">
        <v>742</v>
      </c>
    </row>
    <row r="33" spans="1:18" ht="21">
      <c r="A33" s="99" t="s">
        <v>933</v>
      </c>
      <c r="B33" s="99"/>
      <c r="C33" s="100" t="s">
        <v>934</v>
      </c>
      <c r="D33" s="100" t="s">
        <v>29</v>
      </c>
      <c r="E33" s="112">
        <v>2568</v>
      </c>
      <c r="F33" s="112" t="s">
        <v>914</v>
      </c>
      <c r="G33" s="113" t="s">
        <v>935</v>
      </c>
      <c r="H33" s="119"/>
      <c r="I33" s="119" t="s">
        <v>916</v>
      </c>
      <c r="J33" s="112" t="s">
        <v>1215</v>
      </c>
      <c r="K33" s="119" t="s">
        <v>665</v>
      </c>
      <c r="L33" s="100" t="s">
        <v>917</v>
      </c>
      <c r="M33" s="112" t="s">
        <v>720</v>
      </c>
      <c r="N33" s="115" t="s">
        <v>742</v>
      </c>
      <c r="O33" s="115" t="s">
        <v>1197</v>
      </c>
      <c r="P33" s="115"/>
      <c r="Q33" s="100" t="s">
        <v>936</v>
      </c>
      <c r="R33" s="112" t="s">
        <v>742</v>
      </c>
    </row>
    <row r="34" spans="1:18" ht="21">
      <c r="A34" s="99" t="s">
        <v>937</v>
      </c>
      <c r="B34" s="99"/>
      <c r="C34" s="100" t="s">
        <v>938</v>
      </c>
      <c r="D34" s="100" t="s">
        <v>29</v>
      </c>
      <c r="E34" s="112">
        <v>2568</v>
      </c>
      <c r="F34" s="112" t="s">
        <v>914</v>
      </c>
      <c r="G34" s="113" t="s">
        <v>915</v>
      </c>
      <c r="H34" s="119"/>
      <c r="I34" s="119" t="s">
        <v>916</v>
      </c>
      <c r="J34" s="112" t="s">
        <v>1215</v>
      </c>
      <c r="K34" s="119" t="s">
        <v>665</v>
      </c>
      <c r="L34" s="100" t="s">
        <v>917</v>
      </c>
      <c r="M34" s="112" t="s">
        <v>720</v>
      </c>
      <c r="N34" s="115" t="s">
        <v>742</v>
      </c>
      <c r="O34" s="115" t="s">
        <v>1197</v>
      </c>
      <c r="P34" s="115"/>
      <c r="Q34" s="100" t="s">
        <v>939</v>
      </c>
      <c r="R34" s="112" t="s">
        <v>742</v>
      </c>
    </row>
    <row r="35" spans="1:18" ht="21">
      <c r="A35" s="99" t="s">
        <v>940</v>
      </c>
      <c r="B35" s="99"/>
      <c r="C35" s="100" t="s">
        <v>941</v>
      </c>
      <c r="D35" s="100" t="s">
        <v>29</v>
      </c>
      <c r="E35" s="112">
        <v>2568</v>
      </c>
      <c r="F35" s="112" t="s">
        <v>914</v>
      </c>
      <c r="G35" s="113" t="s">
        <v>915</v>
      </c>
      <c r="H35" s="119"/>
      <c r="I35" s="119" t="s">
        <v>916</v>
      </c>
      <c r="J35" s="112" t="s">
        <v>1215</v>
      </c>
      <c r="K35" s="119" t="s">
        <v>665</v>
      </c>
      <c r="L35" s="100" t="s">
        <v>917</v>
      </c>
      <c r="M35" s="112" t="s">
        <v>720</v>
      </c>
      <c r="N35" s="115" t="s">
        <v>742</v>
      </c>
      <c r="O35" s="115" t="s">
        <v>1197</v>
      </c>
      <c r="P35" s="115"/>
      <c r="Q35" s="100" t="s">
        <v>942</v>
      </c>
      <c r="R35" s="112" t="s">
        <v>742</v>
      </c>
    </row>
    <row r="36" spans="1:18" ht="21">
      <c r="A36" s="99" t="s">
        <v>943</v>
      </c>
      <c r="B36" s="99"/>
      <c r="C36" s="100" t="s">
        <v>944</v>
      </c>
      <c r="D36" s="100" t="s">
        <v>29</v>
      </c>
      <c r="E36" s="112">
        <v>2568</v>
      </c>
      <c r="F36" s="112" t="s">
        <v>914</v>
      </c>
      <c r="G36" s="113" t="s">
        <v>921</v>
      </c>
      <c r="H36" s="119"/>
      <c r="I36" s="119" t="s">
        <v>916</v>
      </c>
      <c r="J36" s="112" t="s">
        <v>1215</v>
      </c>
      <c r="K36" s="119" t="s">
        <v>665</v>
      </c>
      <c r="L36" s="100" t="s">
        <v>917</v>
      </c>
      <c r="M36" s="112" t="s">
        <v>720</v>
      </c>
      <c r="N36" s="115" t="s">
        <v>742</v>
      </c>
      <c r="O36" s="115" t="s">
        <v>1197</v>
      </c>
      <c r="P36" s="115"/>
      <c r="Q36" s="100" t="s">
        <v>945</v>
      </c>
      <c r="R36" s="112" t="s">
        <v>742</v>
      </c>
    </row>
    <row r="37" spans="1:18" ht="21">
      <c r="A37" s="99" t="s">
        <v>946</v>
      </c>
      <c r="B37" s="99"/>
      <c r="C37" s="100" t="s">
        <v>947</v>
      </c>
      <c r="D37" s="100" t="s">
        <v>29</v>
      </c>
      <c r="E37" s="112">
        <v>2568</v>
      </c>
      <c r="F37" s="112" t="s">
        <v>914</v>
      </c>
      <c r="G37" s="113" t="s">
        <v>915</v>
      </c>
      <c r="H37" s="119"/>
      <c r="I37" s="119" t="s">
        <v>916</v>
      </c>
      <c r="J37" s="112" t="s">
        <v>1215</v>
      </c>
      <c r="K37" s="119" t="s">
        <v>665</v>
      </c>
      <c r="L37" s="100" t="s">
        <v>917</v>
      </c>
      <c r="M37" s="112" t="s">
        <v>720</v>
      </c>
      <c r="N37" s="115" t="s">
        <v>742</v>
      </c>
      <c r="O37" s="115" t="s">
        <v>1197</v>
      </c>
      <c r="P37" s="115"/>
      <c r="Q37" s="100" t="s">
        <v>948</v>
      </c>
      <c r="R37" s="112" t="s">
        <v>742</v>
      </c>
    </row>
    <row r="38" spans="1:18" ht="21">
      <c r="A38" s="99" t="s">
        <v>949</v>
      </c>
      <c r="B38" s="99"/>
      <c r="C38" s="100" t="s">
        <v>950</v>
      </c>
      <c r="D38" s="100" t="s">
        <v>29</v>
      </c>
      <c r="E38" s="112">
        <v>2568</v>
      </c>
      <c r="F38" s="112" t="s">
        <v>914</v>
      </c>
      <c r="G38" s="113" t="s">
        <v>915</v>
      </c>
      <c r="H38" s="119"/>
      <c r="I38" s="119" t="s">
        <v>916</v>
      </c>
      <c r="J38" s="112" t="s">
        <v>1215</v>
      </c>
      <c r="K38" s="119" t="s">
        <v>665</v>
      </c>
      <c r="L38" s="100" t="s">
        <v>917</v>
      </c>
      <c r="M38" s="112" t="s">
        <v>720</v>
      </c>
      <c r="N38" s="115" t="s">
        <v>742</v>
      </c>
      <c r="O38" s="115" t="s">
        <v>1197</v>
      </c>
      <c r="P38" s="115"/>
      <c r="Q38" s="100" t="s">
        <v>951</v>
      </c>
      <c r="R38" s="112" t="s">
        <v>742</v>
      </c>
    </row>
    <row r="39" spans="1:18" ht="21">
      <c r="A39" s="99" t="s">
        <v>952</v>
      </c>
      <c r="B39" s="99"/>
      <c r="C39" s="100" t="s">
        <v>953</v>
      </c>
      <c r="D39" s="100" t="s">
        <v>42</v>
      </c>
      <c r="E39" s="112">
        <v>2568</v>
      </c>
      <c r="F39" s="112" t="s">
        <v>914</v>
      </c>
      <c r="G39" s="113" t="s">
        <v>915</v>
      </c>
      <c r="H39" s="119"/>
      <c r="I39" s="119" t="s">
        <v>916</v>
      </c>
      <c r="J39" s="112" t="s">
        <v>1215</v>
      </c>
      <c r="K39" s="119" t="s">
        <v>665</v>
      </c>
      <c r="L39" s="100" t="s">
        <v>917</v>
      </c>
      <c r="M39" s="112" t="s">
        <v>706</v>
      </c>
      <c r="N39" s="115" t="s">
        <v>925</v>
      </c>
      <c r="O39" s="115" t="s">
        <v>1197</v>
      </c>
      <c r="P39" s="115"/>
      <c r="Q39" s="100" t="s">
        <v>954</v>
      </c>
      <c r="R39" s="112" t="s">
        <v>925</v>
      </c>
    </row>
    <row r="40" spans="1:18" ht="21">
      <c r="A40" s="99" t="s">
        <v>955</v>
      </c>
      <c r="B40" s="99"/>
      <c r="C40" s="100" t="s">
        <v>956</v>
      </c>
      <c r="D40" s="100" t="s">
        <v>176</v>
      </c>
      <c r="E40" s="112">
        <v>2568</v>
      </c>
      <c r="F40" s="112" t="s">
        <v>914</v>
      </c>
      <c r="G40" s="113" t="s">
        <v>915</v>
      </c>
      <c r="H40" s="119" t="s">
        <v>957</v>
      </c>
      <c r="I40" s="119" t="s">
        <v>129</v>
      </c>
      <c r="J40" s="112" t="s">
        <v>1206</v>
      </c>
      <c r="K40" s="119" t="s">
        <v>130</v>
      </c>
      <c r="L40" s="100" t="s">
        <v>917</v>
      </c>
      <c r="M40" s="112" t="s">
        <v>700</v>
      </c>
      <c r="N40" s="115" t="s">
        <v>858</v>
      </c>
      <c r="O40" s="115" t="s">
        <v>1197</v>
      </c>
      <c r="P40" s="115"/>
      <c r="Q40" s="100" t="s">
        <v>958</v>
      </c>
      <c r="R40" s="112" t="s">
        <v>858</v>
      </c>
    </row>
    <row r="41" spans="1:18" ht="21">
      <c r="A41" s="99" t="s">
        <v>959</v>
      </c>
      <c r="B41" s="99"/>
      <c r="C41" s="100" t="s">
        <v>721</v>
      </c>
      <c r="D41" s="100" t="s">
        <v>42</v>
      </c>
      <c r="E41" s="112">
        <v>2568</v>
      </c>
      <c r="F41" s="112" t="s">
        <v>914</v>
      </c>
      <c r="G41" s="113" t="s">
        <v>915</v>
      </c>
      <c r="H41" s="119" t="s">
        <v>64</v>
      </c>
      <c r="I41" s="119" t="s">
        <v>65</v>
      </c>
      <c r="J41" s="112" t="s">
        <v>1205</v>
      </c>
      <c r="K41" s="119" t="s">
        <v>39</v>
      </c>
      <c r="L41" s="100" t="s">
        <v>917</v>
      </c>
      <c r="M41" s="112" t="s">
        <v>720</v>
      </c>
      <c r="N41" s="115" t="s">
        <v>719</v>
      </c>
      <c r="O41" s="115" t="s">
        <v>1197</v>
      </c>
      <c r="P41" s="115"/>
      <c r="Q41" s="100" t="s">
        <v>960</v>
      </c>
      <c r="R41" s="112" t="s">
        <v>719</v>
      </c>
    </row>
    <row r="42" spans="1:18" ht="21">
      <c r="A42" s="99" t="s">
        <v>961</v>
      </c>
      <c r="B42" s="99"/>
      <c r="C42" s="100" t="s">
        <v>427</v>
      </c>
      <c r="D42" s="100" t="s">
        <v>29</v>
      </c>
      <c r="E42" s="112">
        <v>2568</v>
      </c>
      <c r="F42" s="112" t="s">
        <v>962</v>
      </c>
      <c r="G42" s="113" t="s">
        <v>915</v>
      </c>
      <c r="H42" s="119" t="s">
        <v>102</v>
      </c>
      <c r="I42" s="119" t="s">
        <v>38</v>
      </c>
      <c r="J42" s="112" t="s">
        <v>1211</v>
      </c>
      <c r="K42" s="119" t="s">
        <v>39</v>
      </c>
      <c r="L42" s="100" t="s">
        <v>917</v>
      </c>
      <c r="M42" s="112" t="s">
        <v>700</v>
      </c>
      <c r="N42" s="115" t="s">
        <v>699</v>
      </c>
      <c r="O42" s="115" t="s">
        <v>1197</v>
      </c>
      <c r="P42" s="115"/>
      <c r="Q42" s="100" t="s">
        <v>963</v>
      </c>
      <c r="R42" s="112" t="s">
        <v>699</v>
      </c>
    </row>
    <row r="43" spans="1:18" ht="21">
      <c r="A43" s="99" t="s">
        <v>964</v>
      </c>
      <c r="B43" s="99"/>
      <c r="C43" s="100" t="s">
        <v>965</v>
      </c>
      <c r="D43" s="100" t="s">
        <v>29</v>
      </c>
      <c r="E43" s="112">
        <v>2568</v>
      </c>
      <c r="F43" s="112" t="s">
        <v>935</v>
      </c>
      <c r="G43" s="113" t="s">
        <v>966</v>
      </c>
      <c r="H43" s="119" t="s">
        <v>80</v>
      </c>
      <c r="I43" s="119" t="s">
        <v>38</v>
      </c>
      <c r="J43" s="112" t="s">
        <v>1211</v>
      </c>
      <c r="K43" s="119" t="s">
        <v>39</v>
      </c>
      <c r="L43" s="100" t="s">
        <v>917</v>
      </c>
      <c r="M43" s="112" t="s">
        <v>720</v>
      </c>
      <c r="N43" s="115" t="s">
        <v>888</v>
      </c>
      <c r="O43" s="115" t="s">
        <v>1197</v>
      </c>
      <c r="P43" s="115"/>
      <c r="Q43" s="100" t="s">
        <v>967</v>
      </c>
      <c r="R43" s="112" t="s">
        <v>888</v>
      </c>
    </row>
    <row r="44" spans="1:18" ht="21">
      <c r="A44" s="99" t="s">
        <v>968</v>
      </c>
      <c r="B44" s="99"/>
      <c r="C44" s="100" t="s">
        <v>805</v>
      </c>
      <c r="D44" s="100" t="s">
        <v>42</v>
      </c>
      <c r="E44" s="112">
        <v>2568</v>
      </c>
      <c r="F44" s="112" t="s">
        <v>914</v>
      </c>
      <c r="G44" s="113" t="s">
        <v>915</v>
      </c>
      <c r="H44" s="119" t="s">
        <v>287</v>
      </c>
      <c r="I44" s="119" t="s">
        <v>212</v>
      </c>
      <c r="J44" s="112" t="s">
        <v>212</v>
      </c>
      <c r="K44" s="119" t="s">
        <v>213</v>
      </c>
      <c r="L44" s="100" t="s">
        <v>917</v>
      </c>
      <c r="M44" s="112" t="s">
        <v>720</v>
      </c>
      <c r="N44" s="115" t="s">
        <v>742</v>
      </c>
      <c r="O44" s="115" t="s">
        <v>1197</v>
      </c>
      <c r="P44" s="115"/>
      <c r="Q44" s="100" t="s">
        <v>969</v>
      </c>
      <c r="R44" s="112" t="s">
        <v>742</v>
      </c>
    </row>
    <row r="45" spans="1:18" ht="21">
      <c r="A45" s="99" t="s">
        <v>970</v>
      </c>
      <c r="B45" s="99"/>
      <c r="C45" s="100" t="s">
        <v>971</v>
      </c>
      <c r="D45" s="100" t="s">
        <v>42</v>
      </c>
      <c r="E45" s="112">
        <v>2568</v>
      </c>
      <c r="F45" s="112" t="s">
        <v>914</v>
      </c>
      <c r="G45" s="113" t="s">
        <v>972</v>
      </c>
      <c r="H45" s="119" t="s">
        <v>974</v>
      </c>
      <c r="I45" s="119" t="s">
        <v>973</v>
      </c>
      <c r="J45" s="112" t="s">
        <v>1216</v>
      </c>
      <c r="K45" s="119" t="s">
        <v>130</v>
      </c>
      <c r="L45" s="100" t="s">
        <v>917</v>
      </c>
      <c r="M45" s="112" t="s">
        <v>713</v>
      </c>
      <c r="N45" s="115" t="s">
        <v>724</v>
      </c>
      <c r="O45" s="115" t="s">
        <v>1197</v>
      </c>
      <c r="P45" s="115"/>
      <c r="Q45" s="100" t="s">
        <v>975</v>
      </c>
      <c r="R45" s="112" t="s">
        <v>724</v>
      </c>
    </row>
    <row r="46" spans="1:18" ht="21">
      <c r="A46" s="99" t="s">
        <v>976</v>
      </c>
      <c r="B46" s="99"/>
      <c r="C46" s="100" t="s">
        <v>977</v>
      </c>
      <c r="D46" s="100" t="s">
        <v>42</v>
      </c>
      <c r="E46" s="112">
        <v>2568</v>
      </c>
      <c r="F46" s="112" t="s">
        <v>962</v>
      </c>
      <c r="G46" s="113" t="s">
        <v>962</v>
      </c>
      <c r="H46" s="119" t="s">
        <v>979</v>
      </c>
      <c r="I46" s="119" t="s">
        <v>978</v>
      </c>
      <c r="J46" s="112" t="s">
        <v>1217</v>
      </c>
      <c r="K46" s="119" t="s">
        <v>73</v>
      </c>
      <c r="L46" s="100" t="s">
        <v>917</v>
      </c>
      <c r="M46" s="112" t="s">
        <v>706</v>
      </c>
      <c r="N46" s="115" t="s">
        <v>862</v>
      </c>
      <c r="O46" s="115" t="s">
        <v>1197</v>
      </c>
      <c r="P46" s="115"/>
      <c r="Q46" s="100" t="s">
        <v>980</v>
      </c>
      <c r="R46" s="112" t="s">
        <v>862</v>
      </c>
    </row>
    <row r="47" spans="1:18" ht="21">
      <c r="A47" s="99" t="s">
        <v>981</v>
      </c>
      <c r="B47" s="99"/>
      <c r="C47" s="100" t="s">
        <v>982</v>
      </c>
      <c r="D47" s="100" t="s">
        <v>42</v>
      </c>
      <c r="E47" s="112">
        <v>2568</v>
      </c>
      <c r="F47" s="112" t="s">
        <v>914</v>
      </c>
      <c r="G47" s="113" t="s">
        <v>915</v>
      </c>
      <c r="H47" s="119" t="s">
        <v>135</v>
      </c>
      <c r="I47" s="119" t="s">
        <v>983</v>
      </c>
      <c r="J47" s="112" t="s">
        <v>1218</v>
      </c>
      <c r="K47" s="119" t="s">
        <v>73</v>
      </c>
      <c r="L47" s="100" t="s">
        <v>917</v>
      </c>
      <c r="M47" s="112" t="s">
        <v>713</v>
      </c>
      <c r="N47" s="115" t="s">
        <v>712</v>
      </c>
      <c r="O47" s="115" t="s">
        <v>1197</v>
      </c>
      <c r="P47" s="115"/>
      <c r="Q47" s="100" t="s">
        <v>984</v>
      </c>
      <c r="R47" s="112" t="s">
        <v>712</v>
      </c>
    </row>
    <row r="48" spans="1:18" ht="21">
      <c r="A48" s="99" t="s">
        <v>985</v>
      </c>
      <c r="B48" s="99"/>
      <c r="C48" s="100" t="s">
        <v>986</v>
      </c>
      <c r="D48" s="100" t="s">
        <v>29</v>
      </c>
      <c r="E48" s="112">
        <v>2568</v>
      </c>
      <c r="F48" s="112" t="s">
        <v>987</v>
      </c>
      <c r="G48" s="113" t="s">
        <v>915</v>
      </c>
      <c r="H48" s="119"/>
      <c r="I48" s="119" t="s">
        <v>988</v>
      </c>
      <c r="J48" s="112" t="s">
        <v>1219</v>
      </c>
      <c r="K48" s="119" t="s">
        <v>665</v>
      </c>
      <c r="L48" s="100" t="s">
        <v>917</v>
      </c>
      <c r="M48" s="112" t="s">
        <v>720</v>
      </c>
      <c r="N48" s="115" t="s">
        <v>719</v>
      </c>
      <c r="O48" s="115" t="s">
        <v>1197</v>
      </c>
      <c r="P48" s="115"/>
      <c r="Q48" s="100" t="s">
        <v>989</v>
      </c>
      <c r="R48" s="112" t="s">
        <v>719</v>
      </c>
    </row>
    <row r="49" spans="1:18" ht="21">
      <c r="A49" s="99" t="s">
        <v>990</v>
      </c>
      <c r="B49" s="99"/>
      <c r="C49" s="100" t="s">
        <v>991</v>
      </c>
      <c r="D49" s="100" t="s">
        <v>42</v>
      </c>
      <c r="E49" s="112">
        <v>2568</v>
      </c>
      <c r="F49" s="112" t="s">
        <v>914</v>
      </c>
      <c r="G49" s="113" t="s">
        <v>915</v>
      </c>
      <c r="H49" s="119" t="s">
        <v>992</v>
      </c>
      <c r="I49" s="119" t="s">
        <v>129</v>
      </c>
      <c r="J49" s="112" t="s">
        <v>1206</v>
      </c>
      <c r="K49" s="119" t="s">
        <v>130</v>
      </c>
      <c r="L49" s="100" t="s">
        <v>917</v>
      </c>
      <c r="M49" s="112" t="s">
        <v>720</v>
      </c>
      <c r="N49" s="115" t="s">
        <v>742</v>
      </c>
      <c r="O49" s="115" t="s">
        <v>1197</v>
      </c>
      <c r="P49" s="115"/>
      <c r="Q49" s="100" t="s">
        <v>993</v>
      </c>
      <c r="R49" s="112" t="s">
        <v>742</v>
      </c>
    </row>
    <row r="50" spans="1:18" ht="21">
      <c r="A50" s="99" t="s">
        <v>994</v>
      </c>
      <c r="B50" s="99"/>
      <c r="C50" s="100" t="s">
        <v>995</v>
      </c>
      <c r="D50" s="100" t="s">
        <v>42</v>
      </c>
      <c r="E50" s="112">
        <v>2568</v>
      </c>
      <c r="F50" s="112" t="s">
        <v>914</v>
      </c>
      <c r="G50" s="113" t="s">
        <v>915</v>
      </c>
      <c r="H50" s="119" t="s">
        <v>992</v>
      </c>
      <c r="I50" s="119" t="s">
        <v>129</v>
      </c>
      <c r="J50" s="112" t="s">
        <v>1206</v>
      </c>
      <c r="K50" s="119" t="s">
        <v>130</v>
      </c>
      <c r="L50" s="100" t="s">
        <v>917</v>
      </c>
      <c r="M50" s="112" t="s">
        <v>720</v>
      </c>
      <c r="N50" s="115" t="s">
        <v>742</v>
      </c>
      <c r="O50" s="115" t="s">
        <v>1197</v>
      </c>
      <c r="P50" s="115"/>
      <c r="Q50" s="100" t="s">
        <v>996</v>
      </c>
      <c r="R50" s="112" t="s">
        <v>742</v>
      </c>
    </row>
    <row r="51" spans="1:18" ht="21">
      <c r="A51" s="99" t="s">
        <v>997</v>
      </c>
      <c r="B51" s="99"/>
      <c r="C51" s="100" t="s">
        <v>998</v>
      </c>
      <c r="D51" s="100" t="s">
        <v>42</v>
      </c>
      <c r="E51" s="112">
        <v>2568</v>
      </c>
      <c r="F51" s="112" t="s">
        <v>914</v>
      </c>
      <c r="G51" s="113" t="s">
        <v>915</v>
      </c>
      <c r="H51" s="119" t="s">
        <v>1001</v>
      </c>
      <c r="I51" s="119" t="s">
        <v>1000</v>
      </c>
      <c r="J51" s="112" t="s">
        <v>1220</v>
      </c>
      <c r="K51" s="119" t="s">
        <v>999</v>
      </c>
      <c r="L51" s="100" t="s">
        <v>917</v>
      </c>
      <c r="M51" s="112" t="s">
        <v>713</v>
      </c>
      <c r="N51" s="115" t="s">
        <v>724</v>
      </c>
      <c r="O51" s="115" t="s">
        <v>1197</v>
      </c>
      <c r="P51" s="115"/>
      <c r="Q51" s="100" t="s">
        <v>1002</v>
      </c>
      <c r="R51" s="112" t="s">
        <v>724</v>
      </c>
    </row>
    <row r="52" spans="1:18" ht="21">
      <c r="A52" s="99" t="s">
        <v>1003</v>
      </c>
      <c r="B52" s="99"/>
      <c r="C52" s="100" t="s">
        <v>1004</v>
      </c>
      <c r="D52" s="100" t="s">
        <v>42</v>
      </c>
      <c r="E52" s="112">
        <v>2568</v>
      </c>
      <c r="F52" s="112" t="s">
        <v>962</v>
      </c>
      <c r="G52" s="113" t="s">
        <v>915</v>
      </c>
      <c r="H52" s="119" t="s">
        <v>1005</v>
      </c>
      <c r="I52" s="119" t="s">
        <v>129</v>
      </c>
      <c r="J52" s="112" t="s">
        <v>1206</v>
      </c>
      <c r="K52" s="119" t="s">
        <v>130</v>
      </c>
      <c r="L52" s="100" t="s">
        <v>917</v>
      </c>
      <c r="M52" s="112" t="s">
        <v>700</v>
      </c>
      <c r="N52" s="115" t="s">
        <v>858</v>
      </c>
      <c r="O52" s="115" t="s">
        <v>1197</v>
      </c>
      <c r="P52" s="115"/>
      <c r="Q52" s="100" t="s">
        <v>1006</v>
      </c>
      <c r="R52" s="112" t="s">
        <v>858</v>
      </c>
    </row>
    <row r="53" spans="1:18" ht="21">
      <c r="A53" s="99" t="s">
        <v>1007</v>
      </c>
      <c r="B53" s="99"/>
      <c r="C53" s="100" t="s">
        <v>1008</v>
      </c>
      <c r="D53" s="100" t="s">
        <v>42</v>
      </c>
      <c r="E53" s="112">
        <v>2568</v>
      </c>
      <c r="F53" s="112" t="s">
        <v>962</v>
      </c>
      <c r="G53" s="113" t="s">
        <v>915</v>
      </c>
      <c r="H53" s="119" t="s">
        <v>1005</v>
      </c>
      <c r="I53" s="119" t="s">
        <v>129</v>
      </c>
      <c r="J53" s="112" t="s">
        <v>1206</v>
      </c>
      <c r="K53" s="119" t="s">
        <v>130</v>
      </c>
      <c r="L53" s="100" t="s">
        <v>917</v>
      </c>
      <c r="M53" s="112" t="s">
        <v>700</v>
      </c>
      <c r="N53" s="115" t="s">
        <v>858</v>
      </c>
      <c r="O53" s="115" t="s">
        <v>1197</v>
      </c>
      <c r="P53" s="115"/>
      <c r="Q53" s="100" t="s">
        <v>1009</v>
      </c>
      <c r="R53" s="112" t="s">
        <v>858</v>
      </c>
    </row>
    <row r="54" spans="1:18" ht="21">
      <c r="A54" s="99" t="s">
        <v>1010</v>
      </c>
      <c r="B54" s="99"/>
      <c r="C54" s="100" t="s">
        <v>1011</v>
      </c>
      <c r="D54" s="100" t="s">
        <v>42</v>
      </c>
      <c r="E54" s="112">
        <v>2568</v>
      </c>
      <c r="F54" s="112" t="s">
        <v>962</v>
      </c>
      <c r="G54" s="113" t="s">
        <v>915</v>
      </c>
      <c r="H54" s="119" t="s">
        <v>1005</v>
      </c>
      <c r="I54" s="119" t="s">
        <v>129</v>
      </c>
      <c r="J54" s="112" t="s">
        <v>1206</v>
      </c>
      <c r="K54" s="119" t="s">
        <v>130</v>
      </c>
      <c r="L54" s="100" t="s">
        <v>917</v>
      </c>
      <c r="M54" s="112" t="s">
        <v>700</v>
      </c>
      <c r="N54" s="115" t="s">
        <v>858</v>
      </c>
      <c r="O54" s="115" t="s">
        <v>1197</v>
      </c>
      <c r="P54" s="115"/>
      <c r="Q54" s="100" t="s">
        <v>1012</v>
      </c>
      <c r="R54" s="112" t="s">
        <v>858</v>
      </c>
    </row>
    <row r="55" spans="1:18" ht="21">
      <c r="A55" s="99" t="s">
        <v>1013</v>
      </c>
      <c r="B55" s="99"/>
      <c r="C55" s="100" t="s">
        <v>1014</v>
      </c>
      <c r="D55" s="100" t="s">
        <v>42</v>
      </c>
      <c r="E55" s="112">
        <v>2568</v>
      </c>
      <c r="F55" s="112" t="s">
        <v>935</v>
      </c>
      <c r="G55" s="113" t="s">
        <v>915</v>
      </c>
      <c r="H55" s="119" t="s">
        <v>1005</v>
      </c>
      <c r="I55" s="119" t="s">
        <v>129</v>
      </c>
      <c r="J55" s="112" t="s">
        <v>1206</v>
      </c>
      <c r="K55" s="119" t="s">
        <v>130</v>
      </c>
      <c r="L55" s="100" t="s">
        <v>917</v>
      </c>
      <c r="M55" s="112" t="s">
        <v>700</v>
      </c>
      <c r="N55" s="115" t="s">
        <v>858</v>
      </c>
      <c r="O55" s="115" t="s">
        <v>1197</v>
      </c>
      <c r="P55" s="115"/>
      <c r="Q55" s="100" t="s">
        <v>1015</v>
      </c>
      <c r="R55" s="112" t="s">
        <v>858</v>
      </c>
    </row>
    <row r="56" spans="1:18" ht="21">
      <c r="A56" s="99" t="s">
        <v>1016</v>
      </c>
      <c r="B56" s="99"/>
      <c r="C56" s="100" t="s">
        <v>1017</v>
      </c>
      <c r="D56" s="100" t="s">
        <v>29</v>
      </c>
      <c r="E56" s="112">
        <v>2568</v>
      </c>
      <c r="F56" s="112" t="s">
        <v>914</v>
      </c>
      <c r="G56" s="113" t="s">
        <v>915</v>
      </c>
      <c r="H56" s="119" t="s">
        <v>1020</v>
      </c>
      <c r="I56" s="119" t="s">
        <v>1019</v>
      </c>
      <c r="J56" s="112" t="s">
        <v>1221</v>
      </c>
      <c r="K56" s="119" t="s">
        <v>1018</v>
      </c>
      <c r="L56" s="100" t="s">
        <v>917</v>
      </c>
      <c r="M56" s="112" t="s">
        <v>720</v>
      </c>
      <c r="N56" s="115" t="s">
        <v>888</v>
      </c>
      <c r="O56" s="115" t="s">
        <v>1197</v>
      </c>
      <c r="P56" s="115"/>
      <c r="Q56" s="100" t="s">
        <v>1021</v>
      </c>
      <c r="R56" s="112" t="s">
        <v>888</v>
      </c>
    </row>
    <row r="57" spans="1:18" ht="21">
      <c r="A57" s="99" t="s">
        <v>1022</v>
      </c>
      <c r="B57" s="99"/>
      <c r="C57" s="100" t="s">
        <v>1023</v>
      </c>
      <c r="D57" s="100" t="s">
        <v>29</v>
      </c>
      <c r="E57" s="112">
        <v>2568</v>
      </c>
      <c r="F57" s="112" t="s">
        <v>935</v>
      </c>
      <c r="G57" s="113" t="s">
        <v>1024</v>
      </c>
      <c r="H57" s="119" t="s">
        <v>1027</v>
      </c>
      <c r="I57" s="119" t="s">
        <v>1026</v>
      </c>
      <c r="J57" s="112" t="s">
        <v>1222</v>
      </c>
      <c r="K57" s="119" t="s">
        <v>1025</v>
      </c>
      <c r="L57" s="100" t="s">
        <v>917</v>
      </c>
      <c r="M57" s="112" t="s">
        <v>720</v>
      </c>
      <c r="N57" s="115" t="s">
        <v>742</v>
      </c>
      <c r="O57" s="115" t="s">
        <v>1197</v>
      </c>
      <c r="P57" s="115"/>
      <c r="Q57" s="100" t="s">
        <v>1028</v>
      </c>
      <c r="R57" s="112" t="s">
        <v>742</v>
      </c>
    </row>
    <row r="58" spans="1:18" ht="21">
      <c r="A58" s="99" t="s">
        <v>1029</v>
      </c>
      <c r="B58" s="99"/>
      <c r="C58" s="100" t="s">
        <v>726</v>
      </c>
      <c r="D58" s="100" t="s">
        <v>29</v>
      </c>
      <c r="E58" s="112">
        <v>2568</v>
      </c>
      <c r="F58" s="112" t="s">
        <v>914</v>
      </c>
      <c r="G58" s="113" t="s">
        <v>915</v>
      </c>
      <c r="H58" s="119" t="s">
        <v>734</v>
      </c>
      <c r="I58" s="119" t="s">
        <v>733</v>
      </c>
      <c r="J58" s="112" t="s">
        <v>1207</v>
      </c>
      <c r="K58" s="119" t="s">
        <v>146</v>
      </c>
      <c r="L58" s="100" t="s">
        <v>917</v>
      </c>
      <c r="M58" s="112" t="s">
        <v>706</v>
      </c>
      <c r="N58" s="115" t="s">
        <v>705</v>
      </c>
      <c r="O58" s="115" t="s">
        <v>1197</v>
      </c>
      <c r="P58" s="115"/>
      <c r="Q58" s="100" t="s">
        <v>1030</v>
      </c>
      <c r="R58" s="112" t="s">
        <v>705</v>
      </c>
    </row>
    <row r="59" spans="1:18" ht="21">
      <c r="A59" s="99" t="s">
        <v>295</v>
      </c>
      <c r="B59" s="99"/>
      <c r="C59" s="100" t="s">
        <v>1031</v>
      </c>
      <c r="D59" s="100" t="s">
        <v>42</v>
      </c>
      <c r="E59" s="112">
        <v>2563</v>
      </c>
      <c r="F59" s="112" t="s">
        <v>209</v>
      </c>
      <c r="G59" s="113" t="s">
        <v>210</v>
      </c>
      <c r="H59" s="119" t="s">
        <v>287</v>
      </c>
      <c r="I59" s="119" t="s">
        <v>212</v>
      </c>
      <c r="J59" s="112" t="s">
        <v>212</v>
      </c>
      <c r="K59" s="119" t="s">
        <v>213</v>
      </c>
      <c r="L59" s="101" t="s">
        <v>1032</v>
      </c>
      <c r="M59" s="112" t="s">
        <v>706</v>
      </c>
      <c r="N59" s="115" t="s">
        <v>729</v>
      </c>
      <c r="O59" s="115" t="s">
        <v>1197</v>
      </c>
      <c r="P59" s="115"/>
      <c r="Q59" s="100" t="s">
        <v>1033</v>
      </c>
      <c r="R59" s="112" t="s">
        <v>216</v>
      </c>
    </row>
    <row r="60" spans="1:18" ht="21">
      <c r="A60" s="99" t="s">
        <v>315</v>
      </c>
      <c r="B60" s="99"/>
      <c r="C60" s="100" t="s">
        <v>232</v>
      </c>
      <c r="D60" s="100" t="s">
        <v>42</v>
      </c>
      <c r="E60" s="112">
        <v>2564</v>
      </c>
      <c r="F60" s="112" t="s">
        <v>234</v>
      </c>
      <c r="G60" s="113" t="s">
        <v>203</v>
      </c>
      <c r="H60" s="119" t="s">
        <v>64</v>
      </c>
      <c r="I60" s="119" t="s">
        <v>65</v>
      </c>
      <c r="J60" s="112" t="s">
        <v>1205</v>
      </c>
      <c r="K60" s="119" t="s">
        <v>39</v>
      </c>
      <c r="L60" s="101" t="s">
        <v>1034</v>
      </c>
      <c r="M60" s="112" t="s">
        <v>720</v>
      </c>
      <c r="N60" s="115" t="s">
        <v>719</v>
      </c>
      <c r="O60" s="115" t="s">
        <v>1197</v>
      </c>
      <c r="P60" s="115"/>
      <c r="Q60" s="100" t="s">
        <v>1035</v>
      </c>
      <c r="R60" s="112" t="s">
        <v>237</v>
      </c>
    </row>
    <row r="61" spans="1:18" ht="21">
      <c r="A61" s="99" t="s">
        <v>346</v>
      </c>
      <c r="B61" s="99"/>
      <c r="C61" s="100" t="s">
        <v>347</v>
      </c>
      <c r="D61" s="100" t="s">
        <v>42</v>
      </c>
      <c r="E61" s="112">
        <v>2564</v>
      </c>
      <c r="F61" s="112" t="s">
        <v>339</v>
      </c>
      <c r="G61" s="113" t="s">
        <v>203</v>
      </c>
      <c r="H61" s="119" t="s">
        <v>80</v>
      </c>
      <c r="I61" s="119" t="s">
        <v>38</v>
      </c>
      <c r="J61" s="112" t="s">
        <v>1211</v>
      </c>
      <c r="K61" s="119" t="s">
        <v>39</v>
      </c>
      <c r="L61" s="101" t="s">
        <v>1034</v>
      </c>
      <c r="M61" s="112" t="s">
        <v>700</v>
      </c>
      <c r="N61" s="115" t="s">
        <v>858</v>
      </c>
      <c r="O61" s="115" t="s">
        <v>1197</v>
      </c>
      <c r="P61" s="115"/>
      <c r="Q61" s="100" t="s">
        <v>1036</v>
      </c>
      <c r="R61" s="112" t="s">
        <v>349</v>
      </c>
    </row>
    <row r="62" spans="1:18" ht="21">
      <c r="A62" s="99" t="s">
        <v>336</v>
      </c>
      <c r="B62" s="99"/>
      <c r="C62" s="100" t="s">
        <v>337</v>
      </c>
      <c r="D62" s="100" t="s">
        <v>42</v>
      </c>
      <c r="E62" s="112">
        <v>2564</v>
      </c>
      <c r="F62" s="112" t="s">
        <v>339</v>
      </c>
      <c r="G62" s="113" t="s">
        <v>334</v>
      </c>
      <c r="H62" s="119" t="s">
        <v>80</v>
      </c>
      <c r="I62" s="119" t="s">
        <v>38</v>
      </c>
      <c r="J62" s="112" t="s">
        <v>1211</v>
      </c>
      <c r="K62" s="119" t="s">
        <v>39</v>
      </c>
      <c r="L62" s="101" t="s">
        <v>1034</v>
      </c>
      <c r="M62" s="112" t="s">
        <v>720</v>
      </c>
      <c r="N62" s="115" t="s">
        <v>719</v>
      </c>
      <c r="O62" s="115" t="s">
        <v>1197</v>
      </c>
      <c r="P62" s="115"/>
      <c r="Q62" s="100" t="s">
        <v>1037</v>
      </c>
      <c r="R62" s="112" t="s">
        <v>237</v>
      </c>
    </row>
    <row r="63" spans="1:18" ht="21">
      <c r="A63" s="99" t="s">
        <v>330</v>
      </c>
      <c r="B63" s="99"/>
      <c r="C63" s="100" t="s">
        <v>331</v>
      </c>
      <c r="D63" s="100" t="s">
        <v>42</v>
      </c>
      <c r="E63" s="112">
        <v>2564</v>
      </c>
      <c r="F63" s="112" t="s">
        <v>333</v>
      </c>
      <c r="G63" s="113" t="s">
        <v>334</v>
      </c>
      <c r="H63" s="119" t="s">
        <v>80</v>
      </c>
      <c r="I63" s="119" t="s">
        <v>38</v>
      </c>
      <c r="J63" s="112" t="s">
        <v>1211</v>
      </c>
      <c r="K63" s="119" t="s">
        <v>39</v>
      </c>
      <c r="L63" s="101" t="s">
        <v>1034</v>
      </c>
      <c r="M63" s="112" t="s">
        <v>706</v>
      </c>
      <c r="N63" s="115" t="s">
        <v>925</v>
      </c>
      <c r="O63" s="115" t="s">
        <v>1197</v>
      </c>
      <c r="P63" s="115"/>
      <c r="Q63" s="100" t="s">
        <v>1038</v>
      </c>
      <c r="R63" s="112" t="s">
        <v>335</v>
      </c>
    </row>
    <row r="64" spans="1:18" ht="21">
      <c r="A64" s="99" t="s">
        <v>318</v>
      </c>
      <c r="B64" s="99"/>
      <c r="C64" s="100" t="s">
        <v>319</v>
      </c>
      <c r="D64" s="100" t="s">
        <v>42</v>
      </c>
      <c r="E64" s="112">
        <v>2564</v>
      </c>
      <c r="F64" s="112" t="s">
        <v>234</v>
      </c>
      <c r="G64" s="113" t="s">
        <v>203</v>
      </c>
      <c r="H64" s="119" t="s">
        <v>321</v>
      </c>
      <c r="I64" s="119" t="s">
        <v>568</v>
      </c>
      <c r="J64" s="112" t="s">
        <v>1235</v>
      </c>
      <c r="K64" s="119" t="s">
        <v>39</v>
      </c>
      <c r="L64" s="101" t="s">
        <v>1034</v>
      </c>
      <c r="M64" s="112" t="s">
        <v>706</v>
      </c>
      <c r="N64" s="115" t="s">
        <v>705</v>
      </c>
      <c r="O64" s="115" t="s">
        <v>1197</v>
      </c>
      <c r="P64" s="115"/>
      <c r="Q64" s="100" t="s">
        <v>1039</v>
      </c>
      <c r="R64" s="112" t="s">
        <v>323</v>
      </c>
    </row>
    <row r="65" spans="1:18" ht="21">
      <c r="A65" s="99" t="s">
        <v>284</v>
      </c>
      <c r="B65" s="99"/>
      <c r="C65" s="100" t="s">
        <v>1040</v>
      </c>
      <c r="D65" s="100" t="s">
        <v>42</v>
      </c>
      <c r="E65" s="112">
        <v>2564</v>
      </c>
      <c r="F65" s="112" t="s">
        <v>234</v>
      </c>
      <c r="G65" s="113" t="s">
        <v>203</v>
      </c>
      <c r="H65" s="119" t="s">
        <v>287</v>
      </c>
      <c r="I65" s="119" t="s">
        <v>212</v>
      </c>
      <c r="J65" s="112" t="s">
        <v>212</v>
      </c>
      <c r="K65" s="119" t="s">
        <v>213</v>
      </c>
      <c r="L65" s="101" t="s">
        <v>1034</v>
      </c>
      <c r="M65" s="112" t="s">
        <v>706</v>
      </c>
      <c r="N65" s="115" t="s">
        <v>729</v>
      </c>
      <c r="O65" s="115" t="s">
        <v>1197</v>
      </c>
      <c r="P65" s="115"/>
      <c r="Q65" s="100" t="s">
        <v>1041</v>
      </c>
      <c r="R65" s="112" t="s">
        <v>216</v>
      </c>
    </row>
    <row r="66" spans="1:18" ht="21">
      <c r="A66" s="99" t="s">
        <v>259</v>
      </c>
      <c r="B66" s="99"/>
      <c r="C66" s="100" t="s">
        <v>260</v>
      </c>
      <c r="D66" s="100" t="s">
        <v>42</v>
      </c>
      <c r="E66" s="112">
        <v>2564</v>
      </c>
      <c r="F66" s="112" t="s">
        <v>262</v>
      </c>
      <c r="G66" s="113" t="s">
        <v>63</v>
      </c>
      <c r="H66" s="119" t="s">
        <v>263</v>
      </c>
      <c r="I66" s="119" t="s">
        <v>264</v>
      </c>
      <c r="J66" s="112" t="s">
        <v>1203</v>
      </c>
      <c r="K66" s="119" t="s">
        <v>109</v>
      </c>
      <c r="L66" s="101" t="s">
        <v>1034</v>
      </c>
      <c r="M66" s="112" t="s">
        <v>713</v>
      </c>
      <c r="N66" s="115" t="s">
        <v>712</v>
      </c>
      <c r="O66" s="115" t="s">
        <v>1197</v>
      </c>
      <c r="P66" s="115"/>
      <c r="Q66" s="100" t="s">
        <v>1042</v>
      </c>
      <c r="R66" s="112" t="s">
        <v>243</v>
      </c>
    </row>
    <row r="67" spans="1:18" ht="21">
      <c r="A67" s="99" t="s">
        <v>388</v>
      </c>
      <c r="B67" s="99"/>
      <c r="C67" s="100" t="s">
        <v>389</v>
      </c>
      <c r="D67" s="100" t="s">
        <v>42</v>
      </c>
      <c r="E67" s="112">
        <v>2564</v>
      </c>
      <c r="F67" s="112" t="s">
        <v>391</v>
      </c>
      <c r="G67" s="113" t="s">
        <v>203</v>
      </c>
      <c r="H67" s="119" t="s">
        <v>392</v>
      </c>
      <c r="I67" s="119" t="s">
        <v>264</v>
      </c>
      <c r="J67" s="112" t="s">
        <v>1203</v>
      </c>
      <c r="K67" s="119" t="s">
        <v>109</v>
      </c>
      <c r="L67" s="101" t="s">
        <v>1034</v>
      </c>
      <c r="M67" s="112" t="s">
        <v>706</v>
      </c>
      <c r="N67" s="115" t="s">
        <v>872</v>
      </c>
      <c r="O67" s="115" t="s">
        <v>1197</v>
      </c>
      <c r="P67" s="115"/>
      <c r="Q67" s="100" t="s">
        <v>1043</v>
      </c>
      <c r="R67" s="112" t="s">
        <v>250</v>
      </c>
    </row>
    <row r="68" spans="1:18" ht="21">
      <c r="A68" s="99" t="s">
        <v>325</v>
      </c>
      <c r="B68" s="99"/>
      <c r="C68" s="100" t="s">
        <v>326</v>
      </c>
      <c r="D68" s="100" t="s">
        <v>42</v>
      </c>
      <c r="E68" s="112">
        <v>2564</v>
      </c>
      <c r="F68" s="112" t="s">
        <v>234</v>
      </c>
      <c r="G68" s="113" t="s">
        <v>203</v>
      </c>
      <c r="H68" s="119" t="s">
        <v>328</v>
      </c>
      <c r="I68" s="119" t="s">
        <v>136</v>
      </c>
      <c r="J68" s="112" t="s">
        <v>1223</v>
      </c>
      <c r="K68" s="119" t="s">
        <v>73</v>
      </c>
      <c r="L68" s="101" t="s">
        <v>1034</v>
      </c>
      <c r="M68" s="112" t="s">
        <v>700</v>
      </c>
      <c r="N68" s="115" t="s">
        <v>1044</v>
      </c>
      <c r="O68" s="115" t="s">
        <v>1197</v>
      </c>
      <c r="P68" s="115"/>
      <c r="Q68" s="100" t="s">
        <v>1045</v>
      </c>
      <c r="R68" s="112" t="s">
        <v>329</v>
      </c>
    </row>
    <row r="69" spans="1:18" ht="21">
      <c r="A69" s="99" t="s">
        <v>1046</v>
      </c>
      <c r="B69" s="99"/>
      <c r="C69" s="100" t="s">
        <v>1047</v>
      </c>
      <c r="D69" s="100" t="s">
        <v>42</v>
      </c>
      <c r="E69" s="112">
        <v>2564</v>
      </c>
      <c r="F69" s="112" t="s">
        <v>1048</v>
      </c>
      <c r="G69" s="113" t="s">
        <v>1048</v>
      </c>
      <c r="H69" s="119" t="s">
        <v>1049</v>
      </c>
      <c r="I69" s="119" t="s">
        <v>136</v>
      </c>
      <c r="J69" s="112" t="s">
        <v>1223</v>
      </c>
      <c r="K69" s="119" t="s">
        <v>73</v>
      </c>
      <c r="L69" s="101" t="s">
        <v>1034</v>
      </c>
      <c r="M69" s="112" t="s">
        <v>713</v>
      </c>
      <c r="N69" s="115" t="s">
        <v>874</v>
      </c>
      <c r="O69" s="115" t="s">
        <v>1197</v>
      </c>
      <c r="P69" s="115"/>
      <c r="Q69" s="100" t="s">
        <v>1050</v>
      </c>
      <c r="R69" s="112" t="s">
        <v>226</v>
      </c>
    </row>
    <row r="70" spans="1:18" ht="21">
      <c r="A70" s="99" t="s">
        <v>351</v>
      </c>
      <c r="B70" s="99"/>
      <c r="C70" s="100" t="s">
        <v>352</v>
      </c>
      <c r="D70" s="100" t="s">
        <v>42</v>
      </c>
      <c r="E70" s="112">
        <v>2564</v>
      </c>
      <c r="F70" s="112" t="s">
        <v>333</v>
      </c>
      <c r="G70" s="113" t="s">
        <v>203</v>
      </c>
      <c r="H70" s="119" t="s">
        <v>354</v>
      </c>
      <c r="I70" s="119" t="s">
        <v>355</v>
      </c>
      <c r="J70" s="112" t="s">
        <v>1224</v>
      </c>
      <c r="K70" s="119" t="s">
        <v>73</v>
      </c>
      <c r="L70" s="101" t="s">
        <v>1034</v>
      </c>
      <c r="M70" s="112" t="s">
        <v>706</v>
      </c>
      <c r="N70" s="115" t="s">
        <v>872</v>
      </c>
      <c r="O70" s="115" t="s">
        <v>1197</v>
      </c>
      <c r="P70" s="115"/>
      <c r="Q70" s="100" t="s">
        <v>1051</v>
      </c>
      <c r="R70" s="112" t="s">
        <v>250</v>
      </c>
    </row>
    <row r="71" spans="1:18" ht="21">
      <c r="A71" s="99" t="s">
        <v>360</v>
      </c>
      <c r="B71" s="99"/>
      <c r="C71" s="100" t="s">
        <v>361</v>
      </c>
      <c r="D71" s="100" t="s">
        <v>42</v>
      </c>
      <c r="E71" s="112">
        <v>2564</v>
      </c>
      <c r="F71" s="112" t="s">
        <v>234</v>
      </c>
      <c r="G71" s="113" t="s">
        <v>203</v>
      </c>
      <c r="H71" s="119" t="s">
        <v>363</v>
      </c>
      <c r="I71" s="119" t="s">
        <v>364</v>
      </c>
      <c r="J71" s="112" t="s">
        <v>1225</v>
      </c>
      <c r="K71" s="119" t="s">
        <v>73</v>
      </c>
      <c r="L71" s="101" t="s">
        <v>1034</v>
      </c>
      <c r="M71" s="112" t="s">
        <v>713</v>
      </c>
      <c r="N71" s="115" t="s">
        <v>724</v>
      </c>
      <c r="O71" s="115" t="s">
        <v>1197</v>
      </c>
      <c r="P71" s="115"/>
      <c r="Q71" s="100" t="s">
        <v>1052</v>
      </c>
      <c r="R71" s="112" t="s">
        <v>278</v>
      </c>
    </row>
    <row r="72" spans="1:18" ht="21">
      <c r="A72" s="99" t="s">
        <v>366</v>
      </c>
      <c r="B72" s="99"/>
      <c r="C72" s="100" t="s">
        <v>367</v>
      </c>
      <c r="D72" s="100" t="s">
        <v>42</v>
      </c>
      <c r="E72" s="112">
        <v>2564</v>
      </c>
      <c r="F72" s="112" t="s">
        <v>234</v>
      </c>
      <c r="G72" s="113" t="s">
        <v>334</v>
      </c>
      <c r="H72" s="119" t="s">
        <v>369</v>
      </c>
      <c r="I72" s="119" t="s">
        <v>370</v>
      </c>
      <c r="J72" s="112" t="s">
        <v>1212</v>
      </c>
      <c r="K72" s="119" t="s">
        <v>73</v>
      </c>
      <c r="L72" s="101" t="s">
        <v>1034</v>
      </c>
      <c r="M72" s="112" t="s">
        <v>713</v>
      </c>
      <c r="N72" s="115" t="s">
        <v>874</v>
      </c>
      <c r="O72" s="115" t="s">
        <v>1197</v>
      </c>
      <c r="P72" s="115"/>
      <c r="Q72" s="100" t="s">
        <v>1053</v>
      </c>
      <c r="R72" s="112" t="s">
        <v>226</v>
      </c>
    </row>
    <row r="73" spans="1:18" ht="21">
      <c r="A73" s="99" t="s">
        <v>372</v>
      </c>
      <c r="B73" s="99"/>
      <c r="C73" s="100" t="s">
        <v>373</v>
      </c>
      <c r="D73" s="100" t="s">
        <v>42</v>
      </c>
      <c r="E73" s="112">
        <v>2564</v>
      </c>
      <c r="F73" s="112" t="s">
        <v>234</v>
      </c>
      <c r="G73" s="113" t="s">
        <v>203</v>
      </c>
      <c r="H73" s="119" t="s">
        <v>375</v>
      </c>
      <c r="I73" s="119" t="s">
        <v>370</v>
      </c>
      <c r="J73" s="112" t="s">
        <v>1212</v>
      </c>
      <c r="K73" s="119" t="s">
        <v>73</v>
      </c>
      <c r="L73" s="101" t="s">
        <v>1034</v>
      </c>
      <c r="M73" s="112" t="s">
        <v>706</v>
      </c>
      <c r="N73" s="115" t="s">
        <v>872</v>
      </c>
      <c r="O73" s="115" t="s">
        <v>1197</v>
      </c>
      <c r="P73" s="115"/>
      <c r="Q73" s="100" t="s">
        <v>1054</v>
      </c>
      <c r="R73" s="112" t="s">
        <v>250</v>
      </c>
    </row>
    <row r="74" spans="1:18" ht="21">
      <c r="A74" s="99" t="s">
        <v>266</v>
      </c>
      <c r="B74" s="99"/>
      <c r="C74" s="100" t="s">
        <v>267</v>
      </c>
      <c r="D74" s="100" t="s">
        <v>42</v>
      </c>
      <c r="E74" s="112">
        <v>2564</v>
      </c>
      <c r="F74" s="112" t="s">
        <v>270</v>
      </c>
      <c r="G74" s="113" t="s">
        <v>202</v>
      </c>
      <c r="H74" s="119" t="s">
        <v>271</v>
      </c>
      <c r="I74" s="119" t="s">
        <v>197</v>
      </c>
      <c r="J74" s="112" t="s">
        <v>1202</v>
      </c>
      <c r="K74" s="119" t="s">
        <v>109</v>
      </c>
      <c r="L74" s="101" t="s">
        <v>1034</v>
      </c>
      <c r="M74" s="112" t="s">
        <v>713</v>
      </c>
      <c r="N74" s="115" t="s">
        <v>712</v>
      </c>
      <c r="O74" s="115" t="s">
        <v>1197</v>
      </c>
      <c r="P74" s="115"/>
      <c r="Q74" s="100" t="s">
        <v>1055</v>
      </c>
      <c r="R74" s="112" t="s">
        <v>243</v>
      </c>
    </row>
    <row r="75" spans="1:18" ht="21">
      <c r="A75" s="99" t="s">
        <v>279</v>
      </c>
      <c r="B75" s="99"/>
      <c r="C75" s="100" t="s">
        <v>280</v>
      </c>
      <c r="D75" s="100" t="s">
        <v>176</v>
      </c>
      <c r="E75" s="112">
        <v>2564</v>
      </c>
      <c r="F75" s="112" t="s">
        <v>276</v>
      </c>
      <c r="G75" s="113" t="s">
        <v>63</v>
      </c>
      <c r="H75" s="119" t="s">
        <v>277</v>
      </c>
      <c r="I75" s="119" t="s">
        <v>197</v>
      </c>
      <c r="J75" s="112" t="s">
        <v>1202</v>
      </c>
      <c r="K75" s="119" t="s">
        <v>109</v>
      </c>
      <c r="L75" s="101" t="s">
        <v>1034</v>
      </c>
      <c r="M75" s="112" t="s">
        <v>713</v>
      </c>
      <c r="N75" s="115" t="s">
        <v>712</v>
      </c>
      <c r="O75" s="115" t="s">
        <v>1197</v>
      </c>
      <c r="P75" s="115"/>
      <c r="Q75" s="100" t="s">
        <v>1056</v>
      </c>
      <c r="R75" s="112" t="s">
        <v>282</v>
      </c>
    </row>
    <row r="76" spans="1:18" ht="21">
      <c r="A76" s="99" t="s">
        <v>273</v>
      </c>
      <c r="B76" s="99"/>
      <c r="C76" s="100" t="s">
        <v>274</v>
      </c>
      <c r="D76" s="100" t="s">
        <v>176</v>
      </c>
      <c r="E76" s="112">
        <v>2564</v>
      </c>
      <c r="F76" s="112" t="s">
        <v>276</v>
      </c>
      <c r="G76" s="113" t="s">
        <v>63</v>
      </c>
      <c r="H76" s="119" t="s">
        <v>277</v>
      </c>
      <c r="I76" s="119" t="s">
        <v>197</v>
      </c>
      <c r="J76" s="112" t="s">
        <v>1202</v>
      </c>
      <c r="K76" s="119" t="s">
        <v>109</v>
      </c>
      <c r="L76" s="101" t="s">
        <v>1034</v>
      </c>
      <c r="M76" s="112" t="s">
        <v>713</v>
      </c>
      <c r="N76" s="115" t="s">
        <v>724</v>
      </c>
      <c r="O76" s="115" t="s">
        <v>1197</v>
      </c>
      <c r="P76" s="115"/>
      <c r="Q76" s="100" t="s">
        <v>1057</v>
      </c>
      <c r="R76" s="112" t="s">
        <v>278</v>
      </c>
    </row>
    <row r="77" spans="1:18" ht="21">
      <c r="A77" s="99" t="s">
        <v>252</v>
      </c>
      <c r="B77" s="99"/>
      <c r="C77" s="100" t="s">
        <v>253</v>
      </c>
      <c r="D77" s="100" t="s">
        <v>42</v>
      </c>
      <c r="E77" s="112">
        <v>2564</v>
      </c>
      <c r="F77" s="112" t="s">
        <v>248</v>
      </c>
      <c r="G77" s="113" t="s">
        <v>63</v>
      </c>
      <c r="H77" s="119" t="s">
        <v>255</v>
      </c>
      <c r="I77" s="119" t="s">
        <v>197</v>
      </c>
      <c r="J77" s="112" t="s">
        <v>1202</v>
      </c>
      <c r="K77" s="119" t="s">
        <v>109</v>
      </c>
      <c r="L77" s="101" t="s">
        <v>1034</v>
      </c>
      <c r="M77" s="112" t="s">
        <v>700</v>
      </c>
      <c r="N77" s="115" t="s">
        <v>699</v>
      </c>
      <c r="O77" s="115" t="s">
        <v>1197</v>
      </c>
      <c r="P77" s="115"/>
      <c r="Q77" s="100" t="s">
        <v>1058</v>
      </c>
      <c r="R77" s="112" t="s">
        <v>257</v>
      </c>
    </row>
    <row r="78" spans="1:18" ht="21">
      <c r="A78" s="99" t="s">
        <v>245</v>
      </c>
      <c r="B78" s="99"/>
      <c r="C78" s="100" t="s">
        <v>246</v>
      </c>
      <c r="D78" s="100" t="s">
        <v>42</v>
      </c>
      <c r="E78" s="112">
        <v>2564</v>
      </c>
      <c r="F78" s="112" t="s">
        <v>248</v>
      </c>
      <c r="G78" s="113" t="s">
        <v>248</v>
      </c>
      <c r="H78" s="119" t="s">
        <v>249</v>
      </c>
      <c r="I78" s="119" t="s">
        <v>197</v>
      </c>
      <c r="J78" s="112" t="s">
        <v>1202</v>
      </c>
      <c r="K78" s="119" t="s">
        <v>109</v>
      </c>
      <c r="L78" s="101" t="s">
        <v>1034</v>
      </c>
      <c r="M78" s="112" t="s">
        <v>706</v>
      </c>
      <c r="N78" s="115" t="s">
        <v>872</v>
      </c>
      <c r="O78" s="115" t="s">
        <v>1197</v>
      </c>
      <c r="P78" s="115"/>
      <c r="Q78" s="100" t="s">
        <v>1059</v>
      </c>
      <c r="R78" s="112" t="s">
        <v>250</v>
      </c>
    </row>
    <row r="79" spans="1:18" ht="21">
      <c r="A79" s="99" t="s">
        <v>377</v>
      </c>
      <c r="B79" s="99"/>
      <c r="C79" s="100" t="s">
        <v>378</v>
      </c>
      <c r="D79" s="100" t="s">
        <v>42</v>
      </c>
      <c r="E79" s="112">
        <v>2564</v>
      </c>
      <c r="F79" s="112" t="s">
        <v>333</v>
      </c>
      <c r="G79" s="113" t="s">
        <v>203</v>
      </c>
      <c r="H79" s="119" t="s">
        <v>354</v>
      </c>
      <c r="I79" s="119" t="s">
        <v>380</v>
      </c>
      <c r="J79" s="112" t="s">
        <v>1226</v>
      </c>
      <c r="K79" s="119" t="s">
        <v>73</v>
      </c>
      <c r="L79" s="101" t="s">
        <v>1034</v>
      </c>
      <c r="M79" s="112" t="s">
        <v>713</v>
      </c>
      <c r="N79" s="115" t="s">
        <v>874</v>
      </c>
      <c r="O79" s="115" t="s">
        <v>1197</v>
      </c>
      <c r="P79" s="115"/>
      <c r="Q79" s="100" t="s">
        <v>1060</v>
      </c>
      <c r="R79" s="112" t="s">
        <v>226</v>
      </c>
    </row>
    <row r="80" spans="1:18" ht="21">
      <c r="A80" s="99" t="s">
        <v>399</v>
      </c>
      <c r="B80" s="99"/>
      <c r="C80" s="100" t="s">
        <v>400</v>
      </c>
      <c r="D80" s="100" t="s">
        <v>42</v>
      </c>
      <c r="E80" s="112">
        <v>2564</v>
      </c>
      <c r="F80" s="112" t="s">
        <v>234</v>
      </c>
      <c r="G80" s="113" t="s">
        <v>203</v>
      </c>
      <c r="H80" s="119" t="s">
        <v>302</v>
      </c>
      <c r="I80" s="119" t="s">
        <v>303</v>
      </c>
      <c r="J80" s="112" t="s">
        <v>1227</v>
      </c>
      <c r="K80" s="119" t="s">
        <v>304</v>
      </c>
      <c r="L80" s="101" t="s">
        <v>1034</v>
      </c>
      <c r="M80" s="112" t="s">
        <v>720</v>
      </c>
      <c r="N80" s="115" t="s">
        <v>888</v>
      </c>
      <c r="O80" s="115" t="s">
        <v>1197</v>
      </c>
      <c r="P80" s="115"/>
      <c r="Q80" s="100" t="s">
        <v>1061</v>
      </c>
      <c r="R80" s="112" t="s">
        <v>305</v>
      </c>
    </row>
    <row r="81" spans="1:18" ht="21">
      <c r="A81" s="99" t="s">
        <v>396</v>
      </c>
      <c r="B81" s="99"/>
      <c r="C81" s="100" t="s">
        <v>397</v>
      </c>
      <c r="D81" s="100" t="s">
        <v>42</v>
      </c>
      <c r="E81" s="112">
        <v>2564</v>
      </c>
      <c r="F81" s="112" t="s">
        <v>234</v>
      </c>
      <c r="G81" s="113" t="s">
        <v>203</v>
      </c>
      <c r="H81" s="119" t="s">
        <v>302</v>
      </c>
      <c r="I81" s="119" t="s">
        <v>303</v>
      </c>
      <c r="J81" s="112" t="s">
        <v>1227</v>
      </c>
      <c r="K81" s="119" t="s">
        <v>304</v>
      </c>
      <c r="L81" s="101" t="s">
        <v>1034</v>
      </c>
      <c r="M81" s="112" t="s">
        <v>720</v>
      </c>
      <c r="N81" s="115" t="s">
        <v>888</v>
      </c>
      <c r="O81" s="115" t="s">
        <v>1197</v>
      </c>
      <c r="P81" s="115"/>
      <c r="Q81" s="100" t="s">
        <v>1062</v>
      </c>
      <c r="R81" s="112" t="s">
        <v>305</v>
      </c>
    </row>
    <row r="82" spans="1:18" ht="21">
      <c r="A82" s="99" t="s">
        <v>393</v>
      </c>
      <c r="B82" s="99"/>
      <c r="C82" s="100" t="s">
        <v>394</v>
      </c>
      <c r="D82" s="100" t="s">
        <v>42</v>
      </c>
      <c r="E82" s="112">
        <v>2564</v>
      </c>
      <c r="F82" s="112" t="s">
        <v>234</v>
      </c>
      <c r="G82" s="113" t="s">
        <v>203</v>
      </c>
      <c r="H82" s="119" t="s">
        <v>302</v>
      </c>
      <c r="I82" s="119" t="s">
        <v>303</v>
      </c>
      <c r="J82" s="112" t="s">
        <v>1227</v>
      </c>
      <c r="K82" s="119" t="s">
        <v>304</v>
      </c>
      <c r="L82" s="101" t="s">
        <v>1034</v>
      </c>
      <c r="M82" s="112" t="s">
        <v>720</v>
      </c>
      <c r="N82" s="115" t="s">
        <v>888</v>
      </c>
      <c r="O82" s="115" t="s">
        <v>1197</v>
      </c>
      <c r="P82" s="115"/>
      <c r="Q82" s="100" t="s">
        <v>1063</v>
      </c>
      <c r="R82" s="112" t="s">
        <v>305</v>
      </c>
    </row>
    <row r="83" spans="1:18" ht="21">
      <c r="A83" s="99" t="s">
        <v>312</v>
      </c>
      <c r="B83" s="99"/>
      <c r="C83" s="100" t="s">
        <v>313</v>
      </c>
      <c r="D83" s="100" t="s">
        <v>42</v>
      </c>
      <c r="E83" s="112">
        <v>2564</v>
      </c>
      <c r="F83" s="112" t="s">
        <v>234</v>
      </c>
      <c r="G83" s="113" t="s">
        <v>203</v>
      </c>
      <c r="H83" s="119" t="s">
        <v>302</v>
      </c>
      <c r="I83" s="119" t="s">
        <v>303</v>
      </c>
      <c r="J83" s="112" t="s">
        <v>1227</v>
      </c>
      <c r="K83" s="119" t="s">
        <v>304</v>
      </c>
      <c r="L83" s="101" t="s">
        <v>1034</v>
      </c>
      <c r="M83" s="112" t="s">
        <v>720</v>
      </c>
      <c r="N83" s="115" t="s">
        <v>888</v>
      </c>
      <c r="O83" s="115" t="s">
        <v>1197</v>
      </c>
      <c r="P83" s="115"/>
      <c r="Q83" s="100" t="s">
        <v>1064</v>
      </c>
      <c r="R83" s="112" t="s">
        <v>305</v>
      </c>
    </row>
    <row r="84" spans="1:18" ht="21">
      <c r="A84" s="99" t="s">
        <v>309</v>
      </c>
      <c r="B84" s="99"/>
      <c r="C84" s="100" t="s">
        <v>310</v>
      </c>
      <c r="D84" s="100" t="s">
        <v>42</v>
      </c>
      <c r="E84" s="112">
        <v>2564</v>
      </c>
      <c r="F84" s="112" t="s">
        <v>234</v>
      </c>
      <c r="G84" s="113" t="s">
        <v>203</v>
      </c>
      <c r="H84" s="119" t="s">
        <v>302</v>
      </c>
      <c r="I84" s="119" t="s">
        <v>303</v>
      </c>
      <c r="J84" s="112" t="s">
        <v>1227</v>
      </c>
      <c r="K84" s="119" t="s">
        <v>304</v>
      </c>
      <c r="L84" s="101" t="s">
        <v>1034</v>
      </c>
      <c r="M84" s="112" t="s">
        <v>720</v>
      </c>
      <c r="N84" s="115" t="s">
        <v>888</v>
      </c>
      <c r="O84" s="115" t="s">
        <v>1197</v>
      </c>
      <c r="P84" s="115"/>
      <c r="Q84" s="100" t="s">
        <v>1065</v>
      </c>
      <c r="R84" s="112" t="s">
        <v>305</v>
      </c>
    </row>
    <row r="85" spans="1:18" ht="21">
      <c r="A85" s="99" t="s">
        <v>306</v>
      </c>
      <c r="B85" s="99"/>
      <c r="C85" s="100" t="s">
        <v>307</v>
      </c>
      <c r="D85" s="100" t="s">
        <v>42</v>
      </c>
      <c r="E85" s="112">
        <v>2564</v>
      </c>
      <c r="F85" s="112" t="s">
        <v>234</v>
      </c>
      <c r="G85" s="113" t="s">
        <v>203</v>
      </c>
      <c r="H85" s="119" t="s">
        <v>302</v>
      </c>
      <c r="I85" s="119" t="s">
        <v>303</v>
      </c>
      <c r="J85" s="112" t="s">
        <v>1227</v>
      </c>
      <c r="K85" s="119" t="s">
        <v>304</v>
      </c>
      <c r="L85" s="101" t="s">
        <v>1034</v>
      </c>
      <c r="M85" s="112" t="s">
        <v>720</v>
      </c>
      <c r="N85" s="115" t="s">
        <v>888</v>
      </c>
      <c r="O85" s="115" t="s">
        <v>1197</v>
      </c>
      <c r="P85" s="115"/>
      <c r="Q85" s="100" t="s">
        <v>1066</v>
      </c>
      <c r="R85" s="112" t="s">
        <v>305</v>
      </c>
    </row>
    <row r="86" spans="1:18" ht="21">
      <c r="A86" s="99" t="s">
        <v>299</v>
      </c>
      <c r="B86" s="99"/>
      <c r="C86" s="100" t="s">
        <v>300</v>
      </c>
      <c r="D86" s="100" t="s">
        <v>42</v>
      </c>
      <c r="E86" s="112">
        <v>2564</v>
      </c>
      <c r="F86" s="112" t="s">
        <v>234</v>
      </c>
      <c r="G86" s="113" t="s">
        <v>203</v>
      </c>
      <c r="H86" s="119" t="s">
        <v>302</v>
      </c>
      <c r="I86" s="119" t="s">
        <v>303</v>
      </c>
      <c r="J86" s="112" t="s">
        <v>1227</v>
      </c>
      <c r="K86" s="119" t="s">
        <v>304</v>
      </c>
      <c r="L86" s="101" t="s">
        <v>1034</v>
      </c>
      <c r="M86" s="112" t="s">
        <v>720</v>
      </c>
      <c r="N86" s="115" t="s">
        <v>888</v>
      </c>
      <c r="O86" s="115" t="s">
        <v>1197</v>
      </c>
      <c r="P86" s="115"/>
      <c r="Q86" s="100" t="s">
        <v>1067</v>
      </c>
      <c r="R86" s="112" t="s">
        <v>305</v>
      </c>
    </row>
    <row r="87" spans="1:18" ht="21">
      <c r="A87" s="99" t="s">
        <v>382</v>
      </c>
      <c r="B87" s="99"/>
      <c r="C87" s="100" t="s">
        <v>383</v>
      </c>
      <c r="D87" s="100" t="s">
        <v>42</v>
      </c>
      <c r="E87" s="112">
        <v>2564</v>
      </c>
      <c r="F87" s="112" t="s">
        <v>188</v>
      </c>
      <c r="G87" s="113" t="s">
        <v>203</v>
      </c>
      <c r="H87" s="119" t="s">
        <v>385</v>
      </c>
      <c r="I87" s="119" t="s">
        <v>386</v>
      </c>
      <c r="J87" s="112" t="s">
        <v>1228</v>
      </c>
      <c r="K87" s="119" t="s">
        <v>130</v>
      </c>
      <c r="L87" s="101" t="s">
        <v>1034</v>
      </c>
      <c r="M87" s="112" t="s">
        <v>706</v>
      </c>
      <c r="N87" s="115" t="s">
        <v>872</v>
      </c>
      <c r="O87" s="115" t="s">
        <v>1197</v>
      </c>
      <c r="P87" s="115"/>
      <c r="Q87" s="100" t="s">
        <v>1068</v>
      </c>
      <c r="R87" s="112" t="s">
        <v>250</v>
      </c>
    </row>
    <row r="88" spans="1:18" ht="21">
      <c r="A88" s="99" t="s">
        <v>289</v>
      </c>
      <c r="B88" s="99"/>
      <c r="C88" s="100" t="s">
        <v>290</v>
      </c>
      <c r="D88" s="100" t="s">
        <v>42</v>
      </c>
      <c r="E88" s="112">
        <v>2564</v>
      </c>
      <c r="F88" s="112" t="s">
        <v>234</v>
      </c>
      <c r="G88" s="113" t="s">
        <v>292</v>
      </c>
      <c r="H88" s="119" t="s">
        <v>293</v>
      </c>
      <c r="I88" s="119" t="s">
        <v>294</v>
      </c>
      <c r="J88" s="112" t="s">
        <v>1229</v>
      </c>
      <c r="K88" s="119" t="s">
        <v>146</v>
      </c>
      <c r="L88" s="101" t="s">
        <v>1034</v>
      </c>
      <c r="M88" s="112" t="s">
        <v>706</v>
      </c>
      <c r="N88" s="115" t="s">
        <v>729</v>
      </c>
      <c r="O88" s="115" t="s">
        <v>1197</v>
      </c>
      <c r="P88" s="115"/>
      <c r="Q88" s="100" t="s">
        <v>1069</v>
      </c>
      <c r="R88" s="112" t="s">
        <v>216</v>
      </c>
    </row>
    <row r="89" spans="1:18" ht="21">
      <c r="A89" s="99" t="s">
        <v>356</v>
      </c>
      <c r="B89" s="99"/>
      <c r="C89" s="100" t="s">
        <v>357</v>
      </c>
      <c r="D89" s="100" t="s">
        <v>42</v>
      </c>
      <c r="E89" s="112">
        <v>2564</v>
      </c>
      <c r="F89" s="112" t="s">
        <v>234</v>
      </c>
      <c r="G89" s="113" t="s">
        <v>203</v>
      </c>
      <c r="H89" s="119" t="s">
        <v>242</v>
      </c>
      <c r="I89" s="119" t="s">
        <v>152</v>
      </c>
      <c r="J89" s="112" t="s">
        <v>1213</v>
      </c>
      <c r="K89" s="119" t="s">
        <v>146</v>
      </c>
      <c r="L89" s="101" t="s">
        <v>1034</v>
      </c>
      <c r="M89" s="112" t="s">
        <v>713</v>
      </c>
      <c r="N89" s="115" t="s">
        <v>712</v>
      </c>
      <c r="O89" s="115" t="s">
        <v>1197</v>
      </c>
      <c r="P89" s="115"/>
      <c r="Q89" s="100" t="s">
        <v>1070</v>
      </c>
      <c r="R89" s="112" t="s">
        <v>243</v>
      </c>
    </row>
    <row r="90" spans="1:18" ht="21">
      <c r="A90" s="99" t="s">
        <v>239</v>
      </c>
      <c r="B90" s="99"/>
      <c r="C90" s="100" t="s">
        <v>240</v>
      </c>
      <c r="D90" s="100" t="s">
        <v>42</v>
      </c>
      <c r="E90" s="112">
        <v>2564</v>
      </c>
      <c r="F90" s="112" t="s">
        <v>62</v>
      </c>
      <c r="G90" s="113" t="s">
        <v>63</v>
      </c>
      <c r="H90" s="119" t="s">
        <v>242</v>
      </c>
      <c r="I90" s="119" t="s">
        <v>152</v>
      </c>
      <c r="J90" s="112" t="s">
        <v>1213</v>
      </c>
      <c r="K90" s="119" t="s">
        <v>146</v>
      </c>
      <c r="L90" s="101" t="s">
        <v>1034</v>
      </c>
      <c r="M90" s="112" t="s">
        <v>713</v>
      </c>
      <c r="N90" s="115" t="s">
        <v>712</v>
      </c>
      <c r="O90" s="115" t="s">
        <v>1197</v>
      </c>
      <c r="P90" s="115"/>
      <c r="Q90" s="100" t="s">
        <v>1071</v>
      </c>
      <c r="R90" s="112" t="s">
        <v>243</v>
      </c>
    </row>
    <row r="91" spans="1:18" ht="21">
      <c r="A91" s="99" t="s">
        <v>461</v>
      </c>
      <c r="B91" s="99"/>
      <c r="C91" s="100" t="s">
        <v>462</v>
      </c>
      <c r="D91" s="100" t="s">
        <v>42</v>
      </c>
      <c r="E91" s="112">
        <v>2565</v>
      </c>
      <c r="F91" s="112" t="s">
        <v>464</v>
      </c>
      <c r="G91" s="113" t="s">
        <v>465</v>
      </c>
      <c r="H91" s="119" t="s">
        <v>466</v>
      </c>
      <c r="I91" s="119" t="s">
        <v>145</v>
      </c>
      <c r="J91" s="112" t="s">
        <v>1214</v>
      </c>
      <c r="K91" s="119" t="s">
        <v>146</v>
      </c>
      <c r="L91" s="101" t="s">
        <v>1072</v>
      </c>
      <c r="M91" s="112" t="s">
        <v>700</v>
      </c>
      <c r="N91" s="115" t="s">
        <v>1044</v>
      </c>
      <c r="O91" s="115" t="s">
        <v>1197</v>
      </c>
      <c r="P91" s="115"/>
      <c r="Q91" s="100" t="s">
        <v>1073</v>
      </c>
      <c r="R91" s="112" t="s">
        <v>329</v>
      </c>
    </row>
    <row r="92" spans="1:18" ht="21">
      <c r="A92" s="99" t="s">
        <v>476</v>
      </c>
      <c r="B92" s="99"/>
      <c r="C92" s="100" t="s">
        <v>477</v>
      </c>
      <c r="D92" s="100" t="s">
        <v>42</v>
      </c>
      <c r="E92" s="112">
        <v>2565</v>
      </c>
      <c r="F92" s="112" t="s">
        <v>209</v>
      </c>
      <c r="G92" s="113" t="s">
        <v>210</v>
      </c>
      <c r="H92" s="119" t="s">
        <v>479</v>
      </c>
      <c r="I92" s="119" t="s">
        <v>145</v>
      </c>
      <c r="J92" s="112" t="s">
        <v>1214</v>
      </c>
      <c r="K92" s="119" t="s">
        <v>146</v>
      </c>
      <c r="L92" s="101" t="s">
        <v>1072</v>
      </c>
      <c r="M92" s="112" t="s">
        <v>706</v>
      </c>
      <c r="N92" s="115" t="s">
        <v>705</v>
      </c>
      <c r="O92" s="115" t="s">
        <v>1197</v>
      </c>
      <c r="P92" s="115"/>
      <c r="Q92" s="100" t="s">
        <v>1074</v>
      </c>
      <c r="R92" s="112" t="s">
        <v>323</v>
      </c>
    </row>
    <row r="93" spans="1:18" ht="21">
      <c r="A93" s="99" t="s">
        <v>481</v>
      </c>
      <c r="B93" s="99"/>
      <c r="C93" s="100" t="s">
        <v>482</v>
      </c>
      <c r="D93" s="100" t="s">
        <v>42</v>
      </c>
      <c r="E93" s="112">
        <v>2565</v>
      </c>
      <c r="F93" s="112" t="s">
        <v>209</v>
      </c>
      <c r="G93" s="113" t="s">
        <v>210</v>
      </c>
      <c r="H93" s="119" t="s">
        <v>484</v>
      </c>
      <c r="I93" s="119" t="s">
        <v>485</v>
      </c>
      <c r="J93" s="112" t="s">
        <v>1204</v>
      </c>
      <c r="K93" s="119" t="s">
        <v>146</v>
      </c>
      <c r="L93" s="101" t="s">
        <v>1072</v>
      </c>
      <c r="M93" s="112" t="s">
        <v>706</v>
      </c>
      <c r="N93" s="115" t="s">
        <v>705</v>
      </c>
      <c r="O93" s="115" t="s">
        <v>1197</v>
      </c>
      <c r="P93" s="115"/>
      <c r="Q93" s="100" t="s">
        <v>1075</v>
      </c>
      <c r="R93" s="112" t="s">
        <v>323</v>
      </c>
    </row>
    <row r="94" spans="1:18" ht="21">
      <c r="A94" s="99" t="s">
        <v>472</v>
      </c>
      <c r="B94" s="99"/>
      <c r="C94" s="100" t="s">
        <v>462</v>
      </c>
      <c r="D94" s="100" t="s">
        <v>42</v>
      </c>
      <c r="E94" s="112">
        <v>2565</v>
      </c>
      <c r="F94" s="112" t="s">
        <v>464</v>
      </c>
      <c r="G94" s="113" t="s">
        <v>464</v>
      </c>
      <c r="H94" s="119" t="s">
        <v>474</v>
      </c>
      <c r="I94" s="119" t="s">
        <v>145</v>
      </c>
      <c r="J94" s="112" t="s">
        <v>1214</v>
      </c>
      <c r="K94" s="119" t="s">
        <v>146</v>
      </c>
      <c r="L94" s="101" t="s">
        <v>1072</v>
      </c>
      <c r="M94" s="112" t="s">
        <v>700</v>
      </c>
      <c r="N94" s="115" t="s">
        <v>1044</v>
      </c>
      <c r="O94" s="115" t="s">
        <v>1197</v>
      </c>
      <c r="P94" s="115"/>
      <c r="Q94" s="100" t="s">
        <v>1076</v>
      </c>
      <c r="R94" s="112" t="s">
        <v>329</v>
      </c>
    </row>
    <row r="95" spans="1:18" ht="21">
      <c r="A95" s="99" t="s">
        <v>495</v>
      </c>
      <c r="B95" s="99"/>
      <c r="C95" s="100" t="s">
        <v>462</v>
      </c>
      <c r="D95" s="100" t="s">
        <v>42</v>
      </c>
      <c r="E95" s="112">
        <v>2565</v>
      </c>
      <c r="F95" s="112" t="s">
        <v>465</v>
      </c>
      <c r="G95" s="113" t="s">
        <v>465</v>
      </c>
      <c r="H95" s="119" t="s">
        <v>497</v>
      </c>
      <c r="I95" s="119" t="s">
        <v>145</v>
      </c>
      <c r="J95" s="112" t="s">
        <v>1214</v>
      </c>
      <c r="K95" s="119" t="s">
        <v>146</v>
      </c>
      <c r="L95" s="101" t="s">
        <v>1072</v>
      </c>
      <c r="M95" s="112" t="s">
        <v>700</v>
      </c>
      <c r="N95" s="115" t="s">
        <v>1044</v>
      </c>
      <c r="O95" s="115" t="s">
        <v>1197</v>
      </c>
      <c r="P95" s="115"/>
      <c r="Q95" s="100" t="s">
        <v>1077</v>
      </c>
      <c r="R95" s="112" t="s">
        <v>329</v>
      </c>
    </row>
    <row r="96" spans="1:18" ht="21">
      <c r="A96" s="99" t="s">
        <v>487</v>
      </c>
      <c r="B96" s="99"/>
      <c r="C96" s="100" t="s">
        <v>488</v>
      </c>
      <c r="D96" s="100" t="s">
        <v>42</v>
      </c>
      <c r="E96" s="112">
        <v>2565</v>
      </c>
      <c r="F96" s="112" t="s">
        <v>209</v>
      </c>
      <c r="G96" s="113" t="s">
        <v>210</v>
      </c>
      <c r="H96" s="119" t="s">
        <v>490</v>
      </c>
      <c r="I96" s="119" t="s">
        <v>386</v>
      </c>
      <c r="J96" s="112" t="s">
        <v>1228</v>
      </c>
      <c r="K96" s="119" t="s">
        <v>130</v>
      </c>
      <c r="L96" s="101" t="s">
        <v>1072</v>
      </c>
      <c r="M96" s="112" t="s">
        <v>706</v>
      </c>
      <c r="N96" s="115" t="s">
        <v>729</v>
      </c>
      <c r="O96" s="115" t="s">
        <v>1197</v>
      </c>
      <c r="P96" s="115"/>
      <c r="Q96" s="100" t="s">
        <v>1078</v>
      </c>
      <c r="R96" s="112" t="s">
        <v>216</v>
      </c>
    </row>
    <row r="97" spans="1:18" ht="21">
      <c r="A97" s="99" t="s">
        <v>498</v>
      </c>
      <c r="B97" s="99"/>
      <c r="C97" s="100" t="s">
        <v>492</v>
      </c>
      <c r="D97" s="100" t="s">
        <v>42</v>
      </c>
      <c r="E97" s="112">
        <v>2565</v>
      </c>
      <c r="F97" s="112" t="s">
        <v>209</v>
      </c>
      <c r="G97" s="113" t="s">
        <v>210</v>
      </c>
      <c r="H97" s="119" t="s">
        <v>484</v>
      </c>
      <c r="I97" s="119" t="s">
        <v>485</v>
      </c>
      <c r="J97" s="112" t="s">
        <v>1204</v>
      </c>
      <c r="K97" s="119" t="s">
        <v>146</v>
      </c>
      <c r="L97" s="101" t="s">
        <v>1072</v>
      </c>
      <c r="M97" s="112" t="s">
        <v>706</v>
      </c>
      <c r="N97" s="115" t="s">
        <v>705</v>
      </c>
      <c r="O97" s="115" t="s">
        <v>1197</v>
      </c>
      <c r="P97" s="115"/>
      <c r="Q97" s="100" t="s">
        <v>1079</v>
      </c>
      <c r="R97" s="112" t="s">
        <v>323</v>
      </c>
    </row>
    <row r="98" spans="1:18" ht="21">
      <c r="A98" s="99" t="s">
        <v>468</v>
      </c>
      <c r="B98" s="99"/>
      <c r="C98" s="100" t="s">
        <v>462</v>
      </c>
      <c r="D98" s="100" t="s">
        <v>42</v>
      </c>
      <c r="E98" s="112">
        <v>2565</v>
      </c>
      <c r="F98" s="112" t="s">
        <v>464</v>
      </c>
      <c r="G98" s="113" t="s">
        <v>465</v>
      </c>
      <c r="H98" s="119" t="s">
        <v>470</v>
      </c>
      <c r="I98" s="119" t="s">
        <v>145</v>
      </c>
      <c r="J98" s="112" t="s">
        <v>1214</v>
      </c>
      <c r="K98" s="119" t="s">
        <v>146</v>
      </c>
      <c r="L98" s="101" t="s">
        <v>1072</v>
      </c>
      <c r="M98" s="112" t="s">
        <v>700</v>
      </c>
      <c r="N98" s="115" t="s">
        <v>1044</v>
      </c>
      <c r="O98" s="115" t="s">
        <v>1197</v>
      </c>
      <c r="P98" s="115"/>
      <c r="Q98" s="100" t="s">
        <v>1080</v>
      </c>
      <c r="R98" s="112" t="s">
        <v>329</v>
      </c>
    </row>
    <row r="99" spans="1:18" ht="21">
      <c r="A99" s="99" t="s">
        <v>491</v>
      </c>
      <c r="B99" s="99"/>
      <c r="C99" s="100" t="s">
        <v>492</v>
      </c>
      <c r="D99" s="100" t="s">
        <v>42</v>
      </c>
      <c r="E99" s="112">
        <v>2565</v>
      </c>
      <c r="F99" s="112" t="s">
        <v>209</v>
      </c>
      <c r="G99" s="113" t="s">
        <v>210</v>
      </c>
      <c r="H99" s="119" t="s">
        <v>484</v>
      </c>
      <c r="I99" s="119" t="s">
        <v>485</v>
      </c>
      <c r="J99" s="112" t="s">
        <v>1204</v>
      </c>
      <c r="K99" s="119" t="s">
        <v>146</v>
      </c>
      <c r="L99" s="101" t="s">
        <v>1072</v>
      </c>
      <c r="M99" s="112" t="s">
        <v>706</v>
      </c>
      <c r="N99" s="115" t="s">
        <v>705</v>
      </c>
      <c r="O99" s="115" t="s">
        <v>1197</v>
      </c>
      <c r="P99" s="115"/>
      <c r="Q99" s="100" t="s">
        <v>1081</v>
      </c>
      <c r="R99" s="112" t="s">
        <v>323</v>
      </c>
    </row>
    <row r="100" spans="1:18" ht="21">
      <c r="A100" s="99" t="s">
        <v>505</v>
      </c>
      <c r="B100" s="99"/>
      <c r="C100" s="100" t="s">
        <v>506</v>
      </c>
      <c r="D100" s="100" t="s">
        <v>42</v>
      </c>
      <c r="E100" s="112">
        <v>2565</v>
      </c>
      <c r="F100" s="112" t="s">
        <v>209</v>
      </c>
      <c r="G100" s="113" t="s">
        <v>210</v>
      </c>
      <c r="H100" s="119" t="s">
        <v>504</v>
      </c>
      <c r="I100" s="119" t="s">
        <v>568</v>
      </c>
      <c r="J100" s="112" t="s">
        <v>1235</v>
      </c>
      <c r="K100" s="119" t="s">
        <v>39</v>
      </c>
      <c r="L100" s="101" t="s">
        <v>1072</v>
      </c>
      <c r="M100" s="112" t="s">
        <v>713</v>
      </c>
      <c r="N100" s="115" t="s">
        <v>874</v>
      </c>
      <c r="O100" s="115" t="s">
        <v>1197</v>
      </c>
      <c r="P100" s="115"/>
      <c r="Q100" s="100" t="s">
        <v>1082</v>
      </c>
      <c r="R100" s="112" t="s">
        <v>226</v>
      </c>
    </row>
    <row r="101" spans="1:18" ht="21">
      <c r="A101" s="99" t="s">
        <v>501</v>
      </c>
      <c r="B101" s="99"/>
      <c r="C101" s="100" t="s">
        <v>502</v>
      </c>
      <c r="D101" s="100" t="s">
        <v>42</v>
      </c>
      <c r="E101" s="112">
        <v>2565</v>
      </c>
      <c r="F101" s="112" t="s">
        <v>209</v>
      </c>
      <c r="G101" s="113" t="s">
        <v>210</v>
      </c>
      <c r="H101" s="119" t="s">
        <v>504</v>
      </c>
      <c r="I101" s="119" t="s">
        <v>568</v>
      </c>
      <c r="J101" s="112" t="s">
        <v>1235</v>
      </c>
      <c r="K101" s="119" t="s">
        <v>39</v>
      </c>
      <c r="L101" s="101" t="s">
        <v>1072</v>
      </c>
      <c r="M101" s="112" t="s">
        <v>713</v>
      </c>
      <c r="N101" s="115" t="s">
        <v>874</v>
      </c>
      <c r="O101" s="115" t="s">
        <v>1197</v>
      </c>
      <c r="P101" s="115"/>
      <c r="Q101" s="100" t="s">
        <v>1083</v>
      </c>
      <c r="R101" s="112" t="s">
        <v>226</v>
      </c>
    </row>
    <row r="102" spans="1:18" ht="21">
      <c r="A102" s="99" t="s">
        <v>511</v>
      </c>
      <c r="B102" s="99"/>
      <c r="C102" s="100" t="s">
        <v>512</v>
      </c>
      <c r="D102" s="100" t="s">
        <v>42</v>
      </c>
      <c r="E102" s="112">
        <v>2565</v>
      </c>
      <c r="F102" s="112" t="s">
        <v>292</v>
      </c>
      <c r="G102" s="113" t="s">
        <v>210</v>
      </c>
      <c r="H102" s="119" t="s">
        <v>293</v>
      </c>
      <c r="I102" s="119" t="s">
        <v>294</v>
      </c>
      <c r="J102" s="112" t="s">
        <v>1229</v>
      </c>
      <c r="K102" s="119" t="s">
        <v>146</v>
      </c>
      <c r="L102" s="101" t="s">
        <v>1072</v>
      </c>
      <c r="M102" s="112" t="s">
        <v>706</v>
      </c>
      <c r="N102" s="115" t="s">
        <v>729</v>
      </c>
      <c r="O102" s="115" t="s">
        <v>1197</v>
      </c>
      <c r="P102" s="115"/>
      <c r="Q102" s="100" t="s">
        <v>1084</v>
      </c>
      <c r="R102" s="112" t="s">
        <v>216</v>
      </c>
    </row>
    <row r="103" spans="1:18" ht="21">
      <c r="A103" s="99" t="s">
        <v>524</v>
      </c>
      <c r="B103" s="99"/>
      <c r="C103" s="100" t="s">
        <v>232</v>
      </c>
      <c r="D103" s="100" t="s">
        <v>42</v>
      </c>
      <c r="E103" s="112">
        <v>2565</v>
      </c>
      <c r="F103" s="112" t="s">
        <v>209</v>
      </c>
      <c r="G103" s="113" t="s">
        <v>210</v>
      </c>
      <c r="H103" s="119" t="s">
        <v>64</v>
      </c>
      <c r="I103" s="119" t="s">
        <v>65</v>
      </c>
      <c r="J103" s="112" t="s">
        <v>1205</v>
      </c>
      <c r="K103" s="119" t="s">
        <v>39</v>
      </c>
      <c r="L103" s="101" t="s">
        <v>1072</v>
      </c>
      <c r="M103" s="112" t="s">
        <v>720</v>
      </c>
      <c r="N103" s="115" t="s">
        <v>719</v>
      </c>
      <c r="O103" s="115" t="s">
        <v>1197</v>
      </c>
      <c r="P103" s="115"/>
      <c r="Q103" s="100" t="s">
        <v>1085</v>
      </c>
      <c r="R103" s="112" t="s">
        <v>237</v>
      </c>
    </row>
    <row r="104" spans="1:18" ht="21">
      <c r="A104" s="99" t="s">
        <v>521</v>
      </c>
      <c r="B104" s="99"/>
      <c r="C104" s="100" t="s">
        <v>522</v>
      </c>
      <c r="D104" s="100" t="s">
        <v>42</v>
      </c>
      <c r="E104" s="112">
        <v>2565</v>
      </c>
      <c r="F104" s="112" t="s">
        <v>464</v>
      </c>
      <c r="G104" s="113" t="s">
        <v>210</v>
      </c>
      <c r="H104" s="119" t="s">
        <v>80</v>
      </c>
      <c r="I104" s="119" t="s">
        <v>38</v>
      </c>
      <c r="J104" s="112" t="s">
        <v>1211</v>
      </c>
      <c r="K104" s="119" t="s">
        <v>39</v>
      </c>
      <c r="L104" s="101" t="s">
        <v>1072</v>
      </c>
      <c r="M104" s="112" t="s">
        <v>720</v>
      </c>
      <c r="N104" s="115" t="s">
        <v>719</v>
      </c>
      <c r="O104" s="115" t="s">
        <v>1197</v>
      </c>
      <c r="P104" s="115"/>
      <c r="Q104" s="100" t="s">
        <v>1086</v>
      </c>
      <c r="R104" s="112" t="s">
        <v>237</v>
      </c>
    </row>
    <row r="105" spans="1:18" ht="21">
      <c r="A105" s="99" t="s">
        <v>518</v>
      </c>
      <c r="B105" s="99"/>
      <c r="C105" s="100" t="s">
        <v>519</v>
      </c>
      <c r="D105" s="100" t="s">
        <v>42</v>
      </c>
      <c r="E105" s="112">
        <v>2565</v>
      </c>
      <c r="F105" s="112" t="s">
        <v>464</v>
      </c>
      <c r="G105" s="113" t="s">
        <v>517</v>
      </c>
      <c r="H105" s="119" t="s">
        <v>80</v>
      </c>
      <c r="I105" s="119" t="s">
        <v>38</v>
      </c>
      <c r="J105" s="112" t="s">
        <v>1211</v>
      </c>
      <c r="K105" s="119" t="s">
        <v>39</v>
      </c>
      <c r="L105" s="101" t="s">
        <v>1072</v>
      </c>
      <c r="M105" s="112" t="s">
        <v>713</v>
      </c>
      <c r="N105" s="115" t="s">
        <v>724</v>
      </c>
      <c r="O105" s="115" t="s">
        <v>1197</v>
      </c>
      <c r="P105" s="115"/>
      <c r="Q105" s="100" t="s">
        <v>1087</v>
      </c>
      <c r="R105" s="112" t="s">
        <v>278</v>
      </c>
    </row>
    <row r="106" spans="1:18" ht="21">
      <c r="A106" s="99" t="s">
        <v>454</v>
      </c>
      <c r="B106" s="99"/>
      <c r="C106" s="100" t="s">
        <v>455</v>
      </c>
      <c r="D106" s="100" t="s">
        <v>42</v>
      </c>
      <c r="E106" s="112">
        <v>2565</v>
      </c>
      <c r="F106" s="112" t="s">
        <v>209</v>
      </c>
      <c r="G106" s="113" t="s">
        <v>210</v>
      </c>
      <c r="H106" s="119" t="s">
        <v>344</v>
      </c>
      <c r="I106" s="119" t="s">
        <v>345</v>
      </c>
      <c r="J106" s="112" t="s">
        <v>1230</v>
      </c>
      <c r="K106" s="119" t="s">
        <v>73</v>
      </c>
      <c r="L106" s="101" t="s">
        <v>1072</v>
      </c>
      <c r="M106" s="112" t="s">
        <v>713</v>
      </c>
      <c r="N106" s="115" t="s">
        <v>712</v>
      </c>
      <c r="O106" s="115" t="s">
        <v>1197</v>
      </c>
      <c r="P106" s="115"/>
      <c r="Q106" s="100" t="s">
        <v>1088</v>
      </c>
      <c r="R106" s="112" t="s">
        <v>243</v>
      </c>
    </row>
    <row r="107" spans="1:18" ht="21">
      <c r="A107" s="99" t="s">
        <v>457</v>
      </c>
      <c r="B107" s="99"/>
      <c r="C107" s="100" t="s">
        <v>458</v>
      </c>
      <c r="D107" s="100" t="s">
        <v>42</v>
      </c>
      <c r="E107" s="112">
        <v>2565</v>
      </c>
      <c r="F107" s="112" t="s">
        <v>209</v>
      </c>
      <c r="G107" s="113" t="s">
        <v>210</v>
      </c>
      <c r="H107" s="119" t="s">
        <v>242</v>
      </c>
      <c r="I107" s="119" t="s">
        <v>152</v>
      </c>
      <c r="J107" s="112" t="s">
        <v>1213</v>
      </c>
      <c r="K107" s="119" t="s">
        <v>146</v>
      </c>
      <c r="L107" s="101" t="s">
        <v>1072</v>
      </c>
      <c r="M107" s="112" t="s">
        <v>713</v>
      </c>
      <c r="N107" s="115" t="s">
        <v>712</v>
      </c>
      <c r="O107" s="115" t="s">
        <v>1197</v>
      </c>
      <c r="P107" s="115"/>
      <c r="Q107" s="100" t="s">
        <v>1089</v>
      </c>
      <c r="R107" s="112" t="s">
        <v>243</v>
      </c>
    </row>
    <row r="108" spans="1:18" ht="21">
      <c r="A108" s="99" t="s">
        <v>508</v>
      </c>
      <c r="B108" s="99"/>
      <c r="C108" s="100" t="s">
        <v>509</v>
      </c>
      <c r="D108" s="100" t="s">
        <v>29</v>
      </c>
      <c r="E108" s="112">
        <v>2565</v>
      </c>
      <c r="F108" s="112" t="s">
        <v>209</v>
      </c>
      <c r="G108" s="113" t="s">
        <v>210</v>
      </c>
      <c r="H108" s="119" t="s">
        <v>408</v>
      </c>
      <c r="I108" s="119" t="s">
        <v>409</v>
      </c>
      <c r="J108" s="112" t="s">
        <v>1207</v>
      </c>
      <c r="K108" s="119" t="s">
        <v>146</v>
      </c>
      <c r="L108" s="101" t="s">
        <v>1072</v>
      </c>
      <c r="M108" s="112" t="s">
        <v>713</v>
      </c>
      <c r="N108" s="115" t="s">
        <v>874</v>
      </c>
      <c r="O108" s="115" t="s">
        <v>1197</v>
      </c>
      <c r="P108" s="115"/>
      <c r="Q108" s="100" t="s">
        <v>1090</v>
      </c>
      <c r="R108" s="112" t="s">
        <v>226</v>
      </c>
    </row>
    <row r="109" spans="1:18" ht="21">
      <c r="A109" s="99" t="s">
        <v>625</v>
      </c>
      <c r="B109" s="99"/>
      <c r="C109" s="100" t="s">
        <v>1091</v>
      </c>
      <c r="D109" s="100" t="s">
        <v>42</v>
      </c>
      <c r="E109" s="112">
        <v>2566</v>
      </c>
      <c r="F109" s="112" t="s">
        <v>406</v>
      </c>
      <c r="G109" s="113" t="s">
        <v>407</v>
      </c>
      <c r="H109" s="119" t="s">
        <v>627</v>
      </c>
      <c r="I109" s="119" t="s">
        <v>129</v>
      </c>
      <c r="J109" s="112" t="s">
        <v>1206</v>
      </c>
      <c r="K109" s="119" t="s">
        <v>130</v>
      </c>
      <c r="L109" s="100" t="s">
        <v>856</v>
      </c>
      <c r="M109" s="112" t="s">
        <v>706</v>
      </c>
      <c r="N109" s="116" t="s">
        <v>872</v>
      </c>
      <c r="O109" s="116" t="s">
        <v>1197</v>
      </c>
      <c r="P109" s="116"/>
      <c r="Q109" s="100" t="s">
        <v>1092</v>
      </c>
      <c r="R109" s="114" t="s">
        <v>871</v>
      </c>
    </row>
    <row r="110" spans="1:18" ht="21">
      <c r="A110" s="99" t="s">
        <v>656</v>
      </c>
      <c r="B110" s="99"/>
      <c r="C110" s="100" t="s">
        <v>657</v>
      </c>
      <c r="D110" s="100" t="s">
        <v>29</v>
      </c>
      <c r="E110" s="112">
        <v>2566</v>
      </c>
      <c r="F110" s="112" t="s">
        <v>406</v>
      </c>
      <c r="G110" s="113" t="s">
        <v>407</v>
      </c>
      <c r="H110" s="119" t="s">
        <v>102</v>
      </c>
      <c r="I110" s="119" t="s">
        <v>38</v>
      </c>
      <c r="J110" s="112" t="s">
        <v>1211</v>
      </c>
      <c r="K110" s="119" t="s">
        <v>39</v>
      </c>
      <c r="L110" s="100" t="s">
        <v>856</v>
      </c>
      <c r="M110" s="112" t="s">
        <v>720</v>
      </c>
      <c r="N110" s="116" t="s">
        <v>888</v>
      </c>
      <c r="O110" s="116" t="s">
        <v>1197</v>
      </c>
      <c r="P110" s="116"/>
      <c r="Q110" s="100" t="s">
        <v>1093</v>
      </c>
      <c r="R110" s="114" t="s">
        <v>425</v>
      </c>
    </row>
    <row r="111" spans="1:18" ht="21">
      <c r="A111" s="99" t="s">
        <v>620</v>
      </c>
      <c r="B111" s="99"/>
      <c r="C111" s="100" t="s">
        <v>621</v>
      </c>
      <c r="D111" s="100" t="s">
        <v>29</v>
      </c>
      <c r="E111" s="112">
        <v>2566</v>
      </c>
      <c r="F111" s="112" t="s">
        <v>406</v>
      </c>
      <c r="G111" s="113" t="s">
        <v>407</v>
      </c>
      <c r="H111" s="119" t="s">
        <v>80</v>
      </c>
      <c r="I111" s="119" t="s">
        <v>38</v>
      </c>
      <c r="J111" s="112" t="s">
        <v>1211</v>
      </c>
      <c r="K111" s="119" t="s">
        <v>39</v>
      </c>
      <c r="L111" s="100" t="s">
        <v>856</v>
      </c>
      <c r="M111" s="112" t="s">
        <v>713</v>
      </c>
      <c r="N111" s="116" t="s">
        <v>724</v>
      </c>
      <c r="O111" s="116" t="s">
        <v>1197</v>
      </c>
      <c r="P111" s="116"/>
      <c r="Q111" s="100" t="s">
        <v>1094</v>
      </c>
      <c r="R111" s="114" t="s">
        <v>864</v>
      </c>
    </row>
    <row r="112" spans="1:18" ht="21">
      <c r="A112" s="99" t="s">
        <v>659</v>
      </c>
      <c r="B112" s="99"/>
      <c r="C112" s="100" t="s">
        <v>660</v>
      </c>
      <c r="D112" s="100" t="s">
        <v>29</v>
      </c>
      <c r="E112" s="112">
        <v>2566</v>
      </c>
      <c r="F112" s="112" t="s">
        <v>406</v>
      </c>
      <c r="G112" s="113" t="s">
        <v>407</v>
      </c>
      <c r="H112" s="119" t="s">
        <v>80</v>
      </c>
      <c r="I112" s="119" t="s">
        <v>38</v>
      </c>
      <c r="J112" s="112" t="s">
        <v>1211</v>
      </c>
      <c r="K112" s="119" t="s">
        <v>39</v>
      </c>
      <c r="L112" s="100" t="s">
        <v>856</v>
      </c>
      <c r="M112" s="112" t="s">
        <v>713</v>
      </c>
      <c r="N112" s="116" t="s">
        <v>724</v>
      </c>
      <c r="O112" s="116" t="s">
        <v>1197</v>
      </c>
      <c r="P112" s="116"/>
      <c r="Q112" s="100" t="s">
        <v>1095</v>
      </c>
      <c r="R112" s="114" t="s">
        <v>864</v>
      </c>
    </row>
    <row r="113" spans="1:18" ht="21">
      <c r="A113" s="99" t="s">
        <v>514</v>
      </c>
      <c r="B113" s="99"/>
      <c r="C113" s="100" t="s">
        <v>515</v>
      </c>
      <c r="D113" s="100" t="s">
        <v>42</v>
      </c>
      <c r="E113" s="112">
        <v>2565</v>
      </c>
      <c r="F113" s="112" t="s">
        <v>464</v>
      </c>
      <c r="G113" s="113" t="s">
        <v>517</v>
      </c>
      <c r="H113" s="119" t="s">
        <v>80</v>
      </c>
      <c r="I113" s="119" t="s">
        <v>38</v>
      </c>
      <c r="J113" s="112" t="s">
        <v>1211</v>
      </c>
      <c r="K113" s="119" t="s">
        <v>39</v>
      </c>
      <c r="L113" s="101" t="s">
        <v>1072</v>
      </c>
      <c r="M113" s="112" t="s">
        <v>720</v>
      </c>
      <c r="N113" s="116" t="s">
        <v>719</v>
      </c>
      <c r="O113" s="116" t="s">
        <v>1197</v>
      </c>
      <c r="P113" s="116"/>
      <c r="Q113" s="100" t="s">
        <v>1096</v>
      </c>
      <c r="R113" s="112" t="s">
        <v>237</v>
      </c>
    </row>
    <row r="114" spans="1:18" ht="21">
      <c r="A114" s="99" t="s">
        <v>625</v>
      </c>
      <c r="B114" s="99"/>
      <c r="C114" s="100" t="s">
        <v>1091</v>
      </c>
      <c r="D114" s="100" t="s">
        <v>42</v>
      </c>
      <c r="E114" s="112">
        <v>2566</v>
      </c>
      <c r="F114" s="112" t="s">
        <v>406</v>
      </c>
      <c r="G114" s="113" t="s">
        <v>407</v>
      </c>
      <c r="H114" s="119" t="s">
        <v>627</v>
      </c>
      <c r="I114" s="119" t="s">
        <v>129</v>
      </c>
      <c r="J114" s="112" t="s">
        <v>1206</v>
      </c>
      <c r="K114" s="119" t="s">
        <v>130</v>
      </c>
      <c r="L114" s="100" t="s">
        <v>856</v>
      </c>
      <c r="M114" s="112" t="s">
        <v>720</v>
      </c>
      <c r="N114" s="116" t="s">
        <v>742</v>
      </c>
      <c r="O114" s="122" t="s">
        <v>1198</v>
      </c>
      <c r="P114" s="123" t="s">
        <v>1199</v>
      </c>
      <c r="Q114" s="100" t="s">
        <v>1092</v>
      </c>
      <c r="R114" s="114" t="s">
        <v>871</v>
      </c>
    </row>
    <row r="115" spans="1:18" ht="21">
      <c r="A115" s="99" t="s">
        <v>656</v>
      </c>
      <c r="B115" s="99"/>
      <c r="C115" s="100" t="s">
        <v>657</v>
      </c>
      <c r="D115" s="100" t="s">
        <v>29</v>
      </c>
      <c r="E115" s="112">
        <v>2566</v>
      </c>
      <c r="F115" s="112" t="s">
        <v>406</v>
      </c>
      <c r="G115" s="113" t="s">
        <v>407</v>
      </c>
      <c r="H115" s="119" t="s">
        <v>102</v>
      </c>
      <c r="I115" s="119" t="s">
        <v>38</v>
      </c>
      <c r="J115" s="112" t="s">
        <v>1211</v>
      </c>
      <c r="K115" s="119" t="s">
        <v>39</v>
      </c>
      <c r="L115" s="100" t="s">
        <v>856</v>
      </c>
      <c r="M115" s="112" t="s">
        <v>720</v>
      </c>
      <c r="N115" s="116" t="s">
        <v>888</v>
      </c>
      <c r="O115" s="122" t="s">
        <v>1198</v>
      </c>
      <c r="P115" s="123" t="s">
        <v>1199</v>
      </c>
      <c r="Q115" s="100" t="s">
        <v>1093</v>
      </c>
      <c r="R115" s="114" t="s">
        <v>425</v>
      </c>
    </row>
    <row r="116" spans="1:18" ht="21">
      <c r="A116" s="99" t="s">
        <v>620</v>
      </c>
      <c r="B116" s="99"/>
      <c r="C116" s="100" t="s">
        <v>621</v>
      </c>
      <c r="D116" s="100" t="s">
        <v>29</v>
      </c>
      <c r="E116" s="112">
        <v>2566</v>
      </c>
      <c r="F116" s="112" t="s">
        <v>406</v>
      </c>
      <c r="G116" s="113" t="s">
        <v>407</v>
      </c>
      <c r="H116" s="119" t="s">
        <v>80</v>
      </c>
      <c r="I116" s="119" t="s">
        <v>38</v>
      </c>
      <c r="J116" s="112" t="s">
        <v>1211</v>
      </c>
      <c r="K116" s="119" t="s">
        <v>39</v>
      </c>
      <c r="L116" s="100" t="s">
        <v>856</v>
      </c>
      <c r="M116" s="112" t="s">
        <v>713</v>
      </c>
      <c r="N116" s="116" t="s">
        <v>712</v>
      </c>
      <c r="O116" s="122" t="s">
        <v>1198</v>
      </c>
      <c r="P116" s="123" t="s">
        <v>1199</v>
      </c>
      <c r="Q116" s="100" t="s">
        <v>1094</v>
      </c>
      <c r="R116" s="114" t="s">
        <v>864</v>
      </c>
    </row>
    <row r="117" spans="1:18" ht="21">
      <c r="A117" s="99" t="s">
        <v>659</v>
      </c>
      <c r="B117" s="99"/>
      <c r="C117" s="100" t="s">
        <v>660</v>
      </c>
      <c r="D117" s="100" t="s">
        <v>29</v>
      </c>
      <c r="E117" s="112">
        <v>2566</v>
      </c>
      <c r="F117" s="112" t="s">
        <v>406</v>
      </c>
      <c r="G117" s="113" t="s">
        <v>407</v>
      </c>
      <c r="H117" s="119" t="s">
        <v>80</v>
      </c>
      <c r="I117" s="119" t="s">
        <v>38</v>
      </c>
      <c r="J117" s="112" t="s">
        <v>1211</v>
      </c>
      <c r="K117" s="119" t="s">
        <v>39</v>
      </c>
      <c r="L117" s="100" t="s">
        <v>856</v>
      </c>
      <c r="M117" s="112" t="s">
        <v>713</v>
      </c>
      <c r="N117" s="116" t="s">
        <v>712</v>
      </c>
      <c r="O117" s="122" t="s">
        <v>1198</v>
      </c>
      <c r="P117" s="123" t="s">
        <v>1199</v>
      </c>
      <c r="Q117" s="100" t="s">
        <v>1095</v>
      </c>
      <c r="R117" s="114" t="s">
        <v>864</v>
      </c>
    </row>
    <row r="118" spans="1:18" ht="21">
      <c r="A118" s="99" t="s">
        <v>514</v>
      </c>
      <c r="B118" s="99"/>
      <c r="C118" s="100" t="s">
        <v>515</v>
      </c>
      <c r="D118" s="100" t="s">
        <v>42</v>
      </c>
      <c r="E118" s="112">
        <v>2565</v>
      </c>
      <c r="F118" s="112" t="s">
        <v>464</v>
      </c>
      <c r="G118" s="113" t="s">
        <v>517</v>
      </c>
      <c r="H118" s="119" t="s">
        <v>80</v>
      </c>
      <c r="I118" s="119" t="s">
        <v>38</v>
      </c>
      <c r="J118" s="112" t="s">
        <v>1211</v>
      </c>
      <c r="K118" s="119" t="s">
        <v>39</v>
      </c>
      <c r="L118" s="101" t="s">
        <v>1072</v>
      </c>
      <c r="M118" s="112" t="s">
        <v>720</v>
      </c>
      <c r="N118" s="116" t="s">
        <v>719</v>
      </c>
      <c r="O118" s="122" t="s">
        <v>1198</v>
      </c>
      <c r="P118" s="123" t="s">
        <v>1199</v>
      </c>
      <c r="Q118" s="100" t="s">
        <v>1096</v>
      </c>
      <c r="R118" s="112" t="s">
        <v>237</v>
      </c>
    </row>
    <row r="119" spans="1:18" ht="21">
      <c r="A119" s="99" t="s">
        <v>689</v>
      </c>
      <c r="B119" s="99"/>
      <c r="C119" s="100" t="s">
        <v>1097</v>
      </c>
      <c r="D119" s="100" t="s">
        <v>42</v>
      </c>
      <c r="E119" s="112">
        <v>2566</v>
      </c>
      <c r="F119" s="112" t="s">
        <v>406</v>
      </c>
      <c r="G119" s="113" t="s">
        <v>407</v>
      </c>
      <c r="H119" s="119" t="s">
        <v>691</v>
      </c>
      <c r="I119" s="119" t="s">
        <v>370</v>
      </c>
      <c r="J119" s="112" t="s">
        <v>1212</v>
      </c>
      <c r="K119" s="119" t="s">
        <v>73</v>
      </c>
      <c r="L119" s="100" t="s">
        <v>856</v>
      </c>
      <c r="M119" s="112" t="s">
        <v>713</v>
      </c>
      <c r="N119" s="117" t="s">
        <v>874</v>
      </c>
      <c r="O119" s="117" t="s">
        <v>1197</v>
      </c>
      <c r="P119" s="117"/>
      <c r="Q119" s="100" t="s">
        <v>1102</v>
      </c>
      <c r="R119" s="114" t="s">
        <v>412</v>
      </c>
    </row>
    <row r="120" spans="1:18" ht="21">
      <c r="A120" s="99" t="s">
        <v>629</v>
      </c>
      <c r="B120" s="99"/>
      <c r="C120" s="100" t="s">
        <v>1103</v>
      </c>
      <c r="D120" s="100" t="s">
        <v>42</v>
      </c>
      <c r="E120" s="112">
        <v>2566</v>
      </c>
      <c r="F120" s="112" t="s">
        <v>406</v>
      </c>
      <c r="G120" s="113" t="s">
        <v>407</v>
      </c>
      <c r="H120" s="119" t="s">
        <v>627</v>
      </c>
      <c r="I120" s="119" t="s">
        <v>129</v>
      </c>
      <c r="J120" s="112" t="s">
        <v>1206</v>
      </c>
      <c r="K120" s="119" t="s">
        <v>130</v>
      </c>
      <c r="L120" s="100" t="s">
        <v>856</v>
      </c>
      <c r="M120" s="112" t="s">
        <v>713</v>
      </c>
      <c r="N120" s="117" t="s">
        <v>874</v>
      </c>
      <c r="O120" s="117" t="s">
        <v>1197</v>
      </c>
      <c r="P120" s="117"/>
      <c r="Q120" s="100" t="s">
        <v>1108</v>
      </c>
      <c r="R120" s="114" t="s">
        <v>412</v>
      </c>
    </row>
    <row r="121" spans="1:18" ht="21">
      <c r="A121" s="99" t="s">
        <v>612</v>
      </c>
      <c r="B121" s="99"/>
      <c r="C121" s="100" t="s">
        <v>613</v>
      </c>
      <c r="D121" s="100" t="s">
        <v>176</v>
      </c>
      <c r="E121" s="112">
        <v>2566</v>
      </c>
      <c r="F121" s="112" t="s">
        <v>406</v>
      </c>
      <c r="G121" s="113" t="s">
        <v>614</v>
      </c>
      <c r="H121" s="119" t="s">
        <v>615</v>
      </c>
      <c r="I121" s="119" t="s">
        <v>179</v>
      </c>
      <c r="J121" s="112" t="s">
        <v>1231</v>
      </c>
      <c r="K121" s="119" t="s">
        <v>130</v>
      </c>
      <c r="L121" s="100" t="s">
        <v>856</v>
      </c>
      <c r="M121" s="112" t="s">
        <v>720</v>
      </c>
      <c r="N121" s="117" t="s">
        <v>888</v>
      </c>
      <c r="O121" s="117" t="s">
        <v>1197</v>
      </c>
      <c r="P121" s="117"/>
      <c r="Q121" s="100" t="s">
        <v>1113</v>
      </c>
      <c r="R121" s="114" t="s">
        <v>425</v>
      </c>
    </row>
    <row r="122" spans="1:18" ht="21">
      <c r="A122" s="99" t="s">
        <v>612</v>
      </c>
      <c r="B122" s="99"/>
      <c r="C122" s="100" t="s">
        <v>613</v>
      </c>
      <c r="D122" s="100" t="s">
        <v>176</v>
      </c>
      <c r="E122" s="112">
        <v>2566</v>
      </c>
      <c r="F122" s="112" t="s">
        <v>406</v>
      </c>
      <c r="G122" s="113" t="s">
        <v>614</v>
      </c>
      <c r="H122" s="119" t="s">
        <v>615</v>
      </c>
      <c r="I122" s="119" t="s">
        <v>179</v>
      </c>
      <c r="J122" s="112" t="s">
        <v>1231</v>
      </c>
      <c r="K122" s="119" t="s">
        <v>130</v>
      </c>
      <c r="L122" s="100" t="s">
        <v>856</v>
      </c>
      <c r="M122" s="112" t="s">
        <v>720</v>
      </c>
      <c r="N122" s="117" t="s">
        <v>888</v>
      </c>
      <c r="O122" s="117" t="s">
        <v>1197</v>
      </c>
      <c r="P122" s="117"/>
      <c r="Q122" s="100" t="s">
        <v>1113</v>
      </c>
      <c r="R122" s="114" t="s">
        <v>425</v>
      </c>
    </row>
    <row r="123" spans="1:18" ht="21">
      <c r="A123" s="99" t="s">
        <v>642</v>
      </c>
      <c r="B123" s="99"/>
      <c r="C123" s="100" t="s">
        <v>643</v>
      </c>
      <c r="D123" s="100" t="s">
        <v>176</v>
      </c>
      <c r="E123" s="112">
        <v>2566</v>
      </c>
      <c r="F123" s="112" t="s">
        <v>644</v>
      </c>
      <c r="G123" s="113" t="s">
        <v>407</v>
      </c>
      <c r="H123" s="119" t="s">
        <v>157</v>
      </c>
      <c r="I123" s="119" t="s">
        <v>158</v>
      </c>
      <c r="J123" s="112" t="s">
        <v>1209</v>
      </c>
      <c r="K123" s="119" t="s">
        <v>159</v>
      </c>
      <c r="L123" s="100" t="s">
        <v>856</v>
      </c>
      <c r="M123" s="112" t="s">
        <v>700</v>
      </c>
      <c r="N123" s="117" t="s">
        <v>858</v>
      </c>
      <c r="O123" s="117" t="s">
        <v>1197</v>
      </c>
      <c r="P123" s="117"/>
      <c r="Q123" s="100" t="s">
        <v>1118</v>
      </c>
      <c r="R123" s="114" t="s">
        <v>857</v>
      </c>
    </row>
    <row r="124" spans="1:18" ht="21">
      <c r="A124" s="99" t="s">
        <v>649</v>
      </c>
      <c r="B124" s="99"/>
      <c r="C124" s="100" t="s">
        <v>650</v>
      </c>
      <c r="D124" s="100" t="s">
        <v>176</v>
      </c>
      <c r="E124" s="112">
        <v>2566</v>
      </c>
      <c r="F124" s="112" t="s">
        <v>614</v>
      </c>
      <c r="G124" s="113" t="s">
        <v>407</v>
      </c>
      <c r="H124" s="119" t="s">
        <v>157</v>
      </c>
      <c r="I124" s="119" t="s">
        <v>158</v>
      </c>
      <c r="J124" s="112" t="s">
        <v>1209</v>
      </c>
      <c r="K124" s="119" t="s">
        <v>159</v>
      </c>
      <c r="L124" s="100" t="s">
        <v>856</v>
      </c>
      <c r="M124" s="112" t="s">
        <v>700</v>
      </c>
      <c r="N124" s="117" t="s">
        <v>858</v>
      </c>
      <c r="O124" s="117" t="s">
        <v>1197</v>
      </c>
      <c r="P124" s="117"/>
      <c r="Q124" s="100" t="s">
        <v>1119</v>
      </c>
      <c r="R124" s="114" t="s">
        <v>857</v>
      </c>
    </row>
    <row r="125" spans="1:18" ht="21">
      <c r="A125" s="99" t="s">
        <v>646</v>
      </c>
      <c r="B125" s="99"/>
      <c r="C125" s="100" t="s">
        <v>647</v>
      </c>
      <c r="D125" s="100" t="s">
        <v>176</v>
      </c>
      <c r="E125" s="112">
        <v>2566</v>
      </c>
      <c r="F125" s="112" t="s">
        <v>614</v>
      </c>
      <c r="G125" s="113" t="s">
        <v>407</v>
      </c>
      <c r="H125" s="119" t="s">
        <v>157</v>
      </c>
      <c r="I125" s="119" t="s">
        <v>158</v>
      </c>
      <c r="J125" s="112" t="s">
        <v>1209</v>
      </c>
      <c r="K125" s="119" t="s">
        <v>159</v>
      </c>
      <c r="L125" s="100" t="s">
        <v>856</v>
      </c>
      <c r="M125" s="112" t="s">
        <v>700</v>
      </c>
      <c r="N125" s="117" t="s">
        <v>858</v>
      </c>
      <c r="O125" s="117" t="s">
        <v>1197</v>
      </c>
      <c r="P125" s="117"/>
      <c r="Q125" s="100" t="s">
        <v>1120</v>
      </c>
      <c r="R125" s="114" t="s">
        <v>857</v>
      </c>
    </row>
    <row r="126" spans="1:18" ht="21">
      <c r="A126" s="99" t="s">
        <v>652</v>
      </c>
      <c r="B126" s="99"/>
      <c r="C126" s="100" t="s">
        <v>653</v>
      </c>
      <c r="D126" s="100" t="s">
        <v>176</v>
      </c>
      <c r="E126" s="112">
        <v>2566</v>
      </c>
      <c r="F126" s="112" t="s">
        <v>614</v>
      </c>
      <c r="G126" s="113" t="s">
        <v>654</v>
      </c>
      <c r="H126" s="119" t="s">
        <v>157</v>
      </c>
      <c r="I126" s="119" t="s">
        <v>158</v>
      </c>
      <c r="J126" s="112" t="s">
        <v>1209</v>
      </c>
      <c r="K126" s="119" t="s">
        <v>159</v>
      </c>
      <c r="L126" s="100" t="s">
        <v>856</v>
      </c>
      <c r="M126" s="112" t="s">
        <v>700</v>
      </c>
      <c r="N126" s="117" t="s">
        <v>858</v>
      </c>
      <c r="O126" s="117" t="s">
        <v>1197</v>
      </c>
      <c r="P126" s="117"/>
      <c r="Q126" s="100" t="s">
        <v>1121</v>
      </c>
      <c r="R126" s="114" t="s">
        <v>857</v>
      </c>
    </row>
    <row r="127" spans="1:18" ht="21">
      <c r="A127" s="99" t="s">
        <v>681</v>
      </c>
      <c r="B127" s="99"/>
      <c r="C127" s="100" t="s">
        <v>682</v>
      </c>
      <c r="D127" s="100" t="s">
        <v>176</v>
      </c>
      <c r="E127" s="112">
        <v>2566</v>
      </c>
      <c r="F127" s="112" t="s">
        <v>406</v>
      </c>
      <c r="G127" s="113" t="s">
        <v>407</v>
      </c>
      <c r="H127" s="119" t="s">
        <v>683</v>
      </c>
      <c r="I127" s="119" t="s">
        <v>197</v>
      </c>
      <c r="J127" s="112" t="s">
        <v>1202</v>
      </c>
      <c r="K127" s="119" t="s">
        <v>109</v>
      </c>
      <c r="L127" s="100" t="s">
        <v>856</v>
      </c>
      <c r="M127" s="112" t="s">
        <v>713</v>
      </c>
      <c r="N127" s="117" t="s">
        <v>874</v>
      </c>
      <c r="O127" s="117" t="s">
        <v>1197</v>
      </c>
      <c r="P127" s="117"/>
      <c r="Q127" s="100" t="s">
        <v>1126</v>
      </c>
      <c r="R127" s="114" t="s">
        <v>412</v>
      </c>
    </row>
    <row r="128" spans="1:18" ht="21">
      <c r="A128" s="99" t="s">
        <v>746</v>
      </c>
      <c r="B128" s="99"/>
      <c r="C128" s="100" t="s">
        <v>745</v>
      </c>
      <c r="D128" s="100" t="s">
        <v>176</v>
      </c>
      <c r="E128" s="112">
        <v>2567</v>
      </c>
      <c r="F128" s="112" t="s">
        <v>701</v>
      </c>
      <c r="G128" s="113" t="s">
        <v>224</v>
      </c>
      <c r="H128" s="119" t="s">
        <v>744</v>
      </c>
      <c r="I128" s="119" t="s">
        <v>743</v>
      </c>
      <c r="J128" s="112" t="s">
        <v>1232</v>
      </c>
      <c r="K128" s="119" t="s">
        <v>130</v>
      </c>
      <c r="L128" s="100" t="s">
        <v>880</v>
      </c>
      <c r="M128" s="112" t="s">
        <v>720</v>
      </c>
      <c r="N128" s="117" t="s">
        <v>742</v>
      </c>
      <c r="O128" s="117" t="s">
        <v>1197</v>
      </c>
      <c r="P128" s="117"/>
      <c r="Q128" s="100" t="s">
        <v>1130</v>
      </c>
      <c r="R128" s="112" t="s">
        <v>742</v>
      </c>
    </row>
    <row r="129" spans="1:18" ht="21">
      <c r="A129" s="99" t="s">
        <v>341</v>
      </c>
      <c r="B129" s="99"/>
      <c r="C129" s="100" t="s">
        <v>342</v>
      </c>
      <c r="D129" s="100" t="s">
        <v>42</v>
      </c>
      <c r="E129" s="112">
        <v>2564</v>
      </c>
      <c r="F129" s="112" t="s">
        <v>234</v>
      </c>
      <c r="G129" s="113" t="s">
        <v>203</v>
      </c>
      <c r="H129" s="119" t="s">
        <v>344</v>
      </c>
      <c r="I129" s="119" t="s">
        <v>345</v>
      </c>
      <c r="J129" s="112" t="s">
        <v>1230</v>
      </c>
      <c r="K129" s="119" t="s">
        <v>73</v>
      </c>
      <c r="L129" s="101" t="s">
        <v>1034</v>
      </c>
      <c r="M129" s="112" t="s">
        <v>713</v>
      </c>
      <c r="N129" s="117" t="s">
        <v>712</v>
      </c>
      <c r="O129" s="117" t="s">
        <v>1197</v>
      </c>
      <c r="P129" s="117"/>
      <c r="Q129" s="100" t="s">
        <v>1133</v>
      </c>
      <c r="R129" s="112" t="s">
        <v>243</v>
      </c>
    </row>
    <row r="130" spans="1:18" ht="21">
      <c r="A130" s="99" t="s">
        <v>1134</v>
      </c>
      <c r="B130" s="99"/>
      <c r="C130" s="100" t="s">
        <v>1135</v>
      </c>
      <c r="D130" s="100" t="s">
        <v>29</v>
      </c>
      <c r="E130" s="112">
        <v>2566</v>
      </c>
      <c r="F130" s="112" t="s">
        <v>406</v>
      </c>
      <c r="G130" s="113" t="s">
        <v>407</v>
      </c>
      <c r="H130" s="119"/>
      <c r="I130" s="119" t="s">
        <v>664</v>
      </c>
      <c r="J130" s="112" t="s">
        <v>664</v>
      </c>
      <c r="K130" s="119" t="s">
        <v>665</v>
      </c>
      <c r="L130" s="100" t="s">
        <v>856</v>
      </c>
      <c r="M130" s="112" t="s">
        <v>713</v>
      </c>
      <c r="N130" s="118" t="s">
        <v>874</v>
      </c>
      <c r="O130" s="124" t="s">
        <v>1198</v>
      </c>
      <c r="P130" s="124"/>
      <c r="Q130" s="100" t="s">
        <v>1140</v>
      </c>
      <c r="R130" s="114" t="s">
        <v>1138</v>
      </c>
    </row>
    <row r="131" spans="1:18" ht="21">
      <c r="A131" s="99" t="s">
        <v>1141</v>
      </c>
      <c r="B131" s="99"/>
      <c r="C131" s="100" t="s">
        <v>1142</v>
      </c>
      <c r="D131" s="100" t="s">
        <v>176</v>
      </c>
      <c r="E131" s="112">
        <v>2566</v>
      </c>
      <c r="F131" s="112" t="s">
        <v>614</v>
      </c>
      <c r="G131" s="113" t="s">
        <v>407</v>
      </c>
      <c r="H131" s="119" t="s">
        <v>157</v>
      </c>
      <c r="I131" s="119" t="s">
        <v>158</v>
      </c>
      <c r="J131" s="112" t="s">
        <v>1209</v>
      </c>
      <c r="K131" s="119" t="s">
        <v>159</v>
      </c>
      <c r="L131" s="100" t="s">
        <v>856</v>
      </c>
      <c r="M131" s="112" t="s">
        <v>700</v>
      </c>
      <c r="N131" s="118" t="s">
        <v>858</v>
      </c>
      <c r="O131" s="124" t="s">
        <v>1198</v>
      </c>
      <c r="P131" s="124"/>
      <c r="Q131" s="100" t="s">
        <v>1143</v>
      </c>
      <c r="R131" s="114" t="s">
        <v>1100</v>
      </c>
    </row>
    <row r="132" spans="1:18" ht="21">
      <c r="A132" s="99" t="s">
        <v>1144</v>
      </c>
      <c r="B132" s="99"/>
      <c r="C132" s="100" t="s">
        <v>367</v>
      </c>
      <c r="D132" s="100" t="s">
        <v>42</v>
      </c>
      <c r="E132" s="112">
        <v>2565</v>
      </c>
      <c r="F132" s="112" t="s">
        <v>209</v>
      </c>
      <c r="G132" s="113" t="s">
        <v>210</v>
      </c>
      <c r="H132" s="119" t="s">
        <v>369</v>
      </c>
      <c r="I132" s="119" t="s">
        <v>370</v>
      </c>
      <c r="J132" s="112" t="s">
        <v>1212</v>
      </c>
      <c r="K132" s="119" t="s">
        <v>73</v>
      </c>
      <c r="L132" s="101" t="s">
        <v>1072</v>
      </c>
      <c r="M132" s="112" t="s">
        <v>713</v>
      </c>
      <c r="N132" s="118" t="s">
        <v>724</v>
      </c>
      <c r="O132" s="124" t="s">
        <v>1198</v>
      </c>
      <c r="P132" s="124"/>
      <c r="Q132" s="100" t="s">
        <v>1147</v>
      </c>
      <c r="R132" s="112" t="s">
        <v>1145</v>
      </c>
    </row>
    <row r="133" spans="1:18" ht="21">
      <c r="A133" s="99" t="s">
        <v>1148</v>
      </c>
      <c r="B133" s="99"/>
      <c r="C133" s="100" t="s">
        <v>1149</v>
      </c>
      <c r="D133" s="100" t="s">
        <v>29</v>
      </c>
      <c r="E133" s="112">
        <v>2566</v>
      </c>
      <c r="F133" s="112" t="s">
        <v>614</v>
      </c>
      <c r="G133" s="113" t="s">
        <v>695</v>
      </c>
      <c r="H133" s="119" t="s">
        <v>1151</v>
      </c>
      <c r="I133" s="119" t="s">
        <v>1150</v>
      </c>
      <c r="J133" s="112" t="s">
        <v>1233</v>
      </c>
      <c r="K133" s="119" t="s">
        <v>1018</v>
      </c>
      <c r="L133" s="100" t="s">
        <v>856</v>
      </c>
      <c r="M133" s="112" t="s">
        <v>720</v>
      </c>
      <c r="N133" s="118" t="s">
        <v>742</v>
      </c>
      <c r="O133" s="124" t="s">
        <v>1198</v>
      </c>
      <c r="P133" s="124"/>
      <c r="Q133" s="100" t="s">
        <v>1156</v>
      </c>
      <c r="R133" s="114" t="s">
        <v>1154</v>
      </c>
    </row>
    <row r="134" spans="1:18" ht="21">
      <c r="A134" s="99" t="s">
        <v>1157</v>
      </c>
      <c r="B134" s="99"/>
      <c r="C134" s="100" t="s">
        <v>1158</v>
      </c>
      <c r="D134" s="100" t="s">
        <v>42</v>
      </c>
      <c r="E134" s="112">
        <v>2565</v>
      </c>
      <c r="F134" s="112" t="s">
        <v>209</v>
      </c>
      <c r="G134" s="113" t="s">
        <v>210</v>
      </c>
      <c r="H134" s="119" t="s">
        <v>1159</v>
      </c>
      <c r="I134" s="119" t="s">
        <v>264</v>
      </c>
      <c r="J134" s="112" t="s">
        <v>1203</v>
      </c>
      <c r="K134" s="119" t="s">
        <v>109</v>
      </c>
      <c r="L134" s="101" t="s">
        <v>1072</v>
      </c>
      <c r="M134" s="112" t="s">
        <v>713</v>
      </c>
      <c r="N134" s="118" t="s">
        <v>874</v>
      </c>
      <c r="O134" s="124" t="s">
        <v>1198</v>
      </c>
      <c r="P134" s="124"/>
      <c r="Q134" s="100" t="s">
        <v>1162</v>
      </c>
      <c r="R134" s="112" t="s">
        <v>1160</v>
      </c>
    </row>
    <row r="135" spans="1:18" ht="21">
      <c r="A135" s="99" t="s">
        <v>1163</v>
      </c>
      <c r="B135" s="99"/>
      <c r="C135" s="100" t="s">
        <v>1164</v>
      </c>
      <c r="D135" s="100" t="s">
        <v>1165</v>
      </c>
      <c r="E135" s="112">
        <v>2566</v>
      </c>
      <c r="F135" s="112" t="s">
        <v>406</v>
      </c>
      <c r="G135" s="113" t="s">
        <v>407</v>
      </c>
      <c r="H135" s="119" t="s">
        <v>691</v>
      </c>
      <c r="I135" s="119" t="s">
        <v>370</v>
      </c>
      <c r="J135" s="112" t="s">
        <v>1212</v>
      </c>
      <c r="K135" s="119" t="s">
        <v>73</v>
      </c>
      <c r="L135" s="100" t="s">
        <v>856</v>
      </c>
      <c r="M135" s="112" t="s">
        <v>700</v>
      </c>
      <c r="N135" s="118" t="s">
        <v>1044</v>
      </c>
      <c r="O135" s="124" t="s">
        <v>1198</v>
      </c>
      <c r="P135" s="124"/>
      <c r="Q135" s="100" t="s">
        <v>1171</v>
      </c>
      <c r="R135" s="114" t="s">
        <v>1168</v>
      </c>
    </row>
    <row r="136" spans="1:18" ht="21">
      <c r="A136" s="99" t="s">
        <v>1172</v>
      </c>
      <c r="B136" s="99"/>
      <c r="C136" s="100" t="s">
        <v>1173</v>
      </c>
      <c r="D136" s="100" t="s">
        <v>42</v>
      </c>
      <c r="E136" s="112">
        <v>2566</v>
      </c>
      <c r="F136" s="112" t="s">
        <v>614</v>
      </c>
      <c r="G136" s="113" t="s">
        <v>644</v>
      </c>
      <c r="H136" s="119" t="s">
        <v>144</v>
      </c>
      <c r="I136" s="119" t="s">
        <v>145</v>
      </c>
      <c r="J136" s="112" t="s">
        <v>1214</v>
      </c>
      <c r="K136" s="119" t="s">
        <v>146</v>
      </c>
      <c r="L136" s="100" t="s">
        <v>856</v>
      </c>
      <c r="M136" s="112" t="s">
        <v>706</v>
      </c>
      <c r="N136" s="118" t="s">
        <v>705</v>
      </c>
      <c r="O136" s="124" t="s">
        <v>1198</v>
      </c>
      <c r="P136" s="124"/>
      <c r="Q136" s="100" t="s">
        <v>1178</v>
      </c>
      <c r="R136" s="114" t="s">
        <v>1176</v>
      </c>
    </row>
    <row r="137" spans="1:18" ht="21">
      <c r="A137" s="99" t="s">
        <v>1179</v>
      </c>
      <c r="B137" s="99"/>
      <c r="C137" s="100" t="s">
        <v>1180</v>
      </c>
      <c r="D137" s="100" t="s">
        <v>42</v>
      </c>
      <c r="E137" s="112">
        <v>2568</v>
      </c>
      <c r="F137" s="112" t="s">
        <v>914</v>
      </c>
      <c r="G137" s="113" t="s">
        <v>915</v>
      </c>
      <c r="H137" s="119" t="s">
        <v>1183</v>
      </c>
      <c r="I137" s="119" t="s">
        <v>1182</v>
      </c>
      <c r="J137" s="112" t="s">
        <v>1234</v>
      </c>
      <c r="K137" s="119" t="s">
        <v>1181</v>
      </c>
      <c r="L137" s="100" t="s">
        <v>917</v>
      </c>
      <c r="M137" s="112" t="s">
        <v>713</v>
      </c>
      <c r="N137" s="118" t="s">
        <v>724</v>
      </c>
      <c r="O137" s="124" t="s">
        <v>1198</v>
      </c>
      <c r="P137" s="124"/>
      <c r="Q137" s="100" t="s">
        <v>1187</v>
      </c>
      <c r="R137" s="112" t="s">
        <v>1186</v>
      </c>
    </row>
    <row r="138" spans="1:18" ht="21">
      <c r="A138" s="99" t="s">
        <v>1188</v>
      </c>
      <c r="B138" s="99"/>
      <c r="C138" s="100" t="s">
        <v>1189</v>
      </c>
      <c r="D138" s="100" t="s">
        <v>42</v>
      </c>
      <c r="E138" s="112">
        <v>2564</v>
      </c>
      <c r="F138" s="112" t="s">
        <v>62</v>
      </c>
      <c r="G138" s="113" t="s">
        <v>63</v>
      </c>
      <c r="H138" s="119" t="s">
        <v>1190</v>
      </c>
      <c r="I138" s="119" t="s">
        <v>152</v>
      </c>
      <c r="J138" s="112" t="s">
        <v>1213</v>
      </c>
      <c r="K138" s="119" t="s">
        <v>146</v>
      </c>
      <c r="L138" s="101" t="s">
        <v>1034</v>
      </c>
      <c r="M138" s="112" t="s">
        <v>713</v>
      </c>
      <c r="N138" s="118" t="s">
        <v>712</v>
      </c>
      <c r="O138" s="124" t="s">
        <v>1198</v>
      </c>
      <c r="P138" s="124"/>
      <c r="Q138" s="100" t="s">
        <v>1192</v>
      </c>
      <c r="R138" s="112" t="s">
        <v>1191</v>
      </c>
    </row>
  </sheetData>
  <autoFilter ref="A1:R138" xr:uid="{E9308CC5-5D85-4F71-98C7-4B8D6CE08A37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B59E5-03A5-485B-81B2-87D920FED571}">
  <sheetPr>
    <tabColor rgb="FF00B0F0"/>
  </sheetPr>
  <dimension ref="A1:K51"/>
  <sheetViews>
    <sheetView topLeftCell="A5" zoomScale="50" zoomScaleNormal="50" workbookViewId="0">
      <selection activeCell="K32" sqref="K32"/>
    </sheetView>
  </sheetViews>
  <sheetFormatPr defaultColWidth="8.7109375" defaultRowHeight="21"/>
  <cols>
    <col min="1" max="1" width="20.7109375" style="66" bestFit="1" customWidth="1"/>
    <col min="2" max="2" width="17.42578125" style="12" bestFit="1" customWidth="1"/>
    <col min="3" max="9" width="6.7109375" style="12" bestFit="1" customWidth="1"/>
    <col min="10" max="10" width="19.42578125" style="12" bestFit="1" customWidth="1"/>
    <col min="11" max="11" width="29.85546875" style="12" customWidth="1"/>
    <col min="12" max="16384" width="8.7109375" style="12"/>
  </cols>
  <sheetData>
    <row r="1" spans="1:11">
      <c r="A1" s="65" t="s">
        <v>538</v>
      </c>
      <c r="B1" s="47" t="s">
        <v>532</v>
      </c>
      <c r="C1" s="48"/>
      <c r="D1" s="48"/>
      <c r="E1" s="48"/>
      <c r="F1" s="48"/>
      <c r="G1" s="48"/>
      <c r="H1" s="48"/>
      <c r="I1" s="48"/>
      <c r="J1" s="48"/>
    </row>
    <row r="2" spans="1:11">
      <c r="A2" s="35" t="s">
        <v>537</v>
      </c>
      <c r="B2" s="48">
        <v>2561</v>
      </c>
      <c r="C2" s="48">
        <v>2562</v>
      </c>
      <c r="D2" s="48">
        <v>2563</v>
      </c>
      <c r="E2" s="48">
        <v>2564</v>
      </c>
      <c r="F2" s="48">
        <v>2565</v>
      </c>
      <c r="G2" s="48">
        <v>2566</v>
      </c>
      <c r="H2" s="48">
        <v>2567</v>
      </c>
      <c r="I2" s="48">
        <v>2568</v>
      </c>
      <c r="J2" s="48" t="s">
        <v>539</v>
      </c>
      <c r="K2" s="200" t="s">
        <v>1298</v>
      </c>
    </row>
    <row r="3" spans="1:11">
      <c r="A3" s="23" t="s">
        <v>602</v>
      </c>
      <c r="D3" s="12">
        <v>1</v>
      </c>
      <c r="J3" s="12">
        <v>1</v>
      </c>
      <c r="K3" s="201">
        <f>SUM(G3:I3)</f>
        <v>0</v>
      </c>
    </row>
    <row r="4" spans="1:11">
      <c r="A4" s="36" t="s">
        <v>1197</v>
      </c>
      <c r="D4" s="12">
        <v>1</v>
      </c>
      <c r="J4" s="12">
        <v>1</v>
      </c>
      <c r="K4" s="12">
        <f t="shared" ref="K4:K45" si="0">SUM(G4:I4)</f>
        <v>0</v>
      </c>
    </row>
    <row r="5" spans="1:11">
      <c r="A5" s="23" t="s">
        <v>858</v>
      </c>
      <c r="B5" s="12">
        <v>1</v>
      </c>
      <c r="C5" s="12">
        <v>1</v>
      </c>
      <c r="D5" s="12">
        <v>1</v>
      </c>
      <c r="E5" s="12">
        <v>1</v>
      </c>
      <c r="G5" s="12">
        <v>7</v>
      </c>
      <c r="H5" s="12">
        <v>1</v>
      </c>
      <c r="I5" s="12">
        <v>5</v>
      </c>
      <c r="J5" s="12">
        <v>17</v>
      </c>
      <c r="K5" s="201">
        <f t="shared" si="0"/>
        <v>13</v>
      </c>
    </row>
    <row r="6" spans="1:11">
      <c r="A6" s="36" t="s">
        <v>1197</v>
      </c>
      <c r="B6" s="12">
        <v>1</v>
      </c>
      <c r="C6" s="12">
        <v>1</v>
      </c>
      <c r="D6" s="12">
        <v>1</v>
      </c>
      <c r="E6" s="12">
        <v>1</v>
      </c>
      <c r="G6" s="12">
        <v>6</v>
      </c>
      <c r="H6" s="12">
        <v>1</v>
      </c>
      <c r="I6" s="12">
        <v>5</v>
      </c>
      <c r="J6" s="12">
        <v>16</v>
      </c>
      <c r="K6" s="12">
        <f t="shared" si="0"/>
        <v>12</v>
      </c>
    </row>
    <row r="7" spans="1:11">
      <c r="A7" s="36" t="s">
        <v>1198</v>
      </c>
      <c r="G7" s="12">
        <v>1</v>
      </c>
      <c r="J7" s="12">
        <v>1</v>
      </c>
      <c r="K7" s="12">
        <f t="shared" si="0"/>
        <v>1</v>
      </c>
    </row>
    <row r="8" spans="1:11">
      <c r="A8" s="23" t="s">
        <v>699</v>
      </c>
      <c r="E8" s="12">
        <v>1</v>
      </c>
      <c r="H8" s="12">
        <v>1</v>
      </c>
      <c r="I8" s="12">
        <v>1</v>
      </c>
      <c r="J8" s="12">
        <v>3</v>
      </c>
      <c r="K8" s="201">
        <f t="shared" si="0"/>
        <v>2</v>
      </c>
    </row>
    <row r="9" spans="1:11">
      <c r="A9" s="36" t="s">
        <v>1197</v>
      </c>
      <c r="E9" s="12">
        <v>1</v>
      </c>
      <c r="H9" s="12">
        <v>1</v>
      </c>
      <c r="I9" s="12">
        <v>1</v>
      </c>
      <c r="J9" s="12">
        <v>3</v>
      </c>
      <c r="K9" s="12">
        <f t="shared" si="0"/>
        <v>2</v>
      </c>
    </row>
    <row r="10" spans="1:11">
      <c r="A10" s="23" t="s">
        <v>1044</v>
      </c>
      <c r="E10" s="12">
        <v>1</v>
      </c>
      <c r="F10" s="12">
        <v>4</v>
      </c>
      <c r="G10" s="12">
        <v>1</v>
      </c>
      <c r="J10" s="12">
        <v>6</v>
      </c>
      <c r="K10" s="201">
        <f t="shared" si="0"/>
        <v>1</v>
      </c>
    </row>
    <row r="11" spans="1:11">
      <c r="A11" s="36" t="s">
        <v>1197</v>
      </c>
      <c r="E11" s="12">
        <v>1</v>
      </c>
      <c r="F11" s="12">
        <v>4</v>
      </c>
      <c r="J11" s="12">
        <v>5</v>
      </c>
      <c r="K11" s="12">
        <f t="shared" si="0"/>
        <v>0</v>
      </c>
    </row>
    <row r="12" spans="1:11">
      <c r="A12" s="36" t="s">
        <v>1198</v>
      </c>
      <c r="G12" s="12">
        <v>1</v>
      </c>
      <c r="J12" s="12">
        <v>1</v>
      </c>
      <c r="K12" s="12">
        <f t="shared" si="0"/>
        <v>1</v>
      </c>
    </row>
    <row r="13" spans="1:11">
      <c r="A13" s="23" t="s">
        <v>874</v>
      </c>
      <c r="B13" s="12">
        <v>3</v>
      </c>
      <c r="C13" s="12">
        <v>2</v>
      </c>
      <c r="D13" s="12">
        <v>7</v>
      </c>
      <c r="E13" s="12">
        <v>3</v>
      </c>
      <c r="F13" s="12">
        <v>4</v>
      </c>
      <c r="G13" s="12">
        <v>5</v>
      </c>
      <c r="H13" s="12">
        <v>1</v>
      </c>
      <c r="J13" s="12">
        <v>25</v>
      </c>
      <c r="K13" s="201">
        <f t="shared" si="0"/>
        <v>6</v>
      </c>
    </row>
    <row r="14" spans="1:11">
      <c r="A14" s="36" t="s">
        <v>1197</v>
      </c>
      <c r="B14" s="12">
        <v>3</v>
      </c>
      <c r="C14" s="12">
        <v>2</v>
      </c>
      <c r="D14" s="12">
        <v>7</v>
      </c>
      <c r="E14" s="12">
        <v>3</v>
      </c>
      <c r="F14" s="12">
        <v>3</v>
      </c>
      <c r="G14" s="12">
        <v>4</v>
      </c>
      <c r="H14" s="12">
        <v>1</v>
      </c>
      <c r="J14" s="12">
        <v>23</v>
      </c>
      <c r="K14" s="12">
        <f t="shared" si="0"/>
        <v>5</v>
      </c>
    </row>
    <row r="15" spans="1:11">
      <c r="A15" s="36" t="s">
        <v>1198</v>
      </c>
      <c r="F15" s="12">
        <v>1</v>
      </c>
      <c r="G15" s="12">
        <v>1</v>
      </c>
      <c r="J15" s="12">
        <v>2</v>
      </c>
      <c r="K15" s="12">
        <f t="shared" si="0"/>
        <v>1</v>
      </c>
    </row>
    <row r="16" spans="1:11">
      <c r="A16" s="23" t="s">
        <v>712</v>
      </c>
      <c r="B16" s="12">
        <v>1</v>
      </c>
      <c r="C16" s="12">
        <v>3</v>
      </c>
      <c r="D16" s="12">
        <v>1</v>
      </c>
      <c r="E16" s="12">
        <v>7</v>
      </c>
      <c r="F16" s="12">
        <v>2</v>
      </c>
      <c r="G16" s="12">
        <v>2</v>
      </c>
      <c r="H16" s="12">
        <v>1</v>
      </c>
      <c r="I16" s="12">
        <v>1</v>
      </c>
      <c r="J16" s="12">
        <v>18</v>
      </c>
      <c r="K16" s="201">
        <f t="shared" si="0"/>
        <v>4</v>
      </c>
    </row>
    <row r="17" spans="1:11">
      <c r="A17" s="36" t="s">
        <v>1197</v>
      </c>
      <c r="B17" s="12">
        <v>1</v>
      </c>
      <c r="C17" s="12">
        <v>3</v>
      </c>
      <c r="D17" s="12">
        <v>1</v>
      </c>
      <c r="E17" s="12">
        <v>6</v>
      </c>
      <c r="F17" s="12">
        <v>2</v>
      </c>
      <c r="H17" s="12">
        <v>1</v>
      </c>
      <c r="I17" s="12">
        <v>1</v>
      </c>
      <c r="J17" s="12">
        <v>15</v>
      </c>
      <c r="K17" s="12">
        <f t="shared" si="0"/>
        <v>2</v>
      </c>
    </row>
    <row r="18" spans="1:11">
      <c r="A18" s="36" t="s">
        <v>1198</v>
      </c>
      <c r="E18" s="12">
        <v>1</v>
      </c>
      <c r="G18" s="12">
        <v>2</v>
      </c>
      <c r="J18" s="12">
        <v>3</v>
      </c>
      <c r="K18" s="12">
        <f t="shared" si="0"/>
        <v>2</v>
      </c>
    </row>
    <row r="19" spans="1:11">
      <c r="A19" s="23" t="s">
        <v>724</v>
      </c>
      <c r="E19" s="12">
        <v>2</v>
      </c>
      <c r="F19" s="12">
        <v>2</v>
      </c>
      <c r="G19" s="12">
        <v>4</v>
      </c>
      <c r="H19" s="12">
        <v>3</v>
      </c>
      <c r="I19" s="12">
        <v>3</v>
      </c>
      <c r="J19" s="12">
        <v>14</v>
      </c>
      <c r="K19" s="201">
        <f t="shared" si="0"/>
        <v>10</v>
      </c>
    </row>
    <row r="20" spans="1:11">
      <c r="A20" s="36" t="s">
        <v>1197</v>
      </c>
      <c r="E20" s="12">
        <v>2</v>
      </c>
      <c r="F20" s="12">
        <v>1</v>
      </c>
      <c r="G20" s="12">
        <v>4</v>
      </c>
      <c r="H20" s="12">
        <v>3</v>
      </c>
      <c r="I20" s="12">
        <v>2</v>
      </c>
      <c r="J20" s="12">
        <v>12</v>
      </c>
      <c r="K20" s="12">
        <f t="shared" si="0"/>
        <v>9</v>
      </c>
    </row>
    <row r="21" spans="1:11">
      <c r="A21" s="36" t="s">
        <v>1198</v>
      </c>
      <c r="F21" s="12">
        <v>1</v>
      </c>
      <c r="I21" s="12">
        <v>1</v>
      </c>
      <c r="J21" s="12">
        <v>2</v>
      </c>
      <c r="K21" s="12">
        <f t="shared" si="0"/>
        <v>1</v>
      </c>
    </row>
    <row r="22" spans="1:11">
      <c r="A22" s="23" t="s">
        <v>888</v>
      </c>
      <c r="D22" s="12">
        <v>1</v>
      </c>
      <c r="E22" s="12">
        <v>7</v>
      </c>
      <c r="G22" s="12">
        <v>4</v>
      </c>
      <c r="H22" s="12">
        <v>1</v>
      </c>
      <c r="I22" s="12">
        <v>2</v>
      </c>
      <c r="J22" s="12">
        <v>15</v>
      </c>
      <c r="K22" s="201">
        <f t="shared" si="0"/>
        <v>7</v>
      </c>
    </row>
    <row r="23" spans="1:11">
      <c r="A23" s="36" t="s">
        <v>1197</v>
      </c>
      <c r="D23" s="12">
        <v>1</v>
      </c>
      <c r="E23" s="12">
        <v>7</v>
      </c>
      <c r="G23" s="12">
        <v>3</v>
      </c>
      <c r="H23" s="12">
        <v>1</v>
      </c>
      <c r="I23" s="12">
        <v>2</v>
      </c>
      <c r="J23" s="12">
        <v>14</v>
      </c>
      <c r="K23" s="12">
        <f t="shared" si="0"/>
        <v>6</v>
      </c>
    </row>
    <row r="24" spans="1:11">
      <c r="A24" s="36" t="s">
        <v>1198</v>
      </c>
      <c r="G24" s="12">
        <v>1</v>
      </c>
      <c r="J24" s="12">
        <v>1</v>
      </c>
      <c r="K24" s="12">
        <f t="shared" si="0"/>
        <v>1</v>
      </c>
    </row>
    <row r="25" spans="1:11">
      <c r="A25" s="23" t="s">
        <v>742</v>
      </c>
      <c r="G25" s="12">
        <v>3</v>
      </c>
      <c r="H25" s="12">
        <v>2</v>
      </c>
      <c r="I25" s="12">
        <v>14</v>
      </c>
      <c r="J25" s="12">
        <v>19</v>
      </c>
      <c r="K25" s="201">
        <f t="shared" si="0"/>
        <v>19</v>
      </c>
    </row>
    <row r="26" spans="1:11">
      <c r="A26" s="36" t="s">
        <v>1197</v>
      </c>
      <c r="G26" s="12">
        <v>1</v>
      </c>
      <c r="H26" s="12">
        <v>2</v>
      </c>
      <c r="I26" s="12">
        <v>14</v>
      </c>
      <c r="J26" s="12">
        <v>17</v>
      </c>
      <c r="K26" s="12">
        <f t="shared" si="0"/>
        <v>17</v>
      </c>
    </row>
    <row r="27" spans="1:11">
      <c r="A27" s="36" t="s">
        <v>1198</v>
      </c>
      <c r="G27" s="12">
        <v>2</v>
      </c>
      <c r="J27" s="12">
        <v>2</v>
      </c>
      <c r="K27" s="12">
        <f t="shared" si="0"/>
        <v>2</v>
      </c>
    </row>
    <row r="28" spans="1:11">
      <c r="A28" s="23" t="s">
        <v>719</v>
      </c>
      <c r="E28" s="12">
        <v>2</v>
      </c>
      <c r="F28" s="12">
        <v>4</v>
      </c>
      <c r="G28" s="12">
        <v>1</v>
      </c>
      <c r="H28" s="12">
        <v>1</v>
      </c>
      <c r="I28" s="12">
        <v>2</v>
      </c>
      <c r="J28" s="12">
        <v>10</v>
      </c>
      <c r="K28" s="201">
        <f t="shared" si="0"/>
        <v>4</v>
      </c>
    </row>
    <row r="29" spans="1:11">
      <c r="A29" s="36" t="s">
        <v>1197</v>
      </c>
      <c r="E29" s="12">
        <v>2</v>
      </c>
      <c r="F29" s="12">
        <v>3</v>
      </c>
      <c r="G29" s="12">
        <v>1</v>
      </c>
      <c r="H29" s="12">
        <v>1</v>
      </c>
      <c r="I29" s="12">
        <v>2</v>
      </c>
      <c r="J29" s="12">
        <v>9</v>
      </c>
      <c r="K29" s="12">
        <f t="shared" si="0"/>
        <v>4</v>
      </c>
    </row>
    <row r="30" spans="1:11">
      <c r="A30" s="36" t="s">
        <v>1198</v>
      </c>
      <c r="F30" s="12">
        <v>1</v>
      </c>
      <c r="J30" s="12">
        <v>1</v>
      </c>
      <c r="K30" s="12">
        <f t="shared" si="0"/>
        <v>0</v>
      </c>
    </row>
    <row r="31" spans="1:11">
      <c r="A31" s="23" t="s">
        <v>729</v>
      </c>
      <c r="D31" s="12">
        <v>2</v>
      </c>
      <c r="E31" s="12">
        <v>2</v>
      </c>
      <c r="F31" s="12">
        <v>2</v>
      </c>
      <c r="G31" s="12">
        <v>1</v>
      </c>
      <c r="H31" s="12">
        <v>1</v>
      </c>
      <c r="J31" s="12">
        <v>8</v>
      </c>
      <c r="K31" s="201">
        <f t="shared" si="0"/>
        <v>2</v>
      </c>
    </row>
    <row r="32" spans="1:11">
      <c r="A32" s="36" t="s">
        <v>1197</v>
      </c>
      <c r="D32" s="12">
        <v>2</v>
      </c>
      <c r="E32" s="12">
        <v>2</v>
      </c>
      <c r="F32" s="12">
        <v>2</v>
      </c>
      <c r="G32" s="12">
        <v>1</v>
      </c>
      <c r="H32" s="12">
        <v>1</v>
      </c>
      <c r="J32" s="12">
        <v>8</v>
      </c>
      <c r="K32" s="12">
        <f t="shared" si="0"/>
        <v>2</v>
      </c>
    </row>
    <row r="33" spans="1:11">
      <c r="A33" s="23" t="s">
        <v>925</v>
      </c>
      <c r="E33" s="12">
        <v>1</v>
      </c>
      <c r="I33" s="12">
        <v>2</v>
      </c>
      <c r="J33" s="12">
        <v>3</v>
      </c>
      <c r="K33" s="201">
        <f t="shared" si="0"/>
        <v>2</v>
      </c>
    </row>
    <row r="34" spans="1:11">
      <c r="A34" s="36" t="s">
        <v>1197</v>
      </c>
      <c r="E34" s="12">
        <v>1</v>
      </c>
      <c r="I34" s="12">
        <v>2</v>
      </c>
      <c r="J34" s="12">
        <v>3</v>
      </c>
      <c r="K34" s="12">
        <f t="shared" si="0"/>
        <v>2</v>
      </c>
    </row>
    <row r="35" spans="1:11">
      <c r="A35" s="23" t="s">
        <v>1238</v>
      </c>
      <c r="C35" s="12">
        <v>1</v>
      </c>
      <c r="J35" s="12">
        <v>1</v>
      </c>
      <c r="K35" s="201">
        <f t="shared" si="0"/>
        <v>0</v>
      </c>
    </row>
    <row r="36" spans="1:11">
      <c r="A36" s="36" t="s">
        <v>1197</v>
      </c>
      <c r="C36" s="12">
        <v>1</v>
      </c>
      <c r="J36" s="12">
        <v>1</v>
      </c>
      <c r="K36" s="12">
        <f t="shared" si="0"/>
        <v>0</v>
      </c>
    </row>
    <row r="37" spans="1:11">
      <c r="A37" s="23" t="s">
        <v>862</v>
      </c>
      <c r="G37" s="12">
        <v>1</v>
      </c>
      <c r="I37" s="12">
        <v>1</v>
      </c>
      <c r="J37" s="12">
        <v>2</v>
      </c>
      <c r="K37" s="201">
        <f t="shared" si="0"/>
        <v>2</v>
      </c>
    </row>
    <row r="38" spans="1:11">
      <c r="A38" s="36" t="s">
        <v>1197</v>
      </c>
      <c r="G38" s="12">
        <v>1</v>
      </c>
      <c r="I38" s="12">
        <v>1</v>
      </c>
      <c r="J38" s="12">
        <v>2</v>
      </c>
      <c r="K38" s="12">
        <f t="shared" si="0"/>
        <v>2</v>
      </c>
    </row>
    <row r="39" spans="1:11">
      <c r="A39" s="23" t="s">
        <v>705</v>
      </c>
      <c r="E39" s="12">
        <v>1</v>
      </c>
      <c r="F39" s="12">
        <v>4</v>
      </c>
      <c r="G39" s="12">
        <v>2</v>
      </c>
      <c r="H39" s="12">
        <v>2</v>
      </c>
      <c r="I39" s="12">
        <v>1</v>
      </c>
      <c r="J39" s="12">
        <v>10</v>
      </c>
      <c r="K39" s="201">
        <f t="shared" si="0"/>
        <v>5</v>
      </c>
    </row>
    <row r="40" spans="1:11">
      <c r="A40" s="36" t="s">
        <v>1197</v>
      </c>
      <c r="E40" s="12">
        <v>1</v>
      </c>
      <c r="F40" s="12">
        <v>4</v>
      </c>
      <c r="G40" s="12">
        <v>1</v>
      </c>
      <c r="H40" s="12">
        <v>2</v>
      </c>
      <c r="I40" s="12">
        <v>1</v>
      </c>
      <c r="J40" s="12">
        <v>9</v>
      </c>
      <c r="K40" s="12">
        <f t="shared" si="0"/>
        <v>4</v>
      </c>
    </row>
    <row r="41" spans="1:11">
      <c r="A41" s="36" t="s">
        <v>1198</v>
      </c>
      <c r="G41" s="12">
        <v>1</v>
      </c>
      <c r="J41" s="12">
        <v>1</v>
      </c>
      <c r="K41" s="12">
        <f t="shared" si="0"/>
        <v>1</v>
      </c>
    </row>
    <row r="42" spans="1:11">
      <c r="A42" s="23" t="s">
        <v>872</v>
      </c>
      <c r="B42" s="12">
        <v>1</v>
      </c>
      <c r="C42" s="12">
        <v>1</v>
      </c>
      <c r="D42" s="12">
        <v>2</v>
      </c>
      <c r="E42" s="12">
        <v>5</v>
      </c>
      <c r="G42" s="12">
        <v>3</v>
      </c>
      <c r="J42" s="12">
        <v>12</v>
      </c>
      <c r="K42" s="201">
        <f t="shared" si="0"/>
        <v>3</v>
      </c>
    </row>
    <row r="43" spans="1:11">
      <c r="A43" s="36" t="s">
        <v>1197</v>
      </c>
      <c r="B43" s="12">
        <v>1</v>
      </c>
      <c r="C43" s="12">
        <v>1</v>
      </c>
      <c r="D43" s="12">
        <v>2</v>
      </c>
      <c r="E43" s="12">
        <v>5</v>
      </c>
      <c r="G43" s="12">
        <v>3</v>
      </c>
      <c r="J43" s="12">
        <v>12</v>
      </c>
      <c r="K43" s="12">
        <f t="shared" si="0"/>
        <v>3</v>
      </c>
    </row>
    <row r="44" spans="1:11">
      <c r="A44" s="23" t="s">
        <v>853</v>
      </c>
      <c r="B44" s="12">
        <v>1</v>
      </c>
      <c r="D44" s="12">
        <v>2</v>
      </c>
      <c r="G44" s="12">
        <v>1</v>
      </c>
      <c r="J44" s="12">
        <v>4</v>
      </c>
      <c r="K44" s="201">
        <f t="shared" si="0"/>
        <v>1</v>
      </c>
    </row>
    <row r="45" spans="1:11">
      <c r="A45" s="36" t="s">
        <v>1197</v>
      </c>
      <c r="B45" s="12">
        <v>1</v>
      </c>
      <c r="D45" s="12">
        <v>2</v>
      </c>
      <c r="G45" s="12">
        <v>1</v>
      </c>
      <c r="J45" s="12">
        <v>4</v>
      </c>
      <c r="K45" s="12">
        <f t="shared" si="0"/>
        <v>1</v>
      </c>
    </row>
    <row r="46" spans="1:11">
      <c r="A46" s="74" t="s">
        <v>539</v>
      </c>
      <c r="B46" s="170">
        <v>7</v>
      </c>
      <c r="C46" s="170">
        <v>8</v>
      </c>
      <c r="D46" s="170">
        <v>17</v>
      </c>
      <c r="E46" s="170">
        <v>33</v>
      </c>
      <c r="F46" s="170">
        <v>22</v>
      </c>
      <c r="G46" s="170">
        <v>35</v>
      </c>
      <c r="H46" s="170">
        <v>14</v>
      </c>
      <c r="I46" s="170">
        <v>32</v>
      </c>
      <c r="J46" s="170">
        <v>168</v>
      </c>
      <c r="K46" s="201">
        <f>SUM(G46:I46)</f>
        <v>81</v>
      </c>
    </row>
    <row r="48" spans="1:11" ht="28.5">
      <c r="A48" s="193" t="s">
        <v>1277</v>
      </c>
    </row>
    <row r="49" spans="9:11">
      <c r="I49" s="48" t="s">
        <v>1299</v>
      </c>
      <c r="J49" s="48">
        <f>SUM(J6,J9,J11,J14,J17,J20,J23,J26,J29,J32,J34,J36,J38,J40,J43,J45)</f>
        <v>153</v>
      </c>
      <c r="K49" s="48">
        <f>SUM(K6,K9,K11,K14,K17,K20,K23,K26,K29,K32,K34,K36,K38,K40,K43,K45)</f>
        <v>71</v>
      </c>
    </row>
    <row r="50" spans="9:11">
      <c r="I50" s="48" t="s">
        <v>1300</v>
      </c>
      <c r="J50" s="48">
        <f>SUM(J7,J12,J15,J18,J21,J24,J27,J30,J36,J41)</f>
        <v>15</v>
      </c>
      <c r="K50" s="48">
        <f>SUM(K7,K12,K15,K18,K21,K24,K27,K30,K36,K41)</f>
        <v>10</v>
      </c>
    </row>
    <row r="51" spans="9:11">
      <c r="I51" s="48" t="s">
        <v>1301</v>
      </c>
      <c r="J51" s="48">
        <f>SUM(J49:J50)</f>
        <v>168</v>
      </c>
      <c r="K51" s="48">
        <f>SUM(K49:K50)</f>
        <v>81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C2C8-8623-4A40-AAF3-28FC22BDCF3B}">
  <dimension ref="A1:U133"/>
  <sheetViews>
    <sheetView workbookViewId="0">
      <selection activeCell="J9" sqref="J9"/>
    </sheetView>
  </sheetViews>
  <sheetFormatPr defaultRowHeight="15"/>
  <cols>
    <col min="1" max="1" width="20.140625" customWidth="1"/>
    <col min="2" max="2" width="51.7109375" customWidth="1"/>
    <col min="3" max="3" width="54.7109375" customWidth="1"/>
    <col min="4" max="8" width="22.85546875" style="98" customWidth="1"/>
    <col min="9" max="11" width="22.85546875" style="120" customWidth="1"/>
    <col min="12" max="12" width="22.85546875" customWidth="1"/>
    <col min="13" max="13" width="18.5703125" style="98" customWidth="1"/>
    <col min="14" max="14" width="35.28515625" style="98" customWidth="1"/>
    <col min="15" max="15" width="23.7109375" style="98" customWidth="1"/>
    <col min="16" max="16" width="36.140625" style="98" customWidth="1"/>
    <col min="17" max="17" width="23.7109375" customWidth="1"/>
    <col min="18" max="18" width="35.28515625" customWidth="1"/>
    <col min="19" max="19" width="23.7109375" customWidth="1"/>
    <col min="20" max="20" width="37.85546875" customWidth="1"/>
    <col min="21" max="21" width="29.7109375" customWidth="1"/>
  </cols>
  <sheetData>
    <row r="1" spans="1:21" s="98" customFormat="1" ht="21">
      <c r="A1" s="105" t="s">
        <v>2</v>
      </c>
      <c r="B1" s="106" t="s">
        <v>3</v>
      </c>
      <c r="C1" s="107" t="s">
        <v>7</v>
      </c>
      <c r="D1" s="107" t="s">
        <v>532</v>
      </c>
      <c r="E1" s="108" t="s">
        <v>840</v>
      </c>
      <c r="F1" s="106" t="s">
        <v>14</v>
      </c>
      <c r="G1" s="109" t="s">
        <v>841</v>
      </c>
      <c r="H1" s="106" t="s">
        <v>15</v>
      </c>
      <c r="I1" s="106" t="s">
        <v>20</v>
      </c>
      <c r="J1" s="106" t="s">
        <v>19</v>
      </c>
      <c r="K1" s="106" t="s">
        <v>18</v>
      </c>
      <c r="L1" s="106" t="s">
        <v>21</v>
      </c>
      <c r="M1" s="109" t="s">
        <v>842</v>
      </c>
      <c r="N1" s="110" t="s">
        <v>843</v>
      </c>
      <c r="O1" s="106" t="s">
        <v>844</v>
      </c>
      <c r="P1" s="111" t="s">
        <v>845</v>
      </c>
      <c r="Q1" s="109" t="s">
        <v>846</v>
      </c>
      <c r="R1" s="110" t="s">
        <v>847</v>
      </c>
      <c r="S1" s="106" t="s">
        <v>848</v>
      </c>
      <c r="T1" s="111" t="s">
        <v>849</v>
      </c>
      <c r="U1" s="106" t="s">
        <v>850</v>
      </c>
    </row>
    <row r="2" spans="1:21" ht="21">
      <c r="A2" s="99" t="s">
        <v>673</v>
      </c>
      <c r="B2" s="100" t="s">
        <v>674</v>
      </c>
      <c r="C2" s="100" t="s">
        <v>42</v>
      </c>
      <c r="D2" s="112">
        <v>2566</v>
      </c>
      <c r="E2" s="112" t="s">
        <v>406</v>
      </c>
      <c r="F2" s="113">
        <v>243162</v>
      </c>
      <c r="G2" s="113" t="s">
        <v>407</v>
      </c>
      <c r="H2" s="113">
        <v>243526</v>
      </c>
      <c r="I2" s="119" t="s">
        <v>73</v>
      </c>
      <c r="J2" s="119" t="s">
        <v>591</v>
      </c>
      <c r="K2" s="119" t="s">
        <v>437</v>
      </c>
      <c r="L2" s="100" t="s">
        <v>851</v>
      </c>
      <c r="M2" s="112" t="s">
        <v>31</v>
      </c>
      <c r="N2" s="114" t="s">
        <v>852</v>
      </c>
      <c r="O2" s="114" t="s">
        <v>440</v>
      </c>
      <c r="P2" s="115" t="s">
        <v>853</v>
      </c>
      <c r="Q2" s="99"/>
      <c r="R2" s="100"/>
      <c r="S2" s="100"/>
      <c r="T2" s="100"/>
      <c r="U2" s="100" t="s">
        <v>854</v>
      </c>
    </row>
    <row r="3" spans="1:21" ht="21">
      <c r="A3" s="99" t="s">
        <v>685</v>
      </c>
      <c r="B3" s="100" t="s">
        <v>855</v>
      </c>
      <c r="C3" s="100" t="s">
        <v>42</v>
      </c>
      <c r="D3" s="112">
        <v>2566</v>
      </c>
      <c r="E3" s="112" t="s">
        <v>614</v>
      </c>
      <c r="F3" s="113">
        <v>243254</v>
      </c>
      <c r="G3" s="113" t="s">
        <v>407</v>
      </c>
      <c r="H3" s="113">
        <v>243526</v>
      </c>
      <c r="I3" s="119" t="s">
        <v>665</v>
      </c>
      <c r="J3" s="119" t="s">
        <v>687</v>
      </c>
      <c r="K3" s="119"/>
      <c r="L3" s="100" t="s">
        <v>856</v>
      </c>
      <c r="M3" s="112" t="s">
        <v>31</v>
      </c>
      <c r="N3" s="114" t="s">
        <v>852</v>
      </c>
      <c r="O3" s="114" t="s">
        <v>857</v>
      </c>
      <c r="P3" s="115" t="s">
        <v>858</v>
      </c>
      <c r="Q3" s="99"/>
      <c r="R3" s="100"/>
      <c r="S3" s="100"/>
      <c r="T3" s="100"/>
      <c r="U3" s="100" t="s">
        <v>859</v>
      </c>
    </row>
    <row r="4" spans="1:21" ht="21">
      <c r="A4" s="99" t="s">
        <v>693</v>
      </c>
      <c r="B4" s="100" t="s">
        <v>860</v>
      </c>
      <c r="C4" s="100" t="s">
        <v>42</v>
      </c>
      <c r="D4" s="112">
        <v>2566</v>
      </c>
      <c r="E4" s="112" t="s">
        <v>695</v>
      </c>
      <c r="F4" s="113">
        <v>243466</v>
      </c>
      <c r="G4" s="113" t="s">
        <v>407</v>
      </c>
      <c r="H4" s="113">
        <v>243526</v>
      </c>
      <c r="I4" s="119" t="s">
        <v>109</v>
      </c>
      <c r="J4" s="119" t="s">
        <v>197</v>
      </c>
      <c r="K4" s="119" t="s">
        <v>255</v>
      </c>
      <c r="L4" s="100" t="s">
        <v>856</v>
      </c>
      <c r="M4" s="112" t="s">
        <v>31</v>
      </c>
      <c r="N4" s="114" t="s">
        <v>852</v>
      </c>
      <c r="O4" s="114" t="s">
        <v>861</v>
      </c>
      <c r="P4" s="115" t="s">
        <v>862</v>
      </c>
      <c r="Q4" s="99"/>
      <c r="R4" s="100"/>
      <c r="S4" s="100"/>
      <c r="T4" s="100"/>
      <c r="U4" s="100" t="s">
        <v>863</v>
      </c>
    </row>
    <row r="5" spans="1:21" ht="21">
      <c r="A5" s="99" t="s">
        <v>677</v>
      </c>
      <c r="B5" s="100" t="s">
        <v>678</v>
      </c>
      <c r="C5" s="100" t="s">
        <v>42</v>
      </c>
      <c r="D5" s="112">
        <v>2566</v>
      </c>
      <c r="E5" s="112" t="s">
        <v>406</v>
      </c>
      <c r="F5" s="113">
        <v>243162</v>
      </c>
      <c r="G5" s="113" t="s">
        <v>407</v>
      </c>
      <c r="H5" s="113">
        <v>243526</v>
      </c>
      <c r="I5" s="119" t="s">
        <v>109</v>
      </c>
      <c r="J5" s="119" t="s">
        <v>264</v>
      </c>
      <c r="K5" s="119" t="s">
        <v>679</v>
      </c>
      <c r="L5" s="100" t="s">
        <v>856</v>
      </c>
      <c r="M5" s="112" t="s">
        <v>31</v>
      </c>
      <c r="N5" s="114" t="s">
        <v>852</v>
      </c>
      <c r="O5" s="114" t="s">
        <v>864</v>
      </c>
      <c r="P5" s="115" t="s">
        <v>724</v>
      </c>
      <c r="Q5" s="99"/>
      <c r="R5" s="100"/>
      <c r="S5" s="100"/>
      <c r="T5" s="100"/>
      <c r="U5" s="100" t="s">
        <v>865</v>
      </c>
    </row>
    <row r="6" spans="1:21" ht="21">
      <c r="A6" s="99" t="s">
        <v>668</v>
      </c>
      <c r="B6" s="100" t="s">
        <v>669</v>
      </c>
      <c r="C6" s="100" t="s">
        <v>42</v>
      </c>
      <c r="D6" s="112">
        <v>2566</v>
      </c>
      <c r="E6" s="112" t="s">
        <v>406</v>
      </c>
      <c r="F6" s="113">
        <v>243162</v>
      </c>
      <c r="G6" s="113" t="s">
        <v>407</v>
      </c>
      <c r="H6" s="113">
        <v>243526</v>
      </c>
      <c r="I6" s="119" t="s">
        <v>665</v>
      </c>
      <c r="J6" s="119" t="s">
        <v>664</v>
      </c>
      <c r="K6" s="119"/>
      <c r="L6" s="100" t="s">
        <v>856</v>
      </c>
      <c r="M6" s="112" t="s">
        <v>31</v>
      </c>
      <c r="N6" s="114" t="s">
        <v>852</v>
      </c>
      <c r="O6" s="114" t="s">
        <v>670</v>
      </c>
      <c r="P6" s="115" t="s">
        <v>742</v>
      </c>
      <c r="Q6" s="99"/>
      <c r="R6" s="100"/>
      <c r="S6" s="100"/>
      <c r="T6" s="100"/>
      <c r="U6" s="100" t="s">
        <v>866</v>
      </c>
    </row>
    <row r="7" spans="1:21" ht="21">
      <c r="A7" s="99" t="s">
        <v>617</v>
      </c>
      <c r="B7" s="100" t="s">
        <v>618</v>
      </c>
      <c r="C7" s="100" t="s">
        <v>42</v>
      </c>
      <c r="D7" s="112">
        <v>2566</v>
      </c>
      <c r="E7" s="112" t="s">
        <v>614</v>
      </c>
      <c r="F7" s="113">
        <v>243254</v>
      </c>
      <c r="G7" s="113" t="s">
        <v>407</v>
      </c>
      <c r="H7" s="113">
        <v>243526</v>
      </c>
      <c r="I7" s="119" t="s">
        <v>146</v>
      </c>
      <c r="J7" s="119" t="s">
        <v>485</v>
      </c>
      <c r="K7" s="119" t="s">
        <v>484</v>
      </c>
      <c r="L7" s="100" t="s">
        <v>856</v>
      </c>
      <c r="M7" s="112" t="s">
        <v>31</v>
      </c>
      <c r="N7" s="114" t="s">
        <v>852</v>
      </c>
      <c r="O7" s="114" t="s">
        <v>867</v>
      </c>
      <c r="P7" s="115" t="s">
        <v>705</v>
      </c>
      <c r="Q7" s="99"/>
      <c r="R7" s="100"/>
      <c r="S7" s="100"/>
      <c r="T7" s="100"/>
      <c r="U7" s="100" t="s">
        <v>868</v>
      </c>
    </row>
    <row r="8" spans="1:21" ht="21">
      <c r="A8" s="99" t="s">
        <v>623</v>
      </c>
      <c r="B8" s="100" t="s">
        <v>232</v>
      </c>
      <c r="C8" s="100" t="s">
        <v>42</v>
      </c>
      <c r="D8" s="112">
        <v>2566</v>
      </c>
      <c r="E8" s="112" t="s">
        <v>406</v>
      </c>
      <c r="F8" s="113">
        <v>243162</v>
      </c>
      <c r="G8" s="113" t="s">
        <v>407</v>
      </c>
      <c r="H8" s="113">
        <v>243526</v>
      </c>
      <c r="I8" s="119" t="s">
        <v>39</v>
      </c>
      <c r="J8" s="119" t="s">
        <v>65</v>
      </c>
      <c r="K8" s="119" t="s">
        <v>64</v>
      </c>
      <c r="L8" s="100" t="s">
        <v>856</v>
      </c>
      <c r="M8" s="112" t="s">
        <v>31</v>
      </c>
      <c r="N8" s="114" t="s">
        <v>852</v>
      </c>
      <c r="O8" s="114" t="s">
        <v>869</v>
      </c>
      <c r="P8" s="115" t="s">
        <v>719</v>
      </c>
      <c r="Q8" s="99"/>
      <c r="R8" s="100"/>
      <c r="S8" s="100"/>
      <c r="T8" s="100"/>
      <c r="U8" s="100" t="s">
        <v>870</v>
      </c>
    </row>
    <row r="9" spans="1:21" ht="21">
      <c r="A9" s="99" t="s">
        <v>632</v>
      </c>
      <c r="B9" s="100" t="s">
        <v>633</v>
      </c>
      <c r="C9" s="100" t="s">
        <v>42</v>
      </c>
      <c r="D9" s="112">
        <v>2566</v>
      </c>
      <c r="E9" s="112" t="s">
        <v>406</v>
      </c>
      <c r="F9" s="113">
        <v>243162</v>
      </c>
      <c r="G9" s="113" t="s">
        <v>407</v>
      </c>
      <c r="H9" s="113">
        <v>243526</v>
      </c>
      <c r="I9" s="119" t="s">
        <v>130</v>
      </c>
      <c r="J9" s="119" t="s">
        <v>129</v>
      </c>
      <c r="K9" s="119" t="s">
        <v>627</v>
      </c>
      <c r="L9" s="100" t="s">
        <v>856</v>
      </c>
      <c r="M9" s="112" t="s">
        <v>31</v>
      </c>
      <c r="N9" s="114" t="s">
        <v>852</v>
      </c>
      <c r="O9" s="114" t="s">
        <v>871</v>
      </c>
      <c r="P9" s="115" t="s">
        <v>872</v>
      </c>
      <c r="Q9" s="99"/>
      <c r="R9" s="100"/>
      <c r="S9" s="100"/>
      <c r="T9" s="100"/>
      <c r="U9" s="100" t="s">
        <v>873</v>
      </c>
    </row>
    <row r="10" spans="1:21" ht="21">
      <c r="A10" s="99" t="s">
        <v>606</v>
      </c>
      <c r="B10" s="100" t="s">
        <v>509</v>
      </c>
      <c r="C10" s="100" t="s">
        <v>29</v>
      </c>
      <c r="D10" s="112">
        <v>2566</v>
      </c>
      <c r="E10" s="112" t="s">
        <v>406</v>
      </c>
      <c r="F10" s="113">
        <v>243162</v>
      </c>
      <c r="G10" s="113" t="s">
        <v>407</v>
      </c>
      <c r="H10" s="113">
        <v>243526</v>
      </c>
      <c r="I10" s="119" t="s">
        <v>146</v>
      </c>
      <c r="J10" s="119" t="s">
        <v>409</v>
      </c>
      <c r="K10" s="119" t="s">
        <v>408</v>
      </c>
      <c r="L10" s="100" t="s">
        <v>856</v>
      </c>
      <c r="M10" s="112" t="s">
        <v>31</v>
      </c>
      <c r="N10" s="114" t="s">
        <v>852</v>
      </c>
      <c r="O10" s="114" t="s">
        <v>412</v>
      </c>
      <c r="P10" s="115" t="s">
        <v>874</v>
      </c>
      <c r="Q10" s="99"/>
      <c r="R10" s="100"/>
      <c r="S10" s="100"/>
      <c r="T10" s="100"/>
      <c r="U10" s="100" t="s">
        <v>875</v>
      </c>
    </row>
    <row r="11" spans="1:21" ht="21">
      <c r="A11" s="99" t="s">
        <v>608</v>
      </c>
      <c r="B11" s="100" t="s">
        <v>609</v>
      </c>
      <c r="C11" s="100" t="s">
        <v>29</v>
      </c>
      <c r="D11" s="112">
        <v>2566</v>
      </c>
      <c r="E11" s="112" t="s">
        <v>406</v>
      </c>
      <c r="F11" s="113">
        <v>243162</v>
      </c>
      <c r="G11" s="113" t="s">
        <v>407</v>
      </c>
      <c r="H11" s="113">
        <v>243526</v>
      </c>
      <c r="I11" s="119" t="s">
        <v>39</v>
      </c>
      <c r="J11" s="119" t="s">
        <v>568</v>
      </c>
      <c r="K11" s="119" t="s">
        <v>610</v>
      </c>
      <c r="L11" s="100" t="s">
        <v>856</v>
      </c>
      <c r="M11" s="112" t="s">
        <v>31</v>
      </c>
      <c r="N11" s="114" t="s">
        <v>852</v>
      </c>
      <c r="O11" s="114" t="s">
        <v>871</v>
      </c>
      <c r="P11" s="115" t="s">
        <v>872</v>
      </c>
      <c r="Q11" s="99"/>
      <c r="R11" s="100"/>
      <c r="S11" s="100"/>
      <c r="T11" s="100"/>
      <c r="U11" s="100" t="s">
        <v>876</v>
      </c>
    </row>
    <row r="12" spans="1:21" ht="21">
      <c r="A12" s="99" t="s">
        <v>635</v>
      </c>
      <c r="B12" s="100" t="s">
        <v>636</v>
      </c>
      <c r="C12" s="100" t="s">
        <v>29</v>
      </c>
      <c r="D12" s="112">
        <v>2566</v>
      </c>
      <c r="E12" s="112" t="s">
        <v>406</v>
      </c>
      <c r="F12" s="113">
        <v>243162</v>
      </c>
      <c r="G12" s="113" t="s">
        <v>407</v>
      </c>
      <c r="H12" s="113">
        <v>243526</v>
      </c>
      <c r="I12" s="119" t="s">
        <v>73</v>
      </c>
      <c r="J12" s="119" t="s">
        <v>637</v>
      </c>
      <c r="K12" s="119" t="s">
        <v>354</v>
      </c>
      <c r="L12" s="100" t="s">
        <v>856</v>
      </c>
      <c r="M12" s="112" t="s">
        <v>31</v>
      </c>
      <c r="N12" s="114" t="s">
        <v>852</v>
      </c>
      <c r="O12" s="114" t="s">
        <v>864</v>
      </c>
      <c r="P12" s="115" t="s">
        <v>724</v>
      </c>
      <c r="Q12" s="99"/>
      <c r="R12" s="100"/>
      <c r="S12" s="100"/>
      <c r="T12" s="100"/>
      <c r="U12" s="100" t="s">
        <v>877</v>
      </c>
    </row>
    <row r="13" spans="1:21" ht="21">
      <c r="A13" s="99" t="s">
        <v>662</v>
      </c>
      <c r="B13" s="100" t="s">
        <v>663</v>
      </c>
      <c r="C13" s="100" t="s">
        <v>29</v>
      </c>
      <c r="D13" s="112">
        <v>2566</v>
      </c>
      <c r="E13" s="112" t="s">
        <v>406</v>
      </c>
      <c r="F13" s="113">
        <v>243162</v>
      </c>
      <c r="G13" s="113" t="s">
        <v>407</v>
      </c>
      <c r="H13" s="113">
        <v>243526</v>
      </c>
      <c r="I13" s="119" t="s">
        <v>665</v>
      </c>
      <c r="J13" s="119" t="s">
        <v>664</v>
      </c>
      <c r="K13" s="119"/>
      <c r="L13" s="100" t="s">
        <v>856</v>
      </c>
      <c r="M13" s="112" t="s">
        <v>31</v>
      </c>
      <c r="N13" s="114" t="s">
        <v>852</v>
      </c>
      <c r="O13" s="114" t="s">
        <v>666</v>
      </c>
      <c r="P13" s="115" t="s">
        <v>729</v>
      </c>
      <c r="Q13" s="99"/>
      <c r="R13" s="100"/>
      <c r="S13" s="100"/>
      <c r="T13" s="100"/>
      <c r="U13" s="100" t="s">
        <v>878</v>
      </c>
    </row>
    <row r="14" spans="1:21" ht="21">
      <c r="A14" s="99" t="s">
        <v>639</v>
      </c>
      <c r="B14" s="100" t="s">
        <v>640</v>
      </c>
      <c r="C14" s="100" t="s">
        <v>176</v>
      </c>
      <c r="D14" s="112">
        <v>2566</v>
      </c>
      <c r="E14" s="112" t="s">
        <v>614</v>
      </c>
      <c r="F14" s="113">
        <v>243254</v>
      </c>
      <c r="G14" s="113" t="s">
        <v>407</v>
      </c>
      <c r="H14" s="113">
        <v>243526</v>
      </c>
      <c r="I14" s="119" t="s">
        <v>159</v>
      </c>
      <c r="J14" s="119" t="s">
        <v>158</v>
      </c>
      <c r="K14" s="119" t="s">
        <v>157</v>
      </c>
      <c r="L14" s="100" t="s">
        <v>856</v>
      </c>
      <c r="M14" s="112" t="s">
        <v>31</v>
      </c>
      <c r="N14" s="114" t="s">
        <v>852</v>
      </c>
      <c r="O14" s="114" t="s">
        <v>857</v>
      </c>
      <c r="P14" s="115" t="s">
        <v>858</v>
      </c>
      <c r="Q14" s="99"/>
      <c r="R14" s="100"/>
      <c r="S14" s="100"/>
      <c r="T14" s="100"/>
      <c r="U14" s="100" t="s">
        <v>879</v>
      </c>
    </row>
    <row r="15" spans="1:21" ht="21">
      <c r="A15" s="99" t="s">
        <v>717</v>
      </c>
      <c r="B15" s="100" t="s">
        <v>716</v>
      </c>
      <c r="C15" s="100" t="s">
        <v>42</v>
      </c>
      <c r="D15" s="112">
        <v>2567</v>
      </c>
      <c r="E15" s="112" t="s">
        <v>701</v>
      </c>
      <c r="F15" s="113">
        <v>243527</v>
      </c>
      <c r="G15" s="113" t="s">
        <v>224</v>
      </c>
      <c r="H15" s="113">
        <v>243891</v>
      </c>
      <c r="I15" s="119" t="s">
        <v>73</v>
      </c>
      <c r="J15" s="119" t="s">
        <v>714</v>
      </c>
      <c r="K15" s="119" t="s">
        <v>715</v>
      </c>
      <c r="L15" s="100" t="s">
        <v>880</v>
      </c>
      <c r="M15" s="112" t="s">
        <v>31</v>
      </c>
      <c r="N15" s="112" t="s">
        <v>852</v>
      </c>
      <c r="O15" s="112" t="s">
        <v>712</v>
      </c>
      <c r="P15" s="115" t="s">
        <v>712</v>
      </c>
      <c r="Q15" s="100"/>
      <c r="R15" s="100"/>
      <c r="S15" s="100"/>
      <c r="T15" s="100"/>
      <c r="U15" s="100" t="s">
        <v>881</v>
      </c>
    </row>
    <row r="16" spans="1:21" ht="21">
      <c r="A16" s="99" t="s">
        <v>722</v>
      </c>
      <c r="B16" s="100" t="s">
        <v>721</v>
      </c>
      <c r="C16" s="100" t="s">
        <v>42</v>
      </c>
      <c r="D16" s="112">
        <v>2567</v>
      </c>
      <c r="E16" s="112" t="s">
        <v>701</v>
      </c>
      <c r="F16" s="113">
        <v>243527</v>
      </c>
      <c r="G16" s="113" t="s">
        <v>224</v>
      </c>
      <c r="H16" s="113">
        <v>243891</v>
      </c>
      <c r="I16" s="119" t="s">
        <v>39</v>
      </c>
      <c r="J16" s="119" t="s">
        <v>65</v>
      </c>
      <c r="K16" s="119" t="s">
        <v>64</v>
      </c>
      <c r="L16" s="100" t="s">
        <v>880</v>
      </c>
      <c r="M16" s="112" t="s">
        <v>31</v>
      </c>
      <c r="N16" s="112" t="s">
        <v>852</v>
      </c>
      <c r="O16" s="112" t="s">
        <v>719</v>
      </c>
      <c r="P16" s="115" t="s">
        <v>719</v>
      </c>
      <c r="Q16" s="100"/>
      <c r="R16" s="100"/>
      <c r="S16" s="100"/>
      <c r="T16" s="100"/>
      <c r="U16" s="100" t="s">
        <v>882</v>
      </c>
    </row>
    <row r="17" spans="1:21" ht="21">
      <c r="A17" s="99" t="s">
        <v>703</v>
      </c>
      <c r="B17" s="100" t="s">
        <v>702</v>
      </c>
      <c r="C17" s="100" t="s">
        <v>29</v>
      </c>
      <c r="D17" s="112">
        <v>2567</v>
      </c>
      <c r="E17" s="112" t="s">
        <v>701</v>
      </c>
      <c r="F17" s="113">
        <v>243527</v>
      </c>
      <c r="G17" s="113" t="s">
        <v>224</v>
      </c>
      <c r="H17" s="113">
        <v>243891</v>
      </c>
      <c r="I17" s="119" t="s">
        <v>39</v>
      </c>
      <c r="J17" s="119" t="s">
        <v>38</v>
      </c>
      <c r="K17" s="119" t="s">
        <v>102</v>
      </c>
      <c r="L17" s="100" t="s">
        <v>880</v>
      </c>
      <c r="M17" s="112" t="s">
        <v>31</v>
      </c>
      <c r="N17" s="112" t="s">
        <v>852</v>
      </c>
      <c r="O17" s="112" t="s">
        <v>699</v>
      </c>
      <c r="P17" s="115" t="s">
        <v>699</v>
      </c>
      <c r="Q17" s="100"/>
      <c r="R17" s="100"/>
      <c r="S17" s="100"/>
      <c r="T17" s="100"/>
      <c r="U17" s="100" t="s">
        <v>883</v>
      </c>
    </row>
    <row r="18" spans="1:21" ht="21">
      <c r="A18" s="99" t="s">
        <v>884</v>
      </c>
      <c r="B18" s="100" t="s">
        <v>885</v>
      </c>
      <c r="C18" s="100" t="s">
        <v>29</v>
      </c>
      <c r="D18" s="112">
        <v>2567</v>
      </c>
      <c r="E18" s="112" t="s">
        <v>886</v>
      </c>
      <c r="F18" s="113">
        <v>243831</v>
      </c>
      <c r="G18" s="113" t="s">
        <v>887</v>
      </c>
      <c r="H18" s="113">
        <v>243952</v>
      </c>
      <c r="I18" s="119" t="s">
        <v>39</v>
      </c>
      <c r="J18" s="119" t="s">
        <v>38</v>
      </c>
      <c r="K18" s="119" t="s">
        <v>80</v>
      </c>
      <c r="L18" s="100" t="s">
        <v>880</v>
      </c>
      <c r="M18" s="112" t="s">
        <v>31</v>
      </c>
      <c r="N18" s="112" t="s">
        <v>852</v>
      </c>
      <c r="O18" s="112" t="s">
        <v>888</v>
      </c>
      <c r="P18" s="115" t="s">
        <v>888</v>
      </c>
      <c r="Q18" s="100"/>
      <c r="R18" s="100"/>
      <c r="S18" s="100"/>
      <c r="T18" s="100"/>
      <c r="U18" s="100" t="s">
        <v>889</v>
      </c>
    </row>
    <row r="19" spans="1:21" ht="21">
      <c r="A19" s="99" t="s">
        <v>731</v>
      </c>
      <c r="B19" s="100" t="s">
        <v>730</v>
      </c>
      <c r="C19" s="100" t="s">
        <v>42</v>
      </c>
      <c r="D19" s="112">
        <v>2567</v>
      </c>
      <c r="E19" s="112" t="s">
        <v>701</v>
      </c>
      <c r="F19" s="113">
        <v>243527</v>
      </c>
      <c r="G19" s="113" t="s">
        <v>224</v>
      </c>
      <c r="H19" s="113">
        <v>243891</v>
      </c>
      <c r="I19" s="119" t="s">
        <v>213</v>
      </c>
      <c r="J19" s="119" t="s">
        <v>212</v>
      </c>
      <c r="K19" s="119" t="s">
        <v>287</v>
      </c>
      <c r="L19" s="100" t="s">
        <v>880</v>
      </c>
      <c r="M19" s="112" t="s">
        <v>31</v>
      </c>
      <c r="N19" s="112" t="s">
        <v>852</v>
      </c>
      <c r="O19" s="112" t="s">
        <v>729</v>
      </c>
      <c r="P19" s="115" t="s">
        <v>729</v>
      </c>
      <c r="Q19" s="100"/>
      <c r="R19" s="100"/>
      <c r="S19" s="100"/>
      <c r="T19" s="100"/>
      <c r="U19" s="100" t="s">
        <v>890</v>
      </c>
    </row>
    <row r="20" spans="1:21" ht="21">
      <c r="A20" s="99" t="s">
        <v>740</v>
      </c>
      <c r="B20" s="100" t="s">
        <v>739</v>
      </c>
      <c r="C20" s="100" t="s">
        <v>29</v>
      </c>
      <c r="D20" s="112">
        <v>2567</v>
      </c>
      <c r="E20" s="112" t="s">
        <v>701</v>
      </c>
      <c r="F20" s="113">
        <v>243527</v>
      </c>
      <c r="G20" s="113" t="s">
        <v>224</v>
      </c>
      <c r="H20" s="113">
        <v>243891</v>
      </c>
      <c r="I20" s="119" t="s">
        <v>213</v>
      </c>
      <c r="J20" s="119" t="s">
        <v>212</v>
      </c>
      <c r="K20" s="119" t="s">
        <v>738</v>
      </c>
      <c r="L20" s="100" t="s">
        <v>880</v>
      </c>
      <c r="M20" s="112" t="s">
        <v>31</v>
      </c>
      <c r="N20" s="112" t="s">
        <v>852</v>
      </c>
      <c r="O20" s="112" t="s">
        <v>705</v>
      </c>
      <c r="P20" s="115" t="s">
        <v>705</v>
      </c>
      <c r="Q20" s="100"/>
      <c r="R20" s="100"/>
      <c r="S20" s="100"/>
      <c r="T20" s="100"/>
      <c r="U20" s="100" t="s">
        <v>891</v>
      </c>
    </row>
    <row r="21" spans="1:21" ht="21">
      <c r="A21" s="99" t="s">
        <v>892</v>
      </c>
      <c r="B21" s="100" t="s">
        <v>893</v>
      </c>
      <c r="C21" s="100" t="s">
        <v>42</v>
      </c>
      <c r="D21" s="112">
        <v>2567</v>
      </c>
      <c r="E21" s="112" t="s">
        <v>701</v>
      </c>
      <c r="F21" s="113">
        <v>243527</v>
      </c>
      <c r="G21" s="113" t="s">
        <v>224</v>
      </c>
      <c r="H21" s="113">
        <v>243891</v>
      </c>
      <c r="I21" s="119" t="s">
        <v>73</v>
      </c>
      <c r="J21" s="119" t="s">
        <v>370</v>
      </c>
      <c r="K21" s="119" t="s">
        <v>375</v>
      </c>
      <c r="L21" s="100" t="s">
        <v>880</v>
      </c>
      <c r="M21" s="112" t="s">
        <v>31</v>
      </c>
      <c r="N21" s="112" t="s">
        <v>852</v>
      </c>
      <c r="O21" s="112" t="s">
        <v>874</v>
      </c>
      <c r="P21" s="115" t="s">
        <v>874</v>
      </c>
      <c r="Q21" s="100"/>
      <c r="R21" s="100"/>
      <c r="S21" s="100"/>
      <c r="T21" s="100"/>
      <c r="U21" s="100" t="s">
        <v>894</v>
      </c>
    </row>
    <row r="22" spans="1:21" ht="21">
      <c r="A22" s="99" t="s">
        <v>895</v>
      </c>
      <c r="B22" s="100" t="s">
        <v>896</v>
      </c>
      <c r="C22" s="100" t="s">
        <v>29</v>
      </c>
      <c r="D22" s="112">
        <v>2567</v>
      </c>
      <c r="E22" s="112" t="s">
        <v>897</v>
      </c>
      <c r="F22" s="113">
        <v>243709</v>
      </c>
      <c r="G22" s="113" t="s">
        <v>224</v>
      </c>
      <c r="H22" s="113">
        <v>243891</v>
      </c>
      <c r="I22" s="119" t="s">
        <v>39</v>
      </c>
      <c r="J22" s="119" t="s">
        <v>568</v>
      </c>
      <c r="K22" s="119" t="s">
        <v>898</v>
      </c>
      <c r="L22" s="100" t="s">
        <v>880</v>
      </c>
      <c r="M22" s="112" t="s">
        <v>31</v>
      </c>
      <c r="N22" s="112" t="s">
        <v>852</v>
      </c>
      <c r="O22" s="112" t="s">
        <v>724</v>
      </c>
      <c r="P22" s="115" t="s">
        <v>724</v>
      </c>
      <c r="Q22" s="100"/>
      <c r="R22" s="100"/>
      <c r="S22" s="100"/>
      <c r="T22" s="100"/>
      <c r="U22" s="100" t="s">
        <v>899</v>
      </c>
    </row>
    <row r="23" spans="1:21" ht="21">
      <c r="A23" s="99" t="s">
        <v>900</v>
      </c>
      <c r="B23" s="100" t="s">
        <v>901</v>
      </c>
      <c r="C23" s="100" t="s">
        <v>42</v>
      </c>
      <c r="D23" s="112">
        <v>2567</v>
      </c>
      <c r="E23" s="112" t="s">
        <v>701</v>
      </c>
      <c r="F23" s="113">
        <v>243527</v>
      </c>
      <c r="G23" s="113" t="s">
        <v>224</v>
      </c>
      <c r="H23" s="113">
        <v>243891</v>
      </c>
      <c r="I23" s="119" t="s">
        <v>146</v>
      </c>
      <c r="J23" s="119" t="s">
        <v>152</v>
      </c>
      <c r="K23" s="119" t="s">
        <v>902</v>
      </c>
      <c r="L23" s="100" t="s">
        <v>880</v>
      </c>
      <c r="M23" s="112" t="s">
        <v>31</v>
      </c>
      <c r="N23" s="112" t="s">
        <v>852</v>
      </c>
      <c r="O23" s="112" t="s">
        <v>858</v>
      </c>
      <c r="P23" s="115" t="s">
        <v>858</v>
      </c>
      <c r="Q23" s="100"/>
      <c r="R23" s="100"/>
      <c r="S23" s="100"/>
      <c r="T23" s="100"/>
      <c r="U23" s="100" t="s">
        <v>903</v>
      </c>
    </row>
    <row r="24" spans="1:21" ht="21">
      <c r="A24" s="99" t="s">
        <v>736</v>
      </c>
      <c r="B24" s="100" t="s">
        <v>726</v>
      </c>
      <c r="C24" s="100" t="s">
        <v>42</v>
      </c>
      <c r="D24" s="112">
        <v>2567</v>
      </c>
      <c r="E24" s="112" t="s">
        <v>701</v>
      </c>
      <c r="F24" s="113">
        <v>243527</v>
      </c>
      <c r="G24" s="113" t="s">
        <v>224</v>
      </c>
      <c r="H24" s="113">
        <v>243891</v>
      </c>
      <c r="I24" s="119" t="s">
        <v>146</v>
      </c>
      <c r="J24" s="119" t="s">
        <v>733</v>
      </c>
      <c r="K24" s="119" t="s">
        <v>734</v>
      </c>
      <c r="L24" s="100" t="s">
        <v>880</v>
      </c>
      <c r="M24" s="112" t="s">
        <v>31</v>
      </c>
      <c r="N24" s="112" t="s">
        <v>852</v>
      </c>
      <c r="O24" s="112" t="s">
        <v>724</v>
      </c>
      <c r="P24" s="115" t="s">
        <v>724</v>
      </c>
      <c r="Q24" s="100"/>
      <c r="R24" s="100"/>
      <c r="S24" s="100"/>
      <c r="T24" s="100"/>
      <c r="U24" s="100" t="s">
        <v>904</v>
      </c>
    </row>
    <row r="25" spans="1:21" ht="21">
      <c r="A25" s="99" t="s">
        <v>710</v>
      </c>
      <c r="B25" s="100" t="s">
        <v>709</v>
      </c>
      <c r="C25" s="100" t="s">
        <v>42</v>
      </c>
      <c r="D25" s="112">
        <v>2567</v>
      </c>
      <c r="E25" s="112" t="s">
        <v>708</v>
      </c>
      <c r="F25" s="113">
        <v>243678</v>
      </c>
      <c r="G25" s="113" t="s">
        <v>224</v>
      </c>
      <c r="H25" s="113">
        <v>243891</v>
      </c>
      <c r="I25" s="119" t="s">
        <v>146</v>
      </c>
      <c r="J25" s="119" t="s">
        <v>145</v>
      </c>
      <c r="K25" s="119" t="s">
        <v>707</v>
      </c>
      <c r="L25" s="100" t="s">
        <v>880</v>
      </c>
      <c r="M25" s="112" t="s">
        <v>31</v>
      </c>
      <c r="N25" s="112" t="s">
        <v>852</v>
      </c>
      <c r="O25" s="112" t="s">
        <v>705</v>
      </c>
      <c r="P25" s="115" t="s">
        <v>705</v>
      </c>
      <c r="Q25" s="100"/>
      <c r="R25" s="100"/>
      <c r="S25" s="100"/>
      <c r="T25" s="100"/>
      <c r="U25" s="100" t="s">
        <v>905</v>
      </c>
    </row>
    <row r="26" spans="1:21" ht="21">
      <c r="A26" s="99" t="s">
        <v>906</v>
      </c>
      <c r="B26" s="100" t="s">
        <v>907</v>
      </c>
      <c r="C26" s="100" t="s">
        <v>42</v>
      </c>
      <c r="D26" s="112">
        <v>2567</v>
      </c>
      <c r="E26" s="112" t="s">
        <v>735</v>
      </c>
      <c r="F26" s="113">
        <v>243739</v>
      </c>
      <c r="G26" s="113" t="s">
        <v>224</v>
      </c>
      <c r="H26" s="113">
        <v>243891</v>
      </c>
      <c r="I26" s="119" t="s">
        <v>130</v>
      </c>
      <c r="J26" s="119" t="s">
        <v>129</v>
      </c>
      <c r="K26" s="119" t="s">
        <v>908</v>
      </c>
      <c r="L26" s="100" t="s">
        <v>880</v>
      </c>
      <c r="M26" s="112" t="s">
        <v>31</v>
      </c>
      <c r="N26" s="112" t="s">
        <v>852</v>
      </c>
      <c r="O26" s="112" t="s">
        <v>742</v>
      </c>
      <c r="P26" s="115" t="s">
        <v>742</v>
      </c>
      <c r="Q26" s="100"/>
      <c r="R26" s="100"/>
      <c r="S26" s="100"/>
      <c r="T26" s="100"/>
      <c r="U26" s="100" t="s">
        <v>909</v>
      </c>
    </row>
    <row r="27" spans="1:21" ht="21">
      <c r="A27" s="99" t="s">
        <v>727</v>
      </c>
      <c r="B27" s="100" t="s">
        <v>910</v>
      </c>
      <c r="C27" s="100" t="s">
        <v>42</v>
      </c>
      <c r="D27" s="112">
        <v>2567</v>
      </c>
      <c r="E27" s="112" t="s">
        <v>701</v>
      </c>
      <c r="F27" s="113">
        <v>243527</v>
      </c>
      <c r="G27" s="113" t="s">
        <v>224</v>
      </c>
      <c r="H27" s="113">
        <v>243891</v>
      </c>
      <c r="I27" s="119" t="s">
        <v>146</v>
      </c>
      <c r="J27" s="119" t="s">
        <v>152</v>
      </c>
      <c r="K27" s="119" t="s">
        <v>725</v>
      </c>
      <c r="L27" s="100" t="s">
        <v>880</v>
      </c>
      <c r="M27" s="112" t="s">
        <v>31</v>
      </c>
      <c r="N27" s="112" t="s">
        <v>852</v>
      </c>
      <c r="O27" s="112" t="s">
        <v>724</v>
      </c>
      <c r="P27" s="115" t="s">
        <v>724</v>
      </c>
      <c r="Q27" s="100"/>
      <c r="R27" s="100"/>
      <c r="S27" s="100"/>
      <c r="T27" s="100"/>
      <c r="U27" s="100" t="s">
        <v>911</v>
      </c>
    </row>
    <row r="28" spans="1:21" ht="21">
      <c r="A28" s="99" t="s">
        <v>912</v>
      </c>
      <c r="B28" s="100" t="s">
        <v>913</v>
      </c>
      <c r="C28" s="100" t="s">
        <v>29</v>
      </c>
      <c r="D28" s="112">
        <v>2568</v>
      </c>
      <c r="E28" s="112" t="s">
        <v>914</v>
      </c>
      <c r="F28" s="113">
        <v>243892</v>
      </c>
      <c r="G28" s="113" t="s">
        <v>915</v>
      </c>
      <c r="H28" s="113">
        <v>244257</v>
      </c>
      <c r="I28" s="119" t="s">
        <v>665</v>
      </c>
      <c r="J28" s="119" t="s">
        <v>916</v>
      </c>
      <c r="K28" s="119"/>
      <c r="L28" s="100" t="s">
        <v>917</v>
      </c>
      <c r="M28" s="112" t="s">
        <v>31</v>
      </c>
      <c r="N28" s="112" t="s">
        <v>852</v>
      </c>
      <c r="O28" s="112" t="s">
        <v>742</v>
      </c>
      <c r="P28" s="115" t="s">
        <v>742</v>
      </c>
      <c r="Q28" s="100"/>
      <c r="R28" s="100"/>
      <c r="S28" s="100"/>
      <c r="T28" s="100"/>
      <c r="U28" s="100" t="s">
        <v>918</v>
      </c>
    </row>
    <row r="29" spans="1:21" ht="21">
      <c r="A29" s="99" t="s">
        <v>919</v>
      </c>
      <c r="B29" s="100" t="s">
        <v>920</v>
      </c>
      <c r="C29" s="100" t="s">
        <v>29</v>
      </c>
      <c r="D29" s="112">
        <v>2568</v>
      </c>
      <c r="E29" s="112" t="s">
        <v>914</v>
      </c>
      <c r="F29" s="113">
        <v>243892</v>
      </c>
      <c r="G29" s="113" t="s">
        <v>921</v>
      </c>
      <c r="H29" s="113">
        <v>244165</v>
      </c>
      <c r="I29" s="119" t="s">
        <v>665</v>
      </c>
      <c r="J29" s="119" t="s">
        <v>916</v>
      </c>
      <c r="K29" s="119"/>
      <c r="L29" s="100" t="s">
        <v>917</v>
      </c>
      <c r="M29" s="112" t="s">
        <v>31</v>
      </c>
      <c r="N29" s="112" t="s">
        <v>852</v>
      </c>
      <c r="O29" s="112" t="s">
        <v>742</v>
      </c>
      <c r="P29" s="115" t="s">
        <v>742</v>
      </c>
      <c r="Q29" s="100"/>
      <c r="R29" s="100"/>
      <c r="S29" s="100"/>
      <c r="T29" s="100"/>
      <c r="U29" s="100" t="s">
        <v>922</v>
      </c>
    </row>
    <row r="30" spans="1:21" ht="21">
      <c r="A30" s="99" t="s">
        <v>923</v>
      </c>
      <c r="B30" s="100" t="s">
        <v>924</v>
      </c>
      <c r="C30" s="100" t="s">
        <v>29</v>
      </c>
      <c r="D30" s="112">
        <v>2568</v>
      </c>
      <c r="E30" s="112" t="s">
        <v>914</v>
      </c>
      <c r="F30" s="113">
        <v>243892</v>
      </c>
      <c r="G30" s="113" t="s">
        <v>921</v>
      </c>
      <c r="H30" s="113">
        <v>244165</v>
      </c>
      <c r="I30" s="119" t="s">
        <v>665</v>
      </c>
      <c r="J30" s="119" t="s">
        <v>916</v>
      </c>
      <c r="K30" s="119"/>
      <c r="L30" s="100" t="s">
        <v>917</v>
      </c>
      <c r="M30" s="112" t="s">
        <v>31</v>
      </c>
      <c r="N30" s="112" t="s">
        <v>852</v>
      </c>
      <c r="O30" s="112" t="s">
        <v>925</v>
      </c>
      <c r="P30" s="115" t="s">
        <v>925</v>
      </c>
      <c r="Q30" s="100"/>
      <c r="R30" s="100"/>
      <c r="S30" s="100"/>
      <c r="T30" s="100"/>
      <c r="U30" s="100" t="s">
        <v>926</v>
      </c>
    </row>
    <row r="31" spans="1:21" ht="21">
      <c r="A31" s="99" t="s">
        <v>927</v>
      </c>
      <c r="B31" s="100" t="s">
        <v>928</v>
      </c>
      <c r="C31" s="100" t="s">
        <v>29</v>
      </c>
      <c r="D31" s="112">
        <v>2568</v>
      </c>
      <c r="E31" s="112" t="s">
        <v>914</v>
      </c>
      <c r="F31" s="113">
        <v>243892</v>
      </c>
      <c r="G31" s="113" t="s">
        <v>915</v>
      </c>
      <c r="H31" s="113">
        <v>244257</v>
      </c>
      <c r="I31" s="119" t="s">
        <v>665</v>
      </c>
      <c r="J31" s="119" t="s">
        <v>916</v>
      </c>
      <c r="K31" s="119"/>
      <c r="L31" s="100" t="s">
        <v>917</v>
      </c>
      <c r="M31" s="112" t="s">
        <v>31</v>
      </c>
      <c r="N31" s="112" t="s">
        <v>852</v>
      </c>
      <c r="O31" s="112" t="s">
        <v>742</v>
      </c>
      <c r="P31" s="115" t="s">
        <v>742</v>
      </c>
      <c r="Q31" s="100"/>
      <c r="R31" s="100"/>
      <c r="S31" s="100"/>
      <c r="T31" s="100"/>
      <c r="U31" s="100" t="s">
        <v>929</v>
      </c>
    </row>
    <row r="32" spans="1:21" ht="21">
      <c r="A32" s="99" t="s">
        <v>930</v>
      </c>
      <c r="B32" s="100" t="s">
        <v>931</v>
      </c>
      <c r="C32" s="100" t="s">
        <v>29</v>
      </c>
      <c r="D32" s="112">
        <v>2568</v>
      </c>
      <c r="E32" s="112" t="s">
        <v>914</v>
      </c>
      <c r="F32" s="113">
        <v>243892</v>
      </c>
      <c r="G32" s="113" t="s">
        <v>915</v>
      </c>
      <c r="H32" s="113">
        <v>244257</v>
      </c>
      <c r="I32" s="119" t="s">
        <v>665</v>
      </c>
      <c r="J32" s="119" t="s">
        <v>916</v>
      </c>
      <c r="K32" s="119"/>
      <c r="L32" s="100" t="s">
        <v>917</v>
      </c>
      <c r="M32" s="112" t="s">
        <v>31</v>
      </c>
      <c r="N32" s="112" t="s">
        <v>852</v>
      </c>
      <c r="O32" s="112" t="s">
        <v>742</v>
      </c>
      <c r="P32" s="115" t="s">
        <v>742</v>
      </c>
      <c r="Q32" s="100"/>
      <c r="R32" s="100"/>
      <c r="S32" s="100"/>
      <c r="T32" s="100"/>
      <c r="U32" s="100" t="s">
        <v>932</v>
      </c>
    </row>
    <row r="33" spans="1:21" ht="21">
      <c r="A33" s="99" t="s">
        <v>933</v>
      </c>
      <c r="B33" s="100" t="s">
        <v>934</v>
      </c>
      <c r="C33" s="100" t="s">
        <v>29</v>
      </c>
      <c r="D33" s="112">
        <v>2568</v>
      </c>
      <c r="E33" s="112" t="s">
        <v>914</v>
      </c>
      <c r="F33" s="113">
        <v>243892</v>
      </c>
      <c r="G33" s="113" t="s">
        <v>935</v>
      </c>
      <c r="H33" s="113">
        <v>244074</v>
      </c>
      <c r="I33" s="119" t="s">
        <v>665</v>
      </c>
      <c r="J33" s="119" t="s">
        <v>916</v>
      </c>
      <c r="K33" s="119"/>
      <c r="L33" s="100" t="s">
        <v>917</v>
      </c>
      <c r="M33" s="112" t="s">
        <v>31</v>
      </c>
      <c r="N33" s="112" t="s">
        <v>852</v>
      </c>
      <c r="O33" s="112" t="s">
        <v>742</v>
      </c>
      <c r="P33" s="115" t="s">
        <v>742</v>
      </c>
      <c r="Q33" s="100"/>
      <c r="R33" s="100"/>
      <c r="S33" s="100"/>
      <c r="T33" s="100"/>
      <c r="U33" s="100" t="s">
        <v>936</v>
      </c>
    </row>
    <row r="34" spans="1:21" ht="21">
      <c r="A34" s="99" t="s">
        <v>937</v>
      </c>
      <c r="B34" s="100" t="s">
        <v>938</v>
      </c>
      <c r="C34" s="100" t="s">
        <v>29</v>
      </c>
      <c r="D34" s="112">
        <v>2568</v>
      </c>
      <c r="E34" s="112" t="s">
        <v>914</v>
      </c>
      <c r="F34" s="113">
        <v>243892</v>
      </c>
      <c r="G34" s="113" t="s">
        <v>915</v>
      </c>
      <c r="H34" s="113">
        <v>244257</v>
      </c>
      <c r="I34" s="119" t="s">
        <v>665</v>
      </c>
      <c r="J34" s="119" t="s">
        <v>916</v>
      </c>
      <c r="K34" s="119"/>
      <c r="L34" s="100" t="s">
        <v>917</v>
      </c>
      <c r="M34" s="112" t="s">
        <v>31</v>
      </c>
      <c r="N34" s="112" t="s">
        <v>852</v>
      </c>
      <c r="O34" s="112" t="s">
        <v>742</v>
      </c>
      <c r="P34" s="115" t="s">
        <v>742</v>
      </c>
      <c r="Q34" s="100"/>
      <c r="R34" s="100"/>
      <c r="S34" s="100"/>
      <c r="T34" s="100"/>
      <c r="U34" s="100" t="s">
        <v>939</v>
      </c>
    </row>
    <row r="35" spans="1:21" ht="21">
      <c r="A35" s="99" t="s">
        <v>940</v>
      </c>
      <c r="B35" s="100" t="s">
        <v>941</v>
      </c>
      <c r="C35" s="100" t="s">
        <v>29</v>
      </c>
      <c r="D35" s="112">
        <v>2568</v>
      </c>
      <c r="E35" s="112" t="s">
        <v>914</v>
      </c>
      <c r="F35" s="113">
        <v>243892</v>
      </c>
      <c r="G35" s="113" t="s">
        <v>915</v>
      </c>
      <c r="H35" s="113">
        <v>244257</v>
      </c>
      <c r="I35" s="119" t="s">
        <v>665</v>
      </c>
      <c r="J35" s="119" t="s">
        <v>916</v>
      </c>
      <c r="K35" s="119"/>
      <c r="L35" s="100" t="s">
        <v>917</v>
      </c>
      <c r="M35" s="112" t="s">
        <v>31</v>
      </c>
      <c r="N35" s="112" t="s">
        <v>852</v>
      </c>
      <c r="O35" s="112" t="s">
        <v>742</v>
      </c>
      <c r="P35" s="115" t="s">
        <v>742</v>
      </c>
      <c r="Q35" s="100"/>
      <c r="R35" s="100"/>
      <c r="S35" s="100"/>
      <c r="T35" s="100"/>
      <c r="U35" s="100" t="s">
        <v>942</v>
      </c>
    </row>
    <row r="36" spans="1:21" ht="21">
      <c r="A36" s="99" t="s">
        <v>943</v>
      </c>
      <c r="B36" s="100" t="s">
        <v>944</v>
      </c>
      <c r="C36" s="100" t="s">
        <v>29</v>
      </c>
      <c r="D36" s="112">
        <v>2568</v>
      </c>
      <c r="E36" s="112" t="s">
        <v>914</v>
      </c>
      <c r="F36" s="113">
        <v>243892</v>
      </c>
      <c r="G36" s="113" t="s">
        <v>921</v>
      </c>
      <c r="H36" s="113">
        <v>244165</v>
      </c>
      <c r="I36" s="119" t="s">
        <v>665</v>
      </c>
      <c r="J36" s="119" t="s">
        <v>916</v>
      </c>
      <c r="K36" s="119"/>
      <c r="L36" s="100" t="s">
        <v>917</v>
      </c>
      <c r="M36" s="112" t="s">
        <v>31</v>
      </c>
      <c r="N36" s="112" t="s">
        <v>852</v>
      </c>
      <c r="O36" s="112" t="s">
        <v>742</v>
      </c>
      <c r="P36" s="115" t="s">
        <v>742</v>
      </c>
      <c r="Q36" s="100"/>
      <c r="R36" s="100"/>
      <c r="S36" s="100"/>
      <c r="T36" s="100"/>
      <c r="U36" s="100" t="s">
        <v>945</v>
      </c>
    </row>
    <row r="37" spans="1:21" ht="21">
      <c r="A37" s="99" t="s">
        <v>946</v>
      </c>
      <c r="B37" s="100" t="s">
        <v>947</v>
      </c>
      <c r="C37" s="100" t="s">
        <v>29</v>
      </c>
      <c r="D37" s="112">
        <v>2568</v>
      </c>
      <c r="E37" s="112" t="s">
        <v>914</v>
      </c>
      <c r="F37" s="113">
        <v>243892</v>
      </c>
      <c r="G37" s="113" t="s">
        <v>915</v>
      </c>
      <c r="H37" s="113">
        <v>244257</v>
      </c>
      <c r="I37" s="119" t="s">
        <v>665</v>
      </c>
      <c r="J37" s="119" t="s">
        <v>916</v>
      </c>
      <c r="K37" s="119"/>
      <c r="L37" s="100" t="s">
        <v>917</v>
      </c>
      <c r="M37" s="112" t="s">
        <v>31</v>
      </c>
      <c r="N37" s="112" t="s">
        <v>852</v>
      </c>
      <c r="O37" s="112" t="s">
        <v>742</v>
      </c>
      <c r="P37" s="115" t="s">
        <v>742</v>
      </c>
      <c r="Q37" s="100"/>
      <c r="R37" s="100"/>
      <c r="S37" s="100"/>
      <c r="T37" s="100"/>
      <c r="U37" s="100" t="s">
        <v>948</v>
      </c>
    </row>
    <row r="38" spans="1:21" ht="21">
      <c r="A38" s="99" t="s">
        <v>949</v>
      </c>
      <c r="B38" s="100" t="s">
        <v>950</v>
      </c>
      <c r="C38" s="100" t="s">
        <v>29</v>
      </c>
      <c r="D38" s="112">
        <v>2568</v>
      </c>
      <c r="E38" s="112" t="s">
        <v>914</v>
      </c>
      <c r="F38" s="113">
        <v>243892</v>
      </c>
      <c r="G38" s="113" t="s">
        <v>915</v>
      </c>
      <c r="H38" s="113">
        <v>244257</v>
      </c>
      <c r="I38" s="119" t="s">
        <v>665</v>
      </c>
      <c r="J38" s="119" t="s">
        <v>916</v>
      </c>
      <c r="K38" s="119"/>
      <c r="L38" s="100" t="s">
        <v>917</v>
      </c>
      <c r="M38" s="112" t="s">
        <v>31</v>
      </c>
      <c r="N38" s="112" t="s">
        <v>852</v>
      </c>
      <c r="O38" s="112" t="s">
        <v>742</v>
      </c>
      <c r="P38" s="115" t="s">
        <v>742</v>
      </c>
      <c r="Q38" s="100"/>
      <c r="R38" s="100"/>
      <c r="S38" s="100"/>
      <c r="T38" s="100"/>
      <c r="U38" s="100" t="s">
        <v>951</v>
      </c>
    </row>
    <row r="39" spans="1:21" ht="21">
      <c r="A39" s="99" t="s">
        <v>952</v>
      </c>
      <c r="B39" s="100" t="s">
        <v>953</v>
      </c>
      <c r="C39" s="100" t="s">
        <v>42</v>
      </c>
      <c r="D39" s="112">
        <v>2568</v>
      </c>
      <c r="E39" s="112" t="s">
        <v>914</v>
      </c>
      <c r="F39" s="113">
        <v>243892</v>
      </c>
      <c r="G39" s="113" t="s">
        <v>915</v>
      </c>
      <c r="H39" s="113">
        <v>244257</v>
      </c>
      <c r="I39" s="119" t="s">
        <v>665</v>
      </c>
      <c r="J39" s="119" t="s">
        <v>916</v>
      </c>
      <c r="K39" s="119"/>
      <c r="L39" s="100" t="s">
        <v>917</v>
      </c>
      <c r="M39" s="112" t="s">
        <v>31</v>
      </c>
      <c r="N39" s="112" t="s">
        <v>852</v>
      </c>
      <c r="O39" s="112" t="s">
        <v>925</v>
      </c>
      <c r="P39" s="115" t="s">
        <v>925</v>
      </c>
      <c r="Q39" s="100"/>
      <c r="R39" s="100"/>
      <c r="S39" s="100"/>
      <c r="T39" s="100"/>
      <c r="U39" s="100" t="s">
        <v>954</v>
      </c>
    </row>
    <row r="40" spans="1:21" ht="21">
      <c r="A40" s="99" t="s">
        <v>955</v>
      </c>
      <c r="B40" s="100" t="s">
        <v>956</v>
      </c>
      <c r="C40" s="100" t="s">
        <v>176</v>
      </c>
      <c r="D40" s="112">
        <v>2568</v>
      </c>
      <c r="E40" s="112" t="s">
        <v>914</v>
      </c>
      <c r="F40" s="113">
        <v>243892</v>
      </c>
      <c r="G40" s="113" t="s">
        <v>915</v>
      </c>
      <c r="H40" s="113">
        <v>244257</v>
      </c>
      <c r="I40" s="119" t="s">
        <v>130</v>
      </c>
      <c r="J40" s="119" t="s">
        <v>129</v>
      </c>
      <c r="K40" s="119" t="s">
        <v>957</v>
      </c>
      <c r="L40" s="100" t="s">
        <v>917</v>
      </c>
      <c r="M40" s="112" t="s">
        <v>31</v>
      </c>
      <c r="N40" s="112" t="s">
        <v>852</v>
      </c>
      <c r="O40" s="112" t="s">
        <v>858</v>
      </c>
      <c r="P40" s="115" t="s">
        <v>858</v>
      </c>
      <c r="Q40" s="100"/>
      <c r="R40" s="100"/>
      <c r="S40" s="100"/>
      <c r="T40" s="100"/>
      <c r="U40" s="100" t="s">
        <v>958</v>
      </c>
    </row>
    <row r="41" spans="1:21" ht="21">
      <c r="A41" s="99" t="s">
        <v>959</v>
      </c>
      <c r="B41" s="100" t="s">
        <v>721</v>
      </c>
      <c r="C41" s="100" t="s">
        <v>42</v>
      </c>
      <c r="D41" s="112">
        <v>2568</v>
      </c>
      <c r="E41" s="112" t="s">
        <v>914</v>
      </c>
      <c r="F41" s="113">
        <v>243892</v>
      </c>
      <c r="G41" s="113" t="s">
        <v>915</v>
      </c>
      <c r="H41" s="113">
        <v>244257</v>
      </c>
      <c r="I41" s="119" t="s">
        <v>39</v>
      </c>
      <c r="J41" s="119" t="s">
        <v>65</v>
      </c>
      <c r="K41" s="119" t="s">
        <v>64</v>
      </c>
      <c r="L41" s="100" t="s">
        <v>917</v>
      </c>
      <c r="M41" s="112" t="s">
        <v>31</v>
      </c>
      <c r="N41" s="112" t="s">
        <v>852</v>
      </c>
      <c r="O41" s="112" t="s">
        <v>719</v>
      </c>
      <c r="P41" s="115" t="s">
        <v>719</v>
      </c>
      <c r="Q41" s="100"/>
      <c r="R41" s="100"/>
      <c r="S41" s="100"/>
      <c r="T41" s="100"/>
      <c r="U41" s="100" t="s">
        <v>960</v>
      </c>
    </row>
    <row r="42" spans="1:21" ht="21">
      <c r="A42" s="99" t="s">
        <v>961</v>
      </c>
      <c r="B42" s="100" t="s">
        <v>427</v>
      </c>
      <c r="C42" s="100" t="s">
        <v>29</v>
      </c>
      <c r="D42" s="112">
        <v>2568</v>
      </c>
      <c r="E42" s="112" t="s">
        <v>962</v>
      </c>
      <c r="F42" s="113">
        <v>244015</v>
      </c>
      <c r="G42" s="113" t="s">
        <v>915</v>
      </c>
      <c r="H42" s="113">
        <v>244257</v>
      </c>
      <c r="I42" s="119" t="s">
        <v>39</v>
      </c>
      <c r="J42" s="119" t="s">
        <v>38</v>
      </c>
      <c r="K42" s="119" t="s">
        <v>102</v>
      </c>
      <c r="L42" s="100" t="s">
        <v>917</v>
      </c>
      <c r="M42" s="112" t="s">
        <v>31</v>
      </c>
      <c r="N42" s="112" t="s">
        <v>852</v>
      </c>
      <c r="O42" s="112" t="s">
        <v>699</v>
      </c>
      <c r="P42" s="115" t="s">
        <v>699</v>
      </c>
      <c r="Q42" s="100"/>
      <c r="R42" s="100"/>
      <c r="S42" s="100"/>
      <c r="T42" s="100"/>
      <c r="U42" s="100" t="s">
        <v>963</v>
      </c>
    </row>
    <row r="43" spans="1:21" ht="21">
      <c r="A43" s="99" t="s">
        <v>964</v>
      </c>
      <c r="B43" s="100" t="s">
        <v>965</v>
      </c>
      <c r="C43" s="100" t="s">
        <v>29</v>
      </c>
      <c r="D43" s="112">
        <v>2568</v>
      </c>
      <c r="E43" s="112" t="s">
        <v>935</v>
      </c>
      <c r="F43" s="113">
        <v>244044</v>
      </c>
      <c r="G43" s="113" t="s">
        <v>966</v>
      </c>
      <c r="H43" s="113">
        <v>244318</v>
      </c>
      <c r="I43" s="119" t="s">
        <v>39</v>
      </c>
      <c r="J43" s="119" t="s">
        <v>38</v>
      </c>
      <c r="K43" s="119" t="s">
        <v>80</v>
      </c>
      <c r="L43" s="100" t="s">
        <v>917</v>
      </c>
      <c r="M43" s="112" t="s">
        <v>31</v>
      </c>
      <c r="N43" s="112" t="s">
        <v>852</v>
      </c>
      <c r="O43" s="112" t="s">
        <v>888</v>
      </c>
      <c r="P43" s="115" t="s">
        <v>888</v>
      </c>
      <c r="Q43" s="100"/>
      <c r="R43" s="100"/>
      <c r="S43" s="100"/>
      <c r="T43" s="100"/>
      <c r="U43" s="100" t="s">
        <v>967</v>
      </c>
    </row>
    <row r="44" spans="1:21" ht="21">
      <c r="A44" s="99" t="s">
        <v>968</v>
      </c>
      <c r="B44" s="100" t="s">
        <v>805</v>
      </c>
      <c r="C44" s="100" t="s">
        <v>42</v>
      </c>
      <c r="D44" s="112">
        <v>2568</v>
      </c>
      <c r="E44" s="112" t="s">
        <v>914</v>
      </c>
      <c r="F44" s="113">
        <v>243892</v>
      </c>
      <c r="G44" s="113" t="s">
        <v>915</v>
      </c>
      <c r="H44" s="113">
        <v>244257</v>
      </c>
      <c r="I44" s="119" t="s">
        <v>213</v>
      </c>
      <c r="J44" s="119" t="s">
        <v>212</v>
      </c>
      <c r="K44" s="119" t="s">
        <v>287</v>
      </c>
      <c r="L44" s="100" t="s">
        <v>917</v>
      </c>
      <c r="M44" s="112" t="s">
        <v>31</v>
      </c>
      <c r="N44" s="112" t="s">
        <v>852</v>
      </c>
      <c r="O44" s="112" t="s">
        <v>742</v>
      </c>
      <c r="P44" s="115" t="s">
        <v>742</v>
      </c>
      <c r="Q44" s="100"/>
      <c r="R44" s="100"/>
      <c r="S44" s="100"/>
      <c r="T44" s="100"/>
      <c r="U44" s="100" t="s">
        <v>969</v>
      </c>
    </row>
    <row r="45" spans="1:21" ht="21">
      <c r="A45" s="99" t="s">
        <v>970</v>
      </c>
      <c r="B45" s="100" t="s">
        <v>971</v>
      </c>
      <c r="C45" s="100" t="s">
        <v>42</v>
      </c>
      <c r="D45" s="112">
        <v>2568</v>
      </c>
      <c r="E45" s="112" t="s">
        <v>914</v>
      </c>
      <c r="F45" s="113">
        <v>243892</v>
      </c>
      <c r="G45" s="113" t="s">
        <v>972</v>
      </c>
      <c r="H45" s="113">
        <v>244104</v>
      </c>
      <c r="I45" s="119" t="s">
        <v>130</v>
      </c>
      <c r="J45" s="119" t="s">
        <v>973</v>
      </c>
      <c r="K45" s="119" t="s">
        <v>974</v>
      </c>
      <c r="L45" s="100" t="s">
        <v>917</v>
      </c>
      <c r="M45" s="112" t="s">
        <v>31</v>
      </c>
      <c r="N45" s="112" t="s">
        <v>852</v>
      </c>
      <c r="O45" s="112" t="s">
        <v>724</v>
      </c>
      <c r="P45" s="115" t="s">
        <v>724</v>
      </c>
      <c r="Q45" s="100"/>
      <c r="R45" s="100"/>
      <c r="S45" s="100"/>
      <c r="T45" s="100"/>
      <c r="U45" s="100" t="s">
        <v>975</v>
      </c>
    </row>
    <row r="46" spans="1:21" ht="21">
      <c r="A46" s="99" t="s">
        <v>976</v>
      </c>
      <c r="B46" s="100" t="s">
        <v>977</v>
      </c>
      <c r="C46" s="100" t="s">
        <v>42</v>
      </c>
      <c r="D46" s="112">
        <v>2568</v>
      </c>
      <c r="E46" s="112" t="s">
        <v>962</v>
      </c>
      <c r="F46" s="113">
        <v>244015</v>
      </c>
      <c r="G46" s="113" t="s">
        <v>962</v>
      </c>
      <c r="H46" s="113">
        <v>244042</v>
      </c>
      <c r="I46" s="119" t="s">
        <v>73</v>
      </c>
      <c r="J46" s="119" t="s">
        <v>978</v>
      </c>
      <c r="K46" s="119" t="s">
        <v>979</v>
      </c>
      <c r="L46" s="100" t="s">
        <v>917</v>
      </c>
      <c r="M46" s="112" t="s">
        <v>31</v>
      </c>
      <c r="N46" s="112" t="s">
        <v>852</v>
      </c>
      <c r="O46" s="112" t="s">
        <v>862</v>
      </c>
      <c r="P46" s="115" t="s">
        <v>862</v>
      </c>
      <c r="Q46" s="100"/>
      <c r="R46" s="100"/>
      <c r="S46" s="100"/>
      <c r="T46" s="100"/>
      <c r="U46" s="100" t="s">
        <v>980</v>
      </c>
    </row>
    <row r="47" spans="1:21" ht="21">
      <c r="A47" s="99" t="s">
        <v>981</v>
      </c>
      <c r="B47" s="100" t="s">
        <v>982</v>
      </c>
      <c r="C47" s="100" t="s">
        <v>42</v>
      </c>
      <c r="D47" s="112">
        <v>2568</v>
      </c>
      <c r="E47" s="112" t="s">
        <v>914</v>
      </c>
      <c r="F47" s="113">
        <v>243892</v>
      </c>
      <c r="G47" s="113" t="s">
        <v>915</v>
      </c>
      <c r="H47" s="113">
        <v>244257</v>
      </c>
      <c r="I47" s="119" t="s">
        <v>73</v>
      </c>
      <c r="J47" s="119" t="s">
        <v>983</v>
      </c>
      <c r="K47" s="119" t="s">
        <v>135</v>
      </c>
      <c r="L47" s="100" t="s">
        <v>917</v>
      </c>
      <c r="M47" s="112" t="s">
        <v>31</v>
      </c>
      <c r="N47" s="112" t="s">
        <v>852</v>
      </c>
      <c r="O47" s="112" t="s">
        <v>712</v>
      </c>
      <c r="P47" s="115" t="s">
        <v>712</v>
      </c>
      <c r="Q47" s="100"/>
      <c r="R47" s="100"/>
      <c r="S47" s="100"/>
      <c r="T47" s="100"/>
      <c r="U47" s="100" t="s">
        <v>984</v>
      </c>
    </row>
    <row r="48" spans="1:21" ht="21">
      <c r="A48" s="99" t="s">
        <v>985</v>
      </c>
      <c r="B48" s="100" t="s">
        <v>986</v>
      </c>
      <c r="C48" s="100" t="s">
        <v>29</v>
      </c>
      <c r="D48" s="112">
        <v>2568</v>
      </c>
      <c r="E48" s="112" t="s">
        <v>987</v>
      </c>
      <c r="F48" s="113">
        <v>243953</v>
      </c>
      <c r="G48" s="113" t="s">
        <v>915</v>
      </c>
      <c r="H48" s="113">
        <v>244257</v>
      </c>
      <c r="I48" s="119" t="s">
        <v>665</v>
      </c>
      <c r="J48" s="119" t="s">
        <v>988</v>
      </c>
      <c r="K48" s="119"/>
      <c r="L48" s="100" t="s">
        <v>917</v>
      </c>
      <c r="M48" s="112" t="s">
        <v>31</v>
      </c>
      <c r="N48" s="112" t="s">
        <v>852</v>
      </c>
      <c r="O48" s="112" t="s">
        <v>719</v>
      </c>
      <c r="P48" s="115" t="s">
        <v>719</v>
      </c>
      <c r="Q48" s="100"/>
      <c r="R48" s="100"/>
      <c r="S48" s="100"/>
      <c r="T48" s="100"/>
      <c r="U48" s="100" t="s">
        <v>989</v>
      </c>
    </row>
    <row r="49" spans="1:21" ht="21">
      <c r="A49" s="99" t="s">
        <v>990</v>
      </c>
      <c r="B49" s="100" t="s">
        <v>991</v>
      </c>
      <c r="C49" s="100" t="s">
        <v>42</v>
      </c>
      <c r="D49" s="112">
        <v>2568</v>
      </c>
      <c r="E49" s="112" t="s">
        <v>914</v>
      </c>
      <c r="F49" s="113">
        <v>243892</v>
      </c>
      <c r="G49" s="113" t="s">
        <v>915</v>
      </c>
      <c r="H49" s="113">
        <v>244257</v>
      </c>
      <c r="I49" s="119" t="s">
        <v>130</v>
      </c>
      <c r="J49" s="119" t="s">
        <v>129</v>
      </c>
      <c r="K49" s="119" t="s">
        <v>992</v>
      </c>
      <c r="L49" s="100" t="s">
        <v>917</v>
      </c>
      <c r="M49" s="112" t="s">
        <v>31</v>
      </c>
      <c r="N49" s="112" t="s">
        <v>852</v>
      </c>
      <c r="O49" s="112" t="s">
        <v>742</v>
      </c>
      <c r="P49" s="115" t="s">
        <v>742</v>
      </c>
      <c r="Q49" s="100"/>
      <c r="R49" s="100"/>
      <c r="S49" s="100"/>
      <c r="T49" s="100"/>
      <c r="U49" s="100" t="s">
        <v>993</v>
      </c>
    </row>
    <row r="50" spans="1:21" ht="21">
      <c r="A50" s="99" t="s">
        <v>994</v>
      </c>
      <c r="B50" s="100" t="s">
        <v>995</v>
      </c>
      <c r="C50" s="100" t="s">
        <v>42</v>
      </c>
      <c r="D50" s="112">
        <v>2568</v>
      </c>
      <c r="E50" s="112" t="s">
        <v>914</v>
      </c>
      <c r="F50" s="113">
        <v>243892</v>
      </c>
      <c r="G50" s="113" t="s">
        <v>915</v>
      </c>
      <c r="H50" s="113">
        <v>244257</v>
      </c>
      <c r="I50" s="119" t="s">
        <v>130</v>
      </c>
      <c r="J50" s="119" t="s">
        <v>129</v>
      </c>
      <c r="K50" s="119" t="s">
        <v>992</v>
      </c>
      <c r="L50" s="100" t="s">
        <v>917</v>
      </c>
      <c r="M50" s="112" t="s">
        <v>31</v>
      </c>
      <c r="N50" s="112" t="s">
        <v>852</v>
      </c>
      <c r="O50" s="112" t="s">
        <v>742</v>
      </c>
      <c r="P50" s="115" t="s">
        <v>742</v>
      </c>
      <c r="Q50" s="100"/>
      <c r="R50" s="100"/>
      <c r="S50" s="100"/>
      <c r="T50" s="100"/>
      <c r="U50" s="100" t="s">
        <v>996</v>
      </c>
    </row>
    <row r="51" spans="1:21" ht="21">
      <c r="A51" s="99" t="s">
        <v>997</v>
      </c>
      <c r="B51" s="100" t="s">
        <v>998</v>
      </c>
      <c r="C51" s="100" t="s">
        <v>42</v>
      </c>
      <c r="D51" s="112">
        <v>2568</v>
      </c>
      <c r="E51" s="112" t="s">
        <v>914</v>
      </c>
      <c r="F51" s="113">
        <v>243892</v>
      </c>
      <c r="G51" s="113" t="s">
        <v>915</v>
      </c>
      <c r="H51" s="113">
        <v>244257</v>
      </c>
      <c r="I51" s="119" t="s">
        <v>999</v>
      </c>
      <c r="J51" s="119" t="s">
        <v>1000</v>
      </c>
      <c r="K51" s="119" t="s">
        <v>1001</v>
      </c>
      <c r="L51" s="100" t="s">
        <v>917</v>
      </c>
      <c r="M51" s="112" t="s">
        <v>31</v>
      </c>
      <c r="N51" s="112" t="s">
        <v>852</v>
      </c>
      <c r="O51" s="112" t="s">
        <v>724</v>
      </c>
      <c r="P51" s="115" t="s">
        <v>724</v>
      </c>
      <c r="Q51" s="100"/>
      <c r="R51" s="100"/>
      <c r="S51" s="100"/>
      <c r="T51" s="100"/>
      <c r="U51" s="100" t="s">
        <v>1002</v>
      </c>
    </row>
    <row r="52" spans="1:21" ht="21">
      <c r="A52" s="99" t="s">
        <v>1003</v>
      </c>
      <c r="B52" s="100" t="s">
        <v>1004</v>
      </c>
      <c r="C52" s="100" t="s">
        <v>42</v>
      </c>
      <c r="D52" s="112">
        <v>2568</v>
      </c>
      <c r="E52" s="112" t="s">
        <v>962</v>
      </c>
      <c r="F52" s="113">
        <v>244015</v>
      </c>
      <c r="G52" s="113" t="s">
        <v>915</v>
      </c>
      <c r="H52" s="113">
        <v>244257</v>
      </c>
      <c r="I52" s="119" t="s">
        <v>130</v>
      </c>
      <c r="J52" s="119" t="s">
        <v>129</v>
      </c>
      <c r="K52" s="119" t="s">
        <v>1005</v>
      </c>
      <c r="L52" s="100" t="s">
        <v>917</v>
      </c>
      <c r="M52" s="112" t="s">
        <v>31</v>
      </c>
      <c r="N52" s="112" t="s">
        <v>852</v>
      </c>
      <c r="O52" s="112" t="s">
        <v>858</v>
      </c>
      <c r="P52" s="115" t="s">
        <v>858</v>
      </c>
      <c r="Q52" s="100"/>
      <c r="R52" s="100"/>
      <c r="S52" s="100"/>
      <c r="T52" s="100"/>
      <c r="U52" s="100" t="s">
        <v>1006</v>
      </c>
    </row>
    <row r="53" spans="1:21" ht="21">
      <c r="A53" s="99" t="s">
        <v>1007</v>
      </c>
      <c r="B53" s="100" t="s">
        <v>1008</v>
      </c>
      <c r="C53" s="100" t="s">
        <v>42</v>
      </c>
      <c r="D53" s="112">
        <v>2568</v>
      </c>
      <c r="E53" s="112" t="s">
        <v>962</v>
      </c>
      <c r="F53" s="113">
        <v>244015</v>
      </c>
      <c r="G53" s="113" t="s">
        <v>915</v>
      </c>
      <c r="H53" s="113">
        <v>244257</v>
      </c>
      <c r="I53" s="119" t="s">
        <v>130</v>
      </c>
      <c r="J53" s="119" t="s">
        <v>129</v>
      </c>
      <c r="K53" s="119" t="s">
        <v>1005</v>
      </c>
      <c r="L53" s="100" t="s">
        <v>917</v>
      </c>
      <c r="M53" s="112" t="s">
        <v>31</v>
      </c>
      <c r="N53" s="112" t="s">
        <v>852</v>
      </c>
      <c r="O53" s="112" t="s">
        <v>858</v>
      </c>
      <c r="P53" s="115" t="s">
        <v>858</v>
      </c>
      <c r="Q53" s="100"/>
      <c r="R53" s="100"/>
      <c r="S53" s="100"/>
      <c r="T53" s="100"/>
      <c r="U53" s="100" t="s">
        <v>1009</v>
      </c>
    </row>
    <row r="54" spans="1:21" ht="21">
      <c r="A54" s="99" t="s">
        <v>1010</v>
      </c>
      <c r="B54" s="100" t="s">
        <v>1011</v>
      </c>
      <c r="C54" s="100" t="s">
        <v>42</v>
      </c>
      <c r="D54" s="112">
        <v>2568</v>
      </c>
      <c r="E54" s="112" t="s">
        <v>962</v>
      </c>
      <c r="F54" s="113">
        <v>244015</v>
      </c>
      <c r="G54" s="113" t="s">
        <v>915</v>
      </c>
      <c r="H54" s="113">
        <v>244257</v>
      </c>
      <c r="I54" s="119" t="s">
        <v>130</v>
      </c>
      <c r="J54" s="119" t="s">
        <v>129</v>
      </c>
      <c r="K54" s="119" t="s">
        <v>1005</v>
      </c>
      <c r="L54" s="100" t="s">
        <v>917</v>
      </c>
      <c r="M54" s="112" t="s">
        <v>31</v>
      </c>
      <c r="N54" s="112" t="s">
        <v>852</v>
      </c>
      <c r="O54" s="112" t="s">
        <v>858</v>
      </c>
      <c r="P54" s="115" t="s">
        <v>858</v>
      </c>
      <c r="Q54" s="100"/>
      <c r="R54" s="100"/>
      <c r="S54" s="100"/>
      <c r="T54" s="100"/>
      <c r="U54" s="100" t="s">
        <v>1012</v>
      </c>
    </row>
    <row r="55" spans="1:21" ht="21">
      <c r="A55" s="99" t="s">
        <v>1013</v>
      </c>
      <c r="B55" s="100" t="s">
        <v>1014</v>
      </c>
      <c r="C55" s="100" t="s">
        <v>42</v>
      </c>
      <c r="D55" s="112">
        <v>2568</v>
      </c>
      <c r="E55" s="112" t="s">
        <v>935</v>
      </c>
      <c r="F55" s="113">
        <v>244044</v>
      </c>
      <c r="G55" s="113" t="s">
        <v>915</v>
      </c>
      <c r="H55" s="113">
        <v>244257</v>
      </c>
      <c r="I55" s="119" t="s">
        <v>130</v>
      </c>
      <c r="J55" s="119" t="s">
        <v>129</v>
      </c>
      <c r="K55" s="119" t="s">
        <v>1005</v>
      </c>
      <c r="L55" s="100" t="s">
        <v>917</v>
      </c>
      <c r="M55" s="112" t="s">
        <v>31</v>
      </c>
      <c r="N55" s="112" t="s">
        <v>852</v>
      </c>
      <c r="O55" s="112" t="s">
        <v>858</v>
      </c>
      <c r="P55" s="115" t="s">
        <v>858</v>
      </c>
      <c r="Q55" s="100"/>
      <c r="R55" s="100"/>
      <c r="S55" s="100"/>
      <c r="T55" s="100"/>
      <c r="U55" s="100" t="s">
        <v>1015</v>
      </c>
    </row>
    <row r="56" spans="1:21" ht="21">
      <c r="A56" s="99" t="s">
        <v>1016</v>
      </c>
      <c r="B56" s="100" t="s">
        <v>1017</v>
      </c>
      <c r="C56" s="100" t="s">
        <v>29</v>
      </c>
      <c r="D56" s="112">
        <v>2568</v>
      </c>
      <c r="E56" s="112" t="s">
        <v>914</v>
      </c>
      <c r="F56" s="113">
        <v>243892</v>
      </c>
      <c r="G56" s="113" t="s">
        <v>915</v>
      </c>
      <c r="H56" s="113">
        <v>244257</v>
      </c>
      <c r="I56" s="119" t="s">
        <v>1018</v>
      </c>
      <c r="J56" s="119" t="s">
        <v>1019</v>
      </c>
      <c r="K56" s="119" t="s">
        <v>1020</v>
      </c>
      <c r="L56" s="100" t="s">
        <v>917</v>
      </c>
      <c r="M56" s="112" t="s">
        <v>31</v>
      </c>
      <c r="N56" s="112" t="s">
        <v>852</v>
      </c>
      <c r="O56" s="112" t="s">
        <v>888</v>
      </c>
      <c r="P56" s="115" t="s">
        <v>888</v>
      </c>
      <c r="Q56" s="100"/>
      <c r="R56" s="100"/>
      <c r="S56" s="100"/>
      <c r="T56" s="100"/>
      <c r="U56" s="100" t="s">
        <v>1021</v>
      </c>
    </row>
    <row r="57" spans="1:21" ht="21">
      <c r="A57" s="99" t="s">
        <v>1022</v>
      </c>
      <c r="B57" s="100" t="s">
        <v>1023</v>
      </c>
      <c r="C57" s="100" t="s">
        <v>29</v>
      </c>
      <c r="D57" s="112">
        <v>2568</v>
      </c>
      <c r="E57" s="112" t="s">
        <v>935</v>
      </c>
      <c r="F57" s="113">
        <v>244044</v>
      </c>
      <c r="G57" s="113" t="s">
        <v>1024</v>
      </c>
      <c r="H57" s="113">
        <v>244349</v>
      </c>
      <c r="I57" s="119" t="s">
        <v>1025</v>
      </c>
      <c r="J57" s="119" t="s">
        <v>1026</v>
      </c>
      <c r="K57" s="119" t="s">
        <v>1027</v>
      </c>
      <c r="L57" s="100" t="s">
        <v>917</v>
      </c>
      <c r="M57" s="112" t="s">
        <v>31</v>
      </c>
      <c r="N57" s="112" t="s">
        <v>852</v>
      </c>
      <c r="O57" s="112" t="s">
        <v>742</v>
      </c>
      <c r="P57" s="115" t="s">
        <v>742</v>
      </c>
      <c r="Q57" s="100"/>
      <c r="R57" s="100"/>
      <c r="S57" s="100"/>
      <c r="T57" s="100"/>
      <c r="U57" s="100" t="s">
        <v>1028</v>
      </c>
    </row>
    <row r="58" spans="1:21" ht="21">
      <c r="A58" s="99" t="s">
        <v>1029</v>
      </c>
      <c r="B58" s="100" t="s">
        <v>726</v>
      </c>
      <c r="C58" s="100" t="s">
        <v>29</v>
      </c>
      <c r="D58" s="112">
        <v>2568</v>
      </c>
      <c r="E58" s="112" t="s">
        <v>914</v>
      </c>
      <c r="F58" s="113">
        <v>243892</v>
      </c>
      <c r="G58" s="113" t="s">
        <v>915</v>
      </c>
      <c r="H58" s="113">
        <v>244257</v>
      </c>
      <c r="I58" s="119" t="s">
        <v>146</v>
      </c>
      <c r="J58" s="119" t="s">
        <v>733</v>
      </c>
      <c r="K58" s="119" t="s">
        <v>734</v>
      </c>
      <c r="L58" s="100" t="s">
        <v>917</v>
      </c>
      <c r="M58" s="112" t="s">
        <v>31</v>
      </c>
      <c r="N58" s="112" t="s">
        <v>852</v>
      </c>
      <c r="O58" s="112" t="s">
        <v>705</v>
      </c>
      <c r="P58" s="115" t="s">
        <v>705</v>
      </c>
      <c r="Q58" s="100"/>
      <c r="R58" s="100"/>
      <c r="S58" s="100"/>
      <c r="T58" s="100"/>
      <c r="U58" s="100" t="s">
        <v>1030</v>
      </c>
    </row>
    <row r="59" spans="1:21" ht="21">
      <c r="A59" s="99" t="s">
        <v>295</v>
      </c>
      <c r="B59" s="100" t="s">
        <v>1031</v>
      </c>
      <c r="C59" s="100" t="s">
        <v>42</v>
      </c>
      <c r="D59" s="112">
        <v>2563</v>
      </c>
      <c r="E59" s="112" t="s">
        <v>209</v>
      </c>
      <c r="F59" s="113">
        <v>242797</v>
      </c>
      <c r="G59" s="113" t="s">
        <v>210</v>
      </c>
      <c r="H59" s="113">
        <v>243132</v>
      </c>
      <c r="I59" s="119" t="s">
        <v>213</v>
      </c>
      <c r="J59" s="119" t="s">
        <v>212</v>
      </c>
      <c r="K59" s="119" t="s">
        <v>287</v>
      </c>
      <c r="L59" s="101" t="s">
        <v>1032</v>
      </c>
      <c r="M59" s="113" t="s">
        <v>31</v>
      </c>
      <c r="N59" s="114">
        <v>60201</v>
      </c>
      <c r="O59" s="112" t="s">
        <v>216</v>
      </c>
      <c r="P59" s="115" t="s">
        <v>729</v>
      </c>
      <c r="Q59" s="100"/>
      <c r="R59" s="99"/>
      <c r="S59" s="100"/>
      <c r="T59" s="100"/>
      <c r="U59" s="100" t="s">
        <v>1033</v>
      </c>
    </row>
    <row r="60" spans="1:21" ht="21">
      <c r="A60" s="99" t="s">
        <v>315</v>
      </c>
      <c r="B60" s="100" t="s">
        <v>232</v>
      </c>
      <c r="C60" s="100" t="s">
        <v>42</v>
      </c>
      <c r="D60" s="112">
        <v>2564</v>
      </c>
      <c r="E60" s="112" t="s">
        <v>234</v>
      </c>
      <c r="F60" s="113">
        <v>242431</v>
      </c>
      <c r="G60" s="113" t="s">
        <v>203</v>
      </c>
      <c r="H60" s="113">
        <v>242767</v>
      </c>
      <c r="I60" s="119" t="s">
        <v>39</v>
      </c>
      <c r="J60" s="119" t="s">
        <v>65</v>
      </c>
      <c r="K60" s="119" t="s">
        <v>64</v>
      </c>
      <c r="L60" s="101" t="s">
        <v>1034</v>
      </c>
      <c r="M60" s="113" t="s">
        <v>31</v>
      </c>
      <c r="N60" s="114">
        <v>60201</v>
      </c>
      <c r="O60" s="112" t="s">
        <v>237</v>
      </c>
      <c r="P60" s="115" t="s">
        <v>719</v>
      </c>
      <c r="Q60" s="100"/>
      <c r="R60" s="99"/>
      <c r="S60" s="100"/>
      <c r="T60" s="100"/>
      <c r="U60" s="100" t="s">
        <v>1035</v>
      </c>
    </row>
    <row r="61" spans="1:21" ht="21">
      <c r="A61" s="99" t="s">
        <v>346</v>
      </c>
      <c r="B61" s="100" t="s">
        <v>347</v>
      </c>
      <c r="C61" s="100" t="s">
        <v>42</v>
      </c>
      <c r="D61" s="112">
        <v>2564</v>
      </c>
      <c r="E61" s="112" t="s">
        <v>339</v>
      </c>
      <c r="F61" s="113">
        <v>242492</v>
      </c>
      <c r="G61" s="113" t="s">
        <v>203</v>
      </c>
      <c r="H61" s="113">
        <v>242767</v>
      </c>
      <c r="I61" s="119" t="s">
        <v>39</v>
      </c>
      <c r="J61" s="119" t="s">
        <v>38</v>
      </c>
      <c r="K61" s="119" t="s">
        <v>80</v>
      </c>
      <c r="L61" s="101" t="s">
        <v>1034</v>
      </c>
      <c r="M61" s="113" t="s">
        <v>31</v>
      </c>
      <c r="N61" s="114">
        <v>60201</v>
      </c>
      <c r="O61" s="112" t="s">
        <v>349</v>
      </c>
      <c r="P61" s="115" t="s">
        <v>858</v>
      </c>
      <c r="Q61" s="100"/>
      <c r="R61" s="99"/>
      <c r="S61" s="100"/>
      <c r="T61" s="100"/>
      <c r="U61" s="100" t="s">
        <v>1036</v>
      </c>
    </row>
    <row r="62" spans="1:21" ht="21">
      <c r="A62" s="99" t="s">
        <v>336</v>
      </c>
      <c r="B62" s="100" t="s">
        <v>337</v>
      </c>
      <c r="C62" s="100" t="s">
        <v>42</v>
      </c>
      <c r="D62" s="112">
        <v>2564</v>
      </c>
      <c r="E62" s="112" t="s">
        <v>339</v>
      </c>
      <c r="F62" s="113">
        <v>242492</v>
      </c>
      <c r="G62" s="113" t="s">
        <v>334</v>
      </c>
      <c r="H62" s="113">
        <v>242736</v>
      </c>
      <c r="I62" s="119" t="s">
        <v>39</v>
      </c>
      <c r="J62" s="119" t="s">
        <v>38</v>
      </c>
      <c r="K62" s="119" t="s">
        <v>80</v>
      </c>
      <c r="L62" s="101" t="s">
        <v>1034</v>
      </c>
      <c r="M62" s="113" t="s">
        <v>31</v>
      </c>
      <c r="N62" s="114">
        <v>60201</v>
      </c>
      <c r="O62" s="112" t="s">
        <v>237</v>
      </c>
      <c r="P62" s="115" t="s">
        <v>719</v>
      </c>
      <c r="Q62" s="100"/>
      <c r="R62" s="99"/>
      <c r="S62" s="100"/>
      <c r="T62" s="100"/>
      <c r="U62" s="100" t="s">
        <v>1037</v>
      </c>
    </row>
    <row r="63" spans="1:21" ht="21">
      <c r="A63" s="99" t="s">
        <v>330</v>
      </c>
      <c r="B63" s="100" t="s">
        <v>331</v>
      </c>
      <c r="C63" s="100" t="s">
        <v>42</v>
      </c>
      <c r="D63" s="112">
        <v>2564</v>
      </c>
      <c r="E63" s="112" t="s">
        <v>333</v>
      </c>
      <c r="F63" s="113">
        <v>242523</v>
      </c>
      <c r="G63" s="113" t="s">
        <v>334</v>
      </c>
      <c r="H63" s="113">
        <v>242736</v>
      </c>
      <c r="I63" s="119" t="s">
        <v>39</v>
      </c>
      <c r="J63" s="119" t="s">
        <v>38</v>
      </c>
      <c r="K63" s="119" t="s">
        <v>80</v>
      </c>
      <c r="L63" s="101" t="s">
        <v>1034</v>
      </c>
      <c r="M63" s="113" t="s">
        <v>31</v>
      </c>
      <c r="N63" s="114">
        <v>60201</v>
      </c>
      <c r="O63" s="112" t="s">
        <v>335</v>
      </c>
      <c r="P63" s="115" t="s">
        <v>925</v>
      </c>
      <c r="Q63" s="100"/>
      <c r="R63" s="99"/>
      <c r="S63" s="100"/>
      <c r="T63" s="100"/>
      <c r="U63" s="100" t="s">
        <v>1038</v>
      </c>
    </row>
    <row r="64" spans="1:21" ht="21">
      <c r="A64" s="99" t="s">
        <v>318</v>
      </c>
      <c r="B64" s="100" t="s">
        <v>319</v>
      </c>
      <c r="C64" s="100" t="s">
        <v>42</v>
      </c>
      <c r="D64" s="112">
        <v>2564</v>
      </c>
      <c r="E64" s="112" t="s">
        <v>234</v>
      </c>
      <c r="F64" s="113">
        <v>242431</v>
      </c>
      <c r="G64" s="113" t="s">
        <v>203</v>
      </c>
      <c r="H64" s="113">
        <v>242767</v>
      </c>
      <c r="I64" s="119" t="s">
        <v>39</v>
      </c>
      <c r="J64" s="119" t="s">
        <v>568</v>
      </c>
      <c r="K64" s="119" t="s">
        <v>321</v>
      </c>
      <c r="L64" s="101" t="s">
        <v>1034</v>
      </c>
      <c r="M64" s="113" t="s">
        <v>31</v>
      </c>
      <c r="N64" s="114">
        <v>60201</v>
      </c>
      <c r="O64" s="112" t="s">
        <v>323</v>
      </c>
      <c r="P64" s="115" t="s">
        <v>705</v>
      </c>
      <c r="Q64" s="100"/>
      <c r="R64" s="99"/>
      <c r="S64" s="100"/>
      <c r="T64" s="100"/>
      <c r="U64" s="100" t="s">
        <v>1039</v>
      </c>
    </row>
    <row r="65" spans="1:21" ht="21">
      <c r="A65" s="99" t="s">
        <v>284</v>
      </c>
      <c r="B65" s="100" t="s">
        <v>1040</v>
      </c>
      <c r="C65" s="100" t="s">
        <v>42</v>
      </c>
      <c r="D65" s="112">
        <v>2564</v>
      </c>
      <c r="E65" s="112" t="s">
        <v>234</v>
      </c>
      <c r="F65" s="113">
        <v>242431</v>
      </c>
      <c r="G65" s="113" t="s">
        <v>203</v>
      </c>
      <c r="H65" s="113">
        <v>242767</v>
      </c>
      <c r="I65" s="119" t="s">
        <v>213</v>
      </c>
      <c r="J65" s="119" t="s">
        <v>212</v>
      </c>
      <c r="K65" s="119" t="s">
        <v>287</v>
      </c>
      <c r="L65" s="101" t="s">
        <v>1034</v>
      </c>
      <c r="M65" s="113" t="s">
        <v>31</v>
      </c>
      <c r="N65" s="114">
        <v>60201</v>
      </c>
      <c r="O65" s="112" t="s">
        <v>216</v>
      </c>
      <c r="P65" s="115" t="s">
        <v>729</v>
      </c>
      <c r="Q65" s="100"/>
      <c r="R65" s="99"/>
      <c r="S65" s="100"/>
      <c r="T65" s="100"/>
      <c r="U65" s="100" t="s">
        <v>1041</v>
      </c>
    </row>
    <row r="66" spans="1:21" ht="21">
      <c r="A66" s="99" t="s">
        <v>259</v>
      </c>
      <c r="B66" s="100" t="s">
        <v>260</v>
      </c>
      <c r="C66" s="100" t="s">
        <v>42</v>
      </c>
      <c r="D66" s="112">
        <v>2564</v>
      </c>
      <c r="E66" s="112" t="s">
        <v>262</v>
      </c>
      <c r="F66" s="113">
        <v>242189</v>
      </c>
      <c r="G66" s="113" t="s">
        <v>63</v>
      </c>
      <c r="H66" s="113">
        <v>242401</v>
      </c>
      <c r="I66" s="119" t="s">
        <v>109</v>
      </c>
      <c r="J66" s="119" t="s">
        <v>264</v>
      </c>
      <c r="K66" s="119" t="s">
        <v>263</v>
      </c>
      <c r="L66" s="101" t="s">
        <v>1034</v>
      </c>
      <c r="M66" s="113" t="s">
        <v>31</v>
      </c>
      <c r="N66" s="114">
        <v>60201</v>
      </c>
      <c r="O66" s="112" t="s">
        <v>243</v>
      </c>
      <c r="P66" s="115" t="s">
        <v>712</v>
      </c>
      <c r="Q66" s="100"/>
      <c r="R66" s="99"/>
      <c r="S66" s="100"/>
      <c r="T66" s="100"/>
      <c r="U66" s="100" t="s">
        <v>1042</v>
      </c>
    </row>
    <row r="67" spans="1:21" ht="21">
      <c r="A67" s="99" t="s">
        <v>388</v>
      </c>
      <c r="B67" s="100" t="s">
        <v>389</v>
      </c>
      <c r="C67" s="100" t="s">
        <v>42</v>
      </c>
      <c r="D67" s="112">
        <v>2564</v>
      </c>
      <c r="E67" s="112" t="s">
        <v>391</v>
      </c>
      <c r="F67" s="113">
        <v>242554</v>
      </c>
      <c r="G67" s="113" t="s">
        <v>203</v>
      </c>
      <c r="H67" s="113">
        <v>242767</v>
      </c>
      <c r="I67" s="119" t="s">
        <v>109</v>
      </c>
      <c r="J67" s="119" t="s">
        <v>264</v>
      </c>
      <c r="K67" s="119" t="s">
        <v>392</v>
      </c>
      <c r="L67" s="101" t="s">
        <v>1034</v>
      </c>
      <c r="M67" s="113" t="s">
        <v>31</v>
      </c>
      <c r="N67" s="114">
        <v>60201</v>
      </c>
      <c r="O67" s="112" t="s">
        <v>250</v>
      </c>
      <c r="P67" s="115" t="s">
        <v>872</v>
      </c>
      <c r="Q67" s="100"/>
      <c r="R67" s="99"/>
      <c r="S67" s="100"/>
      <c r="T67" s="100"/>
      <c r="U67" s="100" t="s">
        <v>1043</v>
      </c>
    </row>
    <row r="68" spans="1:21" ht="21">
      <c r="A68" s="99" t="s">
        <v>325</v>
      </c>
      <c r="B68" s="100" t="s">
        <v>326</v>
      </c>
      <c r="C68" s="100" t="s">
        <v>42</v>
      </c>
      <c r="D68" s="112">
        <v>2564</v>
      </c>
      <c r="E68" s="112" t="s">
        <v>234</v>
      </c>
      <c r="F68" s="113">
        <v>242431</v>
      </c>
      <c r="G68" s="113" t="s">
        <v>203</v>
      </c>
      <c r="H68" s="113">
        <v>242767</v>
      </c>
      <c r="I68" s="119" t="s">
        <v>73</v>
      </c>
      <c r="J68" s="119" t="s">
        <v>136</v>
      </c>
      <c r="K68" s="119" t="s">
        <v>328</v>
      </c>
      <c r="L68" s="101" t="s">
        <v>1034</v>
      </c>
      <c r="M68" s="113" t="s">
        <v>31</v>
      </c>
      <c r="N68" s="114">
        <v>60201</v>
      </c>
      <c r="O68" s="112" t="s">
        <v>329</v>
      </c>
      <c r="P68" s="115" t="s">
        <v>1044</v>
      </c>
      <c r="Q68" s="100"/>
      <c r="R68" s="99"/>
      <c r="S68" s="100"/>
      <c r="T68" s="100"/>
      <c r="U68" s="100" t="s">
        <v>1045</v>
      </c>
    </row>
    <row r="69" spans="1:21" ht="21">
      <c r="A69" s="99" t="s">
        <v>1046</v>
      </c>
      <c r="B69" s="100" t="s">
        <v>1047</v>
      </c>
      <c r="C69" s="100" t="s">
        <v>42</v>
      </c>
      <c r="D69" s="112">
        <v>2564</v>
      </c>
      <c r="E69" s="112" t="s">
        <v>1048</v>
      </c>
      <c r="F69" s="113">
        <v>242675</v>
      </c>
      <c r="G69" s="113" t="s">
        <v>1048</v>
      </c>
      <c r="H69" s="113">
        <v>242675</v>
      </c>
      <c r="I69" s="119" t="s">
        <v>73</v>
      </c>
      <c r="J69" s="119" t="s">
        <v>136</v>
      </c>
      <c r="K69" s="119" t="s">
        <v>1049</v>
      </c>
      <c r="L69" s="101" t="s">
        <v>1034</v>
      </c>
      <c r="M69" s="113" t="s">
        <v>31</v>
      </c>
      <c r="N69" s="114">
        <v>60201</v>
      </c>
      <c r="O69" s="112" t="s">
        <v>226</v>
      </c>
      <c r="P69" s="115" t="s">
        <v>874</v>
      </c>
      <c r="Q69" s="100"/>
      <c r="R69" s="99"/>
      <c r="S69" s="100"/>
      <c r="T69" s="100"/>
      <c r="U69" s="100" t="s">
        <v>1050</v>
      </c>
    </row>
    <row r="70" spans="1:21" ht="21">
      <c r="A70" s="99" t="s">
        <v>351</v>
      </c>
      <c r="B70" s="100" t="s">
        <v>352</v>
      </c>
      <c r="C70" s="100" t="s">
        <v>42</v>
      </c>
      <c r="D70" s="112">
        <v>2564</v>
      </c>
      <c r="E70" s="112" t="s">
        <v>333</v>
      </c>
      <c r="F70" s="113">
        <v>242523</v>
      </c>
      <c r="G70" s="113" t="s">
        <v>203</v>
      </c>
      <c r="H70" s="113">
        <v>242767</v>
      </c>
      <c r="I70" s="119" t="s">
        <v>73</v>
      </c>
      <c r="J70" s="119" t="s">
        <v>355</v>
      </c>
      <c r="K70" s="119" t="s">
        <v>354</v>
      </c>
      <c r="L70" s="101" t="s">
        <v>1034</v>
      </c>
      <c r="M70" s="113" t="s">
        <v>31</v>
      </c>
      <c r="N70" s="114">
        <v>60201</v>
      </c>
      <c r="O70" s="112" t="s">
        <v>250</v>
      </c>
      <c r="P70" s="115" t="s">
        <v>872</v>
      </c>
      <c r="Q70" s="100"/>
      <c r="R70" s="99"/>
      <c r="S70" s="100"/>
      <c r="T70" s="100"/>
      <c r="U70" s="100" t="s">
        <v>1051</v>
      </c>
    </row>
    <row r="71" spans="1:21" ht="21">
      <c r="A71" s="99" t="s">
        <v>360</v>
      </c>
      <c r="B71" s="100" t="s">
        <v>361</v>
      </c>
      <c r="C71" s="100" t="s">
        <v>42</v>
      </c>
      <c r="D71" s="112">
        <v>2564</v>
      </c>
      <c r="E71" s="112" t="s">
        <v>234</v>
      </c>
      <c r="F71" s="113">
        <v>242431</v>
      </c>
      <c r="G71" s="113" t="s">
        <v>203</v>
      </c>
      <c r="H71" s="113">
        <v>242767</v>
      </c>
      <c r="I71" s="119" t="s">
        <v>73</v>
      </c>
      <c r="J71" s="119" t="s">
        <v>364</v>
      </c>
      <c r="K71" s="119" t="s">
        <v>363</v>
      </c>
      <c r="L71" s="101" t="s">
        <v>1034</v>
      </c>
      <c r="M71" s="113" t="s">
        <v>31</v>
      </c>
      <c r="N71" s="114">
        <v>60201</v>
      </c>
      <c r="O71" s="112" t="s">
        <v>278</v>
      </c>
      <c r="P71" s="115" t="s">
        <v>724</v>
      </c>
      <c r="Q71" s="100"/>
      <c r="R71" s="99"/>
      <c r="S71" s="100"/>
      <c r="T71" s="100"/>
      <c r="U71" s="100" t="s">
        <v>1052</v>
      </c>
    </row>
    <row r="72" spans="1:21" ht="21">
      <c r="A72" s="99" t="s">
        <v>366</v>
      </c>
      <c r="B72" s="100" t="s">
        <v>367</v>
      </c>
      <c r="C72" s="100" t="s">
        <v>42</v>
      </c>
      <c r="D72" s="112">
        <v>2564</v>
      </c>
      <c r="E72" s="112" t="s">
        <v>234</v>
      </c>
      <c r="F72" s="113">
        <v>242431</v>
      </c>
      <c r="G72" s="113" t="s">
        <v>334</v>
      </c>
      <c r="H72" s="113">
        <v>242736</v>
      </c>
      <c r="I72" s="119" t="s">
        <v>73</v>
      </c>
      <c r="J72" s="119" t="s">
        <v>370</v>
      </c>
      <c r="K72" s="119" t="s">
        <v>369</v>
      </c>
      <c r="L72" s="101" t="s">
        <v>1034</v>
      </c>
      <c r="M72" s="113" t="s">
        <v>31</v>
      </c>
      <c r="N72" s="114">
        <v>60201</v>
      </c>
      <c r="O72" s="112" t="s">
        <v>226</v>
      </c>
      <c r="P72" s="115" t="s">
        <v>874</v>
      </c>
      <c r="Q72" s="100"/>
      <c r="R72" s="99"/>
      <c r="S72" s="100"/>
      <c r="T72" s="100"/>
      <c r="U72" s="100" t="s">
        <v>1053</v>
      </c>
    </row>
    <row r="73" spans="1:21" ht="21">
      <c r="A73" s="99" t="s">
        <v>372</v>
      </c>
      <c r="B73" s="100" t="s">
        <v>373</v>
      </c>
      <c r="C73" s="100" t="s">
        <v>42</v>
      </c>
      <c r="D73" s="112">
        <v>2564</v>
      </c>
      <c r="E73" s="112" t="s">
        <v>234</v>
      </c>
      <c r="F73" s="113">
        <v>242431</v>
      </c>
      <c r="G73" s="113" t="s">
        <v>203</v>
      </c>
      <c r="H73" s="113">
        <v>242767</v>
      </c>
      <c r="I73" s="119" t="s">
        <v>73</v>
      </c>
      <c r="J73" s="119" t="s">
        <v>370</v>
      </c>
      <c r="K73" s="119" t="s">
        <v>375</v>
      </c>
      <c r="L73" s="101" t="s">
        <v>1034</v>
      </c>
      <c r="M73" s="113" t="s">
        <v>31</v>
      </c>
      <c r="N73" s="114">
        <v>60201</v>
      </c>
      <c r="O73" s="112" t="s">
        <v>250</v>
      </c>
      <c r="P73" s="115" t="s">
        <v>872</v>
      </c>
      <c r="Q73" s="100"/>
      <c r="R73" s="99"/>
      <c r="S73" s="100"/>
      <c r="T73" s="100"/>
      <c r="U73" s="100" t="s">
        <v>1054</v>
      </c>
    </row>
    <row r="74" spans="1:21" ht="21">
      <c r="A74" s="99" t="s">
        <v>266</v>
      </c>
      <c r="B74" s="100" t="s">
        <v>267</v>
      </c>
      <c r="C74" s="100" t="s">
        <v>42</v>
      </c>
      <c r="D74" s="112">
        <v>2564</v>
      </c>
      <c r="E74" s="112" t="s">
        <v>270</v>
      </c>
      <c r="F74" s="113">
        <v>241913</v>
      </c>
      <c r="G74" s="113" t="s">
        <v>202</v>
      </c>
      <c r="H74" s="113">
        <v>242309</v>
      </c>
      <c r="I74" s="119" t="s">
        <v>109</v>
      </c>
      <c r="J74" s="119" t="s">
        <v>197</v>
      </c>
      <c r="K74" s="119" t="s">
        <v>271</v>
      </c>
      <c r="L74" s="101" t="s">
        <v>1034</v>
      </c>
      <c r="M74" s="113" t="s">
        <v>31</v>
      </c>
      <c r="N74" s="114">
        <v>60201</v>
      </c>
      <c r="O74" s="112" t="s">
        <v>243</v>
      </c>
      <c r="P74" s="115" t="s">
        <v>712</v>
      </c>
      <c r="Q74" s="100"/>
      <c r="R74" s="99"/>
      <c r="S74" s="100"/>
      <c r="T74" s="100"/>
      <c r="U74" s="100" t="s">
        <v>1055</v>
      </c>
    </row>
    <row r="75" spans="1:21" ht="21">
      <c r="A75" s="99" t="s">
        <v>279</v>
      </c>
      <c r="B75" s="100" t="s">
        <v>280</v>
      </c>
      <c r="C75" s="100" t="s">
        <v>176</v>
      </c>
      <c r="D75" s="112">
        <v>2564</v>
      </c>
      <c r="E75" s="112" t="s">
        <v>276</v>
      </c>
      <c r="F75" s="113">
        <v>242339</v>
      </c>
      <c r="G75" s="113" t="s">
        <v>63</v>
      </c>
      <c r="H75" s="113">
        <v>242401</v>
      </c>
      <c r="I75" s="119" t="s">
        <v>109</v>
      </c>
      <c r="J75" s="119" t="s">
        <v>197</v>
      </c>
      <c r="K75" s="119" t="s">
        <v>277</v>
      </c>
      <c r="L75" s="101" t="s">
        <v>1034</v>
      </c>
      <c r="M75" s="113" t="s">
        <v>31</v>
      </c>
      <c r="N75" s="114">
        <v>60201</v>
      </c>
      <c r="O75" s="112" t="s">
        <v>282</v>
      </c>
      <c r="P75" s="115" t="s">
        <v>712</v>
      </c>
      <c r="Q75" s="100"/>
      <c r="R75" s="99"/>
      <c r="S75" s="100"/>
      <c r="T75" s="100"/>
      <c r="U75" s="100" t="s">
        <v>1056</v>
      </c>
    </row>
    <row r="76" spans="1:21" ht="21">
      <c r="A76" s="99" t="s">
        <v>273</v>
      </c>
      <c r="B76" s="100" t="s">
        <v>274</v>
      </c>
      <c r="C76" s="100" t="s">
        <v>176</v>
      </c>
      <c r="D76" s="112">
        <v>2564</v>
      </c>
      <c r="E76" s="112" t="s">
        <v>276</v>
      </c>
      <c r="F76" s="113">
        <v>242339</v>
      </c>
      <c r="G76" s="113" t="s">
        <v>63</v>
      </c>
      <c r="H76" s="113">
        <v>242401</v>
      </c>
      <c r="I76" s="119" t="s">
        <v>109</v>
      </c>
      <c r="J76" s="119" t="s">
        <v>197</v>
      </c>
      <c r="K76" s="119" t="s">
        <v>277</v>
      </c>
      <c r="L76" s="101" t="s">
        <v>1034</v>
      </c>
      <c r="M76" s="113" t="s">
        <v>31</v>
      </c>
      <c r="N76" s="114">
        <v>60201</v>
      </c>
      <c r="O76" s="112" t="s">
        <v>278</v>
      </c>
      <c r="P76" s="115" t="s">
        <v>724</v>
      </c>
      <c r="Q76" s="100"/>
      <c r="R76" s="99"/>
      <c r="S76" s="100"/>
      <c r="T76" s="100"/>
      <c r="U76" s="100" t="s">
        <v>1057</v>
      </c>
    </row>
    <row r="77" spans="1:21" ht="21">
      <c r="A77" s="99" t="s">
        <v>252</v>
      </c>
      <c r="B77" s="100" t="s">
        <v>253</v>
      </c>
      <c r="C77" s="100" t="s">
        <v>42</v>
      </c>
      <c r="D77" s="112">
        <v>2564</v>
      </c>
      <c r="E77" s="112" t="s">
        <v>248</v>
      </c>
      <c r="F77" s="113">
        <v>242370</v>
      </c>
      <c r="G77" s="113" t="s">
        <v>63</v>
      </c>
      <c r="H77" s="113">
        <v>242401</v>
      </c>
      <c r="I77" s="119" t="s">
        <v>109</v>
      </c>
      <c r="J77" s="119" t="s">
        <v>197</v>
      </c>
      <c r="K77" s="119" t="s">
        <v>255</v>
      </c>
      <c r="L77" s="101" t="s">
        <v>1034</v>
      </c>
      <c r="M77" s="113" t="s">
        <v>31</v>
      </c>
      <c r="N77" s="114">
        <v>60201</v>
      </c>
      <c r="O77" s="112" t="s">
        <v>257</v>
      </c>
      <c r="P77" s="115" t="s">
        <v>699</v>
      </c>
      <c r="Q77" s="100"/>
      <c r="R77" s="99"/>
      <c r="S77" s="100"/>
      <c r="T77" s="100"/>
      <c r="U77" s="100" t="s">
        <v>1058</v>
      </c>
    </row>
    <row r="78" spans="1:21" ht="21">
      <c r="A78" s="99" t="s">
        <v>245</v>
      </c>
      <c r="B78" s="100" t="s">
        <v>246</v>
      </c>
      <c r="C78" s="100" t="s">
        <v>42</v>
      </c>
      <c r="D78" s="112">
        <v>2564</v>
      </c>
      <c r="E78" s="112" t="s">
        <v>248</v>
      </c>
      <c r="F78" s="113">
        <v>242370</v>
      </c>
      <c r="G78" s="113" t="s">
        <v>248</v>
      </c>
      <c r="H78" s="113">
        <v>242370</v>
      </c>
      <c r="I78" s="119" t="s">
        <v>109</v>
      </c>
      <c r="J78" s="119" t="s">
        <v>197</v>
      </c>
      <c r="K78" s="119" t="s">
        <v>249</v>
      </c>
      <c r="L78" s="101" t="s">
        <v>1034</v>
      </c>
      <c r="M78" s="113" t="s">
        <v>31</v>
      </c>
      <c r="N78" s="114">
        <v>60201</v>
      </c>
      <c r="O78" s="112" t="s">
        <v>250</v>
      </c>
      <c r="P78" s="115" t="s">
        <v>872</v>
      </c>
      <c r="Q78" s="100"/>
      <c r="R78" s="99"/>
      <c r="S78" s="100"/>
      <c r="T78" s="100"/>
      <c r="U78" s="100" t="s">
        <v>1059</v>
      </c>
    </row>
    <row r="79" spans="1:21" ht="21">
      <c r="A79" s="99" t="s">
        <v>377</v>
      </c>
      <c r="B79" s="100" t="s">
        <v>378</v>
      </c>
      <c r="C79" s="100" t="s">
        <v>42</v>
      </c>
      <c r="D79" s="112">
        <v>2564</v>
      </c>
      <c r="E79" s="112" t="s">
        <v>333</v>
      </c>
      <c r="F79" s="113">
        <v>242523</v>
      </c>
      <c r="G79" s="113" t="s">
        <v>203</v>
      </c>
      <c r="H79" s="113">
        <v>242767</v>
      </c>
      <c r="I79" s="119" t="s">
        <v>73</v>
      </c>
      <c r="J79" s="119" t="s">
        <v>380</v>
      </c>
      <c r="K79" s="119" t="s">
        <v>354</v>
      </c>
      <c r="L79" s="101" t="s">
        <v>1034</v>
      </c>
      <c r="M79" s="113" t="s">
        <v>31</v>
      </c>
      <c r="N79" s="114">
        <v>60201</v>
      </c>
      <c r="O79" s="112" t="s">
        <v>226</v>
      </c>
      <c r="P79" s="115" t="s">
        <v>874</v>
      </c>
      <c r="Q79" s="100"/>
      <c r="R79" s="99"/>
      <c r="S79" s="100"/>
      <c r="T79" s="100"/>
      <c r="U79" s="100" t="s">
        <v>1060</v>
      </c>
    </row>
    <row r="80" spans="1:21" ht="21">
      <c r="A80" s="99" t="s">
        <v>399</v>
      </c>
      <c r="B80" s="100" t="s">
        <v>400</v>
      </c>
      <c r="C80" s="100" t="s">
        <v>42</v>
      </c>
      <c r="D80" s="112">
        <v>2564</v>
      </c>
      <c r="E80" s="112" t="s">
        <v>234</v>
      </c>
      <c r="F80" s="113">
        <v>242431</v>
      </c>
      <c r="G80" s="113" t="s">
        <v>203</v>
      </c>
      <c r="H80" s="113">
        <v>242767</v>
      </c>
      <c r="I80" s="119" t="s">
        <v>304</v>
      </c>
      <c r="J80" s="119" t="s">
        <v>303</v>
      </c>
      <c r="K80" s="119" t="s">
        <v>302</v>
      </c>
      <c r="L80" s="101" t="s">
        <v>1034</v>
      </c>
      <c r="M80" s="113" t="s">
        <v>31</v>
      </c>
      <c r="N80" s="114">
        <v>60201</v>
      </c>
      <c r="O80" s="112" t="s">
        <v>305</v>
      </c>
      <c r="P80" s="115" t="s">
        <v>888</v>
      </c>
      <c r="Q80" s="100"/>
      <c r="R80" s="99"/>
      <c r="S80" s="100"/>
      <c r="T80" s="100"/>
      <c r="U80" s="100" t="s">
        <v>1061</v>
      </c>
    </row>
    <row r="81" spans="1:21" ht="21">
      <c r="A81" s="99" t="s">
        <v>396</v>
      </c>
      <c r="B81" s="100" t="s">
        <v>397</v>
      </c>
      <c r="C81" s="100" t="s">
        <v>42</v>
      </c>
      <c r="D81" s="112">
        <v>2564</v>
      </c>
      <c r="E81" s="112" t="s">
        <v>234</v>
      </c>
      <c r="F81" s="113">
        <v>242431</v>
      </c>
      <c r="G81" s="113" t="s">
        <v>203</v>
      </c>
      <c r="H81" s="113">
        <v>242767</v>
      </c>
      <c r="I81" s="119" t="s">
        <v>304</v>
      </c>
      <c r="J81" s="119" t="s">
        <v>303</v>
      </c>
      <c r="K81" s="119" t="s">
        <v>302</v>
      </c>
      <c r="L81" s="101" t="s">
        <v>1034</v>
      </c>
      <c r="M81" s="113" t="s">
        <v>31</v>
      </c>
      <c r="N81" s="114">
        <v>60201</v>
      </c>
      <c r="O81" s="112" t="s">
        <v>305</v>
      </c>
      <c r="P81" s="115" t="s">
        <v>888</v>
      </c>
      <c r="Q81" s="100"/>
      <c r="R81" s="99"/>
      <c r="S81" s="100"/>
      <c r="T81" s="100"/>
      <c r="U81" s="100" t="s">
        <v>1062</v>
      </c>
    </row>
    <row r="82" spans="1:21" ht="21">
      <c r="A82" s="99" t="s">
        <v>393</v>
      </c>
      <c r="B82" s="100" t="s">
        <v>394</v>
      </c>
      <c r="C82" s="100" t="s">
        <v>42</v>
      </c>
      <c r="D82" s="112">
        <v>2564</v>
      </c>
      <c r="E82" s="112" t="s">
        <v>234</v>
      </c>
      <c r="F82" s="113">
        <v>242431</v>
      </c>
      <c r="G82" s="113" t="s">
        <v>203</v>
      </c>
      <c r="H82" s="113">
        <v>242767</v>
      </c>
      <c r="I82" s="119" t="s">
        <v>304</v>
      </c>
      <c r="J82" s="119" t="s">
        <v>303</v>
      </c>
      <c r="K82" s="119" t="s">
        <v>302</v>
      </c>
      <c r="L82" s="101" t="s">
        <v>1034</v>
      </c>
      <c r="M82" s="113" t="s">
        <v>31</v>
      </c>
      <c r="N82" s="114">
        <v>60201</v>
      </c>
      <c r="O82" s="112" t="s">
        <v>305</v>
      </c>
      <c r="P82" s="115" t="s">
        <v>888</v>
      </c>
      <c r="Q82" s="100"/>
      <c r="R82" s="99"/>
      <c r="S82" s="100"/>
      <c r="T82" s="100"/>
      <c r="U82" s="100" t="s">
        <v>1063</v>
      </c>
    </row>
    <row r="83" spans="1:21" ht="21">
      <c r="A83" s="99" t="s">
        <v>312</v>
      </c>
      <c r="B83" s="100" t="s">
        <v>313</v>
      </c>
      <c r="C83" s="100" t="s">
        <v>42</v>
      </c>
      <c r="D83" s="112">
        <v>2564</v>
      </c>
      <c r="E83" s="112" t="s">
        <v>234</v>
      </c>
      <c r="F83" s="113">
        <v>242431</v>
      </c>
      <c r="G83" s="113" t="s">
        <v>203</v>
      </c>
      <c r="H83" s="113">
        <v>242767</v>
      </c>
      <c r="I83" s="119" t="s">
        <v>304</v>
      </c>
      <c r="J83" s="119" t="s">
        <v>303</v>
      </c>
      <c r="K83" s="119" t="s">
        <v>302</v>
      </c>
      <c r="L83" s="101" t="s">
        <v>1034</v>
      </c>
      <c r="M83" s="113" t="s">
        <v>31</v>
      </c>
      <c r="N83" s="114">
        <v>60201</v>
      </c>
      <c r="O83" s="112" t="s">
        <v>305</v>
      </c>
      <c r="P83" s="115" t="s">
        <v>888</v>
      </c>
      <c r="Q83" s="100"/>
      <c r="R83" s="99"/>
      <c r="S83" s="100"/>
      <c r="T83" s="100"/>
      <c r="U83" s="100" t="s">
        <v>1064</v>
      </c>
    </row>
    <row r="84" spans="1:21" ht="21">
      <c r="A84" s="99" t="s">
        <v>309</v>
      </c>
      <c r="B84" s="100" t="s">
        <v>310</v>
      </c>
      <c r="C84" s="100" t="s">
        <v>42</v>
      </c>
      <c r="D84" s="112">
        <v>2564</v>
      </c>
      <c r="E84" s="112" t="s">
        <v>234</v>
      </c>
      <c r="F84" s="113">
        <v>242431</v>
      </c>
      <c r="G84" s="113" t="s">
        <v>203</v>
      </c>
      <c r="H84" s="113">
        <v>242767</v>
      </c>
      <c r="I84" s="119" t="s">
        <v>304</v>
      </c>
      <c r="J84" s="119" t="s">
        <v>303</v>
      </c>
      <c r="K84" s="119" t="s">
        <v>302</v>
      </c>
      <c r="L84" s="101" t="s">
        <v>1034</v>
      </c>
      <c r="M84" s="113" t="s">
        <v>31</v>
      </c>
      <c r="N84" s="114">
        <v>60201</v>
      </c>
      <c r="O84" s="112" t="s">
        <v>305</v>
      </c>
      <c r="P84" s="115" t="s">
        <v>888</v>
      </c>
      <c r="Q84" s="100"/>
      <c r="R84" s="99"/>
      <c r="S84" s="100"/>
      <c r="T84" s="100"/>
      <c r="U84" s="100" t="s">
        <v>1065</v>
      </c>
    </row>
    <row r="85" spans="1:21" ht="21">
      <c r="A85" s="99" t="s">
        <v>306</v>
      </c>
      <c r="B85" s="100" t="s">
        <v>307</v>
      </c>
      <c r="C85" s="100" t="s">
        <v>42</v>
      </c>
      <c r="D85" s="112">
        <v>2564</v>
      </c>
      <c r="E85" s="112" t="s">
        <v>234</v>
      </c>
      <c r="F85" s="113">
        <v>242431</v>
      </c>
      <c r="G85" s="113" t="s">
        <v>203</v>
      </c>
      <c r="H85" s="113">
        <v>242767</v>
      </c>
      <c r="I85" s="119" t="s">
        <v>304</v>
      </c>
      <c r="J85" s="119" t="s">
        <v>303</v>
      </c>
      <c r="K85" s="119" t="s">
        <v>302</v>
      </c>
      <c r="L85" s="101" t="s">
        <v>1034</v>
      </c>
      <c r="M85" s="113" t="s">
        <v>31</v>
      </c>
      <c r="N85" s="114">
        <v>60201</v>
      </c>
      <c r="O85" s="112" t="s">
        <v>305</v>
      </c>
      <c r="P85" s="115" t="s">
        <v>888</v>
      </c>
      <c r="Q85" s="100"/>
      <c r="R85" s="99"/>
      <c r="S85" s="100"/>
      <c r="T85" s="100"/>
      <c r="U85" s="100" t="s">
        <v>1066</v>
      </c>
    </row>
    <row r="86" spans="1:21" ht="21">
      <c r="A86" s="99" t="s">
        <v>299</v>
      </c>
      <c r="B86" s="100" t="s">
        <v>300</v>
      </c>
      <c r="C86" s="100" t="s">
        <v>42</v>
      </c>
      <c r="D86" s="112">
        <v>2564</v>
      </c>
      <c r="E86" s="112" t="s">
        <v>234</v>
      </c>
      <c r="F86" s="113">
        <v>242431</v>
      </c>
      <c r="G86" s="113" t="s">
        <v>203</v>
      </c>
      <c r="H86" s="113">
        <v>242767</v>
      </c>
      <c r="I86" s="119" t="s">
        <v>304</v>
      </c>
      <c r="J86" s="119" t="s">
        <v>303</v>
      </c>
      <c r="K86" s="119" t="s">
        <v>302</v>
      </c>
      <c r="L86" s="101" t="s">
        <v>1034</v>
      </c>
      <c r="M86" s="113" t="s">
        <v>31</v>
      </c>
      <c r="N86" s="114">
        <v>60201</v>
      </c>
      <c r="O86" s="112" t="s">
        <v>305</v>
      </c>
      <c r="P86" s="115" t="s">
        <v>888</v>
      </c>
      <c r="Q86" s="100"/>
      <c r="R86" s="99"/>
      <c r="S86" s="100"/>
      <c r="T86" s="100"/>
      <c r="U86" s="100" t="s">
        <v>1067</v>
      </c>
    </row>
    <row r="87" spans="1:21" ht="21">
      <c r="A87" s="99" t="s">
        <v>382</v>
      </c>
      <c r="B87" s="100" t="s">
        <v>383</v>
      </c>
      <c r="C87" s="100" t="s">
        <v>42</v>
      </c>
      <c r="D87" s="112">
        <v>2564</v>
      </c>
      <c r="E87" s="112" t="s">
        <v>188</v>
      </c>
      <c r="F87" s="113">
        <v>242614</v>
      </c>
      <c r="G87" s="113" t="s">
        <v>203</v>
      </c>
      <c r="H87" s="113">
        <v>242767</v>
      </c>
      <c r="I87" s="119" t="s">
        <v>130</v>
      </c>
      <c r="J87" s="119" t="s">
        <v>386</v>
      </c>
      <c r="K87" s="119" t="s">
        <v>385</v>
      </c>
      <c r="L87" s="101" t="s">
        <v>1034</v>
      </c>
      <c r="M87" s="113" t="s">
        <v>31</v>
      </c>
      <c r="N87" s="114">
        <v>60201</v>
      </c>
      <c r="O87" s="112" t="s">
        <v>250</v>
      </c>
      <c r="P87" s="115" t="s">
        <v>872</v>
      </c>
      <c r="Q87" s="100"/>
      <c r="R87" s="99"/>
      <c r="S87" s="100"/>
      <c r="T87" s="100"/>
      <c r="U87" s="100" t="s">
        <v>1068</v>
      </c>
    </row>
    <row r="88" spans="1:21" ht="21">
      <c r="A88" s="99" t="s">
        <v>289</v>
      </c>
      <c r="B88" s="100" t="s">
        <v>290</v>
      </c>
      <c r="C88" s="100" t="s">
        <v>42</v>
      </c>
      <c r="D88" s="112">
        <v>2564</v>
      </c>
      <c r="E88" s="112" t="s">
        <v>234</v>
      </c>
      <c r="F88" s="113">
        <v>242431</v>
      </c>
      <c r="G88" s="113" t="s">
        <v>292</v>
      </c>
      <c r="H88" s="113">
        <v>242858</v>
      </c>
      <c r="I88" s="119" t="s">
        <v>146</v>
      </c>
      <c r="J88" s="119" t="s">
        <v>294</v>
      </c>
      <c r="K88" s="119" t="s">
        <v>293</v>
      </c>
      <c r="L88" s="101" t="s">
        <v>1034</v>
      </c>
      <c r="M88" s="113" t="s">
        <v>31</v>
      </c>
      <c r="N88" s="114">
        <v>60201</v>
      </c>
      <c r="O88" s="112" t="s">
        <v>216</v>
      </c>
      <c r="P88" s="115" t="s">
        <v>729</v>
      </c>
      <c r="Q88" s="100"/>
      <c r="R88" s="99"/>
      <c r="S88" s="100"/>
      <c r="T88" s="100"/>
      <c r="U88" s="100" t="s">
        <v>1069</v>
      </c>
    </row>
    <row r="89" spans="1:21" ht="21">
      <c r="A89" s="99" t="s">
        <v>356</v>
      </c>
      <c r="B89" s="100" t="s">
        <v>357</v>
      </c>
      <c r="C89" s="100" t="s">
        <v>42</v>
      </c>
      <c r="D89" s="112">
        <v>2564</v>
      </c>
      <c r="E89" s="112" t="s">
        <v>234</v>
      </c>
      <c r="F89" s="113">
        <v>242431</v>
      </c>
      <c r="G89" s="113" t="s">
        <v>203</v>
      </c>
      <c r="H89" s="113">
        <v>242767</v>
      </c>
      <c r="I89" s="119" t="s">
        <v>146</v>
      </c>
      <c r="J89" s="119" t="s">
        <v>152</v>
      </c>
      <c r="K89" s="119" t="s">
        <v>242</v>
      </c>
      <c r="L89" s="101" t="s">
        <v>1034</v>
      </c>
      <c r="M89" s="113" t="s">
        <v>31</v>
      </c>
      <c r="N89" s="114">
        <v>60201</v>
      </c>
      <c r="O89" s="112" t="s">
        <v>243</v>
      </c>
      <c r="P89" s="115" t="s">
        <v>712</v>
      </c>
      <c r="Q89" s="100"/>
      <c r="R89" s="99"/>
      <c r="S89" s="100"/>
      <c r="T89" s="100"/>
      <c r="U89" s="100" t="s">
        <v>1070</v>
      </c>
    </row>
    <row r="90" spans="1:21" ht="21">
      <c r="A90" s="99" t="s">
        <v>239</v>
      </c>
      <c r="B90" s="100" t="s">
        <v>240</v>
      </c>
      <c r="C90" s="100" t="s">
        <v>42</v>
      </c>
      <c r="D90" s="112">
        <v>2564</v>
      </c>
      <c r="E90" s="112" t="s">
        <v>62</v>
      </c>
      <c r="F90" s="113">
        <v>242066</v>
      </c>
      <c r="G90" s="113" t="s">
        <v>63</v>
      </c>
      <c r="H90" s="113">
        <v>242401</v>
      </c>
      <c r="I90" s="119" t="s">
        <v>146</v>
      </c>
      <c r="J90" s="119" t="s">
        <v>152</v>
      </c>
      <c r="K90" s="119" t="s">
        <v>242</v>
      </c>
      <c r="L90" s="101" t="s">
        <v>1034</v>
      </c>
      <c r="M90" s="113" t="s">
        <v>31</v>
      </c>
      <c r="N90" s="114">
        <v>60201</v>
      </c>
      <c r="O90" s="112" t="s">
        <v>243</v>
      </c>
      <c r="P90" s="115" t="s">
        <v>712</v>
      </c>
      <c r="Q90" s="100"/>
      <c r="R90" s="99"/>
      <c r="S90" s="100"/>
      <c r="T90" s="100"/>
      <c r="U90" s="100" t="s">
        <v>1071</v>
      </c>
    </row>
    <row r="91" spans="1:21" ht="21">
      <c r="A91" s="99" t="s">
        <v>461</v>
      </c>
      <c r="B91" s="100" t="s">
        <v>462</v>
      </c>
      <c r="C91" s="100" t="s">
        <v>42</v>
      </c>
      <c r="D91" s="112">
        <v>2565</v>
      </c>
      <c r="E91" s="112" t="s">
        <v>464</v>
      </c>
      <c r="F91" s="113">
        <v>242889</v>
      </c>
      <c r="G91" s="113" t="s">
        <v>465</v>
      </c>
      <c r="H91" s="113">
        <v>242920</v>
      </c>
      <c r="I91" s="119" t="s">
        <v>146</v>
      </c>
      <c r="J91" s="119" t="s">
        <v>145</v>
      </c>
      <c r="K91" s="119" t="s">
        <v>466</v>
      </c>
      <c r="L91" s="101" t="s">
        <v>1072</v>
      </c>
      <c r="M91" s="113" t="s">
        <v>31</v>
      </c>
      <c r="N91" s="114">
        <v>60201</v>
      </c>
      <c r="O91" s="112" t="s">
        <v>329</v>
      </c>
      <c r="P91" s="115" t="s">
        <v>1044</v>
      </c>
      <c r="Q91" s="100"/>
      <c r="R91" s="99"/>
      <c r="S91" s="100"/>
      <c r="T91" s="100"/>
      <c r="U91" s="100" t="s">
        <v>1073</v>
      </c>
    </row>
    <row r="92" spans="1:21" ht="21">
      <c r="A92" s="99" t="s">
        <v>476</v>
      </c>
      <c r="B92" s="100" t="s">
        <v>477</v>
      </c>
      <c r="C92" s="100" t="s">
        <v>42</v>
      </c>
      <c r="D92" s="112">
        <v>2565</v>
      </c>
      <c r="E92" s="112" t="s">
        <v>209</v>
      </c>
      <c r="F92" s="113">
        <v>242797</v>
      </c>
      <c r="G92" s="113" t="s">
        <v>210</v>
      </c>
      <c r="H92" s="113">
        <v>243132</v>
      </c>
      <c r="I92" s="119" t="s">
        <v>146</v>
      </c>
      <c r="J92" s="119" t="s">
        <v>145</v>
      </c>
      <c r="K92" s="119" t="s">
        <v>479</v>
      </c>
      <c r="L92" s="101" t="s">
        <v>1072</v>
      </c>
      <c r="M92" s="113" t="s">
        <v>31</v>
      </c>
      <c r="N92" s="114">
        <v>60201</v>
      </c>
      <c r="O92" s="112" t="s">
        <v>323</v>
      </c>
      <c r="P92" s="115" t="s">
        <v>705</v>
      </c>
      <c r="Q92" s="100"/>
      <c r="R92" s="99"/>
      <c r="S92" s="100"/>
      <c r="T92" s="100"/>
      <c r="U92" s="100" t="s">
        <v>1074</v>
      </c>
    </row>
    <row r="93" spans="1:21" ht="21">
      <c r="A93" s="99" t="s">
        <v>481</v>
      </c>
      <c r="B93" s="100" t="s">
        <v>482</v>
      </c>
      <c r="C93" s="100" t="s">
        <v>42</v>
      </c>
      <c r="D93" s="112">
        <v>2565</v>
      </c>
      <c r="E93" s="112" t="s">
        <v>209</v>
      </c>
      <c r="F93" s="113">
        <v>242797</v>
      </c>
      <c r="G93" s="113" t="s">
        <v>210</v>
      </c>
      <c r="H93" s="113">
        <v>243132</v>
      </c>
      <c r="I93" s="119" t="s">
        <v>146</v>
      </c>
      <c r="J93" s="119" t="s">
        <v>485</v>
      </c>
      <c r="K93" s="119" t="s">
        <v>484</v>
      </c>
      <c r="L93" s="101" t="s">
        <v>1072</v>
      </c>
      <c r="M93" s="113" t="s">
        <v>31</v>
      </c>
      <c r="N93" s="114">
        <v>60201</v>
      </c>
      <c r="O93" s="112" t="s">
        <v>323</v>
      </c>
      <c r="P93" s="115" t="s">
        <v>705</v>
      </c>
      <c r="Q93" s="100"/>
      <c r="R93" s="99"/>
      <c r="S93" s="100"/>
      <c r="T93" s="100"/>
      <c r="U93" s="100" t="s">
        <v>1075</v>
      </c>
    </row>
    <row r="94" spans="1:21" ht="21">
      <c r="A94" s="99" t="s">
        <v>472</v>
      </c>
      <c r="B94" s="100" t="s">
        <v>462</v>
      </c>
      <c r="C94" s="100" t="s">
        <v>42</v>
      </c>
      <c r="D94" s="112">
        <v>2565</v>
      </c>
      <c r="E94" s="112" t="s">
        <v>464</v>
      </c>
      <c r="F94" s="113">
        <v>242889</v>
      </c>
      <c r="G94" s="113" t="s">
        <v>464</v>
      </c>
      <c r="H94" s="113">
        <v>242889</v>
      </c>
      <c r="I94" s="119" t="s">
        <v>146</v>
      </c>
      <c r="J94" s="119" t="s">
        <v>145</v>
      </c>
      <c r="K94" s="119" t="s">
        <v>474</v>
      </c>
      <c r="L94" s="101" t="s">
        <v>1072</v>
      </c>
      <c r="M94" s="113" t="s">
        <v>31</v>
      </c>
      <c r="N94" s="114">
        <v>60201</v>
      </c>
      <c r="O94" s="112" t="s">
        <v>329</v>
      </c>
      <c r="P94" s="115" t="s">
        <v>1044</v>
      </c>
      <c r="Q94" s="100"/>
      <c r="R94" s="99"/>
      <c r="S94" s="100"/>
      <c r="T94" s="100"/>
      <c r="U94" s="100" t="s">
        <v>1076</v>
      </c>
    </row>
    <row r="95" spans="1:21" ht="21">
      <c r="A95" s="99" t="s">
        <v>495</v>
      </c>
      <c r="B95" s="100" t="s">
        <v>462</v>
      </c>
      <c r="C95" s="100" t="s">
        <v>42</v>
      </c>
      <c r="D95" s="112">
        <v>2565</v>
      </c>
      <c r="E95" s="112" t="s">
        <v>465</v>
      </c>
      <c r="F95" s="113">
        <v>242920</v>
      </c>
      <c r="G95" s="113" t="s">
        <v>465</v>
      </c>
      <c r="H95" s="113">
        <v>242920</v>
      </c>
      <c r="I95" s="119" t="s">
        <v>146</v>
      </c>
      <c r="J95" s="119" t="s">
        <v>145</v>
      </c>
      <c r="K95" s="119" t="s">
        <v>497</v>
      </c>
      <c r="L95" s="101" t="s">
        <v>1072</v>
      </c>
      <c r="M95" s="113" t="s">
        <v>31</v>
      </c>
      <c r="N95" s="114">
        <v>60201</v>
      </c>
      <c r="O95" s="112" t="s">
        <v>329</v>
      </c>
      <c r="P95" s="115" t="s">
        <v>1044</v>
      </c>
      <c r="Q95" s="100"/>
      <c r="R95" s="99"/>
      <c r="S95" s="100"/>
      <c r="T95" s="100"/>
      <c r="U95" s="100" t="s">
        <v>1077</v>
      </c>
    </row>
    <row r="96" spans="1:21" ht="21">
      <c r="A96" s="99" t="s">
        <v>487</v>
      </c>
      <c r="B96" s="100" t="s">
        <v>488</v>
      </c>
      <c r="C96" s="100" t="s">
        <v>42</v>
      </c>
      <c r="D96" s="112">
        <v>2565</v>
      </c>
      <c r="E96" s="112" t="s">
        <v>209</v>
      </c>
      <c r="F96" s="113">
        <v>242797</v>
      </c>
      <c r="G96" s="113" t="s">
        <v>210</v>
      </c>
      <c r="H96" s="113">
        <v>243132</v>
      </c>
      <c r="I96" s="119" t="s">
        <v>130</v>
      </c>
      <c r="J96" s="119" t="s">
        <v>386</v>
      </c>
      <c r="K96" s="119" t="s">
        <v>490</v>
      </c>
      <c r="L96" s="101" t="s">
        <v>1072</v>
      </c>
      <c r="M96" s="113" t="s">
        <v>31</v>
      </c>
      <c r="N96" s="114">
        <v>60201</v>
      </c>
      <c r="O96" s="112" t="s">
        <v>216</v>
      </c>
      <c r="P96" s="115" t="s">
        <v>729</v>
      </c>
      <c r="Q96" s="100"/>
      <c r="R96" s="99"/>
      <c r="S96" s="100"/>
      <c r="T96" s="100"/>
      <c r="U96" s="100" t="s">
        <v>1078</v>
      </c>
    </row>
    <row r="97" spans="1:21" ht="21">
      <c r="A97" s="99" t="s">
        <v>498</v>
      </c>
      <c r="B97" s="100" t="s">
        <v>492</v>
      </c>
      <c r="C97" s="100" t="s">
        <v>42</v>
      </c>
      <c r="D97" s="112">
        <v>2565</v>
      </c>
      <c r="E97" s="112" t="s">
        <v>209</v>
      </c>
      <c r="F97" s="113">
        <v>242797</v>
      </c>
      <c r="G97" s="113" t="s">
        <v>210</v>
      </c>
      <c r="H97" s="113">
        <v>243132</v>
      </c>
      <c r="I97" s="119" t="s">
        <v>146</v>
      </c>
      <c r="J97" s="119" t="s">
        <v>485</v>
      </c>
      <c r="K97" s="119" t="s">
        <v>484</v>
      </c>
      <c r="L97" s="101" t="s">
        <v>1072</v>
      </c>
      <c r="M97" s="113" t="s">
        <v>31</v>
      </c>
      <c r="N97" s="114">
        <v>60201</v>
      </c>
      <c r="O97" s="112" t="s">
        <v>323</v>
      </c>
      <c r="P97" s="115" t="s">
        <v>705</v>
      </c>
      <c r="Q97" s="100"/>
      <c r="R97" s="99"/>
      <c r="S97" s="100"/>
      <c r="T97" s="100"/>
      <c r="U97" s="100" t="s">
        <v>1079</v>
      </c>
    </row>
    <row r="98" spans="1:21" ht="21">
      <c r="A98" s="99" t="s">
        <v>468</v>
      </c>
      <c r="B98" s="100" t="s">
        <v>462</v>
      </c>
      <c r="C98" s="100" t="s">
        <v>42</v>
      </c>
      <c r="D98" s="112">
        <v>2565</v>
      </c>
      <c r="E98" s="112" t="s">
        <v>464</v>
      </c>
      <c r="F98" s="113">
        <v>242889</v>
      </c>
      <c r="G98" s="113" t="s">
        <v>465</v>
      </c>
      <c r="H98" s="113">
        <v>242920</v>
      </c>
      <c r="I98" s="119" t="s">
        <v>146</v>
      </c>
      <c r="J98" s="119" t="s">
        <v>145</v>
      </c>
      <c r="K98" s="119" t="s">
        <v>470</v>
      </c>
      <c r="L98" s="101" t="s">
        <v>1072</v>
      </c>
      <c r="M98" s="113" t="s">
        <v>31</v>
      </c>
      <c r="N98" s="114">
        <v>60201</v>
      </c>
      <c r="O98" s="112" t="s">
        <v>329</v>
      </c>
      <c r="P98" s="115" t="s">
        <v>1044</v>
      </c>
      <c r="Q98" s="100"/>
      <c r="R98" s="99"/>
      <c r="S98" s="100"/>
      <c r="T98" s="100"/>
      <c r="U98" s="100" t="s">
        <v>1080</v>
      </c>
    </row>
    <row r="99" spans="1:21" ht="21">
      <c r="A99" s="99" t="s">
        <v>491</v>
      </c>
      <c r="B99" s="100" t="s">
        <v>492</v>
      </c>
      <c r="C99" s="100" t="s">
        <v>42</v>
      </c>
      <c r="D99" s="112">
        <v>2565</v>
      </c>
      <c r="E99" s="112" t="s">
        <v>209</v>
      </c>
      <c r="F99" s="113">
        <v>242797</v>
      </c>
      <c r="G99" s="113" t="s">
        <v>210</v>
      </c>
      <c r="H99" s="113">
        <v>243132</v>
      </c>
      <c r="I99" s="119" t="s">
        <v>146</v>
      </c>
      <c r="J99" s="119" t="s">
        <v>485</v>
      </c>
      <c r="K99" s="119" t="s">
        <v>484</v>
      </c>
      <c r="L99" s="101" t="s">
        <v>1072</v>
      </c>
      <c r="M99" s="113" t="s">
        <v>31</v>
      </c>
      <c r="N99" s="114">
        <v>60201</v>
      </c>
      <c r="O99" s="112" t="s">
        <v>323</v>
      </c>
      <c r="P99" s="115" t="s">
        <v>705</v>
      </c>
      <c r="Q99" s="100"/>
      <c r="R99" s="99"/>
      <c r="S99" s="100"/>
      <c r="T99" s="100"/>
      <c r="U99" s="100" t="s">
        <v>1081</v>
      </c>
    </row>
    <row r="100" spans="1:21" ht="21">
      <c r="A100" s="99" t="s">
        <v>505</v>
      </c>
      <c r="B100" s="100" t="s">
        <v>506</v>
      </c>
      <c r="C100" s="100" t="s">
        <v>42</v>
      </c>
      <c r="D100" s="112">
        <v>2565</v>
      </c>
      <c r="E100" s="112" t="s">
        <v>209</v>
      </c>
      <c r="F100" s="113">
        <v>242797</v>
      </c>
      <c r="G100" s="113" t="s">
        <v>210</v>
      </c>
      <c r="H100" s="113">
        <v>243132</v>
      </c>
      <c r="I100" s="119" t="s">
        <v>39</v>
      </c>
      <c r="J100" s="119" t="s">
        <v>568</v>
      </c>
      <c r="K100" s="119" t="s">
        <v>504</v>
      </c>
      <c r="L100" s="101" t="s">
        <v>1072</v>
      </c>
      <c r="M100" s="113" t="s">
        <v>31</v>
      </c>
      <c r="N100" s="114">
        <v>60201</v>
      </c>
      <c r="O100" s="112" t="s">
        <v>226</v>
      </c>
      <c r="P100" s="115" t="s">
        <v>874</v>
      </c>
      <c r="Q100" s="100"/>
      <c r="R100" s="99"/>
      <c r="S100" s="100"/>
      <c r="T100" s="100"/>
      <c r="U100" s="100" t="s">
        <v>1082</v>
      </c>
    </row>
    <row r="101" spans="1:21" ht="21">
      <c r="A101" s="99" t="s">
        <v>501</v>
      </c>
      <c r="B101" s="100" t="s">
        <v>502</v>
      </c>
      <c r="C101" s="100" t="s">
        <v>42</v>
      </c>
      <c r="D101" s="112">
        <v>2565</v>
      </c>
      <c r="E101" s="112" t="s">
        <v>209</v>
      </c>
      <c r="F101" s="113">
        <v>242797</v>
      </c>
      <c r="G101" s="113" t="s">
        <v>210</v>
      </c>
      <c r="H101" s="113">
        <v>243132</v>
      </c>
      <c r="I101" s="119" t="s">
        <v>39</v>
      </c>
      <c r="J101" s="119" t="s">
        <v>568</v>
      </c>
      <c r="K101" s="119" t="s">
        <v>504</v>
      </c>
      <c r="L101" s="101" t="s">
        <v>1072</v>
      </c>
      <c r="M101" s="113" t="s">
        <v>31</v>
      </c>
      <c r="N101" s="114">
        <v>60201</v>
      </c>
      <c r="O101" s="112" t="s">
        <v>226</v>
      </c>
      <c r="P101" s="115" t="s">
        <v>874</v>
      </c>
      <c r="Q101" s="100"/>
      <c r="R101" s="99"/>
      <c r="S101" s="100"/>
      <c r="T101" s="100"/>
      <c r="U101" s="100" t="s">
        <v>1083</v>
      </c>
    </row>
    <row r="102" spans="1:21" ht="21">
      <c r="A102" s="99" t="s">
        <v>511</v>
      </c>
      <c r="B102" s="100" t="s">
        <v>512</v>
      </c>
      <c r="C102" s="100" t="s">
        <v>42</v>
      </c>
      <c r="D102" s="112">
        <v>2565</v>
      </c>
      <c r="E102" s="112" t="s">
        <v>292</v>
      </c>
      <c r="F102" s="113">
        <v>242858</v>
      </c>
      <c r="G102" s="113" t="s">
        <v>210</v>
      </c>
      <c r="H102" s="113">
        <v>243132</v>
      </c>
      <c r="I102" s="119" t="s">
        <v>146</v>
      </c>
      <c r="J102" s="119" t="s">
        <v>294</v>
      </c>
      <c r="K102" s="119" t="s">
        <v>293</v>
      </c>
      <c r="L102" s="101" t="s">
        <v>1072</v>
      </c>
      <c r="M102" s="113" t="s">
        <v>31</v>
      </c>
      <c r="N102" s="114">
        <v>60201</v>
      </c>
      <c r="O102" s="112" t="s">
        <v>216</v>
      </c>
      <c r="P102" s="115" t="s">
        <v>729</v>
      </c>
      <c r="Q102" s="100"/>
      <c r="R102" s="99"/>
      <c r="S102" s="100"/>
      <c r="T102" s="100"/>
      <c r="U102" s="100" t="s">
        <v>1084</v>
      </c>
    </row>
    <row r="103" spans="1:21" ht="21">
      <c r="A103" s="99" t="s">
        <v>524</v>
      </c>
      <c r="B103" s="100" t="s">
        <v>232</v>
      </c>
      <c r="C103" s="100" t="s">
        <v>42</v>
      </c>
      <c r="D103" s="112">
        <v>2565</v>
      </c>
      <c r="E103" s="112" t="s">
        <v>209</v>
      </c>
      <c r="F103" s="113">
        <v>242797</v>
      </c>
      <c r="G103" s="113" t="s">
        <v>210</v>
      </c>
      <c r="H103" s="113">
        <v>243132</v>
      </c>
      <c r="I103" s="119" t="s">
        <v>39</v>
      </c>
      <c r="J103" s="119" t="s">
        <v>65</v>
      </c>
      <c r="K103" s="119" t="s">
        <v>64</v>
      </c>
      <c r="L103" s="101" t="s">
        <v>1072</v>
      </c>
      <c r="M103" s="113" t="s">
        <v>31</v>
      </c>
      <c r="N103" s="114">
        <v>60201</v>
      </c>
      <c r="O103" s="112" t="s">
        <v>237</v>
      </c>
      <c r="P103" s="115" t="s">
        <v>719</v>
      </c>
      <c r="Q103" s="100"/>
      <c r="R103" s="99"/>
      <c r="S103" s="100"/>
      <c r="T103" s="100"/>
      <c r="U103" s="100" t="s">
        <v>1085</v>
      </c>
    </row>
    <row r="104" spans="1:21" ht="21">
      <c r="A104" s="99" t="s">
        <v>521</v>
      </c>
      <c r="B104" s="100" t="s">
        <v>522</v>
      </c>
      <c r="C104" s="100" t="s">
        <v>42</v>
      </c>
      <c r="D104" s="112">
        <v>2565</v>
      </c>
      <c r="E104" s="112" t="s">
        <v>464</v>
      </c>
      <c r="F104" s="113">
        <v>242889</v>
      </c>
      <c r="G104" s="113" t="s">
        <v>210</v>
      </c>
      <c r="H104" s="113">
        <v>243132</v>
      </c>
      <c r="I104" s="119" t="s">
        <v>39</v>
      </c>
      <c r="J104" s="119" t="s">
        <v>38</v>
      </c>
      <c r="K104" s="119" t="s">
        <v>80</v>
      </c>
      <c r="L104" s="101" t="s">
        <v>1072</v>
      </c>
      <c r="M104" s="113" t="s">
        <v>31</v>
      </c>
      <c r="N104" s="114">
        <v>60201</v>
      </c>
      <c r="O104" s="112" t="s">
        <v>237</v>
      </c>
      <c r="P104" s="115" t="s">
        <v>719</v>
      </c>
      <c r="Q104" s="100"/>
      <c r="R104" s="99"/>
      <c r="S104" s="100"/>
      <c r="T104" s="100"/>
      <c r="U104" s="100" t="s">
        <v>1086</v>
      </c>
    </row>
    <row r="105" spans="1:21" ht="21">
      <c r="A105" s="99" t="s">
        <v>518</v>
      </c>
      <c r="B105" s="100" t="s">
        <v>519</v>
      </c>
      <c r="C105" s="100" t="s">
        <v>42</v>
      </c>
      <c r="D105" s="112">
        <v>2565</v>
      </c>
      <c r="E105" s="112" t="s">
        <v>464</v>
      </c>
      <c r="F105" s="113">
        <v>242889</v>
      </c>
      <c r="G105" s="113" t="s">
        <v>517</v>
      </c>
      <c r="H105" s="113">
        <v>243101</v>
      </c>
      <c r="I105" s="119" t="s">
        <v>39</v>
      </c>
      <c r="J105" s="119" t="s">
        <v>38</v>
      </c>
      <c r="K105" s="119" t="s">
        <v>80</v>
      </c>
      <c r="L105" s="101" t="s">
        <v>1072</v>
      </c>
      <c r="M105" s="113" t="s">
        <v>31</v>
      </c>
      <c r="N105" s="114">
        <v>60201</v>
      </c>
      <c r="O105" s="112" t="s">
        <v>278</v>
      </c>
      <c r="P105" s="115" t="s">
        <v>724</v>
      </c>
      <c r="Q105" s="100"/>
      <c r="R105" s="99"/>
      <c r="S105" s="100"/>
      <c r="T105" s="100"/>
      <c r="U105" s="100" t="s">
        <v>1087</v>
      </c>
    </row>
    <row r="106" spans="1:21" ht="21">
      <c r="A106" s="99" t="s">
        <v>454</v>
      </c>
      <c r="B106" s="100" t="s">
        <v>455</v>
      </c>
      <c r="C106" s="100" t="s">
        <v>42</v>
      </c>
      <c r="D106" s="112">
        <v>2565</v>
      </c>
      <c r="E106" s="112" t="s">
        <v>209</v>
      </c>
      <c r="F106" s="113">
        <v>242797</v>
      </c>
      <c r="G106" s="113" t="s">
        <v>210</v>
      </c>
      <c r="H106" s="113">
        <v>243132</v>
      </c>
      <c r="I106" s="119" t="s">
        <v>73</v>
      </c>
      <c r="J106" s="119" t="s">
        <v>345</v>
      </c>
      <c r="K106" s="119" t="s">
        <v>344</v>
      </c>
      <c r="L106" s="101" t="s">
        <v>1072</v>
      </c>
      <c r="M106" s="113" t="s">
        <v>31</v>
      </c>
      <c r="N106" s="114">
        <v>60201</v>
      </c>
      <c r="O106" s="112" t="s">
        <v>243</v>
      </c>
      <c r="P106" s="115" t="s">
        <v>712</v>
      </c>
      <c r="Q106" s="100"/>
      <c r="R106" s="99"/>
      <c r="S106" s="100"/>
      <c r="T106" s="100"/>
      <c r="U106" s="100" t="s">
        <v>1088</v>
      </c>
    </row>
    <row r="107" spans="1:21" ht="21">
      <c r="A107" s="99" t="s">
        <v>457</v>
      </c>
      <c r="B107" s="100" t="s">
        <v>458</v>
      </c>
      <c r="C107" s="100" t="s">
        <v>42</v>
      </c>
      <c r="D107" s="112">
        <v>2565</v>
      </c>
      <c r="E107" s="112" t="s">
        <v>209</v>
      </c>
      <c r="F107" s="113">
        <v>242797</v>
      </c>
      <c r="G107" s="113" t="s">
        <v>210</v>
      </c>
      <c r="H107" s="113">
        <v>243132</v>
      </c>
      <c r="I107" s="119" t="s">
        <v>146</v>
      </c>
      <c r="J107" s="119" t="s">
        <v>152</v>
      </c>
      <c r="K107" s="119" t="s">
        <v>242</v>
      </c>
      <c r="L107" s="101" t="s">
        <v>1072</v>
      </c>
      <c r="M107" s="113" t="s">
        <v>31</v>
      </c>
      <c r="N107" s="114">
        <v>60201</v>
      </c>
      <c r="O107" s="112" t="s">
        <v>243</v>
      </c>
      <c r="P107" s="115" t="s">
        <v>712</v>
      </c>
      <c r="Q107" s="100"/>
      <c r="R107" s="99"/>
      <c r="S107" s="100"/>
      <c r="T107" s="100"/>
      <c r="U107" s="100" t="s">
        <v>1089</v>
      </c>
    </row>
    <row r="108" spans="1:21" ht="21">
      <c r="A108" s="99" t="s">
        <v>508</v>
      </c>
      <c r="B108" s="100" t="s">
        <v>509</v>
      </c>
      <c r="C108" s="100" t="s">
        <v>29</v>
      </c>
      <c r="D108" s="112">
        <v>2565</v>
      </c>
      <c r="E108" s="112" t="s">
        <v>209</v>
      </c>
      <c r="F108" s="113">
        <v>242797</v>
      </c>
      <c r="G108" s="113" t="s">
        <v>210</v>
      </c>
      <c r="H108" s="113">
        <v>243132</v>
      </c>
      <c r="I108" s="119" t="s">
        <v>146</v>
      </c>
      <c r="J108" s="119" t="s">
        <v>409</v>
      </c>
      <c r="K108" s="119" t="s">
        <v>408</v>
      </c>
      <c r="L108" s="101" t="s">
        <v>1072</v>
      </c>
      <c r="M108" s="113" t="s">
        <v>31</v>
      </c>
      <c r="N108" s="114">
        <v>60201</v>
      </c>
      <c r="O108" s="112" t="s">
        <v>226</v>
      </c>
      <c r="P108" s="115" t="s">
        <v>874</v>
      </c>
      <c r="Q108" s="100"/>
      <c r="R108" s="99"/>
      <c r="S108" s="100"/>
      <c r="T108" s="100"/>
      <c r="U108" s="100" t="s">
        <v>1090</v>
      </c>
    </row>
    <row r="109" spans="1:21" ht="21">
      <c r="A109" s="99" t="s">
        <v>625</v>
      </c>
      <c r="B109" s="100" t="s">
        <v>1091</v>
      </c>
      <c r="C109" s="100" t="s">
        <v>42</v>
      </c>
      <c r="D109" s="112">
        <v>2566</v>
      </c>
      <c r="E109" s="112" t="s">
        <v>406</v>
      </c>
      <c r="F109" s="113">
        <v>243162</v>
      </c>
      <c r="G109" s="113" t="s">
        <v>407</v>
      </c>
      <c r="H109" s="113">
        <v>243526</v>
      </c>
      <c r="I109" s="119" t="s">
        <v>130</v>
      </c>
      <c r="J109" s="119" t="s">
        <v>129</v>
      </c>
      <c r="K109" s="119" t="s">
        <v>627</v>
      </c>
      <c r="L109" s="100" t="s">
        <v>856</v>
      </c>
      <c r="M109" s="112" t="s">
        <v>31</v>
      </c>
      <c r="N109" s="114" t="s">
        <v>852</v>
      </c>
      <c r="O109" s="114" t="s">
        <v>871</v>
      </c>
      <c r="P109" s="116" t="s">
        <v>872</v>
      </c>
      <c r="Q109" s="100" t="s">
        <v>31</v>
      </c>
      <c r="R109" s="100" t="s">
        <v>852</v>
      </c>
      <c r="S109" s="100" t="s">
        <v>670</v>
      </c>
      <c r="T109" s="102" t="s">
        <v>742</v>
      </c>
      <c r="U109" s="100" t="s">
        <v>1092</v>
      </c>
    </row>
    <row r="110" spans="1:21" ht="21">
      <c r="A110" s="99" t="s">
        <v>656</v>
      </c>
      <c r="B110" s="100" t="s">
        <v>657</v>
      </c>
      <c r="C110" s="100" t="s">
        <v>29</v>
      </c>
      <c r="D110" s="112">
        <v>2566</v>
      </c>
      <c r="E110" s="112" t="s">
        <v>406</v>
      </c>
      <c r="F110" s="113">
        <v>243162</v>
      </c>
      <c r="G110" s="113" t="s">
        <v>407</v>
      </c>
      <c r="H110" s="113">
        <v>243526</v>
      </c>
      <c r="I110" s="119" t="s">
        <v>39</v>
      </c>
      <c r="J110" s="119" t="s">
        <v>38</v>
      </c>
      <c r="K110" s="119" t="s">
        <v>102</v>
      </c>
      <c r="L110" s="100" t="s">
        <v>856</v>
      </c>
      <c r="M110" s="112" t="s">
        <v>31</v>
      </c>
      <c r="N110" s="114" t="s">
        <v>852</v>
      </c>
      <c r="O110" s="114" t="s">
        <v>425</v>
      </c>
      <c r="P110" s="116" t="s">
        <v>888</v>
      </c>
      <c r="Q110" s="100" t="s">
        <v>31</v>
      </c>
      <c r="R110" s="100" t="s">
        <v>852</v>
      </c>
      <c r="S110" s="100" t="s">
        <v>425</v>
      </c>
      <c r="T110" s="102" t="s">
        <v>888</v>
      </c>
      <c r="U110" s="100" t="s">
        <v>1093</v>
      </c>
    </row>
    <row r="111" spans="1:21" ht="21">
      <c r="A111" s="99" t="s">
        <v>620</v>
      </c>
      <c r="B111" s="100" t="s">
        <v>621</v>
      </c>
      <c r="C111" s="100" t="s">
        <v>29</v>
      </c>
      <c r="D111" s="112">
        <v>2566</v>
      </c>
      <c r="E111" s="112" t="s">
        <v>406</v>
      </c>
      <c r="F111" s="113">
        <v>243162</v>
      </c>
      <c r="G111" s="113" t="s">
        <v>407</v>
      </c>
      <c r="H111" s="113">
        <v>243526</v>
      </c>
      <c r="I111" s="119" t="s">
        <v>39</v>
      </c>
      <c r="J111" s="119" t="s">
        <v>38</v>
      </c>
      <c r="K111" s="119" t="s">
        <v>80</v>
      </c>
      <c r="L111" s="100" t="s">
        <v>856</v>
      </c>
      <c r="M111" s="112" t="s">
        <v>31</v>
      </c>
      <c r="N111" s="114" t="s">
        <v>852</v>
      </c>
      <c r="O111" s="114" t="s">
        <v>864</v>
      </c>
      <c r="P111" s="116" t="s">
        <v>724</v>
      </c>
      <c r="Q111" s="100" t="s">
        <v>31</v>
      </c>
      <c r="R111" s="100" t="s">
        <v>852</v>
      </c>
      <c r="S111" s="100" t="s">
        <v>762</v>
      </c>
      <c r="T111" s="102" t="s">
        <v>712</v>
      </c>
      <c r="U111" s="100" t="s">
        <v>1094</v>
      </c>
    </row>
    <row r="112" spans="1:21" ht="21">
      <c r="A112" s="99" t="s">
        <v>659</v>
      </c>
      <c r="B112" s="100" t="s">
        <v>660</v>
      </c>
      <c r="C112" s="100" t="s">
        <v>29</v>
      </c>
      <c r="D112" s="112">
        <v>2566</v>
      </c>
      <c r="E112" s="112" t="s">
        <v>406</v>
      </c>
      <c r="F112" s="113">
        <v>243162</v>
      </c>
      <c r="G112" s="113" t="s">
        <v>407</v>
      </c>
      <c r="H112" s="113">
        <v>243526</v>
      </c>
      <c r="I112" s="119" t="s">
        <v>39</v>
      </c>
      <c r="J112" s="119" t="s">
        <v>38</v>
      </c>
      <c r="K112" s="119" t="s">
        <v>80</v>
      </c>
      <c r="L112" s="100" t="s">
        <v>856</v>
      </c>
      <c r="M112" s="112" t="s">
        <v>31</v>
      </c>
      <c r="N112" s="114" t="s">
        <v>852</v>
      </c>
      <c r="O112" s="114" t="s">
        <v>864</v>
      </c>
      <c r="P112" s="116" t="s">
        <v>724</v>
      </c>
      <c r="Q112" s="100" t="s">
        <v>31</v>
      </c>
      <c r="R112" s="100" t="s">
        <v>852</v>
      </c>
      <c r="S112" s="100" t="s">
        <v>762</v>
      </c>
      <c r="T112" s="102" t="s">
        <v>712</v>
      </c>
      <c r="U112" s="100" t="s">
        <v>1095</v>
      </c>
    </row>
    <row r="113" spans="1:21" ht="21">
      <c r="A113" s="99" t="s">
        <v>514</v>
      </c>
      <c r="B113" s="100" t="s">
        <v>515</v>
      </c>
      <c r="C113" s="100" t="s">
        <v>42</v>
      </c>
      <c r="D113" s="112">
        <v>2565</v>
      </c>
      <c r="E113" s="112" t="s">
        <v>464</v>
      </c>
      <c r="F113" s="113">
        <v>242889</v>
      </c>
      <c r="G113" s="113" t="s">
        <v>517</v>
      </c>
      <c r="H113" s="113">
        <v>243101</v>
      </c>
      <c r="I113" s="119" t="s">
        <v>39</v>
      </c>
      <c r="J113" s="119" t="s">
        <v>38</v>
      </c>
      <c r="K113" s="119" t="s">
        <v>80</v>
      </c>
      <c r="L113" s="101" t="s">
        <v>1072</v>
      </c>
      <c r="M113" s="113" t="s">
        <v>31</v>
      </c>
      <c r="N113" s="114">
        <v>60201</v>
      </c>
      <c r="O113" s="112" t="s">
        <v>237</v>
      </c>
      <c r="P113" s="116" t="s">
        <v>719</v>
      </c>
      <c r="Q113" s="100" t="s">
        <v>31</v>
      </c>
      <c r="R113" s="99">
        <v>60201</v>
      </c>
      <c r="S113" s="100" t="s">
        <v>237</v>
      </c>
      <c r="T113" s="102" t="s">
        <v>719</v>
      </c>
      <c r="U113" s="100" t="s">
        <v>1096</v>
      </c>
    </row>
    <row r="114" spans="1:21" ht="21">
      <c r="A114" s="99" t="s">
        <v>689</v>
      </c>
      <c r="B114" s="100" t="s">
        <v>1097</v>
      </c>
      <c r="C114" s="100" t="s">
        <v>42</v>
      </c>
      <c r="D114" s="112">
        <v>2566</v>
      </c>
      <c r="E114" s="112" t="s">
        <v>406</v>
      </c>
      <c r="F114" s="113">
        <v>243162</v>
      </c>
      <c r="G114" s="113" t="s">
        <v>407</v>
      </c>
      <c r="H114" s="113">
        <v>243526</v>
      </c>
      <c r="I114" s="119" t="s">
        <v>73</v>
      </c>
      <c r="J114" s="119" t="s">
        <v>370</v>
      </c>
      <c r="K114" s="119" t="s">
        <v>691</v>
      </c>
      <c r="L114" s="100" t="s">
        <v>856</v>
      </c>
      <c r="M114" s="112" t="s">
        <v>31</v>
      </c>
      <c r="N114" s="114" t="s">
        <v>852</v>
      </c>
      <c r="O114" s="114" t="s">
        <v>412</v>
      </c>
      <c r="P114" s="117" t="s">
        <v>874</v>
      </c>
      <c r="Q114" s="100" t="s">
        <v>1098</v>
      </c>
      <c r="R114" s="100" t="s">
        <v>1099</v>
      </c>
      <c r="S114" s="100" t="s">
        <v>1100</v>
      </c>
      <c r="T114" s="103" t="s">
        <v>1101</v>
      </c>
      <c r="U114" s="100" t="s">
        <v>1102</v>
      </c>
    </row>
    <row r="115" spans="1:21" ht="21">
      <c r="A115" s="99" t="s">
        <v>629</v>
      </c>
      <c r="B115" s="100" t="s">
        <v>1103</v>
      </c>
      <c r="C115" s="100" t="s">
        <v>42</v>
      </c>
      <c r="D115" s="112">
        <v>2566</v>
      </c>
      <c r="E115" s="112" t="s">
        <v>406</v>
      </c>
      <c r="F115" s="113">
        <v>243162</v>
      </c>
      <c r="G115" s="113" t="s">
        <v>407</v>
      </c>
      <c r="H115" s="113">
        <v>243526</v>
      </c>
      <c r="I115" s="119" t="s">
        <v>130</v>
      </c>
      <c r="J115" s="119" t="s">
        <v>129</v>
      </c>
      <c r="K115" s="119" t="s">
        <v>627</v>
      </c>
      <c r="L115" s="100" t="s">
        <v>856</v>
      </c>
      <c r="M115" s="112" t="s">
        <v>31</v>
      </c>
      <c r="N115" s="114" t="s">
        <v>852</v>
      </c>
      <c r="O115" s="114" t="s">
        <v>412</v>
      </c>
      <c r="P115" s="117" t="s">
        <v>874</v>
      </c>
      <c r="Q115" s="100" t="s">
        <v>1104</v>
      </c>
      <c r="R115" s="100" t="s">
        <v>1105</v>
      </c>
      <c r="S115" s="100" t="s">
        <v>1106</v>
      </c>
      <c r="T115" s="103" t="s">
        <v>1107</v>
      </c>
      <c r="U115" s="100" t="s">
        <v>1108</v>
      </c>
    </row>
    <row r="116" spans="1:21" ht="21">
      <c r="A116" s="99" t="s">
        <v>612</v>
      </c>
      <c r="B116" s="100" t="s">
        <v>613</v>
      </c>
      <c r="C116" s="100" t="s">
        <v>176</v>
      </c>
      <c r="D116" s="112">
        <v>2566</v>
      </c>
      <c r="E116" s="112" t="s">
        <v>406</v>
      </c>
      <c r="F116" s="113">
        <v>243162</v>
      </c>
      <c r="G116" s="113" t="s">
        <v>614</v>
      </c>
      <c r="H116" s="113">
        <v>243284</v>
      </c>
      <c r="I116" s="119" t="s">
        <v>130</v>
      </c>
      <c r="J116" s="119" t="s">
        <v>179</v>
      </c>
      <c r="K116" s="119" t="s">
        <v>615</v>
      </c>
      <c r="L116" s="100" t="s">
        <v>856</v>
      </c>
      <c r="M116" s="112" t="s">
        <v>31</v>
      </c>
      <c r="N116" s="114" t="s">
        <v>852</v>
      </c>
      <c r="O116" s="114" t="s">
        <v>425</v>
      </c>
      <c r="P116" s="117" t="s">
        <v>888</v>
      </c>
      <c r="Q116" s="100" t="s">
        <v>1109</v>
      </c>
      <c r="R116" s="100" t="s">
        <v>1110</v>
      </c>
      <c r="S116" s="100" t="s">
        <v>1111</v>
      </c>
      <c r="T116" s="103" t="s">
        <v>1112</v>
      </c>
      <c r="U116" s="100" t="s">
        <v>1113</v>
      </c>
    </row>
    <row r="117" spans="1:21" ht="21">
      <c r="A117" s="99" t="s">
        <v>612</v>
      </c>
      <c r="B117" s="100" t="s">
        <v>613</v>
      </c>
      <c r="C117" s="100" t="s">
        <v>176</v>
      </c>
      <c r="D117" s="112">
        <v>2566</v>
      </c>
      <c r="E117" s="112" t="s">
        <v>406</v>
      </c>
      <c r="F117" s="113">
        <v>243162</v>
      </c>
      <c r="G117" s="113" t="s">
        <v>614</v>
      </c>
      <c r="H117" s="113">
        <v>243284</v>
      </c>
      <c r="I117" s="119" t="s">
        <v>130</v>
      </c>
      <c r="J117" s="119" t="s">
        <v>179</v>
      </c>
      <c r="K117" s="119" t="s">
        <v>615</v>
      </c>
      <c r="L117" s="100" t="s">
        <v>856</v>
      </c>
      <c r="M117" s="112" t="s">
        <v>31</v>
      </c>
      <c r="N117" s="114" t="s">
        <v>852</v>
      </c>
      <c r="O117" s="114" t="s">
        <v>425</v>
      </c>
      <c r="P117" s="117" t="s">
        <v>888</v>
      </c>
      <c r="Q117" s="100" t="s">
        <v>1114</v>
      </c>
      <c r="R117" s="100" t="s">
        <v>1115</v>
      </c>
      <c r="S117" s="100" t="s">
        <v>1116</v>
      </c>
      <c r="T117" s="103" t="s">
        <v>1117</v>
      </c>
      <c r="U117" s="100" t="s">
        <v>1113</v>
      </c>
    </row>
    <row r="118" spans="1:21" ht="21">
      <c r="A118" s="99" t="s">
        <v>642</v>
      </c>
      <c r="B118" s="100" t="s">
        <v>643</v>
      </c>
      <c r="C118" s="100" t="s">
        <v>176</v>
      </c>
      <c r="D118" s="112">
        <v>2566</v>
      </c>
      <c r="E118" s="112" t="s">
        <v>644</v>
      </c>
      <c r="F118" s="113">
        <v>243313</v>
      </c>
      <c r="G118" s="113" t="s">
        <v>407</v>
      </c>
      <c r="H118" s="113">
        <v>243526</v>
      </c>
      <c r="I118" s="119" t="s">
        <v>159</v>
      </c>
      <c r="J118" s="119" t="s">
        <v>158</v>
      </c>
      <c r="K118" s="119" t="s">
        <v>157</v>
      </c>
      <c r="L118" s="100" t="s">
        <v>856</v>
      </c>
      <c r="M118" s="112" t="s">
        <v>31</v>
      </c>
      <c r="N118" s="114" t="s">
        <v>852</v>
      </c>
      <c r="O118" s="114" t="s">
        <v>857</v>
      </c>
      <c r="P118" s="117" t="s">
        <v>858</v>
      </c>
      <c r="Q118" s="100" t="s">
        <v>1098</v>
      </c>
      <c r="R118" s="100" t="s">
        <v>1099</v>
      </c>
      <c r="S118" s="100" t="s">
        <v>1100</v>
      </c>
      <c r="T118" s="103" t="s">
        <v>1101</v>
      </c>
      <c r="U118" s="100" t="s">
        <v>1118</v>
      </c>
    </row>
    <row r="119" spans="1:21" ht="21">
      <c r="A119" s="99" t="s">
        <v>649</v>
      </c>
      <c r="B119" s="100" t="s">
        <v>650</v>
      </c>
      <c r="C119" s="100" t="s">
        <v>176</v>
      </c>
      <c r="D119" s="112">
        <v>2566</v>
      </c>
      <c r="E119" s="112" t="s">
        <v>614</v>
      </c>
      <c r="F119" s="113">
        <v>243254</v>
      </c>
      <c r="G119" s="113" t="s">
        <v>407</v>
      </c>
      <c r="H119" s="113">
        <v>243526</v>
      </c>
      <c r="I119" s="119" t="s">
        <v>159</v>
      </c>
      <c r="J119" s="119" t="s">
        <v>158</v>
      </c>
      <c r="K119" s="119" t="s">
        <v>157</v>
      </c>
      <c r="L119" s="100" t="s">
        <v>856</v>
      </c>
      <c r="M119" s="112" t="s">
        <v>31</v>
      </c>
      <c r="N119" s="114" t="s">
        <v>852</v>
      </c>
      <c r="O119" s="114" t="s">
        <v>857</v>
      </c>
      <c r="P119" s="117" t="s">
        <v>858</v>
      </c>
      <c r="Q119" s="100" t="s">
        <v>1098</v>
      </c>
      <c r="R119" s="100" t="s">
        <v>1099</v>
      </c>
      <c r="S119" s="100" t="s">
        <v>1100</v>
      </c>
      <c r="T119" s="103" t="s">
        <v>1101</v>
      </c>
      <c r="U119" s="100" t="s">
        <v>1119</v>
      </c>
    </row>
    <row r="120" spans="1:21" ht="21">
      <c r="A120" s="99" t="s">
        <v>646</v>
      </c>
      <c r="B120" s="100" t="s">
        <v>647</v>
      </c>
      <c r="C120" s="100" t="s">
        <v>176</v>
      </c>
      <c r="D120" s="112">
        <v>2566</v>
      </c>
      <c r="E120" s="112" t="s">
        <v>614</v>
      </c>
      <c r="F120" s="113">
        <v>243254</v>
      </c>
      <c r="G120" s="113" t="s">
        <v>407</v>
      </c>
      <c r="H120" s="113">
        <v>243526</v>
      </c>
      <c r="I120" s="119" t="s">
        <v>159</v>
      </c>
      <c r="J120" s="119" t="s">
        <v>158</v>
      </c>
      <c r="K120" s="119" t="s">
        <v>157</v>
      </c>
      <c r="L120" s="100" t="s">
        <v>856</v>
      </c>
      <c r="M120" s="112" t="s">
        <v>31</v>
      </c>
      <c r="N120" s="114" t="s">
        <v>852</v>
      </c>
      <c r="O120" s="114" t="s">
        <v>857</v>
      </c>
      <c r="P120" s="117" t="s">
        <v>858</v>
      </c>
      <c r="Q120" s="100" t="s">
        <v>1098</v>
      </c>
      <c r="R120" s="100" t="s">
        <v>1099</v>
      </c>
      <c r="S120" s="100" t="s">
        <v>1100</v>
      </c>
      <c r="T120" s="103" t="s">
        <v>1101</v>
      </c>
      <c r="U120" s="100" t="s">
        <v>1120</v>
      </c>
    </row>
    <row r="121" spans="1:21" ht="21">
      <c r="A121" s="99" t="s">
        <v>652</v>
      </c>
      <c r="B121" s="100" t="s">
        <v>653</v>
      </c>
      <c r="C121" s="100" t="s">
        <v>176</v>
      </c>
      <c r="D121" s="112">
        <v>2566</v>
      </c>
      <c r="E121" s="112" t="s">
        <v>614</v>
      </c>
      <c r="F121" s="113">
        <v>243254</v>
      </c>
      <c r="G121" s="113" t="s">
        <v>654</v>
      </c>
      <c r="H121" s="113">
        <v>243618</v>
      </c>
      <c r="I121" s="119" t="s">
        <v>159</v>
      </c>
      <c r="J121" s="119" t="s">
        <v>158</v>
      </c>
      <c r="K121" s="119" t="s">
        <v>157</v>
      </c>
      <c r="L121" s="100" t="s">
        <v>856</v>
      </c>
      <c r="M121" s="112" t="s">
        <v>31</v>
      </c>
      <c r="N121" s="114" t="s">
        <v>852</v>
      </c>
      <c r="O121" s="114" t="s">
        <v>857</v>
      </c>
      <c r="P121" s="117" t="s">
        <v>858</v>
      </c>
      <c r="Q121" s="100" t="s">
        <v>1098</v>
      </c>
      <c r="R121" s="100" t="s">
        <v>1099</v>
      </c>
      <c r="S121" s="100" t="s">
        <v>1100</v>
      </c>
      <c r="T121" s="103" t="s">
        <v>1101</v>
      </c>
      <c r="U121" s="100" t="s">
        <v>1121</v>
      </c>
    </row>
    <row r="122" spans="1:21" ht="21">
      <c r="A122" s="99" t="s">
        <v>681</v>
      </c>
      <c r="B122" s="100" t="s">
        <v>682</v>
      </c>
      <c r="C122" s="100" t="s">
        <v>176</v>
      </c>
      <c r="D122" s="112">
        <v>2566</v>
      </c>
      <c r="E122" s="112" t="s">
        <v>406</v>
      </c>
      <c r="F122" s="113">
        <v>243162</v>
      </c>
      <c r="G122" s="113" t="s">
        <v>407</v>
      </c>
      <c r="H122" s="113">
        <v>243526</v>
      </c>
      <c r="I122" s="119" t="s">
        <v>109</v>
      </c>
      <c r="J122" s="119" t="s">
        <v>197</v>
      </c>
      <c r="K122" s="119" t="s">
        <v>683</v>
      </c>
      <c r="L122" s="100" t="s">
        <v>856</v>
      </c>
      <c r="M122" s="112" t="s">
        <v>31</v>
      </c>
      <c r="N122" s="114" t="s">
        <v>852</v>
      </c>
      <c r="O122" s="114" t="s">
        <v>412</v>
      </c>
      <c r="P122" s="117" t="s">
        <v>874</v>
      </c>
      <c r="Q122" s="100" t="s">
        <v>1122</v>
      </c>
      <c r="R122" s="100" t="s">
        <v>1123</v>
      </c>
      <c r="S122" s="100" t="s">
        <v>1124</v>
      </c>
      <c r="T122" s="103" t="s">
        <v>1125</v>
      </c>
      <c r="U122" s="100" t="s">
        <v>1126</v>
      </c>
    </row>
    <row r="123" spans="1:21" ht="21">
      <c r="A123" s="99" t="s">
        <v>746</v>
      </c>
      <c r="B123" s="100" t="s">
        <v>745</v>
      </c>
      <c r="C123" s="100" t="s">
        <v>176</v>
      </c>
      <c r="D123" s="112">
        <v>2567</v>
      </c>
      <c r="E123" s="112" t="s">
        <v>701</v>
      </c>
      <c r="F123" s="113">
        <v>243527</v>
      </c>
      <c r="G123" s="113" t="s">
        <v>224</v>
      </c>
      <c r="H123" s="113">
        <v>243891</v>
      </c>
      <c r="I123" s="119" t="s">
        <v>130</v>
      </c>
      <c r="J123" s="119" t="s">
        <v>743</v>
      </c>
      <c r="K123" s="119" t="s">
        <v>744</v>
      </c>
      <c r="L123" s="100" t="s">
        <v>880</v>
      </c>
      <c r="M123" s="112" t="s">
        <v>31</v>
      </c>
      <c r="N123" s="112" t="s">
        <v>852</v>
      </c>
      <c r="O123" s="112" t="s">
        <v>742</v>
      </c>
      <c r="P123" s="117" t="s">
        <v>742</v>
      </c>
      <c r="Q123" s="100" t="s">
        <v>1127</v>
      </c>
      <c r="R123" s="100" t="s">
        <v>1128</v>
      </c>
      <c r="S123" s="100" t="s">
        <v>1129</v>
      </c>
      <c r="T123" s="103" t="s">
        <v>1129</v>
      </c>
      <c r="U123" s="100" t="s">
        <v>1130</v>
      </c>
    </row>
    <row r="124" spans="1:21" ht="21">
      <c r="A124" s="99" t="s">
        <v>341</v>
      </c>
      <c r="B124" s="100" t="s">
        <v>342</v>
      </c>
      <c r="C124" s="100" t="s">
        <v>42</v>
      </c>
      <c r="D124" s="112">
        <v>2564</v>
      </c>
      <c r="E124" s="112" t="s">
        <v>234</v>
      </c>
      <c r="F124" s="113">
        <v>242431</v>
      </c>
      <c r="G124" s="113" t="s">
        <v>203</v>
      </c>
      <c r="H124" s="113">
        <v>242767</v>
      </c>
      <c r="I124" s="119" t="s">
        <v>73</v>
      </c>
      <c r="J124" s="119" t="s">
        <v>345</v>
      </c>
      <c r="K124" s="119" t="s">
        <v>344</v>
      </c>
      <c r="L124" s="101" t="s">
        <v>1034</v>
      </c>
      <c r="M124" s="113" t="s">
        <v>31</v>
      </c>
      <c r="N124" s="114">
        <v>60201</v>
      </c>
      <c r="O124" s="112" t="s">
        <v>243</v>
      </c>
      <c r="P124" s="117" t="s">
        <v>712</v>
      </c>
      <c r="Q124" s="99">
        <v>200401</v>
      </c>
      <c r="R124" s="99">
        <v>200401</v>
      </c>
      <c r="S124" s="100" t="s">
        <v>1131</v>
      </c>
      <c r="T124" s="103" t="s">
        <v>1132</v>
      </c>
      <c r="U124" s="100" t="s">
        <v>1133</v>
      </c>
    </row>
    <row r="125" spans="1:21" ht="21">
      <c r="A125" s="99" t="s">
        <v>1134</v>
      </c>
      <c r="B125" s="100" t="s">
        <v>1135</v>
      </c>
      <c r="C125" s="100" t="s">
        <v>29</v>
      </c>
      <c r="D125" s="112">
        <v>2566</v>
      </c>
      <c r="E125" s="112" t="s">
        <v>406</v>
      </c>
      <c r="F125" s="113">
        <v>243162</v>
      </c>
      <c r="G125" s="113" t="s">
        <v>407</v>
      </c>
      <c r="H125" s="113">
        <v>243526</v>
      </c>
      <c r="I125" s="119" t="s">
        <v>665</v>
      </c>
      <c r="J125" s="119" t="s">
        <v>664</v>
      </c>
      <c r="K125" s="119"/>
      <c r="L125" s="100" t="s">
        <v>856</v>
      </c>
      <c r="M125" s="112" t="s">
        <v>1136</v>
      </c>
      <c r="N125" s="114" t="s">
        <v>1137</v>
      </c>
      <c r="O125" s="114" t="s">
        <v>1138</v>
      </c>
      <c r="P125" s="118" t="s">
        <v>1139</v>
      </c>
      <c r="Q125" s="100" t="s">
        <v>31</v>
      </c>
      <c r="R125" s="100" t="s">
        <v>852</v>
      </c>
      <c r="S125" s="100" t="s">
        <v>412</v>
      </c>
      <c r="T125" s="92" t="s">
        <v>874</v>
      </c>
      <c r="U125" s="100" t="s">
        <v>1140</v>
      </c>
    </row>
    <row r="126" spans="1:21" ht="21">
      <c r="A126" s="99" t="s">
        <v>1141</v>
      </c>
      <c r="B126" s="100" t="s">
        <v>1142</v>
      </c>
      <c r="C126" s="100" t="s">
        <v>176</v>
      </c>
      <c r="D126" s="112">
        <v>2566</v>
      </c>
      <c r="E126" s="112" t="s">
        <v>614</v>
      </c>
      <c r="F126" s="113">
        <v>243254</v>
      </c>
      <c r="G126" s="113" t="s">
        <v>407</v>
      </c>
      <c r="H126" s="113">
        <v>243526</v>
      </c>
      <c r="I126" s="119" t="s">
        <v>159</v>
      </c>
      <c r="J126" s="119" t="s">
        <v>158</v>
      </c>
      <c r="K126" s="119" t="s">
        <v>157</v>
      </c>
      <c r="L126" s="100" t="s">
        <v>856</v>
      </c>
      <c r="M126" s="112" t="s">
        <v>1098</v>
      </c>
      <c r="N126" s="114" t="s">
        <v>1099</v>
      </c>
      <c r="O126" s="114" t="s">
        <v>1100</v>
      </c>
      <c r="P126" s="118" t="s">
        <v>1101</v>
      </c>
      <c r="Q126" s="100" t="s">
        <v>31</v>
      </c>
      <c r="R126" s="100" t="s">
        <v>852</v>
      </c>
      <c r="S126" s="100" t="s">
        <v>857</v>
      </c>
      <c r="T126" s="92" t="s">
        <v>858</v>
      </c>
      <c r="U126" s="100" t="s">
        <v>1143</v>
      </c>
    </row>
    <row r="127" spans="1:21" ht="21">
      <c r="A127" s="99" t="s">
        <v>1144</v>
      </c>
      <c r="B127" s="100" t="s">
        <v>367</v>
      </c>
      <c r="C127" s="100" t="s">
        <v>42</v>
      </c>
      <c r="D127" s="112">
        <v>2565</v>
      </c>
      <c r="E127" s="112" t="s">
        <v>209</v>
      </c>
      <c r="F127" s="113">
        <v>242797</v>
      </c>
      <c r="G127" s="113" t="s">
        <v>210</v>
      </c>
      <c r="H127" s="113">
        <v>243132</v>
      </c>
      <c r="I127" s="119" t="s">
        <v>73</v>
      </c>
      <c r="J127" s="119" t="s">
        <v>370</v>
      </c>
      <c r="K127" s="119" t="s">
        <v>369</v>
      </c>
      <c r="L127" s="101" t="s">
        <v>1072</v>
      </c>
      <c r="M127" s="113" t="s">
        <v>1098</v>
      </c>
      <c r="N127" s="114">
        <v>60101</v>
      </c>
      <c r="O127" s="112" t="s">
        <v>1145</v>
      </c>
      <c r="P127" s="118" t="s">
        <v>1146</v>
      </c>
      <c r="Q127" s="100" t="s">
        <v>31</v>
      </c>
      <c r="R127" s="99">
        <v>60201</v>
      </c>
      <c r="S127" s="100" t="s">
        <v>278</v>
      </c>
      <c r="T127" s="92" t="s">
        <v>724</v>
      </c>
      <c r="U127" s="100" t="s">
        <v>1147</v>
      </c>
    </row>
    <row r="128" spans="1:21" ht="21">
      <c r="A128" s="99" t="s">
        <v>1148</v>
      </c>
      <c r="B128" s="100" t="s">
        <v>1149</v>
      </c>
      <c r="C128" s="100" t="s">
        <v>29</v>
      </c>
      <c r="D128" s="112">
        <v>2566</v>
      </c>
      <c r="E128" s="112" t="s">
        <v>614</v>
      </c>
      <c r="F128" s="113">
        <v>243254</v>
      </c>
      <c r="G128" s="113" t="s">
        <v>695</v>
      </c>
      <c r="H128" s="113">
        <v>243496</v>
      </c>
      <c r="I128" s="119" t="s">
        <v>1018</v>
      </c>
      <c r="J128" s="119" t="s">
        <v>1150</v>
      </c>
      <c r="K128" s="119" t="s">
        <v>1151</v>
      </c>
      <c r="L128" s="100" t="s">
        <v>856</v>
      </c>
      <c r="M128" s="112" t="s">
        <v>1152</v>
      </c>
      <c r="N128" s="114" t="s">
        <v>1153</v>
      </c>
      <c r="O128" s="114" t="s">
        <v>1154</v>
      </c>
      <c r="P128" s="118" t="s">
        <v>1155</v>
      </c>
      <c r="Q128" s="100" t="s">
        <v>31</v>
      </c>
      <c r="R128" s="100" t="s">
        <v>852</v>
      </c>
      <c r="S128" s="100" t="s">
        <v>670</v>
      </c>
      <c r="T128" s="92" t="s">
        <v>742</v>
      </c>
      <c r="U128" s="100" t="s">
        <v>1156</v>
      </c>
    </row>
    <row r="129" spans="1:21" ht="21">
      <c r="A129" s="99" t="s">
        <v>1157</v>
      </c>
      <c r="B129" s="100" t="s">
        <v>1158</v>
      </c>
      <c r="C129" s="100" t="s">
        <v>42</v>
      </c>
      <c r="D129" s="112">
        <v>2565</v>
      </c>
      <c r="E129" s="112" t="s">
        <v>209</v>
      </c>
      <c r="F129" s="113">
        <v>242797</v>
      </c>
      <c r="G129" s="113" t="s">
        <v>210</v>
      </c>
      <c r="H129" s="113">
        <v>243132</v>
      </c>
      <c r="I129" s="119" t="s">
        <v>109</v>
      </c>
      <c r="J129" s="119" t="s">
        <v>264</v>
      </c>
      <c r="K129" s="119" t="s">
        <v>1159</v>
      </c>
      <c r="L129" s="101" t="s">
        <v>1072</v>
      </c>
      <c r="M129" s="114">
        <v>100101</v>
      </c>
      <c r="N129" s="114">
        <v>100101</v>
      </c>
      <c r="O129" s="112" t="s">
        <v>1160</v>
      </c>
      <c r="P129" s="118" t="s">
        <v>1161</v>
      </c>
      <c r="Q129" s="100" t="s">
        <v>31</v>
      </c>
      <c r="R129" s="99">
        <v>60201</v>
      </c>
      <c r="S129" s="100" t="s">
        <v>226</v>
      </c>
      <c r="T129" s="92" t="s">
        <v>874</v>
      </c>
      <c r="U129" s="100" t="s">
        <v>1162</v>
      </c>
    </row>
    <row r="130" spans="1:21" ht="21">
      <c r="A130" s="99" t="s">
        <v>1163</v>
      </c>
      <c r="B130" s="100" t="s">
        <v>1164</v>
      </c>
      <c r="C130" s="100" t="s">
        <v>1165</v>
      </c>
      <c r="D130" s="112">
        <v>2566</v>
      </c>
      <c r="E130" s="112" t="s">
        <v>406</v>
      </c>
      <c r="F130" s="113">
        <v>243162</v>
      </c>
      <c r="G130" s="113" t="s">
        <v>407</v>
      </c>
      <c r="H130" s="113">
        <v>243526</v>
      </c>
      <c r="I130" s="119" t="s">
        <v>73</v>
      </c>
      <c r="J130" s="119" t="s">
        <v>370</v>
      </c>
      <c r="K130" s="119" t="s">
        <v>691</v>
      </c>
      <c r="L130" s="100" t="s">
        <v>856</v>
      </c>
      <c r="M130" s="112" t="s">
        <v>1166</v>
      </c>
      <c r="N130" s="114" t="s">
        <v>1167</v>
      </c>
      <c r="O130" s="114" t="s">
        <v>1168</v>
      </c>
      <c r="P130" s="118" t="s">
        <v>1169</v>
      </c>
      <c r="Q130" s="100" t="s">
        <v>31</v>
      </c>
      <c r="R130" s="100" t="s">
        <v>852</v>
      </c>
      <c r="S130" s="100" t="s">
        <v>1170</v>
      </c>
      <c r="T130" s="92" t="s">
        <v>1044</v>
      </c>
      <c r="U130" s="100" t="s">
        <v>1171</v>
      </c>
    </row>
    <row r="131" spans="1:21" ht="21">
      <c r="A131" s="99" t="s">
        <v>1172</v>
      </c>
      <c r="B131" s="100" t="s">
        <v>1173</v>
      </c>
      <c r="C131" s="100" t="s">
        <v>42</v>
      </c>
      <c r="D131" s="112">
        <v>2566</v>
      </c>
      <c r="E131" s="112" t="s">
        <v>614</v>
      </c>
      <c r="F131" s="113">
        <v>243254</v>
      </c>
      <c r="G131" s="113" t="s">
        <v>644</v>
      </c>
      <c r="H131" s="113">
        <v>243343</v>
      </c>
      <c r="I131" s="119" t="s">
        <v>146</v>
      </c>
      <c r="J131" s="119" t="s">
        <v>145</v>
      </c>
      <c r="K131" s="119" t="s">
        <v>144</v>
      </c>
      <c r="L131" s="100" t="s">
        <v>856</v>
      </c>
      <c r="M131" s="112" t="s">
        <v>1174</v>
      </c>
      <c r="N131" s="114" t="s">
        <v>1175</v>
      </c>
      <c r="O131" s="114" t="s">
        <v>1176</v>
      </c>
      <c r="P131" s="118" t="s">
        <v>1177</v>
      </c>
      <c r="Q131" s="104" t="s">
        <v>31</v>
      </c>
      <c r="R131" s="100" t="s">
        <v>852</v>
      </c>
      <c r="S131" s="100" t="s">
        <v>867</v>
      </c>
      <c r="T131" s="92" t="s">
        <v>705</v>
      </c>
      <c r="U131" s="100" t="s">
        <v>1178</v>
      </c>
    </row>
    <row r="132" spans="1:21" ht="21">
      <c r="A132" s="99" t="s">
        <v>1179</v>
      </c>
      <c r="B132" s="100" t="s">
        <v>1180</v>
      </c>
      <c r="C132" s="100" t="s">
        <v>42</v>
      </c>
      <c r="D132" s="112">
        <v>2568</v>
      </c>
      <c r="E132" s="112" t="s">
        <v>914</v>
      </c>
      <c r="F132" s="113">
        <v>243892</v>
      </c>
      <c r="G132" s="113" t="s">
        <v>915</v>
      </c>
      <c r="H132" s="113">
        <v>244257</v>
      </c>
      <c r="I132" s="119" t="s">
        <v>1181</v>
      </c>
      <c r="J132" s="119" t="s">
        <v>1182</v>
      </c>
      <c r="K132" s="119" t="s">
        <v>1183</v>
      </c>
      <c r="L132" s="100" t="s">
        <v>917</v>
      </c>
      <c r="M132" s="112" t="s">
        <v>1184</v>
      </c>
      <c r="N132" s="112" t="s">
        <v>1185</v>
      </c>
      <c r="O132" s="112" t="s">
        <v>1186</v>
      </c>
      <c r="P132" s="118" t="s">
        <v>1186</v>
      </c>
      <c r="Q132" s="104" t="s">
        <v>31</v>
      </c>
      <c r="R132" s="100" t="s">
        <v>852</v>
      </c>
      <c r="S132" s="100" t="s">
        <v>724</v>
      </c>
      <c r="T132" s="92" t="s">
        <v>724</v>
      </c>
      <c r="U132" s="100" t="s">
        <v>1187</v>
      </c>
    </row>
    <row r="133" spans="1:21" ht="21">
      <c r="A133" s="99" t="s">
        <v>1188</v>
      </c>
      <c r="B133" s="100" t="s">
        <v>1189</v>
      </c>
      <c r="C133" s="100" t="s">
        <v>42</v>
      </c>
      <c r="D133" s="112">
        <v>2564</v>
      </c>
      <c r="E133" s="112" t="s">
        <v>62</v>
      </c>
      <c r="F133" s="113">
        <v>242066</v>
      </c>
      <c r="G133" s="113" t="s">
        <v>63</v>
      </c>
      <c r="H133" s="113">
        <v>242401</v>
      </c>
      <c r="I133" s="119" t="s">
        <v>146</v>
      </c>
      <c r="J133" s="119" t="s">
        <v>152</v>
      </c>
      <c r="K133" s="119" t="s">
        <v>1190</v>
      </c>
      <c r="L133" s="101" t="s">
        <v>1034</v>
      </c>
      <c r="M133" s="114">
        <v>180301</v>
      </c>
      <c r="N133" s="114">
        <v>180301</v>
      </c>
      <c r="O133" s="112" t="s">
        <v>1191</v>
      </c>
      <c r="P133" s="118" t="s">
        <v>1177</v>
      </c>
      <c r="Q133" s="100" t="s">
        <v>31</v>
      </c>
      <c r="R133" s="99">
        <v>60201</v>
      </c>
      <c r="S133" s="100" t="s">
        <v>243</v>
      </c>
      <c r="T133" s="92" t="s">
        <v>712</v>
      </c>
      <c r="U133" s="100" t="s">
        <v>1192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FFBAF-6C9A-42A0-8C0E-1A3557D89585}">
  <sheetPr>
    <tabColor rgb="FFFF0000"/>
  </sheetPr>
  <dimension ref="A1:V11"/>
  <sheetViews>
    <sheetView zoomScale="50" zoomScaleNormal="50" workbookViewId="0">
      <pane ySplit="1" topLeftCell="A2" activePane="bottomLeft" state="frozen"/>
      <selection pane="bottomLeft" activeCell="G38" sqref="G38"/>
    </sheetView>
  </sheetViews>
  <sheetFormatPr defaultRowHeight="15"/>
  <cols>
    <col min="1" max="2" width="24.28515625" customWidth="1"/>
    <col min="3" max="3" width="23.28515625" hidden="1" customWidth="1"/>
    <col min="4" max="4" width="35.42578125" hidden="1" customWidth="1"/>
    <col min="5" max="5" width="38.140625" hidden="1" customWidth="1"/>
    <col min="6" max="6" width="59.42578125" customWidth="1"/>
    <col min="7" max="7" width="60.28515625" customWidth="1"/>
    <col min="8" max="8" width="28.42578125" customWidth="1"/>
    <col min="9" max="9" width="29" customWidth="1"/>
    <col min="10" max="10" width="12.140625" customWidth="1"/>
    <col min="11" max="11" width="13.140625" customWidth="1"/>
    <col min="12" max="12" width="12.5703125" customWidth="1"/>
    <col min="13" max="13" width="13" customWidth="1"/>
    <col min="14" max="14" width="12.7109375" customWidth="1"/>
    <col min="15" max="15" width="12.85546875" customWidth="1"/>
    <col min="16" max="17" width="0" hidden="1" customWidth="1"/>
    <col min="18" max="18" width="16" customWidth="1"/>
    <col min="19" max="19" width="12" customWidth="1"/>
    <col min="20" max="20" width="12.28515625" customWidth="1"/>
    <col min="21" max="21" width="9.140625" customWidth="1"/>
  </cols>
  <sheetData>
    <row r="1" spans="1:22" ht="44.25" customHeight="1">
      <c r="B1" s="216" t="s">
        <v>1275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</row>
    <row r="2" spans="1:22" ht="21">
      <c r="A2" s="172" t="s">
        <v>22</v>
      </c>
      <c r="B2" s="172" t="s">
        <v>1261</v>
      </c>
      <c r="C2" s="181" t="s">
        <v>1262</v>
      </c>
      <c r="D2" s="181" t="s">
        <v>1263</v>
      </c>
      <c r="E2" s="172" t="s">
        <v>1264</v>
      </c>
      <c r="F2" s="172" t="s">
        <v>6</v>
      </c>
      <c r="G2" s="172" t="s">
        <v>1265</v>
      </c>
      <c r="H2" s="172" t="s">
        <v>1266</v>
      </c>
      <c r="I2" s="172" t="s">
        <v>1267</v>
      </c>
      <c r="J2" s="172" t="s">
        <v>1268</v>
      </c>
      <c r="K2" s="172" t="s">
        <v>1269</v>
      </c>
      <c r="L2" s="172" t="s">
        <v>1270</v>
      </c>
      <c r="M2" s="172" t="s">
        <v>1271</v>
      </c>
      <c r="N2" s="172" t="s">
        <v>1272</v>
      </c>
      <c r="O2" s="172" t="s">
        <v>1273</v>
      </c>
      <c r="P2" s="172" t="s">
        <v>816</v>
      </c>
      <c r="Q2" s="172" t="s">
        <v>789</v>
      </c>
      <c r="R2" s="185" t="s">
        <v>1274</v>
      </c>
      <c r="S2" s="185" t="s">
        <v>1274</v>
      </c>
      <c r="T2" s="173" t="s">
        <v>792</v>
      </c>
      <c r="V2" s="171"/>
    </row>
    <row r="3" spans="1:22" ht="21">
      <c r="A3" s="186" t="s">
        <v>713</v>
      </c>
      <c r="B3" s="186" t="s">
        <v>874</v>
      </c>
      <c r="C3" s="174" t="s">
        <v>1245</v>
      </c>
      <c r="D3" s="174"/>
      <c r="E3" s="175" t="s">
        <v>1246</v>
      </c>
      <c r="F3" s="175" t="s">
        <v>1247</v>
      </c>
      <c r="G3" s="175" t="s">
        <v>213</v>
      </c>
      <c r="H3" s="175" t="s">
        <v>212</v>
      </c>
      <c r="I3" s="182">
        <v>1</v>
      </c>
      <c r="J3" s="183">
        <v>4.1458333333333339</v>
      </c>
      <c r="K3" s="184">
        <v>2.6979166666666661</v>
      </c>
      <c r="L3" s="183">
        <v>4.2445833333333329</v>
      </c>
      <c r="M3" s="182">
        <v>4</v>
      </c>
      <c r="N3" s="182">
        <v>5</v>
      </c>
      <c r="O3" s="176">
        <v>0</v>
      </c>
      <c r="P3" s="177">
        <v>1</v>
      </c>
      <c r="Q3" s="178" t="s">
        <v>808</v>
      </c>
      <c r="R3" s="179" t="s">
        <v>809</v>
      </c>
      <c r="S3" s="180" t="s">
        <v>810</v>
      </c>
      <c r="T3" s="177" t="s">
        <v>809</v>
      </c>
      <c r="V3" s="84"/>
    </row>
    <row r="4" spans="1:22" ht="21">
      <c r="A4" s="187" t="s">
        <v>713</v>
      </c>
      <c r="B4" s="187" t="s">
        <v>712</v>
      </c>
      <c r="C4" s="174" t="s">
        <v>1248</v>
      </c>
      <c r="D4" s="174"/>
      <c r="E4" s="175" t="s">
        <v>1249</v>
      </c>
      <c r="F4" s="175" t="s">
        <v>1247</v>
      </c>
      <c r="G4" s="175" t="s">
        <v>73</v>
      </c>
      <c r="H4" s="175" t="s">
        <v>794</v>
      </c>
      <c r="I4" s="184">
        <v>0.70833333333333326</v>
      </c>
      <c r="J4" s="183">
        <v>3.7916666666666661</v>
      </c>
      <c r="K4" s="184">
        <v>2.354166666666667</v>
      </c>
      <c r="L4" s="183">
        <v>3.7227083333333333</v>
      </c>
      <c r="M4" s="184">
        <v>3.145833333333333</v>
      </c>
      <c r="N4" s="183">
        <v>4.984375</v>
      </c>
      <c r="O4" s="176">
        <v>0</v>
      </c>
      <c r="P4" s="177">
        <v>0</v>
      </c>
      <c r="Q4" s="178" t="s">
        <v>808</v>
      </c>
      <c r="R4" s="180" t="s">
        <v>811</v>
      </c>
      <c r="S4" s="180" t="s">
        <v>810</v>
      </c>
      <c r="T4" s="177" t="s">
        <v>809</v>
      </c>
      <c r="V4" s="84"/>
    </row>
    <row r="5" spans="1:22" ht="21">
      <c r="A5" s="187" t="s">
        <v>713</v>
      </c>
      <c r="B5" s="187" t="s">
        <v>712</v>
      </c>
      <c r="C5" s="174" t="s">
        <v>1250</v>
      </c>
      <c r="D5" s="174"/>
      <c r="E5" s="175" t="s">
        <v>1251</v>
      </c>
      <c r="F5" s="175" t="s">
        <v>1247</v>
      </c>
      <c r="G5" s="175" t="s">
        <v>73</v>
      </c>
      <c r="H5" s="175" t="s">
        <v>1252</v>
      </c>
      <c r="I5" s="183">
        <v>0.75</v>
      </c>
      <c r="J5" s="183">
        <v>3.7083333333333339</v>
      </c>
      <c r="K5" s="183">
        <v>4.2083333333333339</v>
      </c>
      <c r="L5" s="184">
        <v>3.026875</v>
      </c>
      <c r="M5" s="183">
        <v>4.0833333333333339</v>
      </c>
      <c r="N5" s="183">
        <v>4.5572916666666661</v>
      </c>
      <c r="O5" s="176">
        <v>0</v>
      </c>
      <c r="P5" s="177">
        <v>0</v>
      </c>
      <c r="Q5" s="178" t="s">
        <v>808</v>
      </c>
      <c r="R5" s="180" t="s">
        <v>811</v>
      </c>
      <c r="S5" s="180" t="s">
        <v>810</v>
      </c>
      <c r="T5" s="177" t="s">
        <v>809</v>
      </c>
      <c r="V5" s="84"/>
    </row>
    <row r="6" spans="1:22" ht="21">
      <c r="A6" s="188" t="s">
        <v>713</v>
      </c>
      <c r="B6" s="189" t="s">
        <v>724</v>
      </c>
      <c r="C6" s="174" t="s">
        <v>1253</v>
      </c>
      <c r="D6" s="174"/>
      <c r="E6" s="175" t="s">
        <v>726</v>
      </c>
      <c r="F6" s="175" t="s">
        <v>1247</v>
      </c>
      <c r="G6" s="175" t="s">
        <v>146</v>
      </c>
      <c r="H6" s="175" t="s">
        <v>733</v>
      </c>
      <c r="I6" s="182">
        <v>1</v>
      </c>
      <c r="J6" s="183">
        <v>4.1041666666666661</v>
      </c>
      <c r="K6" s="184">
        <v>3.489583333333333</v>
      </c>
      <c r="L6" s="183">
        <v>3.7227083333333333</v>
      </c>
      <c r="M6" s="183">
        <v>4.1041666666666661</v>
      </c>
      <c r="N6" s="182">
        <v>5</v>
      </c>
      <c r="O6" s="176">
        <v>0</v>
      </c>
      <c r="P6" s="177">
        <v>1</v>
      </c>
      <c r="Q6" s="178" t="s">
        <v>808</v>
      </c>
      <c r="R6" s="179" t="s">
        <v>809</v>
      </c>
      <c r="S6" s="180" t="s">
        <v>810</v>
      </c>
      <c r="T6" s="177" t="s">
        <v>809</v>
      </c>
      <c r="V6" s="84"/>
    </row>
    <row r="7" spans="1:22" ht="21">
      <c r="A7" s="190" t="s">
        <v>706</v>
      </c>
      <c r="B7" s="190" t="s">
        <v>1238</v>
      </c>
      <c r="C7" s="174" t="s">
        <v>1254</v>
      </c>
      <c r="D7" s="174"/>
      <c r="E7" s="175" t="s">
        <v>1255</v>
      </c>
      <c r="F7" s="175" t="s">
        <v>1247</v>
      </c>
      <c r="G7" s="175" t="s">
        <v>73</v>
      </c>
      <c r="H7" s="175" t="s">
        <v>1256</v>
      </c>
      <c r="I7" s="183">
        <v>0.75</v>
      </c>
      <c r="J7" s="184">
        <v>3.0416666666666661</v>
      </c>
      <c r="K7" s="184">
        <v>3.0416666666666661</v>
      </c>
      <c r="L7" s="184">
        <v>3.4791666666666661</v>
      </c>
      <c r="M7" s="184">
        <v>2.8541666666666661</v>
      </c>
      <c r="N7" s="183">
        <v>4.671875</v>
      </c>
      <c r="O7" s="176">
        <v>0</v>
      </c>
      <c r="P7" s="177">
        <v>0</v>
      </c>
      <c r="Q7" s="178" t="s">
        <v>808</v>
      </c>
      <c r="R7" s="180" t="s">
        <v>811</v>
      </c>
      <c r="S7" s="180" t="s">
        <v>810</v>
      </c>
      <c r="T7" s="177" t="s">
        <v>809</v>
      </c>
      <c r="V7" s="84"/>
    </row>
    <row r="8" spans="1:22" ht="21">
      <c r="A8" s="191" t="s">
        <v>706</v>
      </c>
      <c r="B8" s="192" t="s">
        <v>862</v>
      </c>
      <c r="C8" s="174" t="s">
        <v>1257</v>
      </c>
      <c r="D8" s="174"/>
      <c r="E8" s="175" t="s">
        <v>1258</v>
      </c>
      <c r="F8" s="175" t="s">
        <v>1247</v>
      </c>
      <c r="G8" s="175" t="s">
        <v>1259</v>
      </c>
      <c r="H8" s="175" t="s">
        <v>1260</v>
      </c>
      <c r="I8" s="183">
        <v>0.875</v>
      </c>
      <c r="J8" s="183">
        <v>4.2708333333333339</v>
      </c>
      <c r="K8" s="183">
        <v>3.5625</v>
      </c>
      <c r="L8" s="183">
        <v>4.5925000000000002</v>
      </c>
      <c r="M8" s="184">
        <v>1.5</v>
      </c>
      <c r="N8" s="182">
        <v>5</v>
      </c>
      <c r="O8" s="176">
        <v>0</v>
      </c>
      <c r="P8" s="177">
        <v>0</v>
      </c>
      <c r="Q8" s="178" t="s">
        <v>808</v>
      </c>
      <c r="R8" s="180" t="s">
        <v>811</v>
      </c>
      <c r="S8" s="180" t="s">
        <v>810</v>
      </c>
      <c r="T8" s="177" t="s">
        <v>809</v>
      </c>
      <c r="V8" s="84"/>
    </row>
    <row r="9" spans="1:22" ht="21">
      <c r="A9" s="79"/>
      <c r="B9" s="70"/>
      <c r="C9" s="70"/>
      <c r="D9" s="81"/>
      <c r="E9" s="80"/>
      <c r="F9" s="81"/>
      <c r="G9" s="81"/>
      <c r="H9" s="81"/>
      <c r="I9" s="82"/>
      <c r="J9" s="82"/>
      <c r="K9" s="83"/>
      <c r="L9" s="83"/>
      <c r="M9" s="82"/>
      <c r="N9" s="83"/>
      <c r="O9" s="82"/>
      <c r="P9" s="79"/>
      <c r="Q9" s="79"/>
      <c r="R9" s="83"/>
      <c r="S9" s="84"/>
      <c r="T9" s="83"/>
      <c r="U9" s="84"/>
      <c r="V9" s="84"/>
    </row>
    <row r="10" spans="1:22" ht="21">
      <c r="A10" s="79"/>
      <c r="B10" s="70"/>
      <c r="C10" s="70"/>
      <c r="D10" s="81"/>
      <c r="E10" s="80"/>
      <c r="F10" s="81"/>
      <c r="G10" s="81"/>
      <c r="H10" s="81"/>
      <c r="I10" s="82"/>
      <c r="J10" s="83"/>
      <c r="K10" s="82"/>
      <c r="L10" s="82"/>
      <c r="M10" s="82"/>
      <c r="N10" s="82"/>
      <c r="O10" s="82"/>
      <c r="P10" s="79"/>
      <c r="Q10" s="79"/>
      <c r="R10" s="83"/>
      <c r="S10" s="83"/>
      <c r="T10" s="83"/>
      <c r="U10" s="84"/>
      <c r="V10" s="84"/>
    </row>
    <row r="11" spans="1:22" ht="21">
      <c r="A11" s="79"/>
      <c r="B11" s="70"/>
      <c r="C11" s="70"/>
      <c r="D11" s="81"/>
      <c r="E11" s="80"/>
      <c r="F11" s="81"/>
      <c r="G11" s="81"/>
      <c r="H11" s="81"/>
      <c r="I11" s="82"/>
      <c r="J11" s="83"/>
      <c r="K11" s="83"/>
      <c r="L11" s="82"/>
      <c r="M11" s="83"/>
      <c r="N11" s="83"/>
      <c r="O11" s="82"/>
      <c r="P11" s="79"/>
      <c r="Q11" s="79"/>
      <c r="R11" s="83"/>
      <c r="S11" s="84"/>
      <c r="T11" s="83"/>
      <c r="U11" s="84"/>
      <c r="V11" s="84"/>
    </row>
  </sheetData>
  <autoFilter ref="A2:AE2" xr:uid="{195FFBAF-6C9A-42A0-8C0E-1A3557D89585}">
    <sortState xmlns:xlrd2="http://schemas.microsoft.com/office/spreadsheetml/2017/richdata2" ref="A3:AE8">
      <sortCondition ref="C2"/>
    </sortState>
  </autoFilter>
  <mergeCells count="1">
    <mergeCell ref="B1:V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3A4B2-010B-4E2C-8FF9-BB554141BA6C}">
  <sheetPr>
    <tabColor rgb="FFFF0000"/>
  </sheetPr>
  <dimension ref="A1:AE11"/>
  <sheetViews>
    <sheetView topLeftCell="B1" zoomScale="75" zoomScaleNormal="75" workbookViewId="0">
      <selection activeCell="B6" sqref="B6"/>
    </sheetView>
  </sheetViews>
  <sheetFormatPr defaultRowHeight="15"/>
  <cols>
    <col min="1" max="1" width="21.42578125" hidden="1" customWidth="1"/>
    <col min="2" max="2" width="16.5703125" customWidth="1"/>
    <col min="3" max="3" width="18.42578125" customWidth="1"/>
    <col min="4" max="4" width="55" hidden="1" customWidth="1"/>
    <col min="5" max="5" width="62" customWidth="1"/>
    <col min="6" max="6" width="48.85546875" hidden="1" customWidth="1"/>
    <col min="7" max="7" width="33.7109375" customWidth="1"/>
    <col min="8" max="8" width="28.42578125" customWidth="1"/>
    <col min="10" max="17" width="0" hidden="1" customWidth="1"/>
    <col min="18" max="18" width="11.5703125" customWidth="1"/>
    <col min="19" max="19" width="12.140625" customWidth="1"/>
    <col min="20" max="20" width="13.140625" customWidth="1"/>
    <col min="21" max="21" width="12.5703125" customWidth="1"/>
    <col min="22" max="22" width="13" customWidth="1"/>
    <col min="23" max="23" width="12.7109375" customWidth="1"/>
    <col min="24" max="24" width="12.85546875" customWidth="1"/>
    <col min="25" max="26" width="0" hidden="1" customWidth="1"/>
    <col min="27" max="27" width="16" customWidth="1"/>
    <col min="28" max="28" width="12" customWidth="1"/>
    <col min="29" max="29" width="12.28515625" customWidth="1"/>
    <col min="30" max="30" width="0" hidden="1" customWidth="1"/>
  </cols>
  <sheetData>
    <row r="1" spans="1:31" ht="42" customHeight="1">
      <c r="B1" s="217" t="s">
        <v>812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</row>
    <row r="2" spans="1:31" ht="21">
      <c r="A2" s="75" t="s">
        <v>2</v>
      </c>
      <c r="B2" s="75" t="s">
        <v>22</v>
      </c>
      <c r="C2" s="75" t="s">
        <v>23</v>
      </c>
      <c r="D2" s="75" t="s">
        <v>813</v>
      </c>
      <c r="E2" s="75" t="s">
        <v>778</v>
      </c>
      <c r="F2" s="75" t="s">
        <v>778</v>
      </c>
      <c r="G2" s="75" t="s">
        <v>779</v>
      </c>
      <c r="H2" s="76" t="s">
        <v>780</v>
      </c>
      <c r="I2" s="75" t="s">
        <v>781</v>
      </c>
      <c r="J2" s="75">
        <v>1</v>
      </c>
      <c r="K2" s="75">
        <v>2</v>
      </c>
      <c r="L2" s="75">
        <v>3</v>
      </c>
      <c r="M2" s="75">
        <v>4</v>
      </c>
      <c r="N2" s="75">
        <v>5</v>
      </c>
      <c r="O2" s="75">
        <v>6</v>
      </c>
      <c r="P2" s="75">
        <v>7</v>
      </c>
      <c r="Q2" s="75" t="s">
        <v>814</v>
      </c>
      <c r="R2" s="75" t="s">
        <v>782</v>
      </c>
      <c r="S2" s="75" t="s">
        <v>783</v>
      </c>
      <c r="T2" s="75" t="s">
        <v>784</v>
      </c>
      <c r="U2" s="75" t="s">
        <v>785</v>
      </c>
      <c r="V2" s="75" t="s">
        <v>786</v>
      </c>
      <c r="W2" s="75" t="s">
        <v>787</v>
      </c>
      <c r="X2" s="75" t="s">
        <v>788</v>
      </c>
      <c r="Y2" s="86" t="s">
        <v>815</v>
      </c>
      <c r="Z2" s="86" t="s">
        <v>816</v>
      </c>
      <c r="AA2" s="76" t="s">
        <v>789</v>
      </c>
      <c r="AB2" s="77" t="s">
        <v>790</v>
      </c>
      <c r="AC2" s="77" t="s">
        <v>791</v>
      </c>
      <c r="AD2" s="75"/>
      <c r="AE2" s="78" t="s">
        <v>792</v>
      </c>
    </row>
    <row r="3" spans="1:31" ht="21">
      <c r="A3" s="79" t="s">
        <v>817</v>
      </c>
      <c r="B3" s="93" t="s">
        <v>256</v>
      </c>
      <c r="C3" s="93" t="s">
        <v>600</v>
      </c>
      <c r="D3" s="81" t="s">
        <v>818</v>
      </c>
      <c r="E3" s="80" t="str">
        <f t="shared" ref="E3:E11" si="0">HYPERLINK(D3,F3)</f>
        <v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v>
      </c>
      <c r="F3" s="81" t="s">
        <v>793</v>
      </c>
      <c r="G3" s="81" t="s">
        <v>794</v>
      </c>
      <c r="H3" s="81" t="s">
        <v>73</v>
      </c>
      <c r="I3" s="79" t="s">
        <v>795</v>
      </c>
      <c r="J3" s="79">
        <v>1</v>
      </c>
      <c r="K3" s="79">
        <v>0</v>
      </c>
      <c r="L3" s="79">
        <v>1</v>
      </c>
      <c r="M3" s="79">
        <v>1</v>
      </c>
      <c r="N3" s="79">
        <v>1</v>
      </c>
      <c r="O3" s="79">
        <v>1</v>
      </c>
      <c r="P3" s="79">
        <v>1</v>
      </c>
      <c r="Q3" s="79">
        <v>6</v>
      </c>
      <c r="R3" s="82">
        <v>1</v>
      </c>
      <c r="S3" s="83">
        <v>2.9375</v>
      </c>
      <c r="T3" s="82">
        <v>4</v>
      </c>
      <c r="U3" s="82">
        <v>3.75</v>
      </c>
      <c r="V3" s="82">
        <v>4</v>
      </c>
      <c r="W3" s="82">
        <v>3.75</v>
      </c>
      <c r="X3" s="82">
        <v>4.8125</v>
      </c>
      <c r="Y3" s="79">
        <v>0</v>
      </c>
      <c r="Z3" s="79">
        <v>1</v>
      </c>
      <c r="AA3" s="83" t="s">
        <v>808</v>
      </c>
      <c r="AB3" s="84" t="s">
        <v>809</v>
      </c>
      <c r="AC3" s="83" t="s">
        <v>810</v>
      </c>
      <c r="AD3" s="84">
        <v>0</v>
      </c>
      <c r="AE3" s="84" t="s">
        <v>809</v>
      </c>
    </row>
    <row r="4" spans="1:31" ht="21">
      <c r="A4" s="79" t="s">
        <v>819</v>
      </c>
      <c r="B4" s="94" t="s">
        <v>256</v>
      </c>
      <c r="C4" s="94" t="s">
        <v>573</v>
      </c>
      <c r="D4" s="81" t="s">
        <v>820</v>
      </c>
      <c r="E4" s="80" t="str">
        <f t="shared" si="0"/>
        <v>โครงการยกระดับเมืองอุตสาหกรรมเชิงนิเวศ จังหวัดสุราษฎร์ธานีสู่เมืองน่าอยู่ คู่อุตสาหกรรม</v>
      </c>
      <c r="F4" s="81" t="s">
        <v>796</v>
      </c>
      <c r="G4" s="81" t="s">
        <v>797</v>
      </c>
      <c r="H4" s="81" t="s">
        <v>73</v>
      </c>
      <c r="I4" s="79" t="s">
        <v>795</v>
      </c>
      <c r="J4" s="79">
        <v>1</v>
      </c>
      <c r="K4" s="79">
        <v>0</v>
      </c>
      <c r="L4" s="79">
        <v>0</v>
      </c>
      <c r="M4" s="79">
        <v>1</v>
      </c>
      <c r="N4" s="79">
        <v>0</v>
      </c>
      <c r="O4" s="79">
        <v>0</v>
      </c>
      <c r="P4" s="79">
        <v>1</v>
      </c>
      <c r="Q4" s="79">
        <v>3</v>
      </c>
      <c r="R4" s="82">
        <v>1</v>
      </c>
      <c r="S4" s="83">
        <v>2.375</v>
      </c>
      <c r="T4" s="83">
        <v>3.25</v>
      </c>
      <c r="U4" s="82">
        <v>3.5</v>
      </c>
      <c r="V4" s="83">
        <v>3.375</v>
      </c>
      <c r="W4" s="83">
        <v>3.375</v>
      </c>
      <c r="X4" s="82">
        <v>5</v>
      </c>
      <c r="Y4" s="79">
        <v>0</v>
      </c>
      <c r="Z4" s="79">
        <v>1</v>
      </c>
      <c r="AA4" s="83" t="s">
        <v>808</v>
      </c>
      <c r="AB4" s="84" t="s">
        <v>809</v>
      </c>
      <c r="AC4" s="83" t="s">
        <v>810</v>
      </c>
      <c r="AD4" s="84">
        <v>0</v>
      </c>
      <c r="AE4" s="84" t="s">
        <v>809</v>
      </c>
    </row>
    <row r="5" spans="1:31" ht="21">
      <c r="A5" s="79" t="s">
        <v>821</v>
      </c>
      <c r="B5" s="97" t="s">
        <v>225</v>
      </c>
      <c r="C5" s="97" t="s">
        <v>586</v>
      </c>
      <c r="D5" s="81" t="s">
        <v>822</v>
      </c>
      <c r="E5" s="80" t="str">
        <f t="shared" si="0"/>
        <v>โครงการการจัดการน้ำเสียจากฟาร์มเลี้ยงสุกรด้วยเทคโนโลยีชีวภาพและเทคโนโลยี IoT (Internet of Things)</v>
      </c>
      <c r="F5" s="81" t="s">
        <v>798</v>
      </c>
      <c r="G5" s="81" t="s">
        <v>799</v>
      </c>
      <c r="H5" s="81" t="s">
        <v>73</v>
      </c>
      <c r="I5" s="79" t="s">
        <v>795</v>
      </c>
      <c r="J5" s="79">
        <v>1</v>
      </c>
      <c r="K5" s="79">
        <v>0</v>
      </c>
      <c r="L5" s="79">
        <v>0</v>
      </c>
      <c r="M5" s="79">
        <v>1</v>
      </c>
      <c r="N5" s="79">
        <v>1</v>
      </c>
      <c r="O5" s="79">
        <v>1</v>
      </c>
      <c r="P5" s="79">
        <v>1</v>
      </c>
      <c r="Q5" s="79">
        <v>5</v>
      </c>
      <c r="R5" s="82">
        <v>0.75</v>
      </c>
      <c r="S5" s="83">
        <v>3</v>
      </c>
      <c r="T5" s="83">
        <v>2.875</v>
      </c>
      <c r="U5" s="82">
        <v>4.25</v>
      </c>
      <c r="V5" s="82">
        <v>4.125</v>
      </c>
      <c r="W5" s="82">
        <v>4</v>
      </c>
      <c r="X5" s="82">
        <v>4.78125</v>
      </c>
      <c r="Y5" s="79">
        <v>0</v>
      </c>
      <c r="Z5" s="79">
        <v>0</v>
      </c>
      <c r="AA5" s="83" t="s">
        <v>808</v>
      </c>
      <c r="AB5" s="83" t="s">
        <v>811</v>
      </c>
      <c r="AC5" s="83" t="s">
        <v>810</v>
      </c>
      <c r="AD5" s="84">
        <v>0</v>
      </c>
      <c r="AE5" s="84" t="s">
        <v>809</v>
      </c>
    </row>
    <row r="6" spans="1:31" ht="21">
      <c r="A6" s="79" t="s">
        <v>823</v>
      </c>
      <c r="B6" s="97" t="s">
        <v>225</v>
      </c>
      <c r="C6" s="97" t="s">
        <v>586</v>
      </c>
      <c r="D6" s="81" t="s">
        <v>824</v>
      </c>
      <c r="E6" s="80" t="str">
        <f t="shared" si="0"/>
        <v>โครงการเมืองสิ่งแวดล้อมยั่งยืน</v>
      </c>
      <c r="F6" s="81" t="s">
        <v>726</v>
      </c>
      <c r="G6" s="81" t="s">
        <v>409</v>
      </c>
      <c r="H6" s="81" t="s">
        <v>146</v>
      </c>
      <c r="I6" s="79" t="s">
        <v>795</v>
      </c>
      <c r="J6" s="79">
        <v>1</v>
      </c>
      <c r="K6" s="79">
        <v>1</v>
      </c>
      <c r="L6" s="79">
        <v>1</v>
      </c>
      <c r="M6" s="79">
        <v>1</v>
      </c>
      <c r="N6" s="79">
        <v>1</v>
      </c>
      <c r="O6" s="79">
        <v>0</v>
      </c>
      <c r="P6" s="79">
        <v>1</v>
      </c>
      <c r="Q6" s="79">
        <v>6</v>
      </c>
      <c r="R6" s="82">
        <v>1</v>
      </c>
      <c r="S6" s="82">
        <v>5</v>
      </c>
      <c r="T6" s="82">
        <v>3.75</v>
      </c>
      <c r="U6" s="82">
        <v>3.5</v>
      </c>
      <c r="V6" s="82">
        <v>3.5</v>
      </c>
      <c r="W6" s="83">
        <v>2.875</v>
      </c>
      <c r="X6" s="82">
        <v>4.71875</v>
      </c>
      <c r="Y6" s="79">
        <v>0</v>
      </c>
      <c r="Z6" s="79">
        <v>1</v>
      </c>
      <c r="AA6" s="83" t="s">
        <v>808</v>
      </c>
      <c r="AB6" s="84" t="s">
        <v>809</v>
      </c>
      <c r="AC6" s="83" t="s">
        <v>810</v>
      </c>
      <c r="AD6" s="84">
        <v>0</v>
      </c>
      <c r="AE6" s="84" t="s">
        <v>809</v>
      </c>
    </row>
    <row r="7" spans="1:31" ht="21">
      <c r="A7" s="79" t="s">
        <v>825</v>
      </c>
      <c r="B7" s="96" t="s">
        <v>236</v>
      </c>
      <c r="C7" s="96" t="s">
        <v>598</v>
      </c>
      <c r="D7" s="81" t="s">
        <v>826</v>
      </c>
      <c r="E7" s="80" t="str">
        <f t="shared" si="0"/>
        <v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v>
      </c>
      <c r="F7" s="81" t="s">
        <v>800</v>
      </c>
      <c r="G7" s="81" t="s">
        <v>38</v>
      </c>
      <c r="H7" s="81" t="s">
        <v>39</v>
      </c>
      <c r="I7" s="79" t="s">
        <v>795</v>
      </c>
      <c r="J7" s="79">
        <v>1</v>
      </c>
      <c r="K7" s="79">
        <v>1</v>
      </c>
      <c r="L7" s="79">
        <v>0</v>
      </c>
      <c r="M7" s="79">
        <v>1</v>
      </c>
      <c r="N7" s="79">
        <v>1</v>
      </c>
      <c r="O7" s="79">
        <v>1</v>
      </c>
      <c r="P7" s="79">
        <v>1</v>
      </c>
      <c r="Q7" s="79">
        <v>6</v>
      </c>
      <c r="R7" s="82">
        <v>1</v>
      </c>
      <c r="S7" s="82">
        <v>4.5</v>
      </c>
      <c r="T7" s="83">
        <v>2.875</v>
      </c>
      <c r="U7" s="82">
        <v>4.375</v>
      </c>
      <c r="V7" s="82">
        <v>4.125</v>
      </c>
      <c r="W7" s="82">
        <v>5</v>
      </c>
      <c r="X7" s="82">
        <v>4.78125</v>
      </c>
      <c r="Y7" s="79">
        <v>0</v>
      </c>
      <c r="Z7" s="79">
        <v>1</v>
      </c>
      <c r="AA7" s="83" t="s">
        <v>808</v>
      </c>
      <c r="AB7" s="84" t="s">
        <v>809</v>
      </c>
      <c r="AC7" s="83" t="s">
        <v>810</v>
      </c>
      <c r="AD7" s="84">
        <v>0</v>
      </c>
      <c r="AE7" s="84" t="s">
        <v>809</v>
      </c>
    </row>
    <row r="8" spans="1:31" ht="21">
      <c r="A8" s="79" t="s">
        <v>827</v>
      </c>
      <c r="B8" s="96" t="s">
        <v>236</v>
      </c>
      <c r="C8" s="96" t="s">
        <v>598</v>
      </c>
      <c r="D8" s="81" t="s">
        <v>828</v>
      </c>
      <c r="E8" s="80" t="str">
        <f t="shared" si="0"/>
        <v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v>
      </c>
      <c r="F8" s="81" t="s">
        <v>801</v>
      </c>
      <c r="G8" s="81" t="s">
        <v>802</v>
      </c>
      <c r="H8" s="81" t="s">
        <v>73</v>
      </c>
      <c r="I8" s="79" t="s">
        <v>795</v>
      </c>
      <c r="J8" s="79">
        <v>1</v>
      </c>
      <c r="K8" s="79">
        <v>1</v>
      </c>
      <c r="L8" s="79">
        <v>0</v>
      </c>
      <c r="M8" s="79">
        <v>1</v>
      </c>
      <c r="N8" s="79">
        <v>0</v>
      </c>
      <c r="O8" s="79">
        <v>0</v>
      </c>
      <c r="P8" s="79">
        <v>1</v>
      </c>
      <c r="Q8" s="79">
        <v>4</v>
      </c>
      <c r="R8" s="82">
        <v>1</v>
      </c>
      <c r="S8" s="82">
        <v>3.75</v>
      </c>
      <c r="T8" s="83">
        <v>2.875</v>
      </c>
      <c r="U8" s="82">
        <v>3.5</v>
      </c>
      <c r="V8" s="83">
        <v>2.625</v>
      </c>
      <c r="W8" s="83">
        <v>2.75</v>
      </c>
      <c r="X8" s="82">
        <v>5</v>
      </c>
      <c r="Y8" s="79">
        <v>0</v>
      </c>
      <c r="Z8" s="79">
        <v>1</v>
      </c>
      <c r="AA8" s="83" t="s">
        <v>808</v>
      </c>
      <c r="AB8" s="84" t="s">
        <v>809</v>
      </c>
      <c r="AC8" s="83" t="s">
        <v>810</v>
      </c>
      <c r="AD8" s="84">
        <v>0</v>
      </c>
      <c r="AE8" s="84" t="s">
        <v>809</v>
      </c>
    </row>
    <row r="9" spans="1:31" ht="21">
      <c r="A9" s="79" t="s">
        <v>829</v>
      </c>
      <c r="B9" s="96" t="s">
        <v>236</v>
      </c>
      <c r="C9" s="96" t="s">
        <v>598</v>
      </c>
      <c r="D9" s="81" t="s">
        <v>830</v>
      </c>
      <c r="E9" s="80" t="str">
        <f t="shared" si="0"/>
        <v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v>
      </c>
      <c r="F9" s="81" t="s">
        <v>803</v>
      </c>
      <c r="G9" s="81" t="s">
        <v>804</v>
      </c>
      <c r="H9" s="81" t="s">
        <v>73</v>
      </c>
      <c r="I9" s="79" t="s">
        <v>795</v>
      </c>
      <c r="J9" s="79">
        <v>1</v>
      </c>
      <c r="K9" s="79">
        <v>1</v>
      </c>
      <c r="L9" s="79">
        <v>0</v>
      </c>
      <c r="M9" s="79">
        <v>0</v>
      </c>
      <c r="N9" s="79">
        <v>1</v>
      </c>
      <c r="O9" s="79">
        <v>0</v>
      </c>
      <c r="P9" s="79">
        <v>1</v>
      </c>
      <c r="Q9" s="79">
        <v>4</v>
      </c>
      <c r="R9" s="82">
        <v>1</v>
      </c>
      <c r="S9" s="82">
        <v>4.875</v>
      </c>
      <c r="T9" s="83">
        <v>3</v>
      </c>
      <c r="U9" s="83">
        <v>3</v>
      </c>
      <c r="V9" s="82">
        <v>4.375</v>
      </c>
      <c r="W9" s="83">
        <v>2.75</v>
      </c>
      <c r="X9" s="82">
        <v>4.84375</v>
      </c>
      <c r="Y9" s="79">
        <v>0</v>
      </c>
      <c r="Z9" s="79">
        <v>1</v>
      </c>
      <c r="AA9" s="83" t="s">
        <v>808</v>
      </c>
      <c r="AB9" s="84" t="s">
        <v>809</v>
      </c>
      <c r="AC9" s="83" t="s">
        <v>810</v>
      </c>
      <c r="AD9" s="84">
        <v>0</v>
      </c>
      <c r="AE9" s="84" t="s">
        <v>809</v>
      </c>
    </row>
    <row r="10" spans="1:31" ht="21">
      <c r="A10" s="79" t="s">
        <v>831</v>
      </c>
      <c r="B10" s="87" t="s">
        <v>236</v>
      </c>
      <c r="C10" s="87" t="s">
        <v>594</v>
      </c>
      <c r="D10" s="81" t="s">
        <v>832</v>
      </c>
      <c r="E10" s="80" t="str">
        <f t="shared" si="0"/>
        <v>โครงการยกระดับและสร้างความเข้มแข็งการจัดการอนามัยสิ่งแวดล้อมสู่เมืองสุขภาพดี</v>
      </c>
      <c r="F10" s="81" t="s">
        <v>805</v>
      </c>
      <c r="G10" s="81" t="s">
        <v>212</v>
      </c>
      <c r="H10" s="81" t="s">
        <v>213</v>
      </c>
      <c r="I10" s="79" t="s">
        <v>795</v>
      </c>
      <c r="J10" s="79">
        <v>1</v>
      </c>
      <c r="K10" s="79">
        <v>0</v>
      </c>
      <c r="L10" s="79">
        <v>1</v>
      </c>
      <c r="M10" s="79">
        <v>1</v>
      </c>
      <c r="N10" s="79">
        <v>1</v>
      </c>
      <c r="O10" s="79">
        <v>1</v>
      </c>
      <c r="P10" s="79">
        <v>1</v>
      </c>
      <c r="Q10" s="79">
        <v>6</v>
      </c>
      <c r="R10" s="82">
        <v>0.875</v>
      </c>
      <c r="S10" s="83">
        <v>2.875</v>
      </c>
      <c r="T10" s="82">
        <v>4.5</v>
      </c>
      <c r="U10" s="82">
        <v>4.5</v>
      </c>
      <c r="V10" s="82">
        <v>3.5</v>
      </c>
      <c r="W10" s="82">
        <v>4.125</v>
      </c>
      <c r="X10" s="82">
        <v>5</v>
      </c>
      <c r="Y10" s="79">
        <v>0</v>
      </c>
      <c r="Z10" s="79">
        <v>0</v>
      </c>
      <c r="AA10" s="83" t="s">
        <v>808</v>
      </c>
      <c r="AB10" s="83" t="s">
        <v>811</v>
      </c>
      <c r="AC10" s="83" t="s">
        <v>810</v>
      </c>
      <c r="AD10" s="84">
        <v>0</v>
      </c>
      <c r="AE10" s="84" t="s">
        <v>809</v>
      </c>
    </row>
    <row r="11" spans="1:31" ht="21">
      <c r="A11" s="79" t="s">
        <v>833</v>
      </c>
      <c r="B11" s="95" t="s">
        <v>215</v>
      </c>
      <c r="C11" s="95" t="s">
        <v>588</v>
      </c>
      <c r="D11" s="81" t="s">
        <v>834</v>
      </c>
      <c r="E11" s="80" t="str">
        <f t="shared" si="0"/>
        <v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v>
      </c>
      <c r="F11" s="81" t="s">
        <v>806</v>
      </c>
      <c r="G11" s="81" t="s">
        <v>807</v>
      </c>
      <c r="H11" s="81" t="s">
        <v>73</v>
      </c>
      <c r="I11" s="79" t="s">
        <v>795</v>
      </c>
      <c r="J11" s="79">
        <v>1</v>
      </c>
      <c r="K11" s="79">
        <v>0</v>
      </c>
      <c r="L11" s="79">
        <v>0</v>
      </c>
      <c r="M11" s="79">
        <v>1</v>
      </c>
      <c r="N11" s="79">
        <v>0</v>
      </c>
      <c r="O11" s="79">
        <v>0</v>
      </c>
      <c r="P11" s="79">
        <v>1</v>
      </c>
      <c r="Q11" s="79">
        <v>3</v>
      </c>
      <c r="R11" s="82">
        <v>1</v>
      </c>
      <c r="S11" s="83">
        <v>3.25</v>
      </c>
      <c r="T11" s="83">
        <v>3</v>
      </c>
      <c r="U11" s="82">
        <v>3.625</v>
      </c>
      <c r="V11" s="83">
        <v>3.375</v>
      </c>
      <c r="W11" s="83">
        <v>3.375</v>
      </c>
      <c r="X11" s="82">
        <v>4.78125</v>
      </c>
      <c r="Y11" s="79">
        <v>0</v>
      </c>
      <c r="Z11" s="79">
        <v>1</v>
      </c>
      <c r="AA11" s="83" t="s">
        <v>808</v>
      </c>
      <c r="AB11" s="84" t="s">
        <v>809</v>
      </c>
      <c r="AC11" s="83" t="s">
        <v>810</v>
      </c>
      <c r="AD11" s="84">
        <v>0</v>
      </c>
      <c r="AE11" s="84" t="s">
        <v>809</v>
      </c>
    </row>
  </sheetData>
  <mergeCells count="1">
    <mergeCell ref="B1:AE1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C5C65-5F41-4C5D-BB13-C8F8C5676547}">
  <sheetPr>
    <tabColor rgb="FF92D050"/>
  </sheetPr>
  <dimension ref="A1:V8"/>
  <sheetViews>
    <sheetView topLeftCell="C1" zoomScale="50" zoomScaleNormal="50" workbookViewId="0">
      <pane ySplit="1" topLeftCell="A2" activePane="bottomLeft" state="frozen"/>
      <selection pane="bottomLeft" activeCell="J1" sqref="J1:J1048576"/>
    </sheetView>
  </sheetViews>
  <sheetFormatPr defaultRowHeight="15"/>
  <cols>
    <col min="1" max="1" width="24.28515625" hidden="1" customWidth="1"/>
    <col min="2" max="2" width="29.7109375" hidden="1" customWidth="1"/>
    <col min="3" max="3" width="86.5703125" customWidth="1"/>
    <col min="4" max="4" width="54.7109375" customWidth="1"/>
    <col min="5" max="5" width="16.7109375" hidden="1" customWidth="1"/>
    <col min="6" max="6" width="19.28515625" hidden="1" customWidth="1"/>
    <col min="7" max="7" width="18.85546875" hidden="1" customWidth="1"/>
    <col min="8" max="8" width="31.42578125" customWidth="1"/>
    <col min="9" max="9" width="33" customWidth="1"/>
    <col min="10" max="10" width="18" hidden="1" customWidth="1"/>
    <col min="11" max="11" width="41.28515625" customWidth="1"/>
    <col min="12" max="12" width="39.7109375" customWidth="1"/>
    <col min="13" max="13" width="17" customWidth="1"/>
    <col min="14" max="14" width="20.5703125" customWidth="1"/>
    <col min="15" max="15" width="21.85546875" customWidth="1"/>
    <col min="16" max="16" width="26.140625" customWidth="1"/>
    <col min="17" max="17" width="19" hidden="1" customWidth="1"/>
    <col min="18" max="18" width="16.42578125" hidden="1" customWidth="1"/>
    <col min="19" max="19" width="16.28515625" hidden="1" customWidth="1"/>
    <col min="20" max="20" width="17.5703125" hidden="1" customWidth="1"/>
    <col min="21" max="21" width="2.42578125" hidden="1" customWidth="1"/>
    <col min="22" max="23" width="9.140625" customWidth="1"/>
  </cols>
  <sheetData>
    <row r="1" spans="1:22" ht="38.25" customHeight="1">
      <c r="A1" s="85"/>
      <c r="C1" s="85" t="s">
        <v>1276</v>
      </c>
    </row>
    <row r="2" spans="1:22" s="204" customFormat="1" ht="19.5" customHeight="1">
      <c r="A2" s="202" t="s">
        <v>2</v>
      </c>
      <c r="B2" s="202" t="s">
        <v>3</v>
      </c>
      <c r="C2" s="203" t="s">
        <v>3</v>
      </c>
      <c r="D2" s="203" t="s">
        <v>7</v>
      </c>
      <c r="E2" s="202" t="s">
        <v>532</v>
      </c>
      <c r="F2" s="202" t="s">
        <v>14</v>
      </c>
      <c r="G2" s="202" t="s">
        <v>15</v>
      </c>
      <c r="H2" s="203" t="s">
        <v>18</v>
      </c>
      <c r="I2" s="203" t="s">
        <v>19</v>
      </c>
      <c r="J2" s="202" t="s">
        <v>1193</v>
      </c>
      <c r="K2" s="203" t="s">
        <v>20</v>
      </c>
      <c r="L2" s="203" t="s">
        <v>21</v>
      </c>
      <c r="M2" s="218" t="s">
        <v>835</v>
      </c>
      <c r="N2" s="219"/>
      <c r="O2" s="220" t="s">
        <v>836</v>
      </c>
      <c r="P2" s="221"/>
    </row>
    <row r="3" spans="1:22" ht="2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91" t="s">
        <v>22</v>
      </c>
      <c r="N3" s="91" t="s">
        <v>23</v>
      </c>
      <c r="O3" s="205" t="s">
        <v>22</v>
      </c>
      <c r="P3" s="205" t="s">
        <v>23</v>
      </c>
      <c r="Q3" s="12" t="s">
        <v>544</v>
      </c>
      <c r="R3" s="12"/>
      <c r="S3" s="12"/>
      <c r="T3" s="12"/>
      <c r="V3" s="46" t="s">
        <v>837</v>
      </c>
    </row>
    <row r="4" spans="1:22" ht="21">
      <c r="A4" s="88" t="s">
        <v>413</v>
      </c>
      <c r="B4" s="89" t="str">
        <f>HYPERLINK(Q4,C4)</f>
        <v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v>
      </c>
      <c r="C4" s="88" t="s">
        <v>414</v>
      </c>
      <c r="D4" s="88" t="s">
        <v>42</v>
      </c>
      <c r="E4" s="90">
        <v>2566</v>
      </c>
      <c r="F4" s="88" t="s">
        <v>406</v>
      </c>
      <c r="G4" s="88" t="s">
        <v>407</v>
      </c>
      <c r="H4" s="88" t="s">
        <v>37</v>
      </c>
      <c r="I4" s="88" t="s">
        <v>38</v>
      </c>
      <c r="J4" s="90" t="s">
        <v>1211</v>
      </c>
      <c r="K4" s="88" t="s">
        <v>39</v>
      </c>
      <c r="L4" s="88" t="s">
        <v>416</v>
      </c>
      <c r="M4" s="90" t="s">
        <v>236</v>
      </c>
      <c r="N4" s="90" t="s">
        <v>598</v>
      </c>
      <c r="O4" s="90" t="str">
        <f>LEFT(P4,12)</f>
        <v>v3_060201V03</v>
      </c>
      <c r="P4" s="90" t="s">
        <v>888</v>
      </c>
      <c r="Q4" s="12" t="s">
        <v>597</v>
      </c>
      <c r="R4" s="12" t="str">
        <f>IF(LEN(P4=11),_xlfn.CONCAT(O4,"F",RIGHT(P4,2)),P4)</f>
        <v>v3_060201V03F01</v>
      </c>
      <c r="S4" s="12"/>
      <c r="T4" s="12"/>
      <c r="V4" s="46"/>
    </row>
    <row r="5" spans="1:22" ht="21">
      <c r="A5" s="88" t="s">
        <v>434</v>
      </c>
      <c r="B5" s="89" t="str">
        <f>HYPERLINK(Q5,C5)</f>
        <v>โครงการนวัตกรรมสวนสันทนาการปลอดฝุ่นเพื่อเมืองน่าอยู่</v>
      </c>
      <c r="C5" s="88" t="s">
        <v>435</v>
      </c>
      <c r="D5" s="88" t="s">
        <v>42</v>
      </c>
      <c r="E5" s="90">
        <v>2566</v>
      </c>
      <c r="F5" s="88" t="s">
        <v>406</v>
      </c>
      <c r="G5" s="88" t="s">
        <v>407</v>
      </c>
      <c r="H5" s="88" t="s">
        <v>437</v>
      </c>
      <c r="I5" s="88" t="s">
        <v>591</v>
      </c>
      <c r="J5" s="90" t="s">
        <v>1200</v>
      </c>
      <c r="K5" s="88" t="s">
        <v>73</v>
      </c>
      <c r="L5" s="88" t="s">
        <v>416</v>
      </c>
      <c r="M5" s="90" t="s">
        <v>256</v>
      </c>
      <c r="N5" s="90" t="s">
        <v>590</v>
      </c>
      <c r="O5" s="118" t="str">
        <f t="shared" ref="O5:O8" si="0">LEFT(P5,12)</f>
        <v>v3_060201V04</v>
      </c>
      <c r="P5" s="118" t="s">
        <v>853</v>
      </c>
      <c r="Q5" s="12" t="s">
        <v>589</v>
      </c>
      <c r="R5" s="12" t="str">
        <f t="shared" ref="R5:R8" si="1">IF(LEN(P5=11),_xlfn.CONCAT(O5,"F",RIGHT(P5,2)),P5)</f>
        <v>v3_060201V04F07</v>
      </c>
      <c r="S5" s="12"/>
      <c r="T5" s="12"/>
      <c r="U5" s="12" t="s">
        <v>839</v>
      </c>
    </row>
    <row r="6" spans="1:22" ht="21">
      <c r="A6" s="88" t="s">
        <v>777</v>
      </c>
      <c r="B6" s="89" t="str">
        <f>HYPERLINK(Q6,C6)</f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C6" s="88" t="s">
        <v>730</v>
      </c>
      <c r="D6" s="88" t="s">
        <v>42</v>
      </c>
      <c r="E6" s="90">
        <v>2567</v>
      </c>
      <c r="F6" s="88" t="s">
        <v>701</v>
      </c>
      <c r="G6" s="88" t="s">
        <v>224</v>
      </c>
      <c r="H6" s="88" t="s">
        <v>211</v>
      </c>
      <c r="I6" s="88" t="s">
        <v>212</v>
      </c>
      <c r="J6" s="90" t="s">
        <v>212</v>
      </c>
      <c r="K6" s="88" t="s">
        <v>213</v>
      </c>
      <c r="L6" s="88" t="s">
        <v>748</v>
      </c>
      <c r="M6" s="90" t="s">
        <v>446</v>
      </c>
      <c r="N6" s="90" t="s">
        <v>666</v>
      </c>
      <c r="O6" s="90" t="str">
        <f t="shared" si="0"/>
        <v>v3_060201V04</v>
      </c>
      <c r="P6" s="90" t="s">
        <v>729</v>
      </c>
      <c r="Q6" s="12" t="s">
        <v>776</v>
      </c>
      <c r="R6" s="12" t="str">
        <f t="shared" si="1"/>
        <v>v3_060201V04F01</v>
      </c>
      <c r="S6" s="72" t="s">
        <v>446</v>
      </c>
      <c r="T6" s="72" t="s">
        <v>666</v>
      </c>
    </row>
    <row r="7" spans="1:22" ht="21">
      <c r="A7" s="88" t="s">
        <v>765</v>
      </c>
      <c r="B7" s="89" t="str">
        <f>HYPERLINK(Q7,C7)</f>
        <v>โครงการ “เพิ่มประสิทธิภาพการปฏิบัติการพิทักษ์สิ่งแวดล้อม”</v>
      </c>
      <c r="C7" s="88" t="s">
        <v>764</v>
      </c>
      <c r="D7" s="88" t="s">
        <v>42</v>
      </c>
      <c r="E7" s="90">
        <v>2567</v>
      </c>
      <c r="F7" s="88" t="s">
        <v>701</v>
      </c>
      <c r="G7" s="88" t="s">
        <v>224</v>
      </c>
      <c r="H7" s="88" t="s">
        <v>37</v>
      </c>
      <c r="I7" s="88" t="s">
        <v>763</v>
      </c>
      <c r="J7" s="90" t="s">
        <v>1289</v>
      </c>
      <c r="K7" s="88" t="s">
        <v>146</v>
      </c>
      <c r="L7" s="88" t="s">
        <v>748</v>
      </c>
      <c r="M7" s="90" t="s">
        <v>411</v>
      </c>
      <c r="N7" s="90" t="s">
        <v>762</v>
      </c>
      <c r="O7" s="90" t="str">
        <f t="shared" si="0"/>
        <v>v3_060201V02</v>
      </c>
      <c r="P7" s="90" t="s">
        <v>712</v>
      </c>
      <c r="Q7" s="12" t="s">
        <v>761</v>
      </c>
      <c r="R7" s="12" t="str">
        <f t="shared" si="1"/>
        <v>v3_060201V02F02</v>
      </c>
      <c r="S7" s="72" t="s">
        <v>411</v>
      </c>
      <c r="T7" s="72" t="s">
        <v>762</v>
      </c>
    </row>
    <row r="8" spans="1:22" ht="21">
      <c r="A8" s="88" t="s">
        <v>750</v>
      </c>
      <c r="B8" s="89" t="str">
        <f>HYPERLINK(Q8,C8)</f>
        <v>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</v>
      </c>
      <c r="C8" s="88" t="s">
        <v>749</v>
      </c>
      <c r="D8" s="88" t="s">
        <v>29</v>
      </c>
      <c r="E8" s="90">
        <v>2567</v>
      </c>
      <c r="F8" s="88" t="s">
        <v>701</v>
      </c>
      <c r="G8" s="88" t="s">
        <v>224</v>
      </c>
      <c r="H8" s="88" t="s">
        <v>37</v>
      </c>
      <c r="I8" s="88" t="s">
        <v>38</v>
      </c>
      <c r="J8" s="90" t="s">
        <v>1211</v>
      </c>
      <c r="K8" s="88" t="s">
        <v>39</v>
      </c>
      <c r="L8" s="88" t="s">
        <v>748</v>
      </c>
      <c r="M8" s="90" t="s">
        <v>417</v>
      </c>
      <c r="N8" s="90" t="s">
        <v>425</v>
      </c>
      <c r="O8" s="118" t="str">
        <f t="shared" si="0"/>
        <v>v3_060201V03</v>
      </c>
      <c r="P8" s="118" t="s">
        <v>888</v>
      </c>
      <c r="Q8" s="12" t="s">
        <v>747</v>
      </c>
      <c r="R8" s="12" t="str">
        <f t="shared" si="1"/>
        <v>v3_060201V03F01</v>
      </c>
      <c r="S8" s="72" t="s">
        <v>417</v>
      </c>
      <c r="T8" s="72" t="s">
        <v>425</v>
      </c>
      <c r="U8" s="12" t="s">
        <v>838</v>
      </c>
    </row>
  </sheetData>
  <mergeCells count="2">
    <mergeCell ref="M2:N2"/>
    <mergeCell ref="O2:P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B89CF-23D2-4BA9-8547-905BB310730E}">
  <dimension ref="A1:H16"/>
  <sheetViews>
    <sheetView workbookViewId="0">
      <selection activeCell="E4" sqref="E4"/>
    </sheetView>
  </sheetViews>
  <sheetFormatPr defaultRowHeight="21"/>
  <cols>
    <col min="1" max="1" width="13.5703125" style="12" bestFit="1" customWidth="1"/>
    <col min="2" max="2" width="20.28515625" style="12" bestFit="1" customWidth="1"/>
    <col min="3" max="3" width="9.140625" style="12"/>
    <col min="4" max="4" width="13.5703125" style="12" bestFit="1" customWidth="1"/>
    <col min="5" max="5" width="20.28515625" style="12" bestFit="1" customWidth="1"/>
    <col min="6" max="6" width="9.140625" style="12"/>
    <col min="7" max="7" width="13.5703125" style="12" bestFit="1" customWidth="1"/>
    <col min="8" max="8" width="17" style="12" bestFit="1" customWidth="1"/>
  </cols>
  <sheetData>
    <row r="1" spans="1:8">
      <c r="A1" s="35" t="s">
        <v>23</v>
      </c>
      <c r="B1" s="12" t="s">
        <v>724</v>
      </c>
      <c r="D1" s="35" t="s">
        <v>1304</v>
      </c>
      <c r="E1" s="12" t="s">
        <v>853</v>
      </c>
      <c r="G1" s="35" t="s">
        <v>1306</v>
      </c>
      <c r="H1" s="12" t="s">
        <v>1314</v>
      </c>
    </row>
    <row r="3" spans="1:8">
      <c r="A3" s="35" t="s">
        <v>1302</v>
      </c>
      <c r="D3" s="35" t="s">
        <v>1302</v>
      </c>
      <c r="G3" s="35" t="s">
        <v>1302</v>
      </c>
    </row>
    <row r="4" spans="1:8">
      <c r="A4" s="23" t="s">
        <v>1211</v>
      </c>
      <c r="D4" s="23" t="s">
        <v>1200</v>
      </c>
      <c r="G4" s="23" t="s">
        <v>1305</v>
      </c>
    </row>
    <row r="5" spans="1:8">
      <c r="A5" s="23" t="s">
        <v>1216</v>
      </c>
      <c r="D5" s="23" t="s">
        <v>1303</v>
      </c>
      <c r="G5" s="212" t="s">
        <v>1283</v>
      </c>
    </row>
    <row r="6" spans="1:8">
      <c r="A6" s="23" t="s">
        <v>1220</v>
      </c>
      <c r="G6" s="212" t="s">
        <v>1291</v>
      </c>
    </row>
    <row r="7" spans="1:8">
      <c r="A7" s="23" t="s">
        <v>1212</v>
      </c>
      <c r="G7" s="212" t="s">
        <v>1292</v>
      </c>
    </row>
    <row r="8" spans="1:8">
      <c r="A8" s="23" t="s">
        <v>1225</v>
      </c>
      <c r="G8" s="212" t="s">
        <v>1278</v>
      </c>
    </row>
    <row r="9" spans="1:8">
      <c r="A9" s="23" t="s">
        <v>1208</v>
      </c>
      <c r="G9" s="212" t="s">
        <v>1294</v>
      </c>
    </row>
    <row r="10" spans="1:8">
      <c r="A10" s="23" t="s">
        <v>1234</v>
      </c>
      <c r="G10" s="212" t="s">
        <v>1295</v>
      </c>
    </row>
    <row r="11" spans="1:8">
      <c r="A11" s="23" t="s">
        <v>1213</v>
      </c>
      <c r="G11" s="212" t="s">
        <v>1235</v>
      </c>
    </row>
    <row r="12" spans="1:8">
      <c r="A12" s="23" t="s">
        <v>1203</v>
      </c>
      <c r="G12" s="23" t="s">
        <v>1303</v>
      </c>
    </row>
    <row r="13" spans="1:8">
      <c r="A13" s="23" t="s">
        <v>1235</v>
      </c>
      <c r="G13"/>
    </row>
    <row r="14" spans="1:8">
      <c r="A14" s="23" t="s">
        <v>1202</v>
      </c>
      <c r="G14"/>
    </row>
    <row r="15" spans="1:8">
      <c r="A15" s="213" t="s">
        <v>1207</v>
      </c>
    </row>
    <row r="16" spans="1:8">
      <c r="A16" s="23" t="s">
        <v>1303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54E59-686C-414B-A8C9-556659B7B5CD}">
  <sheetPr filterMode="1"/>
  <dimension ref="A1:G166"/>
  <sheetViews>
    <sheetView topLeftCell="A137" workbookViewId="0">
      <selection activeCell="A3" sqref="A3:A163"/>
    </sheetView>
  </sheetViews>
  <sheetFormatPr defaultRowHeight="15"/>
  <cols>
    <col min="1" max="1" width="18" bestFit="1" customWidth="1"/>
    <col min="2" max="2" width="16.28515625" style="98" bestFit="1" customWidth="1"/>
    <col min="3" max="3" width="13.5703125" bestFit="1" customWidth="1"/>
  </cols>
  <sheetData>
    <row r="1" spans="1:7" ht="21">
      <c r="A1" s="210"/>
      <c r="B1" s="210"/>
      <c r="C1" s="210"/>
      <c r="D1" s="222" t="s">
        <v>1307</v>
      </c>
      <c r="E1" s="222"/>
      <c r="F1" s="222" t="s">
        <v>1308</v>
      </c>
      <c r="G1" s="222"/>
    </row>
    <row r="2" spans="1:7" ht="21">
      <c r="A2" s="210" t="s">
        <v>23</v>
      </c>
      <c r="B2" s="210" t="s">
        <v>1309</v>
      </c>
      <c r="C2" s="210" t="s">
        <v>1310</v>
      </c>
      <c r="D2" s="210" t="s">
        <v>1311</v>
      </c>
      <c r="E2" s="210" t="s">
        <v>1312</v>
      </c>
      <c r="F2" s="210" t="s">
        <v>1311</v>
      </c>
      <c r="G2" s="210" t="s">
        <v>1312</v>
      </c>
    </row>
    <row r="3" spans="1:7" ht="21">
      <c r="A3" s="211" t="s">
        <v>858</v>
      </c>
      <c r="B3" s="225" t="s">
        <v>1292</v>
      </c>
      <c r="C3" s="90" t="s">
        <v>1198</v>
      </c>
      <c r="D3" s="88"/>
      <c r="E3" s="229"/>
      <c r="F3" s="88"/>
      <c r="G3" s="229"/>
    </row>
    <row r="4" spans="1:7" ht="21">
      <c r="A4" s="211" t="s">
        <v>858</v>
      </c>
      <c r="B4" s="225" t="s">
        <v>1278</v>
      </c>
      <c r="C4" s="90" t="s">
        <v>1198</v>
      </c>
      <c r="D4" s="88"/>
      <c r="E4" s="229"/>
      <c r="F4" s="88"/>
      <c r="G4" s="229"/>
    </row>
    <row r="5" spans="1:7" ht="21">
      <c r="A5" s="211" t="s">
        <v>858</v>
      </c>
      <c r="B5" s="225" t="s">
        <v>1294</v>
      </c>
      <c r="C5" s="90" t="s">
        <v>1198</v>
      </c>
      <c r="D5" s="88"/>
      <c r="E5" s="229"/>
      <c r="F5" s="88"/>
      <c r="G5" s="229"/>
    </row>
    <row r="6" spans="1:7" ht="21" hidden="1">
      <c r="A6" s="211" t="s">
        <v>858</v>
      </c>
      <c r="B6" s="226" t="s">
        <v>1211</v>
      </c>
      <c r="C6" s="90" t="s">
        <v>1313</v>
      </c>
      <c r="D6" s="230"/>
      <c r="E6" s="88"/>
      <c r="F6" s="88"/>
      <c r="G6" s="231"/>
    </row>
    <row r="7" spans="1:7" ht="21" hidden="1">
      <c r="A7" s="211" t="s">
        <v>858</v>
      </c>
      <c r="B7" s="226" t="s">
        <v>687</v>
      </c>
      <c r="C7" s="90" t="s">
        <v>1313</v>
      </c>
      <c r="D7" s="230"/>
      <c r="E7" s="88"/>
      <c r="F7" s="88"/>
      <c r="G7" s="231"/>
    </row>
    <row r="8" spans="1:7" ht="21" hidden="1">
      <c r="A8" s="211" t="s">
        <v>858</v>
      </c>
      <c r="B8" s="226" t="s">
        <v>1206</v>
      </c>
      <c r="C8" s="90" t="s">
        <v>1313</v>
      </c>
      <c r="D8" s="230"/>
      <c r="E8" s="88"/>
      <c r="F8" s="88"/>
      <c r="G8" s="231"/>
    </row>
    <row r="9" spans="1:7" ht="21" hidden="1">
      <c r="A9" s="211" t="s">
        <v>858</v>
      </c>
      <c r="B9" s="226" t="s">
        <v>1209</v>
      </c>
      <c r="C9" s="90" t="s">
        <v>1313</v>
      </c>
      <c r="D9" s="230"/>
      <c r="E9" s="88"/>
      <c r="F9" s="88"/>
      <c r="G9" s="231"/>
    </row>
    <row r="10" spans="1:7" ht="21" hidden="1">
      <c r="A10" s="211" t="s">
        <v>858</v>
      </c>
      <c r="B10" s="226" t="s">
        <v>1213</v>
      </c>
      <c r="C10" s="90" t="s">
        <v>1313</v>
      </c>
      <c r="D10" s="230"/>
      <c r="E10" s="88"/>
      <c r="F10" s="88"/>
      <c r="G10" s="231"/>
    </row>
    <row r="11" spans="1:7" ht="21" hidden="1">
      <c r="A11" s="211" t="s">
        <v>858</v>
      </c>
      <c r="B11" s="226" t="s">
        <v>1235</v>
      </c>
      <c r="C11" s="90" t="s">
        <v>1313</v>
      </c>
      <c r="D11" s="230"/>
      <c r="E11" s="88"/>
      <c r="F11" s="88"/>
      <c r="G11" s="231"/>
    </row>
    <row r="12" spans="1:7" ht="21">
      <c r="A12" s="211" t="s">
        <v>699</v>
      </c>
      <c r="B12" s="225" t="s">
        <v>1292</v>
      </c>
      <c r="C12" s="90" t="s">
        <v>1198</v>
      </c>
      <c r="D12" s="88"/>
      <c r="E12" s="229"/>
      <c r="F12" s="88"/>
      <c r="G12" s="229"/>
    </row>
    <row r="13" spans="1:7" ht="21">
      <c r="A13" s="211" t="s">
        <v>699</v>
      </c>
      <c r="B13" s="225" t="s">
        <v>1278</v>
      </c>
      <c r="C13" s="90" t="s">
        <v>1198</v>
      </c>
      <c r="D13" s="88"/>
      <c r="E13" s="229"/>
      <c r="F13" s="88"/>
      <c r="G13" s="229"/>
    </row>
    <row r="14" spans="1:7" ht="21">
      <c r="A14" s="211" t="s">
        <v>699</v>
      </c>
      <c r="B14" s="225" t="s">
        <v>1294</v>
      </c>
      <c r="C14" s="90" t="s">
        <v>1198</v>
      </c>
      <c r="D14" s="88"/>
      <c r="E14" s="229"/>
      <c r="F14" s="88"/>
      <c r="G14" s="229"/>
    </row>
    <row r="15" spans="1:7" ht="21">
      <c r="A15" s="211" t="s">
        <v>699</v>
      </c>
      <c r="B15" s="225" t="s">
        <v>1235</v>
      </c>
      <c r="C15" s="90" t="s">
        <v>1198</v>
      </c>
      <c r="D15" s="88"/>
      <c r="E15" s="229"/>
      <c r="F15" s="88"/>
      <c r="G15" s="229"/>
    </row>
    <row r="16" spans="1:7" ht="21">
      <c r="A16" s="211" t="s">
        <v>699</v>
      </c>
      <c r="B16" s="225" t="s">
        <v>1281</v>
      </c>
      <c r="C16" s="90" t="s">
        <v>1198</v>
      </c>
      <c r="D16" s="88"/>
      <c r="E16" s="229"/>
      <c r="F16" s="88"/>
      <c r="G16" s="229"/>
    </row>
    <row r="17" spans="1:7" ht="21" hidden="1">
      <c r="A17" s="211" t="s">
        <v>699</v>
      </c>
      <c r="B17" s="226" t="s">
        <v>1211</v>
      </c>
      <c r="C17" s="90" t="s">
        <v>1313</v>
      </c>
      <c r="D17" s="230"/>
      <c r="E17" s="88"/>
      <c r="F17" s="88"/>
      <c r="G17" s="231"/>
    </row>
    <row r="18" spans="1:7" ht="21" hidden="1">
      <c r="A18" s="211" t="s">
        <v>699</v>
      </c>
      <c r="B18" s="226" t="s">
        <v>1202</v>
      </c>
      <c r="C18" s="90" t="s">
        <v>1313</v>
      </c>
      <c r="D18" s="230"/>
      <c r="E18" s="88"/>
      <c r="F18" s="88"/>
      <c r="G18" s="231"/>
    </row>
    <row r="19" spans="1:7" ht="21">
      <c r="A19" s="211" t="s">
        <v>1044</v>
      </c>
      <c r="B19" s="225" t="s">
        <v>1292</v>
      </c>
      <c r="C19" s="90" t="s">
        <v>1198</v>
      </c>
      <c r="D19" s="88"/>
      <c r="E19" s="229"/>
      <c r="F19" s="88"/>
      <c r="G19" s="229"/>
    </row>
    <row r="20" spans="1:7" ht="21">
      <c r="A20" s="211" t="s">
        <v>1044</v>
      </c>
      <c r="B20" s="225" t="s">
        <v>1278</v>
      </c>
      <c r="C20" s="90" t="s">
        <v>1198</v>
      </c>
      <c r="D20" s="88"/>
      <c r="E20" s="229"/>
      <c r="F20" s="88"/>
      <c r="G20" s="229"/>
    </row>
    <row r="21" spans="1:7" ht="21">
      <c r="A21" s="211" t="s">
        <v>1044</v>
      </c>
      <c r="B21" s="225" t="s">
        <v>1235</v>
      </c>
      <c r="C21" s="90" t="s">
        <v>1198</v>
      </c>
      <c r="D21" s="88"/>
      <c r="E21" s="229"/>
      <c r="F21" s="88"/>
      <c r="G21" s="229"/>
    </row>
    <row r="22" spans="1:7" ht="21" hidden="1">
      <c r="A22" s="211" t="s">
        <v>1044</v>
      </c>
      <c r="B22" s="226" t="s">
        <v>1223</v>
      </c>
      <c r="C22" s="90" t="s">
        <v>1313</v>
      </c>
      <c r="D22" s="230"/>
      <c r="E22" s="88"/>
      <c r="F22" s="88"/>
      <c r="G22" s="231"/>
    </row>
    <row r="23" spans="1:7" ht="21" hidden="1">
      <c r="A23" s="211" t="s">
        <v>1044</v>
      </c>
      <c r="B23" s="226" t="s">
        <v>1212</v>
      </c>
      <c r="C23" s="90" t="s">
        <v>1313</v>
      </c>
      <c r="D23" s="230"/>
      <c r="E23" s="88"/>
      <c r="F23" s="88"/>
      <c r="G23" s="231"/>
    </row>
    <row r="24" spans="1:7" ht="21" hidden="1">
      <c r="A24" s="211" t="s">
        <v>1044</v>
      </c>
      <c r="B24" s="226" t="s">
        <v>1214</v>
      </c>
      <c r="C24" s="90" t="s">
        <v>1313</v>
      </c>
      <c r="D24" s="230"/>
      <c r="E24" s="88"/>
      <c r="F24" s="88"/>
      <c r="G24" s="231"/>
    </row>
    <row r="25" spans="1:7" ht="21">
      <c r="A25" s="88" t="s">
        <v>874</v>
      </c>
      <c r="B25" s="225" t="s">
        <v>212</v>
      </c>
      <c r="C25" s="90" t="s">
        <v>1198</v>
      </c>
      <c r="D25" s="88"/>
      <c r="E25" s="229"/>
      <c r="F25" s="88"/>
      <c r="G25" s="229"/>
    </row>
    <row r="26" spans="1:7" ht="21">
      <c r="A26" s="88" t="s">
        <v>874</v>
      </c>
      <c r="B26" s="225" t="s">
        <v>1292</v>
      </c>
      <c r="C26" s="90" t="s">
        <v>1198</v>
      </c>
      <c r="D26" s="88"/>
      <c r="E26" s="229"/>
      <c r="F26" s="88"/>
      <c r="G26" s="229"/>
    </row>
    <row r="27" spans="1:7" ht="21">
      <c r="A27" s="88" t="s">
        <v>874</v>
      </c>
      <c r="B27" s="225" t="s">
        <v>1278</v>
      </c>
      <c r="C27" s="90" t="s">
        <v>1198</v>
      </c>
      <c r="D27" s="88"/>
      <c r="E27" s="229"/>
      <c r="F27" s="88"/>
      <c r="G27" s="229"/>
    </row>
    <row r="28" spans="1:7" ht="21">
      <c r="A28" s="88" t="s">
        <v>874</v>
      </c>
      <c r="B28" s="225" t="s">
        <v>1294</v>
      </c>
      <c r="C28" s="90" t="s">
        <v>1198</v>
      </c>
      <c r="D28" s="88"/>
      <c r="E28" s="229"/>
      <c r="F28" s="88"/>
      <c r="G28" s="229"/>
    </row>
    <row r="29" spans="1:7" ht="21" hidden="1">
      <c r="A29" s="88" t="s">
        <v>874</v>
      </c>
      <c r="B29" s="227" t="s">
        <v>1235</v>
      </c>
      <c r="C29" s="90" t="s">
        <v>1198</v>
      </c>
      <c r="D29" s="232"/>
      <c r="E29" s="88"/>
      <c r="F29" s="88"/>
      <c r="G29" s="231"/>
    </row>
    <row r="30" spans="1:7" ht="21">
      <c r="A30" s="88" t="s">
        <v>874</v>
      </c>
      <c r="B30" s="225" t="s">
        <v>1222</v>
      </c>
      <c r="C30" s="90" t="s">
        <v>1198</v>
      </c>
      <c r="D30" s="88"/>
      <c r="E30" s="229"/>
      <c r="F30" s="88"/>
      <c r="G30" s="229"/>
    </row>
    <row r="31" spans="1:7" ht="21" hidden="1">
      <c r="A31" s="88" t="s">
        <v>874</v>
      </c>
      <c r="B31" s="226" t="s">
        <v>1205</v>
      </c>
      <c r="C31" s="90" t="s">
        <v>1313</v>
      </c>
      <c r="D31" s="230"/>
      <c r="E31" s="88"/>
      <c r="F31" s="88"/>
      <c r="G31" s="231"/>
    </row>
    <row r="32" spans="1:7" ht="21" hidden="1">
      <c r="A32" s="88" t="s">
        <v>874</v>
      </c>
      <c r="B32" s="226" t="s">
        <v>1211</v>
      </c>
      <c r="C32" s="90" t="s">
        <v>1313</v>
      </c>
      <c r="D32" s="230"/>
      <c r="E32" s="88"/>
      <c r="F32" s="88"/>
      <c r="G32" s="231"/>
    </row>
    <row r="33" spans="1:7" ht="21" hidden="1">
      <c r="A33" s="88" t="s">
        <v>874</v>
      </c>
      <c r="B33" s="226" t="s">
        <v>664</v>
      </c>
      <c r="C33" s="90" t="s">
        <v>1313</v>
      </c>
      <c r="D33" s="230"/>
      <c r="E33" s="88"/>
      <c r="F33" s="88"/>
      <c r="G33" s="231"/>
    </row>
    <row r="34" spans="1:7" ht="21" hidden="1">
      <c r="A34" s="88" t="s">
        <v>874</v>
      </c>
      <c r="B34" s="226" t="s">
        <v>1223</v>
      </c>
      <c r="C34" s="90" t="s">
        <v>1313</v>
      </c>
      <c r="D34" s="230"/>
      <c r="E34" s="88"/>
      <c r="F34" s="88"/>
      <c r="G34" s="231"/>
    </row>
    <row r="35" spans="1:7" ht="21" hidden="1">
      <c r="A35" s="88" t="s">
        <v>874</v>
      </c>
      <c r="B35" s="226" t="s">
        <v>1243</v>
      </c>
      <c r="C35" s="90" t="s">
        <v>1313</v>
      </c>
      <c r="D35" s="230"/>
      <c r="E35" s="88"/>
      <c r="F35" s="88"/>
      <c r="G35" s="231"/>
    </row>
    <row r="36" spans="1:7" ht="21" hidden="1">
      <c r="A36" s="88" t="s">
        <v>874</v>
      </c>
      <c r="B36" s="226" t="s">
        <v>1212</v>
      </c>
      <c r="C36" s="90" t="s">
        <v>1313</v>
      </c>
      <c r="D36" s="230"/>
      <c r="E36" s="88"/>
      <c r="F36" s="88"/>
      <c r="G36" s="231"/>
    </row>
    <row r="37" spans="1:7" ht="21" hidden="1">
      <c r="A37" s="88" t="s">
        <v>874</v>
      </c>
      <c r="B37" s="226" t="s">
        <v>1226</v>
      </c>
      <c r="C37" s="90" t="s">
        <v>1313</v>
      </c>
      <c r="D37" s="230"/>
      <c r="E37" s="88"/>
      <c r="F37" s="88"/>
      <c r="G37" s="231"/>
    </row>
    <row r="38" spans="1:7" ht="21" hidden="1">
      <c r="A38" s="88" t="s">
        <v>874</v>
      </c>
      <c r="B38" s="226" t="s">
        <v>1206</v>
      </c>
      <c r="C38" s="90" t="s">
        <v>1313</v>
      </c>
      <c r="D38" s="230"/>
      <c r="E38" s="88"/>
      <c r="F38" s="88"/>
      <c r="G38" s="231"/>
    </row>
    <row r="39" spans="1:7" ht="21" hidden="1">
      <c r="A39" s="88" t="s">
        <v>874</v>
      </c>
      <c r="B39" s="226" t="s">
        <v>1244</v>
      </c>
      <c r="C39" s="90" t="s">
        <v>1313</v>
      </c>
      <c r="D39" s="230"/>
      <c r="E39" s="88"/>
      <c r="F39" s="88"/>
      <c r="G39" s="231"/>
    </row>
    <row r="40" spans="1:7" ht="21" hidden="1">
      <c r="A40" s="88" t="s">
        <v>874</v>
      </c>
      <c r="B40" s="226" t="s">
        <v>1203</v>
      </c>
      <c r="C40" s="90" t="s">
        <v>1313</v>
      </c>
      <c r="D40" s="230"/>
      <c r="E40" s="88"/>
      <c r="F40" s="88"/>
      <c r="G40" s="231"/>
    </row>
    <row r="41" spans="1:7" ht="21" hidden="1">
      <c r="A41" s="88" t="s">
        <v>874</v>
      </c>
      <c r="B41" s="226" t="s">
        <v>1202</v>
      </c>
      <c r="C41" s="90" t="s">
        <v>1313</v>
      </c>
      <c r="D41" s="230"/>
      <c r="E41" s="88"/>
      <c r="F41" s="88"/>
      <c r="G41" s="231"/>
    </row>
    <row r="42" spans="1:7" ht="21" hidden="1">
      <c r="A42" s="88" t="s">
        <v>874</v>
      </c>
      <c r="B42" s="226" t="s">
        <v>1207</v>
      </c>
      <c r="C42" s="90" t="s">
        <v>1313</v>
      </c>
      <c r="D42" s="230"/>
      <c r="E42" s="88"/>
      <c r="F42" s="88"/>
      <c r="G42" s="231"/>
    </row>
    <row r="43" spans="1:7" ht="21" hidden="1">
      <c r="A43" s="88" t="s">
        <v>874</v>
      </c>
      <c r="B43" s="226" t="s">
        <v>1214</v>
      </c>
      <c r="C43" s="90" t="s">
        <v>1313</v>
      </c>
      <c r="D43" s="230"/>
      <c r="E43" s="88"/>
      <c r="F43" s="88"/>
      <c r="G43" s="231"/>
    </row>
    <row r="44" spans="1:7" ht="21">
      <c r="A44" s="88" t="s">
        <v>712</v>
      </c>
      <c r="B44" s="225" t="s">
        <v>212</v>
      </c>
      <c r="C44" s="90" t="s">
        <v>1198</v>
      </c>
      <c r="D44" s="88"/>
      <c r="E44" s="229"/>
      <c r="F44" s="88"/>
      <c r="G44" s="229"/>
    </row>
    <row r="45" spans="1:7" ht="21">
      <c r="A45" s="88" t="s">
        <v>712</v>
      </c>
      <c r="B45" s="225" t="s">
        <v>1292</v>
      </c>
      <c r="C45" s="90" t="s">
        <v>1198</v>
      </c>
      <c r="D45" s="88"/>
      <c r="E45" s="229"/>
      <c r="F45" s="88"/>
      <c r="G45" s="229"/>
    </row>
    <row r="46" spans="1:7" ht="21">
      <c r="A46" s="88" t="s">
        <v>712</v>
      </c>
      <c r="B46" s="225" t="s">
        <v>1278</v>
      </c>
      <c r="C46" s="90" t="s">
        <v>1198</v>
      </c>
      <c r="D46" s="88"/>
      <c r="E46" s="229"/>
      <c r="F46" s="88"/>
      <c r="G46" s="229"/>
    </row>
    <row r="47" spans="1:7" ht="21">
      <c r="A47" s="88" t="s">
        <v>712</v>
      </c>
      <c r="B47" s="225" t="s">
        <v>1294</v>
      </c>
      <c r="C47" s="90" t="s">
        <v>1198</v>
      </c>
      <c r="D47" s="88"/>
      <c r="E47" s="229"/>
      <c r="F47" s="88"/>
      <c r="G47" s="229"/>
    </row>
    <row r="48" spans="1:7" ht="21">
      <c r="A48" s="88" t="s">
        <v>712</v>
      </c>
      <c r="B48" s="225" t="s">
        <v>1279</v>
      </c>
      <c r="C48" s="90" t="s">
        <v>1198</v>
      </c>
      <c r="D48" s="88"/>
      <c r="E48" s="229"/>
      <c r="F48" s="88"/>
      <c r="G48" s="229"/>
    </row>
    <row r="49" spans="1:7" ht="21">
      <c r="A49" s="88" t="s">
        <v>712</v>
      </c>
      <c r="B49" s="225" t="s">
        <v>1296</v>
      </c>
      <c r="C49" s="90" t="s">
        <v>1198</v>
      </c>
      <c r="D49" s="88"/>
      <c r="E49" s="229"/>
      <c r="F49" s="88"/>
      <c r="G49" s="229"/>
    </row>
    <row r="50" spans="1:7" ht="21">
      <c r="A50" s="88" t="s">
        <v>712</v>
      </c>
      <c r="B50" s="225" t="s">
        <v>1235</v>
      </c>
      <c r="C50" s="90" t="s">
        <v>1198</v>
      </c>
      <c r="D50" s="88"/>
      <c r="E50" s="229"/>
      <c r="F50" s="88"/>
      <c r="G50" s="229"/>
    </row>
    <row r="51" spans="1:7" ht="21" hidden="1">
      <c r="A51" s="88" t="s">
        <v>712</v>
      </c>
      <c r="B51" s="226" t="s">
        <v>1211</v>
      </c>
      <c r="C51" s="90" t="s">
        <v>1313</v>
      </c>
      <c r="D51" s="230"/>
      <c r="E51" s="88"/>
      <c r="F51" s="88"/>
      <c r="G51" s="231"/>
    </row>
    <row r="52" spans="1:7" ht="21" hidden="1">
      <c r="A52" s="88" t="s">
        <v>712</v>
      </c>
      <c r="B52" s="226" t="s">
        <v>1239</v>
      </c>
      <c r="C52" s="90" t="s">
        <v>1313</v>
      </c>
      <c r="D52" s="230"/>
      <c r="E52" s="88"/>
      <c r="F52" s="88"/>
      <c r="G52" s="231"/>
    </row>
    <row r="53" spans="1:7" ht="21" hidden="1">
      <c r="A53" s="88" t="s">
        <v>712</v>
      </c>
      <c r="B53" s="226" t="s">
        <v>1218</v>
      </c>
      <c r="C53" s="90" t="s">
        <v>1313</v>
      </c>
      <c r="D53" s="230"/>
      <c r="E53" s="88"/>
      <c r="F53" s="88"/>
      <c r="G53" s="231"/>
    </row>
    <row r="54" spans="1:7" ht="21" hidden="1">
      <c r="A54" s="88" t="s">
        <v>712</v>
      </c>
      <c r="B54" s="226" t="s">
        <v>1241</v>
      </c>
      <c r="C54" s="90" t="s">
        <v>1313</v>
      </c>
      <c r="D54" s="230"/>
      <c r="E54" s="88"/>
      <c r="F54" s="88"/>
      <c r="G54" s="231"/>
    </row>
    <row r="55" spans="1:7" ht="21" hidden="1">
      <c r="A55" s="88" t="s">
        <v>712</v>
      </c>
      <c r="B55" s="226" t="s">
        <v>1230</v>
      </c>
      <c r="C55" s="90" t="s">
        <v>1313</v>
      </c>
      <c r="D55" s="230"/>
      <c r="E55" s="88"/>
      <c r="F55" s="88"/>
      <c r="G55" s="231"/>
    </row>
    <row r="56" spans="1:7" ht="21" hidden="1">
      <c r="A56" s="88" t="s">
        <v>712</v>
      </c>
      <c r="B56" s="226" t="s">
        <v>1210</v>
      </c>
      <c r="C56" s="90" t="s">
        <v>1313</v>
      </c>
      <c r="D56" s="230"/>
      <c r="E56" s="88"/>
      <c r="F56" s="88"/>
      <c r="G56" s="231"/>
    </row>
    <row r="57" spans="1:7" ht="21" hidden="1">
      <c r="A57" s="88" t="s">
        <v>712</v>
      </c>
      <c r="B57" s="226" t="s">
        <v>1213</v>
      </c>
      <c r="C57" s="90" t="s">
        <v>1313</v>
      </c>
      <c r="D57" s="230"/>
      <c r="E57" s="88"/>
      <c r="F57" s="88"/>
      <c r="G57" s="231"/>
    </row>
    <row r="58" spans="1:7" ht="21" hidden="1">
      <c r="A58" s="88" t="s">
        <v>712</v>
      </c>
      <c r="B58" s="226" t="s">
        <v>1203</v>
      </c>
      <c r="C58" s="90" t="s">
        <v>1313</v>
      </c>
      <c r="D58" s="230"/>
      <c r="E58" s="88"/>
      <c r="F58" s="88"/>
      <c r="G58" s="231"/>
    </row>
    <row r="59" spans="1:7" ht="21" hidden="1">
      <c r="A59" s="88" t="s">
        <v>712</v>
      </c>
      <c r="B59" s="226" t="s">
        <v>1202</v>
      </c>
      <c r="C59" s="90" t="s">
        <v>1313</v>
      </c>
      <c r="D59" s="230"/>
      <c r="E59" s="88"/>
      <c r="F59" s="88"/>
      <c r="G59" s="231"/>
    </row>
    <row r="60" spans="1:7" ht="21" hidden="1">
      <c r="A60" s="88" t="s">
        <v>712</v>
      </c>
      <c r="B60" s="226" t="s">
        <v>1289</v>
      </c>
      <c r="C60" s="90" t="s">
        <v>1313</v>
      </c>
      <c r="D60" s="88"/>
      <c r="E60" s="231"/>
      <c r="F60" s="230"/>
      <c r="G60" s="88"/>
    </row>
    <row r="61" spans="1:7" ht="21" hidden="1">
      <c r="A61" s="88" t="s">
        <v>724</v>
      </c>
      <c r="B61" s="228" t="s">
        <v>1207</v>
      </c>
      <c r="C61" s="90" t="s">
        <v>1197</v>
      </c>
      <c r="D61" s="232"/>
      <c r="E61" s="88"/>
      <c r="F61" s="88"/>
      <c r="G61" s="231"/>
    </row>
    <row r="62" spans="1:7" ht="21">
      <c r="A62" s="88" t="s">
        <v>724</v>
      </c>
      <c r="B62" s="225" t="s">
        <v>1290</v>
      </c>
      <c r="C62" s="90" t="s">
        <v>1198</v>
      </c>
      <c r="D62" s="88"/>
      <c r="E62" s="229"/>
      <c r="F62" s="88"/>
      <c r="G62" s="229"/>
    </row>
    <row r="63" spans="1:7" ht="21">
      <c r="A63" s="88" t="s">
        <v>724</v>
      </c>
      <c r="B63" s="225" t="s">
        <v>1292</v>
      </c>
      <c r="C63" s="90" t="s">
        <v>1198</v>
      </c>
      <c r="D63" s="88"/>
      <c r="E63" s="229"/>
      <c r="F63" s="88"/>
      <c r="G63" s="229"/>
    </row>
    <row r="64" spans="1:7" ht="21">
      <c r="A64" s="88" t="s">
        <v>724</v>
      </c>
      <c r="B64" s="225" t="s">
        <v>1278</v>
      </c>
      <c r="C64" s="90" t="s">
        <v>1198</v>
      </c>
      <c r="D64" s="88"/>
      <c r="E64" s="229"/>
      <c r="F64" s="88"/>
      <c r="G64" s="229"/>
    </row>
    <row r="65" spans="1:7" ht="21">
      <c r="A65" s="88" t="s">
        <v>724</v>
      </c>
      <c r="B65" s="225" t="s">
        <v>1294</v>
      </c>
      <c r="C65" s="90" t="s">
        <v>1198</v>
      </c>
      <c r="D65" s="88"/>
      <c r="E65" s="229"/>
      <c r="F65" s="88"/>
      <c r="G65" s="229"/>
    </row>
    <row r="66" spans="1:7" ht="21" hidden="1">
      <c r="A66" s="88" t="s">
        <v>724</v>
      </c>
      <c r="B66" s="227" t="s">
        <v>1235</v>
      </c>
      <c r="C66" s="90" t="s">
        <v>1198</v>
      </c>
      <c r="D66" s="232"/>
      <c r="E66" s="88"/>
      <c r="F66" s="88"/>
      <c r="G66" s="231"/>
    </row>
    <row r="67" spans="1:7" ht="21">
      <c r="A67" s="88" t="s">
        <v>724</v>
      </c>
      <c r="B67" s="225" t="s">
        <v>1281</v>
      </c>
      <c r="C67" s="90" t="s">
        <v>1198</v>
      </c>
      <c r="D67" s="88"/>
      <c r="E67" s="229"/>
      <c r="F67" s="88"/>
      <c r="G67" s="229"/>
    </row>
    <row r="68" spans="1:7" ht="21" hidden="1">
      <c r="A68" s="88" t="s">
        <v>724</v>
      </c>
      <c r="B68" s="226" t="s">
        <v>1211</v>
      </c>
      <c r="C68" s="90" t="s">
        <v>1313</v>
      </c>
      <c r="D68" s="230"/>
      <c r="E68" s="88"/>
      <c r="F68" s="88"/>
      <c r="G68" s="231"/>
    </row>
    <row r="69" spans="1:7" ht="21" hidden="1">
      <c r="A69" s="88" t="s">
        <v>724</v>
      </c>
      <c r="B69" s="226" t="s">
        <v>1216</v>
      </c>
      <c r="C69" s="90" t="s">
        <v>1313</v>
      </c>
      <c r="D69" s="230"/>
      <c r="E69" s="88"/>
      <c r="F69" s="88"/>
      <c r="G69" s="231"/>
    </row>
    <row r="70" spans="1:7" ht="21" hidden="1">
      <c r="A70" s="88" t="s">
        <v>724</v>
      </c>
      <c r="B70" s="226" t="s">
        <v>1220</v>
      </c>
      <c r="C70" s="90" t="s">
        <v>1313</v>
      </c>
      <c r="D70" s="230"/>
      <c r="E70" s="88"/>
      <c r="F70" s="88"/>
      <c r="G70" s="231"/>
    </row>
    <row r="71" spans="1:7" ht="21" hidden="1">
      <c r="A71" s="88" t="s">
        <v>724</v>
      </c>
      <c r="B71" s="226" t="s">
        <v>1212</v>
      </c>
      <c r="C71" s="90" t="s">
        <v>1313</v>
      </c>
      <c r="D71" s="230"/>
      <c r="E71" s="88"/>
      <c r="F71" s="88"/>
      <c r="G71" s="231"/>
    </row>
    <row r="72" spans="1:7" ht="21" hidden="1">
      <c r="A72" s="88" t="s">
        <v>724</v>
      </c>
      <c r="B72" s="226" t="s">
        <v>1225</v>
      </c>
      <c r="C72" s="90" t="s">
        <v>1313</v>
      </c>
      <c r="D72" s="230"/>
      <c r="E72" s="88"/>
      <c r="F72" s="88"/>
      <c r="G72" s="231"/>
    </row>
    <row r="73" spans="1:7" ht="21" hidden="1">
      <c r="A73" s="88" t="s">
        <v>724</v>
      </c>
      <c r="B73" s="226" t="s">
        <v>1208</v>
      </c>
      <c r="C73" s="90" t="s">
        <v>1313</v>
      </c>
      <c r="D73" s="230"/>
      <c r="E73" s="88"/>
      <c r="F73" s="88"/>
      <c r="G73" s="231"/>
    </row>
    <row r="74" spans="1:7" ht="21" hidden="1">
      <c r="A74" s="88" t="s">
        <v>724</v>
      </c>
      <c r="B74" s="226" t="s">
        <v>1234</v>
      </c>
      <c r="C74" s="90" t="s">
        <v>1313</v>
      </c>
      <c r="D74" s="230"/>
      <c r="E74" s="88"/>
      <c r="F74" s="88"/>
      <c r="G74" s="231"/>
    </row>
    <row r="75" spans="1:7" ht="21" hidden="1">
      <c r="A75" s="88" t="s">
        <v>724</v>
      </c>
      <c r="B75" s="226" t="s">
        <v>1213</v>
      </c>
      <c r="C75" s="90" t="s">
        <v>1313</v>
      </c>
      <c r="D75" s="230"/>
      <c r="E75" s="88"/>
      <c r="F75" s="88"/>
      <c r="G75" s="231"/>
    </row>
    <row r="76" spans="1:7" ht="21" hidden="1">
      <c r="A76" s="88" t="s">
        <v>724</v>
      </c>
      <c r="B76" s="226" t="s">
        <v>1203</v>
      </c>
      <c r="C76" s="90" t="s">
        <v>1313</v>
      </c>
      <c r="D76" s="230"/>
      <c r="E76" s="88"/>
      <c r="F76" s="88"/>
      <c r="G76" s="231"/>
    </row>
    <row r="77" spans="1:7" ht="21" hidden="1">
      <c r="A77" s="88" t="s">
        <v>724</v>
      </c>
      <c r="B77" s="226" t="s">
        <v>1202</v>
      </c>
      <c r="C77" s="90" t="s">
        <v>1313</v>
      </c>
      <c r="D77" s="230"/>
      <c r="E77" s="88"/>
      <c r="F77" s="88"/>
      <c r="G77" s="231"/>
    </row>
    <row r="78" spans="1:7" ht="21">
      <c r="A78" s="88" t="s">
        <v>888</v>
      </c>
      <c r="B78" s="225" t="s">
        <v>1205</v>
      </c>
      <c r="C78" s="224" t="s">
        <v>1198</v>
      </c>
      <c r="D78" s="88"/>
      <c r="E78" s="229"/>
      <c r="F78" s="88"/>
      <c r="G78" s="229"/>
    </row>
    <row r="79" spans="1:7" ht="21" hidden="1">
      <c r="A79" s="88" t="s">
        <v>888</v>
      </c>
      <c r="B79" s="227" t="s">
        <v>1211</v>
      </c>
      <c r="C79" s="224" t="s">
        <v>1198</v>
      </c>
      <c r="D79" s="232"/>
      <c r="E79" s="88"/>
      <c r="F79" s="232"/>
      <c r="G79" s="88"/>
    </row>
    <row r="80" spans="1:7" ht="21">
      <c r="A80" s="88" t="s">
        <v>888</v>
      </c>
      <c r="B80" s="225" t="s">
        <v>1292</v>
      </c>
      <c r="C80" s="224" t="s">
        <v>1198</v>
      </c>
      <c r="D80" s="88"/>
      <c r="E80" s="229"/>
      <c r="F80" s="88"/>
      <c r="G80" s="229"/>
    </row>
    <row r="81" spans="1:7" ht="21">
      <c r="A81" s="88" t="s">
        <v>888</v>
      </c>
      <c r="B81" s="225" t="s">
        <v>1278</v>
      </c>
      <c r="C81" s="224" t="s">
        <v>1198</v>
      </c>
      <c r="D81" s="88"/>
      <c r="E81" s="229"/>
      <c r="F81" s="88"/>
      <c r="G81" s="229"/>
    </row>
    <row r="82" spans="1:7" ht="21">
      <c r="A82" s="88" t="s">
        <v>888</v>
      </c>
      <c r="B82" s="225" t="s">
        <v>1293</v>
      </c>
      <c r="C82" s="224" t="s">
        <v>1198</v>
      </c>
      <c r="D82" s="88"/>
      <c r="E82" s="229"/>
      <c r="F82" s="88"/>
      <c r="G82" s="229"/>
    </row>
    <row r="83" spans="1:7" ht="21">
      <c r="A83" s="88" t="s">
        <v>888</v>
      </c>
      <c r="B83" s="225" t="s">
        <v>1294</v>
      </c>
      <c r="C83" s="224" t="s">
        <v>1198</v>
      </c>
      <c r="D83" s="88"/>
      <c r="E83" s="229"/>
      <c r="F83" s="88"/>
      <c r="G83" s="229"/>
    </row>
    <row r="84" spans="1:7" ht="21">
      <c r="A84" s="88" t="s">
        <v>888</v>
      </c>
      <c r="B84" s="225" t="s">
        <v>1235</v>
      </c>
      <c r="C84" s="224" t="s">
        <v>1198</v>
      </c>
      <c r="D84" s="88"/>
      <c r="E84" s="229"/>
      <c r="F84" s="88"/>
      <c r="G84" s="229"/>
    </row>
    <row r="85" spans="1:7" ht="21">
      <c r="A85" s="88" t="s">
        <v>888</v>
      </c>
      <c r="B85" s="225" t="s">
        <v>1222</v>
      </c>
      <c r="C85" s="224" t="s">
        <v>1198</v>
      </c>
      <c r="D85" s="88"/>
      <c r="E85" s="229"/>
      <c r="F85" s="88"/>
      <c r="G85" s="229"/>
    </row>
    <row r="86" spans="1:7" ht="21">
      <c r="A86" s="88" t="s">
        <v>888</v>
      </c>
      <c r="B86" s="225" t="s">
        <v>1281</v>
      </c>
      <c r="C86" s="224" t="s">
        <v>1198</v>
      </c>
      <c r="D86" s="88"/>
      <c r="E86" s="229"/>
      <c r="F86" s="88"/>
      <c r="G86" s="229"/>
    </row>
    <row r="87" spans="1:7" ht="21" hidden="1">
      <c r="A87" s="88" t="s">
        <v>888</v>
      </c>
      <c r="B87" s="226" t="s">
        <v>1231</v>
      </c>
      <c r="C87" s="90" t="s">
        <v>1313</v>
      </c>
      <c r="D87" s="230"/>
      <c r="E87" s="88"/>
      <c r="F87" s="88"/>
      <c r="G87" s="231"/>
    </row>
    <row r="88" spans="1:7" ht="21" hidden="1">
      <c r="A88" s="88" t="s">
        <v>888</v>
      </c>
      <c r="B88" s="226" t="s">
        <v>1221</v>
      </c>
      <c r="C88" s="90" t="s">
        <v>1313</v>
      </c>
      <c r="D88" s="230"/>
      <c r="E88" s="88"/>
      <c r="F88" s="88"/>
      <c r="G88" s="231"/>
    </row>
    <row r="89" spans="1:7" ht="21" hidden="1">
      <c r="A89" s="88" t="s">
        <v>888</v>
      </c>
      <c r="B89" s="226" t="s">
        <v>1227</v>
      </c>
      <c r="C89" s="90" t="s">
        <v>1313</v>
      </c>
      <c r="D89" s="230"/>
      <c r="E89" s="88"/>
      <c r="F89" s="88"/>
      <c r="G89" s="231"/>
    </row>
    <row r="90" spans="1:7" ht="21" hidden="1">
      <c r="A90" s="88" t="s">
        <v>888</v>
      </c>
      <c r="B90" s="226" t="s">
        <v>1213</v>
      </c>
      <c r="C90" s="90" t="s">
        <v>1313</v>
      </c>
      <c r="D90" s="230"/>
      <c r="E90" s="88"/>
      <c r="F90" s="88"/>
      <c r="G90" s="231"/>
    </row>
    <row r="91" spans="1:7" ht="21">
      <c r="A91" s="88" t="s">
        <v>742</v>
      </c>
      <c r="B91" s="225" t="s">
        <v>1292</v>
      </c>
      <c r="C91" s="90" t="s">
        <v>1198</v>
      </c>
      <c r="D91" s="88"/>
      <c r="E91" s="229"/>
      <c r="F91" s="88"/>
      <c r="G91" s="229"/>
    </row>
    <row r="92" spans="1:7" ht="21">
      <c r="A92" s="88" t="s">
        <v>742</v>
      </c>
      <c r="B92" s="225" t="s">
        <v>1278</v>
      </c>
      <c r="C92" s="90" t="s">
        <v>1198</v>
      </c>
      <c r="D92" s="88"/>
      <c r="E92" s="229"/>
      <c r="F92" s="88"/>
      <c r="G92" s="229"/>
    </row>
    <row r="93" spans="1:7" ht="21">
      <c r="A93" s="88" t="s">
        <v>742</v>
      </c>
      <c r="B93" s="225" t="s">
        <v>1294</v>
      </c>
      <c r="C93" s="90" t="s">
        <v>1198</v>
      </c>
      <c r="D93" s="88"/>
      <c r="E93" s="229"/>
      <c r="F93" s="88"/>
      <c r="G93" s="229"/>
    </row>
    <row r="94" spans="1:7" ht="21">
      <c r="A94" s="88" t="s">
        <v>742</v>
      </c>
      <c r="B94" s="225" t="s">
        <v>1235</v>
      </c>
      <c r="C94" s="90" t="s">
        <v>1198</v>
      </c>
      <c r="D94" s="88"/>
      <c r="E94" s="229"/>
      <c r="F94" s="88"/>
      <c r="G94" s="229"/>
    </row>
    <row r="95" spans="1:7" ht="21" hidden="1">
      <c r="A95" s="88" t="s">
        <v>742</v>
      </c>
      <c r="B95" s="227" t="s">
        <v>1222</v>
      </c>
      <c r="C95" s="90" t="s">
        <v>1198</v>
      </c>
      <c r="D95" s="232"/>
      <c r="E95" s="88"/>
      <c r="F95" s="88"/>
      <c r="G95" s="231"/>
    </row>
    <row r="96" spans="1:7" ht="21" hidden="1">
      <c r="A96" s="88" t="s">
        <v>742</v>
      </c>
      <c r="B96" s="226" t="s">
        <v>212</v>
      </c>
      <c r="C96" s="224" t="s">
        <v>1313</v>
      </c>
      <c r="D96" s="230"/>
      <c r="E96" s="88"/>
      <c r="F96" s="88"/>
      <c r="G96" s="231"/>
    </row>
    <row r="97" spans="1:7" ht="21" hidden="1">
      <c r="A97" s="88" t="s">
        <v>742</v>
      </c>
      <c r="B97" s="226" t="s">
        <v>1233</v>
      </c>
      <c r="C97" s="224" t="s">
        <v>1313</v>
      </c>
      <c r="D97" s="230"/>
      <c r="E97" s="88"/>
      <c r="F97" s="88"/>
      <c r="G97" s="231"/>
    </row>
    <row r="98" spans="1:7" ht="21" hidden="1">
      <c r="A98" s="88" t="s">
        <v>742</v>
      </c>
      <c r="B98" s="226" t="s">
        <v>664</v>
      </c>
      <c r="C98" s="224" t="s">
        <v>1313</v>
      </c>
      <c r="D98" s="230"/>
      <c r="E98" s="88"/>
      <c r="F98" s="88"/>
      <c r="G98" s="231"/>
    </row>
    <row r="99" spans="1:7" ht="21" hidden="1">
      <c r="A99" s="88" t="s">
        <v>742</v>
      </c>
      <c r="B99" s="226" t="s">
        <v>1206</v>
      </c>
      <c r="C99" s="224" t="s">
        <v>1313</v>
      </c>
      <c r="D99" s="230"/>
      <c r="E99" s="88"/>
      <c r="F99" s="88"/>
      <c r="G99" s="231"/>
    </row>
    <row r="100" spans="1:7" ht="21" hidden="1">
      <c r="A100" s="88" t="s">
        <v>742</v>
      </c>
      <c r="B100" s="226" t="s">
        <v>1232</v>
      </c>
      <c r="C100" s="224" t="s">
        <v>1313</v>
      </c>
      <c r="D100" s="230"/>
      <c r="E100" s="88"/>
      <c r="F100" s="88"/>
      <c r="G100" s="231"/>
    </row>
    <row r="101" spans="1:7" ht="21" hidden="1">
      <c r="A101" s="88" t="s">
        <v>742</v>
      </c>
      <c r="B101" s="233" t="s">
        <v>916</v>
      </c>
      <c r="C101" s="224" t="s">
        <v>1313</v>
      </c>
      <c r="D101" s="230"/>
      <c r="E101" s="88"/>
      <c r="F101" s="88"/>
      <c r="G101" s="231"/>
    </row>
    <row r="102" spans="1:7" ht="21" hidden="1">
      <c r="A102" s="88" t="s">
        <v>719</v>
      </c>
      <c r="B102" s="227" t="s">
        <v>1211</v>
      </c>
      <c r="C102" s="224" t="s">
        <v>1198</v>
      </c>
      <c r="D102" s="232"/>
      <c r="E102" s="88"/>
      <c r="F102" s="88"/>
      <c r="G102" s="231"/>
    </row>
    <row r="103" spans="1:7" ht="21">
      <c r="A103" s="88" t="s">
        <v>719</v>
      </c>
      <c r="B103" s="225" t="s">
        <v>1292</v>
      </c>
      <c r="C103" s="224" t="s">
        <v>1198</v>
      </c>
      <c r="D103" s="88"/>
      <c r="E103" s="229"/>
      <c r="F103" s="88"/>
      <c r="G103" s="229"/>
    </row>
    <row r="104" spans="1:7" ht="21">
      <c r="A104" s="88" t="s">
        <v>719</v>
      </c>
      <c r="B104" s="225" t="s">
        <v>1278</v>
      </c>
      <c r="C104" s="224" t="s">
        <v>1198</v>
      </c>
      <c r="D104" s="88"/>
      <c r="E104" s="229"/>
      <c r="F104" s="88"/>
      <c r="G104" s="229"/>
    </row>
    <row r="105" spans="1:7" ht="21">
      <c r="A105" s="88" t="s">
        <v>719</v>
      </c>
      <c r="B105" s="225" t="s">
        <v>1294</v>
      </c>
      <c r="C105" s="224" t="s">
        <v>1198</v>
      </c>
      <c r="D105" s="88"/>
      <c r="E105" s="229"/>
      <c r="F105" s="88"/>
      <c r="G105" s="229"/>
    </row>
    <row r="106" spans="1:7" ht="21" hidden="1">
      <c r="A106" s="88" t="s">
        <v>719</v>
      </c>
      <c r="B106" s="226" t="s">
        <v>1205</v>
      </c>
      <c r="C106" s="224" t="s">
        <v>1313</v>
      </c>
      <c r="D106" s="230"/>
      <c r="E106" s="88"/>
      <c r="F106" s="88"/>
      <c r="G106" s="231"/>
    </row>
    <row r="107" spans="1:7" ht="21" hidden="1">
      <c r="A107" s="88" t="s">
        <v>719</v>
      </c>
      <c r="B107" s="224" t="s">
        <v>988</v>
      </c>
      <c r="C107" s="224" t="s">
        <v>1313</v>
      </c>
      <c r="D107" s="88"/>
      <c r="E107" s="88"/>
      <c r="F107" s="88"/>
      <c r="G107" s="88"/>
    </row>
    <row r="108" spans="1:7" ht="21" hidden="1">
      <c r="A108" s="88" t="s">
        <v>729</v>
      </c>
      <c r="B108" s="227" t="s">
        <v>212</v>
      </c>
      <c r="C108" s="224" t="s">
        <v>1198</v>
      </c>
      <c r="D108" s="232"/>
      <c r="E108" s="88"/>
      <c r="F108" s="232"/>
      <c r="G108" s="88"/>
    </row>
    <row r="109" spans="1:7" ht="21">
      <c r="A109" s="88" t="s">
        <v>729</v>
      </c>
      <c r="B109" s="225" t="s">
        <v>1292</v>
      </c>
      <c r="C109" s="224" t="s">
        <v>1198</v>
      </c>
      <c r="D109" s="88"/>
      <c r="E109" s="229"/>
      <c r="F109" s="88"/>
      <c r="G109" s="229"/>
    </row>
    <row r="110" spans="1:7" ht="21">
      <c r="A110" s="88" t="s">
        <v>729</v>
      </c>
      <c r="B110" s="225" t="s">
        <v>1278</v>
      </c>
      <c r="C110" s="224" t="s">
        <v>1198</v>
      </c>
      <c r="D110" s="88"/>
      <c r="E110" s="229"/>
      <c r="F110" s="88"/>
      <c r="G110" s="229"/>
    </row>
    <row r="111" spans="1:7" ht="21">
      <c r="A111" s="88" t="s">
        <v>729</v>
      </c>
      <c r="B111" s="225" t="s">
        <v>1222</v>
      </c>
      <c r="C111" s="224" t="s">
        <v>1198</v>
      </c>
      <c r="D111" s="88"/>
      <c r="E111" s="229"/>
      <c r="F111" s="88"/>
      <c r="G111" s="229"/>
    </row>
    <row r="112" spans="1:7" ht="21" hidden="1">
      <c r="A112" s="88" t="s">
        <v>729</v>
      </c>
      <c r="B112" s="226" t="s">
        <v>1228</v>
      </c>
      <c r="C112" s="224" t="s">
        <v>1313</v>
      </c>
      <c r="D112" s="230"/>
      <c r="E112" s="88"/>
      <c r="F112" s="88"/>
      <c r="G112" s="231"/>
    </row>
    <row r="113" spans="1:7" ht="21" hidden="1">
      <c r="A113" s="88" t="s">
        <v>729</v>
      </c>
      <c r="B113" s="226" t="s">
        <v>664</v>
      </c>
      <c r="C113" s="224" t="s">
        <v>1313</v>
      </c>
      <c r="D113" s="230"/>
      <c r="E113" s="88"/>
      <c r="F113" s="88"/>
      <c r="G113" s="231"/>
    </row>
    <row r="114" spans="1:7" ht="21" hidden="1">
      <c r="A114" s="88" t="s">
        <v>729</v>
      </c>
      <c r="B114" s="226" t="s">
        <v>1223</v>
      </c>
      <c r="C114" s="224" t="s">
        <v>1313</v>
      </c>
      <c r="D114" s="230"/>
      <c r="E114" s="88"/>
      <c r="F114" s="88"/>
      <c r="G114" s="231"/>
    </row>
    <row r="115" spans="1:7" ht="21" hidden="1">
      <c r="A115" s="88" t="s">
        <v>729</v>
      </c>
      <c r="B115" s="226" t="s">
        <v>1229</v>
      </c>
      <c r="C115" s="224" t="s">
        <v>1313</v>
      </c>
      <c r="D115" s="230"/>
      <c r="E115" s="88"/>
      <c r="F115" s="88"/>
      <c r="G115" s="231"/>
    </row>
    <row r="116" spans="1:7" ht="21">
      <c r="A116" s="88" t="s">
        <v>925</v>
      </c>
      <c r="B116" s="225" t="s">
        <v>1292</v>
      </c>
      <c r="C116" s="224" t="s">
        <v>1198</v>
      </c>
      <c r="D116" s="88"/>
      <c r="E116" s="229"/>
      <c r="F116" s="88"/>
      <c r="G116" s="229"/>
    </row>
    <row r="117" spans="1:7" ht="21">
      <c r="A117" s="88" t="s">
        <v>925</v>
      </c>
      <c r="B117" s="225" t="s">
        <v>1278</v>
      </c>
      <c r="C117" s="224" t="s">
        <v>1198</v>
      </c>
      <c r="D117" s="88"/>
      <c r="E117" s="229"/>
      <c r="F117" s="88"/>
      <c r="G117" s="229"/>
    </row>
    <row r="118" spans="1:7" ht="21">
      <c r="A118" s="88" t="s">
        <v>925</v>
      </c>
      <c r="B118" s="225" t="s">
        <v>1222</v>
      </c>
      <c r="C118" s="224" t="s">
        <v>1198</v>
      </c>
      <c r="D118" s="88"/>
      <c r="E118" s="229"/>
      <c r="F118" s="88"/>
      <c r="G118" s="229"/>
    </row>
    <row r="119" spans="1:7" ht="21" hidden="1">
      <c r="A119" s="88" t="s">
        <v>925</v>
      </c>
      <c r="B119" s="226" t="s">
        <v>1211</v>
      </c>
      <c r="C119" s="224" t="s">
        <v>1313</v>
      </c>
      <c r="D119" s="230"/>
      <c r="E119" s="88"/>
      <c r="F119" s="88"/>
      <c r="G119" s="231"/>
    </row>
    <row r="120" spans="1:7" ht="21" hidden="1">
      <c r="A120" s="88" t="s">
        <v>925</v>
      </c>
      <c r="B120" s="226" t="s">
        <v>916</v>
      </c>
      <c r="C120" s="224" t="s">
        <v>1313</v>
      </c>
      <c r="D120" s="230"/>
      <c r="E120" s="88"/>
      <c r="F120" s="88"/>
      <c r="G120" s="231"/>
    </row>
    <row r="121" spans="1:7" ht="21">
      <c r="A121" s="88" t="s">
        <v>1238</v>
      </c>
      <c r="B121" s="225" t="s">
        <v>1292</v>
      </c>
      <c r="C121" s="224" t="s">
        <v>1198</v>
      </c>
      <c r="D121" s="88"/>
      <c r="E121" s="229"/>
      <c r="F121" s="88"/>
      <c r="G121" s="229"/>
    </row>
    <row r="122" spans="1:7" ht="21">
      <c r="A122" s="88" t="s">
        <v>1238</v>
      </c>
      <c r="B122" s="225" t="s">
        <v>1278</v>
      </c>
      <c r="C122" s="224" t="s">
        <v>1198</v>
      </c>
      <c r="D122" s="88"/>
      <c r="E122" s="229"/>
      <c r="F122" s="88"/>
      <c r="G122" s="229"/>
    </row>
    <row r="123" spans="1:7" ht="21">
      <c r="A123" s="88" t="s">
        <v>1238</v>
      </c>
      <c r="B123" s="225" t="s">
        <v>1235</v>
      </c>
      <c r="C123" s="224" t="s">
        <v>1198</v>
      </c>
      <c r="D123" s="88"/>
      <c r="E123" s="229"/>
      <c r="F123" s="88"/>
      <c r="G123" s="229"/>
    </row>
    <row r="124" spans="1:7" ht="21">
      <c r="A124" s="88" t="s">
        <v>1238</v>
      </c>
      <c r="B124" s="225" t="s">
        <v>1222</v>
      </c>
      <c r="C124" s="224" t="s">
        <v>1198</v>
      </c>
      <c r="D124" s="88"/>
      <c r="E124" s="229"/>
      <c r="F124" s="88"/>
      <c r="G124" s="229"/>
    </row>
    <row r="125" spans="1:7" ht="21">
      <c r="A125" s="88" t="s">
        <v>1238</v>
      </c>
      <c r="B125" s="225" t="s">
        <v>1207</v>
      </c>
      <c r="C125" s="224" t="s">
        <v>1198</v>
      </c>
      <c r="D125" s="88"/>
      <c r="E125" s="229"/>
      <c r="F125" s="88"/>
      <c r="G125" s="229"/>
    </row>
    <row r="126" spans="1:7" ht="21" hidden="1">
      <c r="A126" s="88" t="s">
        <v>1238</v>
      </c>
      <c r="B126" s="226" t="s">
        <v>1211</v>
      </c>
      <c r="C126" s="224" t="s">
        <v>1313</v>
      </c>
      <c r="D126" s="230"/>
      <c r="E126" s="88"/>
      <c r="F126" s="88"/>
      <c r="G126" s="231"/>
    </row>
    <row r="127" spans="1:7" ht="21">
      <c r="A127" s="88" t="s">
        <v>862</v>
      </c>
      <c r="B127" s="225" t="s">
        <v>1292</v>
      </c>
      <c r="C127" s="224" t="s">
        <v>1198</v>
      </c>
      <c r="D127" s="88"/>
      <c r="E127" s="229"/>
      <c r="F127" s="88"/>
      <c r="G127" s="229"/>
    </row>
    <row r="128" spans="1:7" ht="21">
      <c r="A128" s="88" t="s">
        <v>862</v>
      </c>
      <c r="B128" s="225" t="s">
        <v>1278</v>
      </c>
      <c r="C128" s="224" t="s">
        <v>1198</v>
      </c>
      <c r="D128" s="88"/>
      <c r="E128" s="229"/>
      <c r="F128" s="88"/>
      <c r="G128" s="229"/>
    </row>
    <row r="129" spans="1:7" ht="21">
      <c r="A129" s="88" t="s">
        <v>862</v>
      </c>
      <c r="B129" s="225" t="s">
        <v>1222</v>
      </c>
      <c r="C129" s="224" t="s">
        <v>1198</v>
      </c>
      <c r="D129" s="88"/>
      <c r="E129" s="229"/>
      <c r="F129" s="88"/>
      <c r="G129" s="229"/>
    </row>
    <row r="130" spans="1:7" ht="21" hidden="1">
      <c r="A130" s="88" t="s">
        <v>862</v>
      </c>
      <c r="B130" s="226" t="s">
        <v>1217</v>
      </c>
      <c r="C130" s="224" t="s">
        <v>1313</v>
      </c>
      <c r="D130" s="230"/>
      <c r="E130" s="88"/>
      <c r="F130" s="88"/>
      <c r="G130" s="231"/>
    </row>
    <row r="131" spans="1:7" ht="21" hidden="1">
      <c r="A131" s="88" t="s">
        <v>862</v>
      </c>
      <c r="B131" s="226" t="s">
        <v>1202</v>
      </c>
      <c r="C131" s="224" t="s">
        <v>1313</v>
      </c>
      <c r="D131" s="230"/>
      <c r="E131" s="88"/>
      <c r="F131" s="88"/>
      <c r="G131" s="231"/>
    </row>
    <row r="132" spans="1:7" ht="21" hidden="1">
      <c r="A132" s="88" t="s">
        <v>705</v>
      </c>
      <c r="B132" s="227" t="s">
        <v>212</v>
      </c>
      <c r="C132" s="224" t="s">
        <v>1198</v>
      </c>
      <c r="D132" s="232"/>
      <c r="E132" s="88"/>
      <c r="F132" s="88"/>
      <c r="G132" s="231"/>
    </row>
    <row r="133" spans="1:7" ht="21">
      <c r="A133" s="88" t="s">
        <v>705</v>
      </c>
      <c r="B133" s="225" t="s">
        <v>1291</v>
      </c>
      <c r="C133" s="224" t="s">
        <v>1198</v>
      </c>
      <c r="D133" s="88"/>
      <c r="E133" s="229"/>
      <c r="F133" s="88"/>
      <c r="G133" s="229"/>
    </row>
    <row r="134" spans="1:7" ht="21">
      <c r="A134" s="88" t="s">
        <v>705</v>
      </c>
      <c r="B134" s="225" t="s">
        <v>1292</v>
      </c>
      <c r="C134" s="224" t="s">
        <v>1198</v>
      </c>
      <c r="D134" s="88"/>
      <c r="E134" s="229"/>
      <c r="F134" s="88"/>
      <c r="G134" s="229"/>
    </row>
    <row r="135" spans="1:7" ht="21">
      <c r="A135" s="88" t="s">
        <v>705</v>
      </c>
      <c r="B135" s="225" t="s">
        <v>1278</v>
      </c>
      <c r="C135" s="224" t="s">
        <v>1198</v>
      </c>
      <c r="D135" s="88"/>
      <c r="E135" s="229"/>
      <c r="F135" s="88"/>
      <c r="G135" s="229"/>
    </row>
    <row r="136" spans="1:7" ht="21">
      <c r="A136" s="88" t="s">
        <v>705</v>
      </c>
      <c r="B136" s="225" t="s">
        <v>1293</v>
      </c>
      <c r="C136" s="224" t="s">
        <v>1198</v>
      </c>
      <c r="D136" s="88"/>
      <c r="E136" s="229"/>
      <c r="F136" s="88"/>
      <c r="G136" s="229"/>
    </row>
    <row r="137" spans="1:7" ht="21">
      <c r="A137" s="88" t="s">
        <v>705</v>
      </c>
      <c r="B137" s="225" t="s">
        <v>1294</v>
      </c>
      <c r="C137" s="224" t="s">
        <v>1198</v>
      </c>
      <c r="D137" s="88"/>
      <c r="E137" s="229"/>
      <c r="F137" s="88"/>
      <c r="G137" s="229"/>
    </row>
    <row r="138" spans="1:7" ht="21">
      <c r="A138" s="88" t="s">
        <v>705</v>
      </c>
      <c r="B138" s="225" t="s">
        <v>1222</v>
      </c>
      <c r="C138" s="224" t="s">
        <v>1198</v>
      </c>
      <c r="D138" s="88"/>
      <c r="E138" s="229"/>
      <c r="F138" s="88"/>
      <c r="G138" s="229"/>
    </row>
    <row r="139" spans="1:7" ht="21" hidden="1">
      <c r="A139" s="88" t="s">
        <v>705</v>
      </c>
      <c r="B139" s="227" t="s">
        <v>1207</v>
      </c>
      <c r="C139" s="224" t="s">
        <v>1198</v>
      </c>
      <c r="D139" s="232"/>
      <c r="E139" s="88"/>
      <c r="F139" s="88"/>
      <c r="G139" s="231"/>
    </row>
    <row r="140" spans="1:7" ht="21">
      <c r="A140" s="88" t="s">
        <v>705</v>
      </c>
      <c r="B140" s="225" t="s">
        <v>1281</v>
      </c>
      <c r="C140" s="224" t="s">
        <v>1198</v>
      </c>
      <c r="D140" s="88"/>
      <c r="E140" s="229"/>
      <c r="F140" s="88"/>
      <c r="G140" s="229"/>
    </row>
    <row r="141" spans="1:7" ht="21" hidden="1">
      <c r="A141" s="88" t="s">
        <v>705</v>
      </c>
      <c r="B141" s="226" t="s">
        <v>1204</v>
      </c>
      <c r="C141" s="224" t="s">
        <v>1313</v>
      </c>
      <c r="D141" s="230"/>
      <c r="E141" s="88"/>
      <c r="F141" s="88"/>
      <c r="G141" s="231"/>
    </row>
    <row r="142" spans="1:7" ht="21" hidden="1">
      <c r="A142" s="88" t="s">
        <v>705</v>
      </c>
      <c r="B142" s="226" t="s">
        <v>1235</v>
      </c>
      <c r="C142" s="224" t="s">
        <v>1313</v>
      </c>
      <c r="D142" s="230"/>
      <c r="E142" s="88"/>
      <c r="F142" s="88"/>
      <c r="G142" s="231"/>
    </row>
    <row r="143" spans="1:7" ht="21" hidden="1">
      <c r="A143" s="88" t="s">
        <v>705</v>
      </c>
      <c r="B143" s="226" t="s">
        <v>1214</v>
      </c>
      <c r="C143" s="224" t="s">
        <v>1313</v>
      </c>
      <c r="D143" s="230"/>
      <c r="E143" s="88"/>
      <c r="F143" s="88"/>
      <c r="G143" s="231"/>
    </row>
    <row r="144" spans="1:7" ht="21">
      <c r="A144" s="88" t="s">
        <v>872</v>
      </c>
      <c r="B144" s="225" t="s">
        <v>1292</v>
      </c>
      <c r="C144" s="224" t="s">
        <v>1198</v>
      </c>
      <c r="D144" s="88"/>
      <c r="E144" s="229"/>
      <c r="F144" s="88"/>
      <c r="G144" s="229"/>
    </row>
    <row r="145" spans="1:7" ht="21">
      <c r="A145" s="88" t="s">
        <v>872</v>
      </c>
      <c r="B145" s="225" t="s">
        <v>1278</v>
      </c>
      <c r="C145" s="224" t="s">
        <v>1198</v>
      </c>
      <c r="D145" s="88"/>
      <c r="E145" s="229"/>
      <c r="F145" s="88"/>
      <c r="G145" s="229"/>
    </row>
    <row r="146" spans="1:7" ht="21">
      <c r="A146" s="88" t="s">
        <v>872</v>
      </c>
      <c r="B146" s="225" t="s">
        <v>1294</v>
      </c>
      <c r="C146" s="224" t="s">
        <v>1198</v>
      </c>
      <c r="D146" s="88"/>
      <c r="E146" s="229"/>
      <c r="F146" s="88"/>
      <c r="G146" s="229"/>
    </row>
    <row r="147" spans="1:7" ht="21">
      <c r="A147" s="88" t="s">
        <v>872</v>
      </c>
      <c r="B147" s="225" t="s">
        <v>1207</v>
      </c>
      <c r="C147" s="224" t="s">
        <v>1198</v>
      </c>
      <c r="D147" s="88"/>
      <c r="E147" s="229"/>
      <c r="F147" s="88"/>
      <c r="G147" s="229"/>
    </row>
    <row r="148" spans="1:7" ht="21" hidden="1">
      <c r="A148" s="88" t="s">
        <v>872</v>
      </c>
      <c r="B148" s="226" t="s">
        <v>1228</v>
      </c>
      <c r="C148" s="224" t="s">
        <v>1313</v>
      </c>
      <c r="D148" s="230"/>
      <c r="E148" s="88"/>
      <c r="F148" s="88"/>
      <c r="G148" s="231"/>
    </row>
    <row r="149" spans="1:7" ht="21" hidden="1">
      <c r="A149" s="88" t="s">
        <v>872</v>
      </c>
      <c r="B149" s="226" t="s">
        <v>1212</v>
      </c>
      <c r="C149" s="224" t="s">
        <v>1313</v>
      </c>
      <c r="D149" s="230"/>
      <c r="E149" s="88"/>
      <c r="F149" s="88"/>
      <c r="G149" s="231"/>
    </row>
    <row r="150" spans="1:7" ht="21" hidden="1">
      <c r="A150" s="88" t="s">
        <v>872</v>
      </c>
      <c r="B150" s="226" t="s">
        <v>1224</v>
      </c>
      <c r="C150" s="224" t="s">
        <v>1313</v>
      </c>
      <c r="D150" s="230"/>
      <c r="E150" s="88"/>
      <c r="F150" s="88"/>
      <c r="G150" s="231"/>
    </row>
    <row r="151" spans="1:7" ht="21" hidden="1">
      <c r="A151" s="88" t="s">
        <v>872</v>
      </c>
      <c r="B151" s="226" t="s">
        <v>1206</v>
      </c>
      <c r="C151" s="224" t="s">
        <v>1313</v>
      </c>
      <c r="D151" s="230"/>
      <c r="E151" s="88"/>
      <c r="F151" s="88"/>
      <c r="G151" s="231"/>
    </row>
    <row r="152" spans="1:7" ht="21" hidden="1">
      <c r="A152" s="88" t="s">
        <v>872</v>
      </c>
      <c r="B152" s="226" t="s">
        <v>1240</v>
      </c>
      <c r="C152" s="224" t="s">
        <v>1313</v>
      </c>
      <c r="D152" s="230"/>
      <c r="E152" s="88"/>
      <c r="F152" s="88"/>
      <c r="G152" s="231"/>
    </row>
    <row r="153" spans="1:7" ht="21" hidden="1">
      <c r="A153" s="88" t="s">
        <v>872</v>
      </c>
      <c r="B153" s="226" t="s">
        <v>1203</v>
      </c>
      <c r="C153" s="224" t="s">
        <v>1313</v>
      </c>
      <c r="D153" s="230"/>
      <c r="E153" s="88"/>
      <c r="F153" s="88"/>
      <c r="G153" s="231"/>
    </row>
    <row r="154" spans="1:7" ht="21" hidden="1">
      <c r="A154" s="88" t="s">
        <v>872</v>
      </c>
      <c r="B154" s="226" t="s">
        <v>1235</v>
      </c>
      <c r="C154" s="224" t="s">
        <v>1313</v>
      </c>
      <c r="D154" s="230"/>
      <c r="E154" s="88"/>
      <c r="F154" s="88"/>
      <c r="G154" s="231"/>
    </row>
    <row r="155" spans="1:7" ht="21" hidden="1">
      <c r="A155" s="88" t="s">
        <v>872</v>
      </c>
      <c r="B155" s="226" t="s">
        <v>1202</v>
      </c>
      <c r="C155" s="224" t="s">
        <v>1313</v>
      </c>
      <c r="D155" s="230"/>
      <c r="E155" s="88"/>
      <c r="F155" s="88"/>
      <c r="G155" s="231"/>
    </row>
    <row r="156" spans="1:7" ht="21" hidden="1">
      <c r="A156" s="88" t="s">
        <v>872</v>
      </c>
      <c r="B156" s="226" t="s">
        <v>1242</v>
      </c>
      <c r="C156" s="224" t="s">
        <v>1313</v>
      </c>
      <c r="D156" s="230"/>
      <c r="E156" s="88"/>
      <c r="F156" s="88"/>
      <c r="G156" s="231"/>
    </row>
    <row r="157" spans="1:7" ht="21">
      <c r="A157" s="88" t="s">
        <v>853</v>
      </c>
      <c r="B157" s="225" t="s">
        <v>1283</v>
      </c>
      <c r="C157" s="224" t="s">
        <v>1198</v>
      </c>
      <c r="D157" s="88"/>
      <c r="E157" s="229"/>
      <c r="F157" s="88"/>
      <c r="G157" s="229"/>
    </row>
    <row r="158" spans="1:7" ht="21">
      <c r="A158" s="88" t="s">
        <v>853</v>
      </c>
      <c r="B158" s="225" t="s">
        <v>1291</v>
      </c>
      <c r="C158" s="224" t="s">
        <v>1198</v>
      </c>
      <c r="D158" s="88"/>
      <c r="E158" s="229"/>
      <c r="F158" s="88"/>
      <c r="G158" s="229"/>
    </row>
    <row r="159" spans="1:7" ht="21">
      <c r="A159" s="88" t="s">
        <v>853</v>
      </c>
      <c r="B159" s="225" t="s">
        <v>1292</v>
      </c>
      <c r="C159" s="224" t="s">
        <v>1198</v>
      </c>
      <c r="D159" s="88"/>
      <c r="E159" s="229"/>
      <c r="F159" s="88"/>
      <c r="G159" s="229"/>
    </row>
    <row r="160" spans="1:7" ht="21">
      <c r="A160" s="88" t="s">
        <v>853</v>
      </c>
      <c r="B160" s="225" t="s">
        <v>1278</v>
      </c>
      <c r="C160" s="224" t="s">
        <v>1198</v>
      </c>
      <c r="D160" s="88"/>
      <c r="E160" s="229"/>
      <c r="F160" s="88"/>
      <c r="G160" s="229"/>
    </row>
    <row r="161" spans="1:7" ht="21">
      <c r="A161" s="88" t="s">
        <v>853</v>
      </c>
      <c r="B161" s="225" t="s">
        <v>1294</v>
      </c>
      <c r="C161" s="224" t="s">
        <v>1198</v>
      </c>
      <c r="D161" s="88"/>
      <c r="E161" s="229"/>
      <c r="F161" s="88"/>
      <c r="G161" s="229"/>
    </row>
    <row r="162" spans="1:7" ht="21">
      <c r="A162" s="88" t="s">
        <v>853</v>
      </c>
      <c r="B162" s="225" t="s">
        <v>1295</v>
      </c>
      <c r="C162" s="224" t="s">
        <v>1198</v>
      </c>
      <c r="D162" s="88"/>
      <c r="E162" s="229"/>
      <c r="F162" s="88"/>
      <c r="G162" s="229"/>
    </row>
    <row r="163" spans="1:7" ht="21">
      <c r="A163" s="88" t="s">
        <v>853</v>
      </c>
      <c r="B163" s="225" t="s">
        <v>1235</v>
      </c>
      <c r="C163" s="224" t="s">
        <v>1198</v>
      </c>
      <c r="D163" s="88"/>
      <c r="E163" s="229"/>
      <c r="F163" s="88"/>
      <c r="G163" s="229"/>
    </row>
    <row r="164" spans="1:7" ht="21" hidden="1">
      <c r="A164" s="88" t="s">
        <v>853</v>
      </c>
      <c r="B164" s="226" t="s">
        <v>1231</v>
      </c>
      <c r="C164" s="224" t="s">
        <v>1313</v>
      </c>
      <c r="D164" s="230"/>
      <c r="E164" s="88"/>
      <c r="F164" s="88"/>
      <c r="G164" s="231"/>
    </row>
    <row r="165" spans="1:7" ht="21" hidden="1">
      <c r="A165" s="88" t="s">
        <v>853</v>
      </c>
      <c r="B165" s="226" t="s">
        <v>1211</v>
      </c>
      <c r="C165" s="224" t="s">
        <v>1313</v>
      </c>
      <c r="D165" s="230"/>
      <c r="E165" s="88"/>
      <c r="F165" s="88"/>
      <c r="G165" s="231"/>
    </row>
    <row r="166" spans="1:7" ht="21" hidden="1">
      <c r="A166" s="88" t="s">
        <v>853</v>
      </c>
      <c r="B166" s="226" t="s">
        <v>1200</v>
      </c>
      <c r="C166" s="224" t="s">
        <v>1313</v>
      </c>
      <c r="D166" s="230"/>
      <c r="E166" s="88"/>
      <c r="F166" s="230"/>
      <c r="G166" s="88"/>
    </row>
  </sheetData>
  <autoFilter ref="A2:G166" xr:uid="{02154E59-686C-414B-A8C9-556659B7B5CD}">
    <filterColumn colId="1">
      <colorFilter dxfId="112" cellColor="0"/>
    </filterColumn>
  </autoFilter>
  <mergeCells count="2">
    <mergeCell ref="D1:E1"/>
    <mergeCell ref="F1:G1"/>
  </mergeCells>
  <phoneticPr fontId="4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C88A6-5B99-47FD-9394-A212E53BFABB}">
  <sheetPr filterMode="1"/>
  <dimension ref="A1:N36"/>
  <sheetViews>
    <sheetView workbookViewId="0">
      <selection activeCell="A4" sqref="A4:N36"/>
    </sheetView>
  </sheetViews>
  <sheetFormatPr defaultRowHeight="15"/>
  <cols>
    <col min="1" max="2" width="28.28515625" style="67" customWidth="1"/>
    <col min="3" max="4" width="54" style="67" customWidth="1"/>
    <col min="5" max="5" width="13.42578125" style="67" customWidth="1"/>
    <col min="6" max="6" width="28.28515625" style="67" customWidth="1"/>
    <col min="7" max="7" width="27" style="67" customWidth="1"/>
    <col min="8" max="11" width="54" style="67" customWidth="1"/>
    <col min="12" max="12" width="13.42578125" style="67" customWidth="1"/>
    <col min="13" max="13" width="16.140625" style="67" customWidth="1"/>
    <col min="14" max="14" width="54" style="67" customWidth="1"/>
    <col min="15" max="16384" width="9.140625" style="67"/>
  </cols>
  <sheetData>
    <row r="1" spans="1:14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>
      <c r="A2" s="68" t="s">
        <v>2</v>
      </c>
      <c r="B2" s="68"/>
      <c r="C2" s="68" t="s">
        <v>3</v>
      </c>
      <c r="D2" s="68" t="s">
        <v>7</v>
      </c>
      <c r="E2" s="68" t="s">
        <v>532</v>
      </c>
      <c r="F2" s="68" t="s">
        <v>14</v>
      </c>
      <c r="G2" s="68" t="s">
        <v>15</v>
      </c>
      <c r="H2" s="68" t="s">
        <v>18</v>
      </c>
      <c r="I2" s="68" t="s">
        <v>19</v>
      </c>
      <c r="J2" s="68" t="s">
        <v>20</v>
      </c>
      <c r="K2" s="68" t="s">
        <v>21</v>
      </c>
      <c r="L2" s="68" t="s">
        <v>22</v>
      </c>
      <c r="M2" s="68" t="s">
        <v>23</v>
      </c>
      <c r="N2" s="68" t="s">
        <v>584</v>
      </c>
    </row>
    <row r="3" spans="1:14" hidden="1">
      <c r="A3" s="67" t="s">
        <v>403</v>
      </c>
      <c r="C3" s="67" t="s">
        <v>404</v>
      </c>
      <c r="D3" s="67" t="s">
        <v>29</v>
      </c>
      <c r="E3" s="69">
        <v>2566</v>
      </c>
      <c r="F3" s="67" t="s">
        <v>406</v>
      </c>
      <c r="G3" s="67" t="s">
        <v>407</v>
      </c>
      <c r="H3" s="67" t="s">
        <v>408</v>
      </c>
      <c r="I3" s="67" t="s">
        <v>409</v>
      </c>
      <c r="J3" s="67" t="s">
        <v>146</v>
      </c>
      <c r="K3" s="67" t="s">
        <v>410</v>
      </c>
      <c r="L3" s="67" t="s">
        <v>225</v>
      </c>
      <c r="M3" s="67" t="s">
        <v>566</v>
      </c>
      <c r="N3" s="67" t="s">
        <v>599</v>
      </c>
    </row>
    <row r="4" spans="1:14">
      <c r="A4" s="67" t="s">
        <v>413</v>
      </c>
      <c r="C4" s="67" t="s">
        <v>414</v>
      </c>
      <c r="D4" s="67" t="s">
        <v>42</v>
      </c>
      <c r="E4" s="69">
        <v>2566</v>
      </c>
      <c r="F4" s="67" t="s">
        <v>406</v>
      </c>
      <c r="G4" s="67" t="s">
        <v>407</v>
      </c>
      <c r="H4" s="67" t="s">
        <v>37</v>
      </c>
      <c r="I4" s="67" t="s">
        <v>38</v>
      </c>
      <c r="J4" s="67" t="s">
        <v>39</v>
      </c>
      <c r="K4" s="67" t="s">
        <v>416</v>
      </c>
      <c r="L4" s="67" t="s">
        <v>236</v>
      </c>
      <c r="M4" s="67" t="s">
        <v>598</v>
      </c>
      <c r="N4" s="67" t="s">
        <v>597</v>
      </c>
    </row>
    <row r="5" spans="1:14" hidden="1">
      <c r="A5" s="67" t="s">
        <v>419</v>
      </c>
      <c r="C5" s="67" t="s">
        <v>420</v>
      </c>
      <c r="D5" s="67" t="s">
        <v>42</v>
      </c>
      <c r="E5" s="69">
        <v>2566</v>
      </c>
      <c r="F5" s="67" t="s">
        <v>406</v>
      </c>
      <c r="G5" s="67" t="s">
        <v>407</v>
      </c>
      <c r="H5" s="67" t="s">
        <v>37</v>
      </c>
      <c r="I5" s="67" t="s">
        <v>38</v>
      </c>
      <c r="J5" s="67" t="s">
        <v>39</v>
      </c>
      <c r="K5" s="67" t="s">
        <v>410</v>
      </c>
      <c r="L5" s="67" t="s">
        <v>225</v>
      </c>
      <c r="M5" s="67" t="s">
        <v>566</v>
      </c>
      <c r="N5" s="67" t="s">
        <v>596</v>
      </c>
    </row>
    <row r="6" spans="1:14" hidden="1">
      <c r="A6" s="67" t="s">
        <v>422</v>
      </c>
      <c r="C6" s="67" t="s">
        <v>423</v>
      </c>
      <c r="D6" s="67" t="s">
        <v>29</v>
      </c>
      <c r="E6" s="69">
        <v>2566</v>
      </c>
      <c r="F6" s="67" t="s">
        <v>406</v>
      </c>
      <c r="G6" s="67" t="s">
        <v>407</v>
      </c>
      <c r="H6" s="67" t="s">
        <v>37</v>
      </c>
      <c r="I6" s="67" t="s">
        <v>38</v>
      </c>
      <c r="J6" s="67" t="s">
        <v>39</v>
      </c>
      <c r="K6" s="67" t="s">
        <v>410</v>
      </c>
      <c r="L6" s="67" t="s">
        <v>236</v>
      </c>
      <c r="M6" s="67" t="s">
        <v>594</v>
      </c>
      <c r="N6" s="67" t="s">
        <v>595</v>
      </c>
    </row>
    <row r="7" spans="1:14" hidden="1">
      <c r="A7" s="67" t="s">
        <v>426</v>
      </c>
      <c r="C7" s="67" t="s">
        <v>427</v>
      </c>
      <c r="D7" s="67" t="s">
        <v>29</v>
      </c>
      <c r="E7" s="69">
        <v>2566</v>
      </c>
      <c r="F7" s="67" t="s">
        <v>406</v>
      </c>
      <c r="G7" s="67" t="s">
        <v>407</v>
      </c>
      <c r="H7" s="67" t="s">
        <v>37</v>
      </c>
      <c r="I7" s="67" t="s">
        <v>38</v>
      </c>
      <c r="J7" s="67" t="s">
        <v>39</v>
      </c>
      <c r="K7" s="67" t="s">
        <v>410</v>
      </c>
      <c r="L7" s="67" t="s">
        <v>236</v>
      </c>
      <c r="M7" s="67" t="s">
        <v>594</v>
      </c>
      <c r="N7" s="67" t="s">
        <v>593</v>
      </c>
    </row>
    <row r="8" spans="1:14" hidden="1">
      <c r="A8" s="67" t="s">
        <v>429</v>
      </c>
      <c r="C8" s="67" t="s">
        <v>430</v>
      </c>
      <c r="D8" s="67" t="s">
        <v>42</v>
      </c>
      <c r="E8" s="69">
        <v>2566</v>
      </c>
      <c r="F8" s="67" t="s">
        <v>406</v>
      </c>
      <c r="G8" s="67" t="s">
        <v>407</v>
      </c>
      <c r="H8" s="67" t="s">
        <v>211</v>
      </c>
      <c r="I8" s="67" t="s">
        <v>212</v>
      </c>
      <c r="J8" s="67" t="s">
        <v>213</v>
      </c>
      <c r="K8" s="67" t="s">
        <v>410</v>
      </c>
      <c r="L8" s="67" t="s">
        <v>225</v>
      </c>
      <c r="M8" s="67" t="s">
        <v>566</v>
      </c>
      <c r="N8" s="67" t="s">
        <v>592</v>
      </c>
    </row>
    <row r="9" spans="1:14">
      <c r="A9" s="67" t="s">
        <v>434</v>
      </c>
      <c r="C9" s="67" t="s">
        <v>435</v>
      </c>
      <c r="D9" s="67" t="s">
        <v>42</v>
      </c>
      <c r="E9" s="69">
        <v>2566</v>
      </c>
      <c r="F9" s="67" t="s">
        <v>406</v>
      </c>
      <c r="G9" s="67" t="s">
        <v>407</v>
      </c>
      <c r="H9" s="67" t="s">
        <v>437</v>
      </c>
      <c r="I9" s="67" t="s">
        <v>591</v>
      </c>
      <c r="J9" s="67" t="s">
        <v>73</v>
      </c>
      <c r="K9" s="67" t="s">
        <v>416</v>
      </c>
      <c r="L9" s="67" t="s">
        <v>256</v>
      </c>
      <c r="M9" s="67" t="s">
        <v>590</v>
      </c>
      <c r="N9" s="67" t="s">
        <v>589</v>
      </c>
    </row>
    <row r="10" spans="1:14" hidden="1">
      <c r="A10" s="67" t="s">
        <v>442</v>
      </c>
      <c r="C10" s="67" t="s">
        <v>443</v>
      </c>
      <c r="D10" s="67" t="s">
        <v>42</v>
      </c>
      <c r="E10" s="69">
        <v>2566</v>
      </c>
      <c r="F10" s="67" t="s">
        <v>406</v>
      </c>
      <c r="G10" s="67" t="s">
        <v>407</v>
      </c>
      <c r="H10" s="67" t="s">
        <v>445</v>
      </c>
      <c r="I10" s="67" t="s">
        <v>445</v>
      </c>
      <c r="J10" s="67" t="s">
        <v>73</v>
      </c>
      <c r="K10" s="67" t="s">
        <v>410</v>
      </c>
      <c r="L10" s="67" t="s">
        <v>215</v>
      </c>
      <c r="M10" s="67" t="s">
        <v>588</v>
      </c>
      <c r="N10" s="67" t="s">
        <v>587</v>
      </c>
    </row>
    <row r="11" spans="1:14" hidden="1">
      <c r="A11" s="67" t="s">
        <v>449</v>
      </c>
      <c r="C11" s="67" t="s">
        <v>450</v>
      </c>
      <c r="D11" s="67" t="s">
        <v>42</v>
      </c>
      <c r="E11" s="69">
        <v>2566</v>
      </c>
      <c r="F11" s="67" t="s">
        <v>406</v>
      </c>
      <c r="G11" s="67" t="s">
        <v>407</v>
      </c>
      <c r="H11" s="67" t="s">
        <v>135</v>
      </c>
      <c r="I11" s="67" t="s">
        <v>452</v>
      </c>
      <c r="J11" s="67" t="s">
        <v>73</v>
      </c>
      <c r="K11" s="67" t="s">
        <v>410</v>
      </c>
      <c r="L11" s="67" t="s">
        <v>225</v>
      </c>
      <c r="M11" s="67" t="s">
        <v>586</v>
      </c>
      <c r="N11" s="67" t="s">
        <v>585</v>
      </c>
    </row>
    <row r="12" spans="1:14">
      <c r="A12" s="67" t="s">
        <v>606</v>
      </c>
      <c r="C12" s="67" t="s">
        <v>509</v>
      </c>
      <c r="D12" s="67" t="s">
        <v>29</v>
      </c>
      <c r="E12" s="69">
        <v>2566</v>
      </c>
      <c r="F12" s="67" t="s">
        <v>406</v>
      </c>
      <c r="G12" s="67" t="s">
        <v>407</v>
      </c>
      <c r="H12" s="67" t="s">
        <v>408</v>
      </c>
      <c r="I12" s="67" t="s">
        <v>409</v>
      </c>
      <c r="J12" s="67" t="s">
        <v>146</v>
      </c>
      <c r="L12" s="67" t="s">
        <v>225</v>
      </c>
      <c r="M12" s="67" t="s">
        <v>566</v>
      </c>
      <c r="N12" s="67" t="s">
        <v>607</v>
      </c>
    </row>
    <row r="13" spans="1:14">
      <c r="A13" s="67" t="s">
        <v>608</v>
      </c>
      <c r="C13" s="67" t="s">
        <v>609</v>
      </c>
      <c r="D13" s="67" t="s">
        <v>29</v>
      </c>
      <c r="E13" s="69">
        <v>2566</v>
      </c>
      <c r="F13" s="67" t="s">
        <v>406</v>
      </c>
      <c r="G13" s="67" t="s">
        <v>407</v>
      </c>
      <c r="H13" s="67" t="s">
        <v>610</v>
      </c>
      <c r="I13" s="67" t="s">
        <v>568</v>
      </c>
      <c r="J13" s="67" t="s">
        <v>39</v>
      </c>
      <c r="L13" s="67" t="s">
        <v>215</v>
      </c>
      <c r="M13" s="67" t="s">
        <v>601</v>
      </c>
      <c r="N13" s="67" t="s">
        <v>611</v>
      </c>
    </row>
    <row r="14" spans="1:14">
      <c r="A14" s="67" t="s">
        <v>612</v>
      </c>
      <c r="C14" s="67" t="s">
        <v>613</v>
      </c>
      <c r="D14" s="67" t="s">
        <v>176</v>
      </c>
      <c r="E14" s="69">
        <v>2566</v>
      </c>
      <c r="F14" s="67" t="s">
        <v>406</v>
      </c>
      <c r="G14" s="67" t="s">
        <v>614</v>
      </c>
      <c r="H14" s="67" t="s">
        <v>615</v>
      </c>
      <c r="I14" s="67" t="s">
        <v>179</v>
      </c>
      <c r="J14" s="67" t="s">
        <v>130</v>
      </c>
      <c r="L14" s="67" t="s">
        <v>236</v>
      </c>
      <c r="M14" s="67" t="s">
        <v>594</v>
      </c>
      <c r="N14" s="67" t="s">
        <v>616</v>
      </c>
    </row>
    <row r="15" spans="1:14">
      <c r="A15" s="67" t="s">
        <v>617</v>
      </c>
      <c r="C15" s="67" t="s">
        <v>618</v>
      </c>
      <c r="D15" s="67" t="s">
        <v>42</v>
      </c>
      <c r="E15" s="69">
        <v>2566</v>
      </c>
      <c r="F15" s="67" t="s">
        <v>614</v>
      </c>
      <c r="G15" s="67" t="s">
        <v>407</v>
      </c>
      <c r="H15" s="67" t="s">
        <v>484</v>
      </c>
      <c r="I15" s="67" t="s">
        <v>485</v>
      </c>
      <c r="J15" s="67" t="s">
        <v>146</v>
      </c>
      <c r="L15" s="67" t="s">
        <v>215</v>
      </c>
      <c r="M15" s="67" t="s">
        <v>571</v>
      </c>
      <c r="N15" s="67" t="s">
        <v>619</v>
      </c>
    </row>
    <row r="16" spans="1:14">
      <c r="A16" s="67" t="s">
        <v>620</v>
      </c>
      <c r="C16" s="67" t="s">
        <v>621</v>
      </c>
      <c r="D16" s="67" t="s">
        <v>29</v>
      </c>
      <c r="E16" s="69">
        <v>2566</v>
      </c>
      <c r="F16" s="67" t="s">
        <v>406</v>
      </c>
      <c r="G16" s="67" t="s">
        <v>407</v>
      </c>
      <c r="H16" s="67" t="s">
        <v>80</v>
      </c>
      <c r="I16" s="67" t="s">
        <v>38</v>
      </c>
      <c r="J16" s="67" t="s">
        <v>39</v>
      </c>
      <c r="L16" s="67" t="s">
        <v>225</v>
      </c>
      <c r="M16" s="67" t="s">
        <v>561</v>
      </c>
      <c r="N16" s="67" t="s">
        <v>622</v>
      </c>
    </row>
    <row r="17" spans="1:14">
      <c r="A17" s="67" t="s">
        <v>623</v>
      </c>
      <c r="C17" s="67" t="s">
        <v>232</v>
      </c>
      <c r="D17" s="67" t="s">
        <v>42</v>
      </c>
      <c r="E17" s="69">
        <v>2566</v>
      </c>
      <c r="F17" s="67" t="s">
        <v>406</v>
      </c>
      <c r="G17" s="67" t="s">
        <v>407</v>
      </c>
      <c r="H17" s="67" t="s">
        <v>64</v>
      </c>
      <c r="I17" s="67" t="s">
        <v>65</v>
      </c>
      <c r="J17" s="67" t="s">
        <v>39</v>
      </c>
      <c r="L17" s="67" t="s">
        <v>236</v>
      </c>
      <c r="M17" s="67" t="s">
        <v>558</v>
      </c>
      <c r="N17" s="67" t="s">
        <v>624</v>
      </c>
    </row>
    <row r="18" spans="1:14">
      <c r="A18" s="67" t="s">
        <v>625</v>
      </c>
      <c r="C18" s="67" t="s">
        <v>626</v>
      </c>
      <c r="D18" s="67" t="s">
        <v>42</v>
      </c>
      <c r="E18" s="69">
        <v>2566</v>
      </c>
      <c r="F18" s="67" t="s">
        <v>406</v>
      </c>
      <c r="G18" s="67" t="s">
        <v>407</v>
      </c>
      <c r="H18" s="67" t="s">
        <v>627</v>
      </c>
      <c r="I18" s="67" t="s">
        <v>129</v>
      </c>
      <c r="J18" s="67" t="s">
        <v>130</v>
      </c>
      <c r="L18" s="67" t="s">
        <v>215</v>
      </c>
      <c r="M18" s="67" t="s">
        <v>601</v>
      </c>
      <c r="N18" s="67" t="s">
        <v>628</v>
      </c>
    </row>
    <row r="19" spans="1:14">
      <c r="A19" s="67" t="s">
        <v>629</v>
      </c>
      <c r="C19" s="67" t="s">
        <v>630</v>
      </c>
      <c r="D19" s="67" t="s">
        <v>42</v>
      </c>
      <c r="E19" s="69">
        <v>2566</v>
      </c>
      <c r="F19" s="67" t="s">
        <v>406</v>
      </c>
      <c r="G19" s="67" t="s">
        <v>407</v>
      </c>
      <c r="H19" s="67" t="s">
        <v>627</v>
      </c>
      <c r="I19" s="67" t="s">
        <v>129</v>
      </c>
      <c r="J19" s="67" t="s">
        <v>130</v>
      </c>
      <c r="L19" s="67" t="s">
        <v>225</v>
      </c>
      <c r="M19" s="67" t="s">
        <v>566</v>
      </c>
      <c r="N19" s="67" t="s">
        <v>631</v>
      </c>
    </row>
    <row r="20" spans="1:14">
      <c r="A20" s="67" t="s">
        <v>632</v>
      </c>
      <c r="C20" s="67" t="s">
        <v>633</v>
      </c>
      <c r="D20" s="67" t="s">
        <v>42</v>
      </c>
      <c r="E20" s="69">
        <v>2566</v>
      </c>
      <c r="F20" s="67" t="s">
        <v>406</v>
      </c>
      <c r="G20" s="67" t="s">
        <v>407</v>
      </c>
      <c r="H20" s="67" t="s">
        <v>627</v>
      </c>
      <c r="I20" s="67" t="s">
        <v>129</v>
      </c>
      <c r="J20" s="67" t="s">
        <v>130</v>
      </c>
      <c r="L20" s="67" t="s">
        <v>215</v>
      </c>
      <c r="M20" s="67" t="s">
        <v>601</v>
      </c>
      <c r="N20" s="67" t="s">
        <v>634</v>
      </c>
    </row>
    <row r="21" spans="1:14">
      <c r="A21" s="67" t="s">
        <v>635</v>
      </c>
      <c r="C21" s="67" t="s">
        <v>636</v>
      </c>
      <c r="D21" s="67" t="s">
        <v>29</v>
      </c>
      <c r="E21" s="69">
        <v>2566</v>
      </c>
      <c r="F21" s="67" t="s">
        <v>406</v>
      </c>
      <c r="G21" s="67" t="s">
        <v>407</v>
      </c>
      <c r="H21" s="67" t="s">
        <v>354</v>
      </c>
      <c r="I21" s="67" t="s">
        <v>637</v>
      </c>
      <c r="J21" s="67" t="s">
        <v>73</v>
      </c>
      <c r="L21" s="67" t="s">
        <v>225</v>
      </c>
      <c r="M21" s="67" t="s">
        <v>561</v>
      </c>
      <c r="N21" s="67" t="s">
        <v>638</v>
      </c>
    </row>
    <row r="22" spans="1:14">
      <c r="A22" s="67" t="s">
        <v>639</v>
      </c>
      <c r="C22" s="67" t="s">
        <v>640</v>
      </c>
      <c r="D22" s="67" t="s">
        <v>176</v>
      </c>
      <c r="E22" s="69">
        <v>2566</v>
      </c>
      <c r="F22" s="67" t="s">
        <v>614</v>
      </c>
      <c r="G22" s="67" t="s">
        <v>407</v>
      </c>
      <c r="H22" s="67" t="s">
        <v>157</v>
      </c>
      <c r="I22" s="67" t="s">
        <v>158</v>
      </c>
      <c r="J22" s="67" t="s">
        <v>159</v>
      </c>
      <c r="L22" s="67" t="s">
        <v>256</v>
      </c>
      <c r="M22" s="67" t="s">
        <v>600</v>
      </c>
      <c r="N22" s="67" t="s">
        <v>641</v>
      </c>
    </row>
    <row r="23" spans="1:14">
      <c r="A23" s="67" t="s">
        <v>642</v>
      </c>
      <c r="C23" s="67" t="s">
        <v>643</v>
      </c>
      <c r="D23" s="67" t="s">
        <v>176</v>
      </c>
      <c r="E23" s="69">
        <v>2566</v>
      </c>
      <c r="F23" s="67" t="s">
        <v>644</v>
      </c>
      <c r="G23" s="67" t="s">
        <v>407</v>
      </c>
      <c r="H23" s="67" t="s">
        <v>157</v>
      </c>
      <c r="I23" s="67" t="s">
        <v>158</v>
      </c>
      <c r="J23" s="67" t="s">
        <v>159</v>
      </c>
      <c r="L23" s="67" t="s">
        <v>256</v>
      </c>
      <c r="M23" s="67" t="s">
        <v>600</v>
      </c>
      <c r="N23" s="67" t="s">
        <v>645</v>
      </c>
    </row>
    <row r="24" spans="1:14">
      <c r="A24" s="67" t="s">
        <v>646</v>
      </c>
      <c r="C24" s="67" t="s">
        <v>647</v>
      </c>
      <c r="D24" s="67" t="s">
        <v>176</v>
      </c>
      <c r="E24" s="69">
        <v>2566</v>
      </c>
      <c r="F24" s="67" t="s">
        <v>614</v>
      </c>
      <c r="G24" s="67" t="s">
        <v>407</v>
      </c>
      <c r="H24" s="67" t="s">
        <v>157</v>
      </c>
      <c r="I24" s="67" t="s">
        <v>158</v>
      </c>
      <c r="J24" s="67" t="s">
        <v>159</v>
      </c>
      <c r="L24" s="67" t="s">
        <v>256</v>
      </c>
      <c r="M24" s="67" t="s">
        <v>600</v>
      </c>
      <c r="N24" s="67" t="s">
        <v>648</v>
      </c>
    </row>
    <row r="25" spans="1:14">
      <c r="A25" s="67" t="s">
        <v>649</v>
      </c>
      <c r="C25" s="67" t="s">
        <v>650</v>
      </c>
      <c r="D25" s="67" t="s">
        <v>176</v>
      </c>
      <c r="E25" s="69">
        <v>2566</v>
      </c>
      <c r="F25" s="67" t="s">
        <v>614</v>
      </c>
      <c r="G25" s="67" t="s">
        <v>407</v>
      </c>
      <c r="H25" s="67" t="s">
        <v>157</v>
      </c>
      <c r="I25" s="67" t="s">
        <v>158</v>
      </c>
      <c r="J25" s="67" t="s">
        <v>159</v>
      </c>
      <c r="L25" s="67" t="s">
        <v>256</v>
      </c>
      <c r="M25" s="67" t="s">
        <v>600</v>
      </c>
      <c r="N25" s="67" t="s">
        <v>651</v>
      </c>
    </row>
    <row r="26" spans="1:14">
      <c r="A26" s="67" t="s">
        <v>652</v>
      </c>
      <c r="C26" s="67" t="s">
        <v>653</v>
      </c>
      <c r="D26" s="67" t="s">
        <v>176</v>
      </c>
      <c r="E26" s="69">
        <v>2566</v>
      </c>
      <c r="F26" s="67" t="s">
        <v>614</v>
      </c>
      <c r="G26" s="67" t="s">
        <v>654</v>
      </c>
      <c r="H26" s="67" t="s">
        <v>157</v>
      </c>
      <c r="I26" s="67" t="s">
        <v>158</v>
      </c>
      <c r="J26" s="67" t="s">
        <v>159</v>
      </c>
      <c r="L26" s="67" t="s">
        <v>256</v>
      </c>
      <c r="M26" s="67" t="s">
        <v>600</v>
      </c>
      <c r="N26" s="67" t="s">
        <v>655</v>
      </c>
    </row>
    <row r="27" spans="1:14">
      <c r="A27" s="67" t="s">
        <v>656</v>
      </c>
      <c r="C27" s="67" t="s">
        <v>657</v>
      </c>
      <c r="D27" s="67" t="s">
        <v>29</v>
      </c>
      <c r="E27" s="69">
        <v>2566</v>
      </c>
      <c r="F27" s="67" t="s">
        <v>406</v>
      </c>
      <c r="G27" s="67" t="s">
        <v>407</v>
      </c>
      <c r="H27" s="67" t="s">
        <v>102</v>
      </c>
      <c r="I27" s="67" t="s">
        <v>38</v>
      </c>
      <c r="J27" s="67" t="s">
        <v>39</v>
      </c>
      <c r="L27" s="67" t="s">
        <v>236</v>
      </c>
      <c r="M27" s="67" t="s">
        <v>594</v>
      </c>
      <c r="N27" s="67" t="s">
        <v>658</v>
      </c>
    </row>
    <row r="28" spans="1:14">
      <c r="A28" s="67" t="s">
        <v>659</v>
      </c>
      <c r="C28" s="67" t="s">
        <v>660</v>
      </c>
      <c r="D28" s="67" t="s">
        <v>29</v>
      </c>
      <c r="E28" s="69">
        <v>2566</v>
      </c>
      <c r="F28" s="67" t="s">
        <v>406</v>
      </c>
      <c r="G28" s="67" t="s">
        <v>407</v>
      </c>
      <c r="H28" s="67" t="s">
        <v>80</v>
      </c>
      <c r="I28" s="67" t="s">
        <v>38</v>
      </c>
      <c r="J28" s="67" t="s">
        <v>39</v>
      </c>
      <c r="L28" s="67" t="s">
        <v>225</v>
      </c>
      <c r="M28" s="67" t="s">
        <v>561</v>
      </c>
      <c r="N28" s="67" t="s">
        <v>661</v>
      </c>
    </row>
    <row r="29" spans="1:14">
      <c r="A29" s="67" t="s">
        <v>662</v>
      </c>
      <c r="C29" s="67" t="s">
        <v>663</v>
      </c>
      <c r="D29" s="67" t="s">
        <v>29</v>
      </c>
      <c r="E29" s="69">
        <v>2566</v>
      </c>
      <c r="F29" s="67" t="s">
        <v>406</v>
      </c>
      <c r="G29" s="67" t="s">
        <v>407</v>
      </c>
      <c r="I29" s="67" t="s">
        <v>664</v>
      </c>
      <c r="J29" s="67" t="s">
        <v>665</v>
      </c>
      <c r="L29" s="67" t="s">
        <v>215</v>
      </c>
      <c r="M29" s="67" t="s">
        <v>564</v>
      </c>
      <c r="N29" s="67" t="s">
        <v>667</v>
      </c>
    </row>
    <row r="30" spans="1:14">
      <c r="A30" s="67" t="s">
        <v>668</v>
      </c>
      <c r="C30" s="67" t="s">
        <v>669</v>
      </c>
      <c r="D30" s="67" t="s">
        <v>42</v>
      </c>
      <c r="E30" s="69">
        <v>2566</v>
      </c>
      <c r="F30" s="67" t="s">
        <v>406</v>
      </c>
      <c r="G30" s="67" t="s">
        <v>407</v>
      </c>
      <c r="I30" s="67" t="s">
        <v>664</v>
      </c>
      <c r="J30" s="67" t="s">
        <v>665</v>
      </c>
      <c r="L30" s="67" t="s">
        <v>236</v>
      </c>
      <c r="M30" s="67" t="s">
        <v>671</v>
      </c>
      <c r="N30" s="67" t="s">
        <v>672</v>
      </c>
    </row>
    <row r="31" spans="1:14" hidden="1">
      <c r="A31" s="67" t="s">
        <v>673</v>
      </c>
      <c r="C31" s="67" t="s">
        <v>674</v>
      </c>
      <c r="D31" s="67" t="s">
        <v>42</v>
      </c>
      <c r="E31" s="69">
        <v>2566</v>
      </c>
      <c r="F31" s="67" t="s">
        <v>406</v>
      </c>
      <c r="G31" s="67" t="s">
        <v>407</v>
      </c>
      <c r="H31" s="67" t="s">
        <v>437</v>
      </c>
      <c r="I31" s="67" t="s">
        <v>591</v>
      </c>
      <c r="J31" s="67" t="s">
        <v>73</v>
      </c>
      <c r="K31" s="67" t="s">
        <v>675</v>
      </c>
      <c r="L31" s="67" t="s">
        <v>256</v>
      </c>
      <c r="M31" s="67" t="s">
        <v>590</v>
      </c>
      <c r="N31" s="67" t="s">
        <v>676</v>
      </c>
    </row>
    <row r="32" spans="1:14">
      <c r="A32" s="67" t="s">
        <v>677</v>
      </c>
      <c r="C32" s="67" t="s">
        <v>678</v>
      </c>
      <c r="D32" s="67" t="s">
        <v>42</v>
      </c>
      <c r="E32" s="69">
        <v>2566</v>
      </c>
      <c r="F32" s="67" t="s">
        <v>406</v>
      </c>
      <c r="G32" s="67" t="s">
        <v>407</v>
      </c>
      <c r="H32" s="67" t="s">
        <v>679</v>
      </c>
      <c r="I32" s="67" t="s">
        <v>264</v>
      </c>
      <c r="J32" s="67" t="s">
        <v>109</v>
      </c>
      <c r="L32" s="67" t="s">
        <v>225</v>
      </c>
      <c r="M32" s="67" t="s">
        <v>561</v>
      </c>
      <c r="N32" s="67" t="s">
        <v>680</v>
      </c>
    </row>
    <row r="33" spans="1:14">
      <c r="A33" s="67" t="s">
        <v>681</v>
      </c>
      <c r="C33" s="67" t="s">
        <v>682</v>
      </c>
      <c r="D33" s="67" t="s">
        <v>176</v>
      </c>
      <c r="E33" s="69">
        <v>2566</v>
      </c>
      <c r="F33" s="67" t="s">
        <v>406</v>
      </c>
      <c r="G33" s="67" t="s">
        <v>407</v>
      </c>
      <c r="H33" s="67" t="s">
        <v>683</v>
      </c>
      <c r="I33" s="67" t="s">
        <v>197</v>
      </c>
      <c r="J33" s="67" t="s">
        <v>109</v>
      </c>
      <c r="L33" s="67" t="s">
        <v>225</v>
      </c>
      <c r="M33" s="67" t="s">
        <v>566</v>
      </c>
      <c r="N33" s="67" t="s">
        <v>684</v>
      </c>
    </row>
    <row r="34" spans="1:14">
      <c r="A34" s="67" t="s">
        <v>685</v>
      </c>
      <c r="C34" s="67" t="s">
        <v>686</v>
      </c>
      <c r="D34" s="67" t="s">
        <v>42</v>
      </c>
      <c r="E34" s="69">
        <v>2566</v>
      </c>
      <c r="F34" s="67" t="s">
        <v>614</v>
      </c>
      <c r="G34" s="67" t="s">
        <v>407</v>
      </c>
      <c r="I34" s="67" t="s">
        <v>687</v>
      </c>
      <c r="J34" s="67" t="s">
        <v>665</v>
      </c>
      <c r="L34" s="67" t="s">
        <v>256</v>
      </c>
      <c r="M34" s="67" t="s">
        <v>600</v>
      </c>
      <c r="N34" s="67" t="s">
        <v>688</v>
      </c>
    </row>
    <row r="35" spans="1:14">
      <c r="A35" s="67" t="s">
        <v>689</v>
      </c>
      <c r="C35" s="67" t="s">
        <v>690</v>
      </c>
      <c r="D35" s="67" t="s">
        <v>42</v>
      </c>
      <c r="E35" s="69">
        <v>2566</v>
      </c>
      <c r="F35" s="67" t="s">
        <v>406</v>
      </c>
      <c r="G35" s="67" t="s">
        <v>407</v>
      </c>
      <c r="H35" s="67" t="s">
        <v>691</v>
      </c>
      <c r="I35" s="67" t="s">
        <v>370</v>
      </c>
      <c r="J35" s="67" t="s">
        <v>73</v>
      </c>
      <c r="L35" s="67" t="s">
        <v>225</v>
      </c>
      <c r="M35" s="67" t="s">
        <v>566</v>
      </c>
      <c r="N35" s="67" t="s">
        <v>692</v>
      </c>
    </row>
    <row r="36" spans="1:14">
      <c r="A36" s="67" t="s">
        <v>693</v>
      </c>
      <c r="C36" s="67" t="s">
        <v>694</v>
      </c>
      <c r="D36" s="67" t="s">
        <v>42</v>
      </c>
      <c r="E36" s="69">
        <v>2566</v>
      </c>
      <c r="F36" s="67" t="s">
        <v>695</v>
      </c>
      <c r="G36" s="67" t="s">
        <v>407</v>
      </c>
      <c r="H36" s="67" t="s">
        <v>255</v>
      </c>
      <c r="I36" s="67" t="s">
        <v>197</v>
      </c>
      <c r="J36" s="67" t="s">
        <v>109</v>
      </c>
      <c r="L36" s="67" t="s">
        <v>215</v>
      </c>
      <c r="M36" s="67" t="s">
        <v>696</v>
      </c>
      <c r="N36" s="67" t="s">
        <v>697</v>
      </c>
    </row>
  </sheetData>
  <autoFilter ref="C2:N36" xr:uid="{4A275DB1-7FF9-4472-82A6-2BDE42CB7270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57BB1-F492-49C1-AAA6-63A387E3F199}">
  <sheetPr codeName="Sheet2" filterMode="1">
    <tabColor rgb="FFC00000"/>
  </sheetPr>
  <dimension ref="A1:M97"/>
  <sheetViews>
    <sheetView zoomScale="70" zoomScaleNormal="70" workbookViewId="0">
      <selection activeCell="F46" sqref="F46"/>
    </sheetView>
  </sheetViews>
  <sheetFormatPr defaultColWidth="8.7109375" defaultRowHeight="15"/>
  <cols>
    <col min="1" max="1" width="33.7109375" customWidth="1"/>
    <col min="2" max="3" width="54" customWidth="1"/>
    <col min="4" max="4" width="28.425781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3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  <c r="M2" s="8" t="s">
        <v>531</v>
      </c>
    </row>
    <row r="3" spans="1:13" ht="15.75" thickBot="1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M3" s="4" t="s">
        <v>27</v>
      </c>
    </row>
    <row r="4" spans="1:13" ht="15.75" thickBot="1">
      <c r="A4" t="s">
        <v>40</v>
      </c>
      <c r="B4" t="s">
        <v>41</v>
      </c>
      <c r="C4" t="s">
        <v>42</v>
      </c>
      <c r="D4" t="s">
        <v>45</v>
      </c>
      <c r="E4" t="s">
        <v>46</v>
      </c>
      <c r="F4" t="s">
        <v>37</v>
      </c>
      <c r="G4" t="s">
        <v>38</v>
      </c>
      <c r="H4" t="s">
        <v>39</v>
      </c>
      <c r="M4" s="5" t="s">
        <v>41</v>
      </c>
    </row>
    <row r="5" spans="1:13" ht="15.75" thickBot="1">
      <c r="A5" t="s">
        <v>47</v>
      </c>
      <c r="B5" t="s">
        <v>48</v>
      </c>
      <c r="C5" t="s">
        <v>42</v>
      </c>
      <c r="D5" t="s">
        <v>50</v>
      </c>
      <c r="E5" t="s">
        <v>51</v>
      </c>
      <c r="F5" t="s">
        <v>37</v>
      </c>
      <c r="G5" t="s">
        <v>38</v>
      </c>
      <c r="H5" t="s">
        <v>39</v>
      </c>
      <c r="M5" s="5" t="s">
        <v>48</v>
      </c>
    </row>
    <row r="6" spans="1:13" ht="15.75" thickBot="1">
      <c r="A6" t="s">
        <v>52</v>
      </c>
      <c r="B6" t="s">
        <v>53</v>
      </c>
      <c r="C6" t="s">
        <v>42</v>
      </c>
      <c r="D6" t="s">
        <v>45</v>
      </c>
      <c r="E6" t="s">
        <v>46</v>
      </c>
      <c r="F6" t="s">
        <v>37</v>
      </c>
      <c r="G6" t="s">
        <v>38</v>
      </c>
      <c r="H6" t="s">
        <v>39</v>
      </c>
      <c r="M6" s="5" t="s">
        <v>53</v>
      </c>
    </row>
    <row r="7" spans="1:13" ht="15.75" thickBot="1">
      <c r="A7" t="s">
        <v>55</v>
      </c>
      <c r="B7" t="s">
        <v>56</v>
      </c>
      <c r="C7" t="s">
        <v>42</v>
      </c>
      <c r="D7" t="s">
        <v>50</v>
      </c>
      <c r="E7" t="s">
        <v>51</v>
      </c>
      <c r="F7" t="s">
        <v>37</v>
      </c>
      <c r="G7" t="s">
        <v>38</v>
      </c>
      <c r="H7" t="s">
        <v>39</v>
      </c>
      <c r="M7" s="5" t="s">
        <v>56</v>
      </c>
    </row>
    <row r="8" spans="1:13" ht="15.75" thickBot="1">
      <c r="A8" t="s">
        <v>59</v>
      </c>
      <c r="B8" t="s">
        <v>60</v>
      </c>
      <c r="C8" t="s">
        <v>42</v>
      </c>
      <c r="D8" t="s">
        <v>62</v>
      </c>
      <c r="E8" t="s">
        <v>63</v>
      </c>
      <c r="F8" t="s">
        <v>64</v>
      </c>
      <c r="G8" t="s">
        <v>65</v>
      </c>
      <c r="H8" t="s">
        <v>39</v>
      </c>
      <c r="M8" s="5" t="s">
        <v>60</v>
      </c>
    </row>
    <row r="9" spans="1:13" ht="15.75" thickBot="1">
      <c r="A9" t="s">
        <v>67</v>
      </c>
      <c r="B9" t="s">
        <v>68</v>
      </c>
      <c r="C9" t="s">
        <v>42</v>
      </c>
      <c r="D9" t="s">
        <v>70</v>
      </c>
      <c r="E9" t="s">
        <v>36</v>
      </c>
      <c r="F9" t="s">
        <v>71</v>
      </c>
      <c r="G9" t="s">
        <v>72</v>
      </c>
      <c r="H9" t="s">
        <v>73</v>
      </c>
      <c r="M9" s="5" t="s">
        <v>68</v>
      </c>
    </row>
    <row r="10" spans="1:13" ht="15.75" thickBot="1">
      <c r="A10" t="s">
        <v>75</v>
      </c>
      <c r="B10" t="s">
        <v>76</v>
      </c>
      <c r="C10" t="s">
        <v>42</v>
      </c>
      <c r="D10" t="s">
        <v>78</v>
      </c>
      <c r="E10" t="s">
        <v>79</v>
      </c>
      <c r="F10" t="s">
        <v>80</v>
      </c>
      <c r="G10" t="s">
        <v>38</v>
      </c>
      <c r="H10" t="s">
        <v>39</v>
      </c>
      <c r="M10" s="5" t="s">
        <v>76</v>
      </c>
    </row>
    <row r="11" spans="1:13" ht="15.75" thickBot="1">
      <c r="A11" t="s">
        <v>81</v>
      </c>
      <c r="B11" t="s">
        <v>82</v>
      </c>
      <c r="C11" t="s">
        <v>42</v>
      </c>
      <c r="D11" t="s">
        <v>51</v>
      </c>
      <c r="E11" t="s">
        <v>79</v>
      </c>
      <c r="F11" t="s">
        <v>80</v>
      </c>
      <c r="G11" t="s">
        <v>38</v>
      </c>
      <c r="H11" t="s">
        <v>39</v>
      </c>
      <c r="M11" s="5" t="s">
        <v>526</v>
      </c>
    </row>
    <row r="12" spans="1:13" ht="15.75" thickBot="1">
      <c r="A12" t="s">
        <v>84</v>
      </c>
      <c r="B12" t="s">
        <v>85</v>
      </c>
      <c r="C12" t="s">
        <v>42</v>
      </c>
      <c r="D12" t="s">
        <v>51</v>
      </c>
      <c r="E12" t="s">
        <v>79</v>
      </c>
      <c r="F12" t="s">
        <v>80</v>
      </c>
      <c r="G12" t="s">
        <v>38</v>
      </c>
      <c r="H12" t="s">
        <v>39</v>
      </c>
      <c r="M12" s="5" t="s">
        <v>85</v>
      </c>
    </row>
    <row r="13" spans="1:13" ht="15.75" thickBot="1">
      <c r="A13" t="s">
        <v>88</v>
      </c>
      <c r="B13" t="s">
        <v>89</v>
      </c>
      <c r="C13" t="s">
        <v>42</v>
      </c>
      <c r="D13" t="s">
        <v>51</v>
      </c>
      <c r="E13" t="s">
        <v>79</v>
      </c>
      <c r="F13" t="s">
        <v>91</v>
      </c>
      <c r="G13" t="s">
        <v>92</v>
      </c>
      <c r="H13" t="s">
        <v>73</v>
      </c>
      <c r="M13" s="5" t="s">
        <v>89</v>
      </c>
    </row>
    <row r="14" spans="1:13" ht="15.75" thickBot="1">
      <c r="A14" t="s">
        <v>94</v>
      </c>
      <c r="B14" t="s">
        <v>95</v>
      </c>
      <c r="C14" t="s">
        <v>42</v>
      </c>
      <c r="D14" t="s">
        <v>51</v>
      </c>
      <c r="E14" t="s">
        <v>79</v>
      </c>
      <c r="F14" t="s">
        <v>37</v>
      </c>
      <c r="G14" t="s">
        <v>97</v>
      </c>
      <c r="H14" t="s">
        <v>39</v>
      </c>
      <c r="M14" s="5" t="s">
        <v>95</v>
      </c>
    </row>
    <row r="15" spans="1:13" ht="15.75" thickBot="1">
      <c r="A15" t="s">
        <v>99</v>
      </c>
      <c r="B15" t="s">
        <v>100</v>
      </c>
      <c r="C15" t="s">
        <v>29</v>
      </c>
      <c r="D15" t="s">
        <v>78</v>
      </c>
      <c r="E15" t="s">
        <v>79</v>
      </c>
      <c r="F15" t="s">
        <v>102</v>
      </c>
      <c r="G15" t="s">
        <v>38</v>
      </c>
      <c r="H15" t="s">
        <v>39</v>
      </c>
      <c r="M15" s="5" t="s">
        <v>100</v>
      </c>
    </row>
    <row r="16" spans="1:13" ht="15.75" thickBot="1">
      <c r="A16" t="s">
        <v>104</v>
      </c>
      <c r="B16" t="s">
        <v>105</v>
      </c>
      <c r="C16" t="s">
        <v>42</v>
      </c>
      <c r="D16" t="s">
        <v>51</v>
      </c>
      <c r="E16" t="s">
        <v>79</v>
      </c>
      <c r="F16" t="s">
        <v>107</v>
      </c>
      <c r="G16" t="s">
        <v>108</v>
      </c>
      <c r="H16" t="s">
        <v>109</v>
      </c>
      <c r="M16" s="5" t="s">
        <v>105</v>
      </c>
    </row>
    <row r="17" spans="1:13" ht="15.75" thickBot="1">
      <c r="A17" t="s">
        <v>111</v>
      </c>
      <c r="B17" t="s">
        <v>112</v>
      </c>
      <c r="C17" t="s">
        <v>42</v>
      </c>
      <c r="D17" t="s">
        <v>114</v>
      </c>
      <c r="E17" t="s">
        <v>114</v>
      </c>
      <c r="F17" t="s">
        <v>115</v>
      </c>
      <c r="G17" t="s">
        <v>116</v>
      </c>
      <c r="H17" t="s">
        <v>109</v>
      </c>
      <c r="M17" s="5" t="s">
        <v>112</v>
      </c>
    </row>
    <row r="18" spans="1:13" ht="15.75" thickBot="1">
      <c r="A18" t="s">
        <v>118</v>
      </c>
      <c r="B18" t="s">
        <v>119</v>
      </c>
      <c r="C18" t="s">
        <v>42</v>
      </c>
      <c r="D18" t="s">
        <v>62</v>
      </c>
      <c r="E18" t="s">
        <v>63</v>
      </c>
      <c r="F18" t="s">
        <v>121</v>
      </c>
      <c r="G18" t="s">
        <v>122</v>
      </c>
      <c r="H18" t="s">
        <v>73</v>
      </c>
      <c r="M18" s="5" t="s">
        <v>119</v>
      </c>
    </row>
    <row r="19" spans="1:13" ht="15.75" thickBot="1">
      <c r="A19" t="s">
        <v>124</v>
      </c>
      <c r="B19" t="s">
        <v>125</v>
      </c>
      <c r="C19" t="s">
        <v>42</v>
      </c>
      <c r="D19" t="s">
        <v>127</v>
      </c>
      <c r="E19" t="s">
        <v>63</v>
      </c>
      <c r="F19" t="s">
        <v>128</v>
      </c>
      <c r="G19" t="s">
        <v>129</v>
      </c>
      <c r="H19" t="s">
        <v>130</v>
      </c>
      <c r="M19" s="5" t="s">
        <v>125</v>
      </c>
    </row>
    <row r="20" spans="1:13" ht="15.75" thickBot="1">
      <c r="A20" t="s">
        <v>132</v>
      </c>
      <c r="B20" t="s">
        <v>133</v>
      </c>
      <c r="C20" t="s">
        <v>42</v>
      </c>
      <c r="D20" t="s">
        <v>62</v>
      </c>
      <c r="E20" t="s">
        <v>63</v>
      </c>
      <c r="F20" t="s">
        <v>135</v>
      </c>
      <c r="G20" t="s">
        <v>136</v>
      </c>
      <c r="H20" t="s">
        <v>73</v>
      </c>
      <c r="M20" s="5" t="s">
        <v>133</v>
      </c>
    </row>
    <row r="21" spans="1:13" ht="15.75" thickBot="1">
      <c r="A21" t="s">
        <v>137</v>
      </c>
      <c r="B21" t="s">
        <v>138</v>
      </c>
      <c r="C21" t="s">
        <v>42</v>
      </c>
      <c r="D21" t="s">
        <v>62</v>
      </c>
      <c r="E21" t="s">
        <v>63</v>
      </c>
      <c r="F21" t="s">
        <v>135</v>
      </c>
      <c r="G21" t="s">
        <v>136</v>
      </c>
      <c r="H21" t="s">
        <v>73</v>
      </c>
      <c r="M21" s="5" t="s">
        <v>138</v>
      </c>
    </row>
    <row r="22" spans="1:13" ht="15.75" thickBot="1">
      <c r="A22" t="s">
        <v>141</v>
      </c>
      <c r="B22" t="s">
        <v>142</v>
      </c>
      <c r="C22" t="s">
        <v>42</v>
      </c>
      <c r="D22" t="s">
        <v>62</v>
      </c>
      <c r="E22" t="s">
        <v>63</v>
      </c>
      <c r="F22" t="s">
        <v>144</v>
      </c>
      <c r="G22" t="s">
        <v>145</v>
      </c>
      <c r="H22" t="s">
        <v>146</v>
      </c>
      <c r="M22" s="5" t="s">
        <v>142</v>
      </c>
    </row>
    <row r="23" spans="1:13" ht="15.75" thickBot="1">
      <c r="A23" t="s">
        <v>148</v>
      </c>
      <c r="B23" t="s">
        <v>149</v>
      </c>
      <c r="C23" t="s">
        <v>42</v>
      </c>
      <c r="D23" t="s">
        <v>62</v>
      </c>
      <c r="E23" t="s">
        <v>63</v>
      </c>
      <c r="F23" t="s">
        <v>151</v>
      </c>
      <c r="G23" t="s">
        <v>152</v>
      </c>
      <c r="H23" t="s">
        <v>146</v>
      </c>
      <c r="M23" s="5" t="s">
        <v>149</v>
      </c>
    </row>
    <row r="24" spans="1:13" ht="15.75" thickBot="1">
      <c r="A24" t="s">
        <v>154</v>
      </c>
      <c r="B24" t="s">
        <v>155</v>
      </c>
      <c r="C24" t="s">
        <v>29</v>
      </c>
      <c r="D24" t="s">
        <v>62</v>
      </c>
      <c r="E24" t="s">
        <v>63</v>
      </c>
      <c r="F24" t="s">
        <v>157</v>
      </c>
      <c r="G24" t="s">
        <v>158</v>
      </c>
      <c r="H24" t="s">
        <v>159</v>
      </c>
      <c r="M24" s="5" t="s">
        <v>527</v>
      </c>
    </row>
    <row r="25" spans="1:13" ht="15.75" thickBot="1">
      <c r="A25" t="s">
        <v>161</v>
      </c>
      <c r="B25" t="s">
        <v>162</v>
      </c>
      <c r="C25" t="s">
        <v>42</v>
      </c>
      <c r="D25" t="s">
        <v>164</v>
      </c>
      <c r="E25" t="s">
        <v>63</v>
      </c>
      <c r="F25" t="s">
        <v>165</v>
      </c>
      <c r="G25" t="s">
        <v>152</v>
      </c>
      <c r="H25" t="s">
        <v>146</v>
      </c>
      <c r="M25" s="5" t="s">
        <v>162</v>
      </c>
    </row>
    <row r="26" spans="1:13" ht="15.75" thickBot="1">
      <c r="A26" t="s">
        <v>166</v>
      </c>
      <c r="B26" t="s">
        <v>167</v>
      </c>
      <c r="C26" t="s">
        <v>42</v>
      </c>
      <c r="D26" t="s">
        <v>169</v>
      </c>
      <c r="E26" t="s">
        <v>63</v>
      </c>
      <c r="F26" t="s">
        <v>80</v>
      </c>
      <c r="G26" t="s">
        <v>38</v>
      </c>
      <c r="H26" t="s">
        <v>39</v>
      </c>
      <c r="M26" s="5" t="s">
        <v>528</v>
      </c>
    </row>
    <row r="27" spans="1:13" ht="15.75" thickBot="1">
      <c r="A27" t="s">
        <v>170</v>
      </c>
      <c r="B27" t="s">
        <v>171</v>
      </c>
      <c r="C27" t="s">
        <v>42</v>
      </c>
      <c r="D27" t="s">
        <v>169</v>
      </c>
      <c r="E27" t="s">
        <v>63</v>
      </c>
      <c r="F27" t="s">
        <v>80</v>
      </c>
      <c r="G27" t="s">
        <v>38</v>
      </c>
      <c r="H27" t="s">
        <v>39</v>
      </c>
      <c r="M27" s="5" t="s">
        <v>171</v>
      </c>
    </row>
    <row r="28" spans="1:13" ht="15.75" thickBot="1">
      <c r="A28" t="s">
        <v>174</v>
      </c>
      <c r="B28" t="s">
        <v>175</v>
      </c>
      <c r="C28" t="s">
        <v>176</v>
      </c>
      <c r="D28" t="s">
        <v>62</v>
      </c>
      <c r="E28" t="s">
        <v>63</v>
      </c>
      <c r="F28" t="s">
        <v>178</v>
      </c>
      <c r="G28" t="s">
        <v>179</v>
      </c>
      <c r="H28" t="s">
        <v>130</v>
      </c>
      <c r="M28" s="5" t="s">
        <v>175</v>
      </c>
    </row>
    <row r="29" spans="1:13" ht="15.75" thickBot="1">
      <c r="A29" t="s">
        <v>180</v>
      </c>
      <c r="B29" t="s">
        <v>181</v>
      </c>
      <c r="C29" t="s">
        <v>29</v>
      </c>
      <c r="D29" t="s">
        <v>62</v>
      </c>
      <c r="E29" t="s">
        <v>63</v>
      </c>
      <c r="F29" t="s">
        <v>178</v>
      </c>
      <c r="G29" t="s">
        <v>179</v>
      </c>
      <c r="H29" t="s">
        <v>130</v>
      </c>
      <c r="M29" s="5" t="s">
        <v>181</v>
      </c>
    </row>
    <row r="30" spans="1:13" ht="15.75" thickBot="1">
      <c r="A30" t="s">
        <v>184</v>
      </c>
      <c r="B30" t="s">
        <v>185</v>
      </c>
      <c r="C30" t="s">
        <v>42</v>
      </c>
      <c r="D30" t="s">
        <v>187</v>
      </c>
      <c r="E30" t="s">
        <v>188</v>
      </c>
      <c r="F30" t="s">
        <v>189</v>
      </c>
      <c r="G30" t="s">
        <v>190</v>
      </c>
      <c r="H30" t="s">
        <v>191</v>
      </c>
      <c r="M30" s="5" t="s">
        <v>185</v>
      </c>
    </row>
    <row r="31" spans="1:13" ht="15.75" thickBot="1">
      <c r="A31" t="s">
        <v>193</v>
      </c>
      <c r="B31" t="s">
        <v>194</v>
      </c>
      <c r="C31" t="s">
        <v>42</v>
      </c>
      <c r="D31" t="s">
        <v>62</v>
      </c>
      <c r="E31" t="s">
        <v>63</v>
      </c>
      <c r="F31" t="s">
        <v>196</v>
      </c>
      <c r="G31" t="s">
        <v>197</v>
      </c>
      <c r="H31" t="s">
        <v>109</v>
      </c>
      <c r="M31" s="5" t="s">
        <v>194</v>
      </c>
    </row>
    <row r="32" spans="1:13" ht="15.75" thickBot="1">
      <c r="A32" t="s">
        <v>199</v>
      </c>
      <c r="B32" t="s">
        <v>200</v>
      </c>
      <c r="C32" t="s">
        <v>42</v>
      </c>
      <c r="D32" t="s">
        <v>202</v>
      </c>
      <c r="E32" t="s">
        <v>203</v>
      </c>
      <c r="F32" t="s">
        <v>204</v>
      </c>
      <c r="G32" t="s">
        <v>197</v>
      </c>
      <c r="H32" t="s">
        <v>109</v>
      </c>
      <c r="M32" s="5" t="s">
        <v>200</v>
      </c>
    </row>
    <row r="33" spans="1:13" ht="15.75" hidden="1" thickBot="1">
      <c r="A33" t="s">
        <v>206</v>
      </c>
      <c r="B33" t="s">
        <v>207</v>
      </c>
      <c r="C33" t="s">
        <v>42</v>
      </c>
      <c r="D33" t="s">
        <v>209</v>
      </c>
      <c r="E33" t="s">
        <v>210</v>
      </c>
      <c r="F33" t="s">
        <v>211</v>
      </c>
      <c r="G33" t="s">
        <v>212</v>
      </c>
      <c r="H33" t="s">
        <v>213</v>
      </c>
      <c r="I33" t="s">
        <v>214</v>
      </c>
      <c r="J33" t="s">
        <v>215</v>
      </c>
      <c r="K33" t="s">
        <v>216</v>
      </c>
      <c r="M33" s="5" t="s">
        <v>207</v>
      </c>
    </row>
    <row r="34" spans="1:13" ht="15.75" hidden="1" thickBot="1">
      <c r="A34" t="s">
        <v>217</v>
      </c>
      <c r="B34" t="s">
        <v>218</v>
      </c>
      <c r="C34" t="s">
        <v>42</v>
      </c>
      <c r="D34" t="s">
        <v>209</v>
      </c>
      <c r="E34" t="s">
        <v>210</v>
      </c>
      <c r="F34" t="s">
        <v>157</v>
      </c>
      <c r="G34" t="s">
        <v>158</v>
      </c>
      <c r="H34" t="s">
        <v>159</v>
      </c>
      <c r="I34" t="s">
        <v>220</v>
      </c>
      <c r="J34" t="s">
        <v>215</v>
      </c>
      <c r="K34" t="s">
        <v>216</v>
      </c>
      <c r="M34" s="5" t="s">
        <v>218</v>
      </c>
    </row>
    <row r="35" spans="1:13" ht="15.75" hidden="1" thickBot="1">
      <c r="A35" t="s">
        <v>221</v>
      </c>
      <c r="B35" t="s">
        <v>222</v>
      </c>
      <c r="C35" t="s">
        <v>42</v>
      </c>
      <c r="D35" t="s">
        <v>209</v>
      </c>
      <c r="E35" t="s">
        <v>224</v>
      </c>
      <c r="F35" t="s">
        <v>37</v>
      </c>
      <c r="G35" t="s">
        <v>38</v>
      </c>
      <c r="H35" t="s">
        <v>39</v>
      </c>
      <c r="I35" t="s">
        <v>220</v>
      </c>
      <c r="J35" t="s">
        <v>225</v>
      </c>
      <c r="K35" t="s">
        <v>226</v>
      </c>
      <c r="M35" s="5" t="s">
        <v>222</v>
      </c>
    </row>
    <row r="36" spans="1:13" ht="15.75" hidden="1" thickBot="1">
      <c r="A36" t="s">
        <v>227</v>
      </c>
      <c r="B36" t="s">
        <v>228</v>
      </c>
      <c r="C36" t="s">
        <v>42</v>
      </c>
      <c r="D36" t="s">
        <v>209</v>
      </c>
      <c r="E36" t="s">
        <v>210</v>
      </c>
      <c r="F36" t="s">
        <v>37</v>
      </c>
      <c r="G36" t="s">
        <v>38</v>
      </c>
      <c r="H36" t="s">
        <v>39</v>
      </c>
      <c r="I36" t="s">
        <v>220</v>
      </c>
      <c r="J36" t="s">
        <v>225</v>
      </c>
      <c r="K36" t="s">
        <v>226</v>
      </c>
      <c r="M36" s="5" t="s">
        <v>228</v>
      </c>
    </row>
    <row r="37" spans="1:13" ht="15.75" hidden="1" thickBot="1">
      <c r="A37" t="s">
        <v>231</v>
      </c>
      <c r="B37" t="s">
        <v>232</v>
      </c>
      <c r="C37" t="s">
        <v>42</v>
      </c>
      <c r="D37" t="s">
        <v>234</v>
      </c>
      <c r="E37" t="s">
        <v>203</v>
      </c>
      <c r="F37" t="s">
        <v>235</v>
      </c>
      <c r="G37" t="s">
        <v>65</v>
      </c>
      <c r="H37" t="s">
        <v>39</v>
      </c>
      <c r="I37" t="s">
        <v>220</v>
      </c>
      <c r="J37" t="s">
        <v>236</v>
      </c>
      <c r="K37" t="s">
        <v>237</v>
      </c>
      <c r="M37" s="5" t="s">
        <v>232</v>
      </c>
    </row>
    <row r="38" spans="1:13" ht="15.75" thickBot="1">
      <c r="A38" t="s">
        <v>239</v>
      </c>
      <c r="B38" t="s">
        <v>240</v>
      </c>
      <c r="C38" t="s">
        <v>42</v>
      </c>
      <c r="D38" t="s">
        <v>62</v>
      </c>
      <c r="E38" t="s">
        <v>63</v>
      </c>
      <c r="F38" t="s">
        <v>242</v>
      </c>
      <c r="G38" t="s">
        <v>152</v>
      </c>
      <c r="H38" t="s">
        <v>146</v>
      </c>
      <c r="J38" t="s">
        <v>225</v>
      </c>
      <c r="K38" t="s">
        <v>243</v>
      </c>
      <c r="M38" s="5" t="s">
        <v>240</v>
      </c>
    </row>
    <row r="39" spans="1:13" ht="15.75" thickBot="1">
      <c r="A39" t="s">
        <v>245</v>
      </c>
      <c r="B39" t="s">
        <v>246</v>
      </c>
      <c r="C39" t="s">
        <v>42</v>
      </c>
      <c r="D39" t="s">
        <v>248</v>
      </c>
      <c r="E39" t="s">
        <v>248</v>
      </c>
      <c r="F39" t="s">
        <v>249</v>
      </c>
      <c r="G39" t="s">
        <v>197</v>
      </c>
      <c r="H39" t="s">
        <v>109</v>
      </c>
      <c r="J39" t="s">
        <v>215</v>
      </c>
      <c r="K39" t="s">
        <v>250</v>
      </c>
      <c r="M39" s="5" t="s">
        <v>246</v>
      </c>
    </row>
    <row r="40" spans="1:13" ht="15.75" thickBot="1">
      <c r="A40" t="s">
        <v>252</v>
      </c>
      <c r="B40" t="s">
        <v>253</v>
      </c>
      <c r="C40" t="s">
        <v>42</v>
      </c>
      <c r="D40" t="s">
        <v>248</v>
      </c>
      <c r="E40" t="s">
        <v>63</v>
      </c>
      <c r="F40" t="s">
        <v>255</v>
      </c>
      <c r="G40" t="s">
        <v>197</v>
      </c>
      <c r="H40" t="s">
        <v>109</v>
      </c>
      <c r="J40" t="s">
        <v>256</v>
      </c>
      <c r="K40" t="s">
        <v>257</v>
      </c>
      <c r="M40" s="5" t="s">
        <v>253</v>
      </c>
    </row>
    <row r="41" spans="1:13" ht="15.75" thickBot="1">
      <c r="A41" t="s">
        <v>259</v>
      </c>
      <c r="B41" t="s">
        <v>260</v>
      </c>
      <c r="C41" t="s">
        <v>42</v>
      </c>
      <c r="D41" t="s">
        <v>262</v>
      </c>
      <c r="E41" t="s">
        <v>63</v>
      </c>
      <c r="F41" t="s">
        <v>263</v>
      </c>
      <c r="G41" t="s">
        <v>264</v>
      </c>
      <c r="H41" t="s">
        <v>109</v>
      </c>
      <c r="J41" t="s">
        <v>225</v>
      </c>
      <c r="K41" t="s">
        <v>243</v>
      </c>
      <c r="M41" s="5" t="s">
        <v>260</v>
      </c>
    </row>
    <row r="42" spans="1:13" ht="15.75" thickBot="1">
      <c r="A42" t="s">
        <v>266</v>
      </c>
      <c r="B42" t="s">
        <v>267</v>
      </c>
      <c r="C42" t="s">
        <v>42</v>
      </c>
      <c r="D42" t="s">
        <v>270</v>
      </c>
      <c r="E42" t="s">
        <v>202</v>
      </c>
      <c r="F42" t="s">
        <v>271</v>
      </c>
      <c r="G42" t="s">
        <v>197</v>
      </c>
      <c r="H42" t="s">
        <v>109</v>
      </c>
      <c r="J42" t="s">
        <v>225</v>
      </c>
      <c r="K42" t="s">
        <v>243</v>
      </c>
      <c r="M42" s="5" t="s">
        <v>267</v>
      </c>
    </row>
    <row r="43" spans="1:13" ht="15.75" thickBot="1">
      <c r="A43" t="s">
        <v>273</v>
      </c>
      <c r="B43" t="s">
        <v>274</v>
      </c>
      <c r="C43" t="s">
        <v>176</v>
      </c>
      <c r="D43" t="s">
        <v>276</v>
      </c>
      <c r="E43" t="s">
        <v>63</v>
      </c>
      <c r="F43" t="s">
        <v>277</v>
      </c>
      <c r="G43" t="s">
        <v>197</v>
      </c>
      <c r="H43" t="s">
        <v>109</v>
      </c>
      <c r="J43" t="s">
        <v>225</v>
      </c>
      <c r="K43" t="s">
        <v>278</v>
      </c>
      <c r="M43" s="5" t="s">
        <v>529</v>
      </c>
    </row>
    <row r="44" spans="1:13" ht="15.75" thickBot="1">
      <c r="A44" t="s">
        <v>279</v>
      </c>
      <c r="B44" t="s">
        <v>280</v>
      </c>
      <c r="C44" t="s">
        <v>176</v>
      </c>
      <c r="D44" t="s">
        <v>276</v>
      </c>
      <c r="E44" t="s">
        <v>63</v>
      </c>
      <c r="F44" t="s">
        <v>277</v>
      </c>
      <c r="G44" t="s">
        <v>197</v>
      </c>
      <c r="H44" t="s">
        <v>109</v>
      </c>
      <c r="J44" t="s">
        <v>225</v>
      </c>
      <c r="K44" t="s">
        <v>282</v>
      </c>
      <c r="M44" s="5" t="s">
        <v>280</v>
      </c>
    </row>
    <row r="45" spans="1:13" ht="15.75" thickBot="1">
      <c r="A45" t="s">
        <v>284</v>
      </c>
      <c r="B45" t="s">
        <v>285</v>
      </c>
      <c r="C45" t="s">
        <v>42</v>
      </c>
      <c r="D45" t="s">
        <v>234</v>
      </c>
      <c r="E45" t="s">
        <v>203</v>
      </c>
      <c r="F45" t="s">
        <v>287</v>
      </c>
      <c r="G45" t="s">
        <v>212</v>
      </c>
      <c r="H45" t="s">
        <v>213</v>
      </c>
      <c r="J45" t="s">
        <v>215</v>
      </c>
      <c r="K45" t="s">
        <v>216</v>
      </c>
      <c r="M45" s="5" t="s">
        <v>285</v>
      </c>
    </row>
    <row r="46" spans="1:13" ht="15.75" thickBot="1">
      <c r="A46" t="s">
        <v>289</v>
      </c>
      <c r="B46" t="s">
        <v>290</v>
      </c>
      <c r="C46" t="s">
        <v>42</v>
      </c>
      <c r="D46" t="s">
        <v>234</v>
      </c>
      <c r="E46" t="s">
        <v>292</v>
      </c>
      <c r="F46" t="s">
        <v>293</v>
      </c>
      <c r="G46" t="s">
        <v>294</v>
      </c>
      <c r="H46" t="s">
        <v>146</v>
      </c>
      <c r="J46" t="s">
        <v>215</v>
      </c>
      <c r="K46" t="s">
        <v>216</v>
      </c>
      <c r="M46" s="5" t="s">
        <v>290</v>
      </c>
    </row>
    <row r="47" spans="1:13" ht="15.75" hidden="1" thickBot="1">
      <c r="A47" t="s">
        <v>295</v>
      </c>
      <c r="B47" t="s">
        <v>207</v>
      </c>
      <c r="C47" t="s">
        <v>42</v>
      </c>
      <c r="D47" t="s">
        <v>209</v>
      </c>
      <c r="E47" t="s">
        <v>210</v>
      </c>
      <c r="F47" t="s">
        <v>287</v>
      </c>
      <c r="G47" t="s">
        <v>212</v>
      </c>
      <c r="H47" t="s">
        <v>213</v>
      </c>
      <c r="I47" t="s">
        <v>297</v>
      </c>
      <c r="J47" t="s">
        <v>215</v>
      </c>
      <c r="K47" t="s">
        <v>216</v>
      </c>
      <c r="M47" s="5" t="s">
        <v>207</v>
      </c>
    </row>
    <row r="48" spans="1:13" ht="15.75" thickBot="1">
      <c r="A48" t="s">
        <v>299</v>
      </c>
      <c r="B48" t="s">
        <v>300</v>
      </c>
      <c r="C48" t="s">
        <v>42</v>
      </c>
      <c r="D48" t="s">
        <v>234</v>
      </c>
      <c r="E48" t="s">
        <v>203</v>
      </c>
      <c r="F48" t="s">
        <v>302</v>
      </c>
      <c r="G48" t="s">
        <v>303</v>
      </c>
      <c r="H48" t="s">
        <v>304</v>
      </c>
      <c r="J48" t="s">
        <v>236</v>
      </c>
      <c r="K48" t="s">
        <v>305</v>
      </c>
      <c r="M48" s="5" t="s">
        <v>300</v>
      </c>
    </row>
    <row r="49" spans="1:13" ht="15.75" thickBot="1">
      <c r="A49" t="s">
        <v>306</v>
      </c>
      <c r="B49" t="s">
        <v>307</v>
      </c>
      <c r="C49" t="s">
        <v>42</v>
      </c>
      <c r="D49" t="s">
        <v>234</v>
      </c>
      <c r="E49" t="s">
        <v>203</v>
      </c>
      <c r="F49" t="s">
        <v>302</v>
      </c>
      <c r="G49" t="s">
        <v>303</v>
      </c>
      <c r="H49" t="s">
        <v>304</v>
      </c>
      <c r="J49" t="s">
        <v>236</v>
      </c>
      <c r="K49" t="s">
        <v>305</v>
      </c>
      <c r="M49" s="5" t="s">
        <v>307</v>
      </c>
    </row>
    <row r="50" spans="1:13" ht="15.75" thickBot="1">
      <c r="A50" t="s">
        <v>309</v>
      </c>
      <c r="B50" t="s">
        <v>310</v>
      </c>
      <c r="C50" t="s">
        <v>42</v>
      </c>
      <c r="D50" t="s">
        <v>234</v>
      </c>
      <c r="E50" t="s">
        <v>203</v>
      </c>
      <c r="F50" t="s">
        <v>302</v>
      </c>
      <c r="G50" t="s">
        <v>303</v>
      </c>
      <c r="H50" t="s">
        <v>304</v>
      </c>
      <c r="J50" t="s">
        <v>236</v>
      </c>
      <c r="K50" t="s">
        <v>305</v>
      </c>
      <c r="M50" s="5" t="s">
        <v>310</v>
      </c>
    </row>
    <row r="51" spans="1:13" ht="15.75" thickBot="1">
      <c r="A51" t="s">
        <v>312</v>
      </c>
      <c r="B51" t="s">
        <v>313</v>
      </c>
      <c r="C51" t="s">
        <v>42</v>
      </c>
      <c r="D51" t="s">
        <v>234</v>
      </c>
      <c r="E51" t="s">
        <v>203</v>
      </c>
      <c r="F51" t="s">
        <v>302</v>
      </c>
      <c r="G51" t="s">
        <v>303</v>
      </c>
      <c r="H51" t="s">
        <v>304</v>
      </c>
      <c r="J51" t="s">
        <v>236</v>
      </c>
      <c r="K51" t="s">
        <v>305</v>
      </c>
      <c r="M51" s="5" t="s">
        <v>313</v>
      </c>
    </row>
    <row r="52" spans="1:13" ht="15.75" thickBot="1">
      <c r="A52" t="s">
        <v>315</v>
      </c>
      <c r="B52" t="s">
        <v>232</v>
      </c>
      <c r="C52" t="s">
        <v>42</v>
      </c>
      <c r="D52" t="s">
        <v>234</v>
      </c>
      <c r="E52" t="s">
        <v>203</v>
      </c>
      <c r="F52" t="s">
        <v>64</v>
      </c>
      <c r="G52" t="s">
        <v>65</v>
      </c>
      <c r="H52" t="s">
        <v>39</v>
      </c>
      <c r="J52" t="s">
        <v>236</v>
      </c>
      <c r="K52" t="s">
        <v>237</v>
      </c>
      <c r="M52" s="5" t="s">
        <v>232</v>
      </c>
    </row>
    <row r="53" spans="1:13" ht="15.75" thickBot="1">
      <c r="A53" t="s">
        <v>318</v>
      </c>
      <c r="B53" t="s">
        <v>319</v>
      </c>
      <c r="C53" t="s">
        <v>42</v>
      </c>
      <c r="D53" t="s">
        <v>234</v>
      </c>
      <c r="E53" t="s">
        <v>203</v>
      </c>
      <c r="F53" t="s">
        <v>321</v>
      </c>
      <c r="G53" t="s">
        <v>322</v>
      </c>
      <c r="H53" t="s">
        <v>39</v>
      </c>
      <c r="J53" t="s">
        <v>215</v>
      </c>
      <c r="K53" t="s">
        <v>323</v>
      </c>
      <c r="M53" s="5" t="s">
        <v>319</v>
      </c>
    </row>
    <row r="54" spans="1:13" ht="15.75" thickBot="1">
      <c r="A54" t="s">
        <v>325</v>
      </c>
      <c r="B54" t="s">
        <v>326</v>
      </c>
      <c r="C54" t="s">
        <v>42</v>
      </c>
      <c r="D54" t="s">
        <v>234</v>
      </c>
      <c r="E54" t="s">
        <v>203</v>
      </c>
      <c r="F54" t="s">
        <v>328</v>
      </c>
      <c r="G54" t="s">
        <v>136</v>
      </c>
      <c r="H54" t="s">
        <v>73</v>
      </c>
      <c r="J54" t="s">
        <v>256</v>
      </c>
      <c r="K54" t="s">
        <v>329</v>
      </c>
      <c r="M54" s="5" t="s">
        <v>326</v>
      </c>
    </row>
    <row r="55" spans="1:13" ht="15.75" thickBot="1">
      <c r="A55" t="s">
        <v>330</v>
      </c>
      <c r="B55" t="s">
        <v>331</v>
      </c>
      <c r="C55" t="s">
        <v>42</v>
      </c>
      <c r="D55" t="s">
        <v>333</v>
      </c>
      <c r="E55" t="s">
        <v>334</v>
      </c>
      <c r="F55" t="s">
        <v>80</v>
      </c>
      <c r="G55" t="s">
        <v>38</v>
      </c>
      <c r="H55" t="s">
        <v>39</v>
      </c>
      <c r="J55" t="s">
        <v>215</v>
      </c>
      <c r="K55" t="s">
        <v>335</v>
      </c>
      <c r="M55" s="5" t="s">
        <v>331</v>
      </c>
    </row>
    <row r="56" spans="1:13" ht="15.75" thickBot="1">
      <c r="A56" t="s">
        <v>336</v>
      </c>
      <c r="B56" t="s">
        <v>337</v>
      </c>
      <c r="C56" t="s">
        <v>42</v>
      </c>
      <c r="D56" t="s">
        <v>339</v>
      </c>
      <c r="E56" t="s">
        <v>334</v>
      </c>
      <c r="F56" t="s">
        <v>80</v>
      </c>
      <c r="G56" t="s">
        <v>38</v>
      </c>
      <c r="H56" t="s">
        <v>39</v>
      </c>
      <c r="J56" t="s">
        <v>236</v>
      </c>
      <c r="K56" t="s">
        <v>237</v>
      </c>
      <c r="M56" s="5" t="s">
        <v>337</v>
      </c>
    </row>
    <row r="57" spans="1:13" ht="15.75" thickBot="1">
      <c r="A57" t="s">
        <v>341</v>
      </c>
      <c r="B57" t="s">
        <v>342</v>
      </c>
      <c r="C57" t="s">
        <v>42</v>
      </c>
      <c r="D57" t="s">
        <v>234</v>
      </c>
      <c r="E57" t="s">
        <v>203</v>
      </c>
      <c r="F57" t="s">
        <v>344</v>
      </c>
      <c r="G57" t="s">
        <v>345</v>
      </c>
      <c r="H57" t="s">
        <v>73</v>
      </c>
      <c r="J57" t="s">
        <v>225</v>
      </c>
      <c r="K57" t="s">
        <v>243</v>
      </c>
      <c r="M57" s="5" t="s">
        <v>342</v>
      </c>
    </row>
    <row r="58" spans="1:13" ht="15.75" thickBot="1">
      <c r="A58" t="s">
        <v>346</v>
      </c>
      <c r="B58" t="s">
        <v>347</v>
      </c>
      <c r="C58" t="s">
        <v>42</v>
      </c>
      <c r="D58" t="s">
        <v>339</v>
      </c>
      <c r="E58" t="s">
        <v>203</v>
      </c>
      <c r="F58" t="s">
        <v>80</v>
      </c>
      <c r="G58" t="s">
        <v>38</v>
      </c>
      <c r="H58" t="s">
        <v>39</v>
      </c>
      <c r="J58" t="s">
        <v>256</v>
      </c>
      <c r="K58" t="s">
        <v>349</v>
      </c>
      <c r="M58" s="5" t="s">
        <v>347</v>
      </c>
    </row>
    <row r="59" spans="1:13" ht="15.75" thickBot="1">
      <c r="A59" t="s">
        <v>351</v>
      </c>
      <c r="B59" t="s">
        <v>352</v>
      </c>
      <c r="C59" t="s">
        <v>42</v>
      </c>
      <c r="D59" t="s">
        <v>333</v>
      </c>
      <c r="E59" t="s">
        <v>203</v>
      </c>
      <c r="F59" t="s">
        <v>354</v>
      </c>
      <c r="G59" t="s">
        <v>355</v>
      </c>
      <c r="H59" t="s">
        <v>73</v>
      </c>
      <c r="J59" t="s">
        <v>215</v>
      </c>
      <c r="K59" t="s">
        <v>250</v>
      </c>
      <c r="M59" s="5" t="s">
        <v>352</v>
      </c>
    </row>
    <row r="60" spans="1:13" ht="15.75" thickBot="1">
      <c r="A60" t="s">
        <v>356</v>
      </c>
      <c r="B60" t="s">
        <v>357</v>
      </c>
      <c r="C60" t="s">
        <v>42</v>
      </c>
      <c r="D60" t="s">
        <v>234</v>
      </c>
      <c r="E60" t="s">
        <v>203</v>
      </c>
      <c r="F60" t="s">
        <v>242</v>
      </c>
      <c r="G60" t="s">
        <v>152</v>
      </c>
      <c r="H60" t="s">
        <v>146</v>
      </c>
      <c r="J60" t="s">
        <v>225</v>
      </c>
      <c r="K60" t="s">
        <v>243</v>
      </c>
      <c r="M60" s="5" t="s">
        <v>357</v>
      </c>
    </row>
    <row r="61" spans="1:13" ht="15.75" thickBot="1">
      <c r="A61" t="s">
        <v>360</v>
      </c>
      <c r="B61" t="s">
        <v>361</v>
      </c>
      <c r="C61" t="s">
        <v>42</v>
      </c>
      <c r="D61" t="s">
        <v>234</v>
      </c>
      <c r="E61" t="s">
        <v>203</v>
      </c>
      <c r="F61" t="s">
        <v>363</v>
      </c>
      <c r="G61" t="s">
        <v>364</v>
      </c>
      <c r="H61" t="s">
        <v>73</v>
      </c>
      <c r="J61" t="s">
        <v>225</v>
      </c>
      <c r="K61" t="s">
        <v>278</v>
      </c>
      <c r="M61" s="5" t="s">
        <v>361</v>
      </c>
    </row>
    <row r="62" spans="1:13" ht="15.75" thickBot="1">
      <c r="A62" t="s">
        <v>366</v>
      </c>
      <c r="B62" t="s">
        <v>367</v>
      </c>
      <c r="C62" t="s">
        <v>42</v>
      </c>
      <c r="D62" t="s">
        <v>234</v>
      </c>
      <c r="E62" t="s">
        <v>334</v>
      </c>
      <c r="F62" t="s">
        <v>369</v>
      </c>
      <c r="G62" t="s">
        <v>370</v>
      </c>
      <c r="H62" t="s">
        <v>73</v>
      </c>
      <c r="J62" t="s">
        <v>225</v>
      </c>
      <c r="K62" t="s">
        <v>226</v>
      </c>
      <c r="M62" s="5" t="s">
        <v>367</v>
      </c>
    </row>
    <row r="63" spans="1:13" ht="15.75" thickBot="1">
      <c r="A63" t="s">
        <v>372</v>
      </c>
      <c r="B63" t="s">
        <v>373</v>
      </c>
      <c r="C63" t="s">
        <v>42</v>
      </c>
      <c r="D63" t="s">
        <v>234</v>
      </c>
      <c r="E63" t="s">
        <v>203</v>
      </c>
      <c r="F63" t="s">
        <v>375</v>
      </c>
      <c r="G63" t="s">
        <v>370</v>
      </c>
      <c r="H63" t="s">
        <v>73</v>
      </c>
      <c r="J63" t="s">
        <v>215</v>
      </c>
      <c r="K63" t="s">
        <v>250</v>
      </c>
      <c r="M63" s="5" t="s">
        <v>373</v>
      </c>
    </row>
    <row r="64" spans="1:13" ht="15.75" thickBot="1">
      <c r="A64" t="s">
        <v>377</v>
      </c>
      <c r="B64" t="s">
        <v>378</v>
      </c>
      <c r="C64" t="s">
        <v>42</v>
      </c>
      <c r="D64" t="s">
        <v>333</v>
      </c>
      <c r="E64" t="s">
        <v>203</v>
      </c>
      <c r="F64" t="s">
        <v>354</v>
      </c>
      <c r="G64" t="s">
        <v>380</v>
      </c>
      <c r="H64" t="s">
        <v>73</v>
      </c>
      <c r="J64" t="s">
        <v>225</v>
      </c>
      <c r="K64" t="s">
        <v>226</v>
      </c>
      <c r="M64" s="5" t="s">
        <v>378</v>
      </c>
    </row>
    <row r="65" spans="1:13" ht="15.75" thickBot="1">
      <c r="A65" t="s">
        <v>382</v>
      </c>
      <c r="B65" t="s">
        <v>383</v>
      </c>
      <c r="C65" t="s">
        <v>42</v>
      </c>
      <c r="D65" t="s">
        <v>188</v>
      </c>
      <c r="E65" t="s">
        <v>203</v>
      </c>
      <c r="F65" t="s">
        <v>385</v>
      </c>
      <c r="G65" t="s">
        <v>386</v>
      </c>
      <c r="H65" t="s">
        <v>130</v>
      </c>
      <c r="J65" t="s">
        <v>215</v>
      </c>
      <c r="K65" t="s">
        <v>250</v>
      </c>
      <c r="M65" s="5" t="s">
        <v>383</v>
      </c>
    </row>
    <row r="66" spans="1:13" ht="15.75" thickBot="1">
      <c r="A66" t="s">
        <v>388</v>
      </c>
      <c r="B66" t="s">
        <v>389</v>
      </c>
      <c r="C66" t="s">
        <v>42</v>
      </c>
      <c r="D66" t="s">
        <v>391</v>
      </c>
      <c r="E66" t="s">
        <v>203</v>
      </c>
      <c r="F66" t="s">
        <v>392</v>
      </c>
      <c r="G66" t="s">
        <v>264</v>
      </c>
      <c r="H66" t="s">
        <v>109</v>
      </c>
      <c r="J66" t="s">
        <v>215</v>
      </c>
      <c r="K66" t="s">
        <v>250</v>
      </c>
      <c r="M66" s="5" t="s">
        <v>389</v>
      </c>
    </row>
    <row r="67" spans="1:13" ht="15.75" thickBot="1">
      <c r="A67" t="s">
        <v>393</v>
      </c>
      <c r="B67" t="s">
        <v>394</v>
      </c>
      <c r="C67" t="s">
        <v>42</v>
      </c>
      <c r="D67" t="s">
        <v>234</v>
      </c>
      <c r="E67" t="s">
        <v>203</v>
      </c>
      <c r="F67" t="s">
        <v>302</v>
      </c>
      <c r="G67" t="s">
        <v>303</v>
      </c>
      <c r="H67" t="s">
        <v>304</v>
      </c>
      <c r="J67" t="s">
        <v>236</v>
      </c>
      <c r="K67" t="s">
        <v>305</v>
      </c>
      <c r="M67" s="5" t="s">
        <v>394</v>
      </c>
    </row>
    <row r="68" spans="1:13" ht="15.75" thickBot="1">
      <c r="A68" t="s">
        <v>396</v>
      </c>
      <c r="B68" t="s">
        <v>397</v>
      </c>
      <c r="C68" t="s">
        <v>42</v>
      </c>
      <c r="D68" t="s">
        <v>234</v>
      </c>
      <c r="E68" t="s">
        <v>203</v>
      </c>
      <c r="F68" t="s">
        <v>302</v>
      </c>
      <c r="G68" t="s">
        <v>303</v>
      </c>
      <c r="H68" t="s">
        <v>304</v>
      </c>
      <c r="J68" t="s">
        <v>236</v>
      </c>
      <c r="K68" t="s">
        <v>305</v>
      </c>
      <c r="M68" s="5" t="s">
        <v>397</v>
      </c>
    </row>
    <row r="69" spans="1:13" ht="15.75" thickBot="1">
      <c r="A69" t="s">
        <v>399</v>
      </c>
      <c r="B69" t="s">
        <v>400</v>
      </c>
      <c r="C69" t="s">
        <v>42</v>
      </c>
      <c r="D69" t="s">
        <v>234</v>
      </c>
      <c r="E69" t="s">
        <v>203</v>
      </c>
      <c r="F69" t="s">
        <v>302</v>
      </c>
      <c r="G69" t="s">
        <v>303</v>
      </c>
      <c r="H69" t="s">
        <v>304</v>
      </c>
      <c r="J69" t="s">
        <v>236</v>
      </c>
      <c r="K69" t="s">
        <v>305</v>
      </c>
      <c r="M69" s="5" t="s">
        <v>400</v>
      </c>
    </row>
    <row r="70" spans="1:13" ht="15.75" hidden="1" thickBot="1">
      <c r="A70" t="s">
        <v>403</v>
      </c>
      <c r="B70" t="s">
        <v>404</v>
      </c>
      <c r="C70" t="s">
        <v>29</v>
      </c>
      <c r="D70" t="s">
        <v>406</v>
      </c>
      <c r="E70" t="s">
        <v>407</v>
      </c>
      <c r="F70" t="s">
        <v>408</v>
      </c>
      <c r="G70" t="s">
        <v>409</v>
      </c>
      <c r="H70" t="s">
        <v>146</v>
      </c>
      <c r="I70" t="s">
        <v>410</v>
      </c>
      <c r="J70" t="s">
        <v>411</v>
      </c>
      <c r="K70" t="s">
        <v>412</v>
      </c>
      <c r="M70" s="5" t="s">
        <v>404</v>
      </c>
    </row>
    <row r="71" spans="1:13" ht="15.75" thickBot="1">
      <c r="A71" t="s">
        <v>413</v>
      </c>
      <c r="B71" t="s">
        <v>414</v>
      </c>
      <c r="C71" t="s">
        <v>42</v>
      </c>
      <c r="D71" t="s">
        <v>406</v>
      </c>
      <c r="E71" t="s">
        <v>407</v>
      </c>
      <c r="F71" t="s">
        <v>37</v>
      </c>
      <c r="G71" t="s">
        <v>38</v>
      </c>
      <c r="H71" t="s">
        <v>39</v>
      </c>
      <c r="I71" t="s">
        <v>416</v>
      </c>
      <c r="J71" t="s">
        <v>417</v>
      </c>
      <c r="K71" t="s">
        <v>418</v>
      </c>
      <c r="M71" s="5" t="s">
        <v>414</v>
      </c>
    </row>
    <row r="72" spans="1:13" ht="15.75" hidden="1" thickBot="1">
      <c r="A72" t="s">
        <v>419</v>
      </c>
      <c r="B72" t="s">
        <v>420</v>
      </c>
      <c r="C72" t="s">
        <v>42</v>
      </c>
      <c r="D72" t="s">
        <v>406</v>
      </c>
      <c r="E72" t="s">
        <v>407</v>
      </c>
      <c r="F72" t="s">
        <v>37</v>
      </c>
      <c r="G72" t="s">
        <v>38</v>
      </c>
      <c r="H72" t="s">
        <v>39</v>
      </c>
      <c r="I72" t="s">
        <v>410</v>
      </c>
      <c r="J72" t="s">
        <v>411</v>
      </c>
      <c r="K72" t="s">
        <v>412</v>
      </c>
      <c r="M72" s="5" t="s">
        <v>420</v>
      </c>
    </row>
    <row r="73" spans="1:13" ht="15.75" hidden="1" thickBot="1">
      <c r="A73" t="s">
        <v>422</v>
      </c>
      <c r="B73" t="s">
        <v>423</v>
      </c>
      <c r="C73" t="s">
        <v>29</v>
      </c>
      <c r="D73" t="s">
        <v>406</v>
      </c>
      <c r="E73" t="s">
        <v>407</v>
      </c>
      <c r="F73" t="s">
        <v>37</v>
      </c>
      <c r="G73" t="s">
        <v>38</v>
      </c>
      <c r="H73" t="s">
        <v>39</v>
      </c>
      <c r="I73" t="s">
        <v>410</v>
      </c>
      <c r="J73" t="s">
        <v>417</v>
      </c>
      <c r="K73" t="s">
        <v>425</v>
      </c>
      <c r="M73" s="5" t="s">
        <v>423</v>
      </c>
    </row>
    <row r="74" spans="1:13" ht="15.75" hidden="1" thickBot="1">
      <c r="A74" t="s">
        <v>426</v>
      </c>
      <c r="B74" t="s">
        <v>427</v>
      </c>
      <c r="C74" t="s">
        <v>29</v>
      </c>
      <c r="D74" t="s">
        <v>406</v>
      </c>
      <c r="E74" t="s">
        <v>407</v>
      </c>
      <c r="F74" t="s">
        <v>37</v>
      </c>
      <c r="G74" t="s">
        <v>38</v>
      </c>
      <c r="H74" t="s">
        <v>39</v>
      </c>
      <c r="I74" t="s">
        <v>410</v>
      </c>
      <c r="J74" t="s">
        <v>417</v>
      </c>
      <c r="K74" t="s">
        <v>425</v>
      </c>
      <c r="M74" s="5" t="s">
        <v>427</v>
      </c>
    </row>
    <row r="75" spans="1:13" ht="15.75" hidden="1" thickBot="1">
      <c r="A75" t="s">
        <v>429</v>
      </c>
      <c r="B75" t="s">
        <v>430</v>
      </c>
      <c r="C75" t="s">
        <v>42</v>
      </c>
      <c r="D75" t="s">
        <v>406</v>
      </c>
      <c r="E75" t="s">
        <v>407</v>
      </c>
      <c r="F75" t="s">
        <v>211</v>
      </c>
      <c r="G75" t="s">
        <v>212</v>
      </c>
      <c r="H75" t="s">
        <v>213</v>
      </c>
      <c r="I75" t="s">
        <v>410</v>
      </c>
      <c r="J75" t="s">
        <v>411</v>
      </c>
      <c r="K75" t="s">
        <v>412</v>
      </c>
      <c r="M75" s="5" t="s">
        <v>430</v>
      </c>
    </row>
    <row r="76" spans="1:13" ht="15.75" thickBot="1">
      <c r="A76" t="s">
        <v>434</v>
      </c>
      <c r="B76" t="s">
        <v>435</v>
      </c>
      <c r="C76" t="s">
        <v>42</v>
      </c>
      <c r="D76" t="s">
        <v>406</v>
      </c>
      <c r="E76" t="s">
        <v>407</v>
      </c>
      <c r="F76" t="s">
        <v>437</v>
      </c>
      <c r="G76" t="s">
        <v>438</v>
      </c>
      <c r="H76" t="s">
        <v>73</v>
      </c>
      <c r="I76" t="s">
        <v>416</v>
      </c>
      <c r="J76" t="s">
        <v>439</v>
      </c>
      <c r="K76" t="s">
        <v>440</v>
      </c>
      <c r="M76" s="5" t="s">
        <v>435</v>
      </c>
    </row>
    <row r="77" spans="1:13" ht="15.75" hidden="1" thickBot="1">
      <c r="A77" t="s">
        <v>442</v>
      </c>
      <c r="B77" t="s">
        <v>443</v>
      </c>
      <c r="C77" t="s">
        <v>42</v>
      </c>
      <c r="D77" t="s">
        <v>406</v>
      </c>
      <c r="E77" t="s">
        <v>407</v>
      </c>
      <c r="F77" t="s">
        <v>445</v>
      </c>
      <c r="G77" t="s">
        <v>445</v>
      </c>
      <c r="H77" t="s">
        <v>73</v>
      </c>
      <c r="I77" t="s">
        <v>410</v>
      </c>
      <c r="J77" t="s">
        <v>446</v>
      </c>
      <c r="K77" t="s">
        <v>447</v>
      </c>
      <c r="M77" s="5" t="s">
        <v>443</v>
      </c>
    </row>
    <row r="78" spans="1:13" ht="15.75" hidden="1" thickBot="1">
      <c r="A78" t="s">
        <v>449</v>
      </c>
      <c r="B78" t="s">
        <v>450</v>
      </c>
      <c r="C78" t="s">
        <v>42</v>
      </c>
      <c r="D78" t="s">
        <v>406</v>
      </c>
      <c r="E78" t="s">
        <v>407</v>
      </c>
      <c r="F78" t="s">
        <v>135</v>
      </c>
      <c r="G78" t="s">
        <v>452</v>
      </c>
      <c r="H78" t="s">
        <v>73</v>
      </c>
      <c r="I78" t="s">
        <v>410</v>
      </c>
      <c r="J78" t="s">
        <v>411</v>
      </c>
      <c r="K78" t="s">
        <v>453</v>
      </c>
      <c r="M78" s="5" t="s">
        <v>450</v>
      </c>
    </row>
    <row r="79" spans="1:13" ht="15.75" thickBot="1">
      <c r="A79" t="s">
        <v>454</v>
      </c>
      <c r="B79" t="s">
        <v>455</v>
      </c>
      <c r="C79" t="s">
        <v>42</v>
      </c>
      <c r="D79" t="s">
        <v>209</v>
      </c>
      <c r="E79" t="s">
        <v>210</v>
      </c>
      <c r="F79" t="s">
        <v>344</v>
      </c>
      <c r="G79" t="s">
        <v>345</v>
      </c>
      <c r="H79" t="s">
        <v>73</v>
      </c>
      <c r="J79" t="s">
        <v>225</v>
      </c>
      <c r="K79" t="s">
        <v>243</v>
      </c>
      <c r="M79" s="5" t="s">
        <v>455</v>
      </c>
    </row>
    <row r="80" spans="1:13" ht="15.75" thickBot="1">
      <c r="A80" t="s">
        <v>457</v>
      </c>
      <c r="B80" t="s">
        <v>458</v>
      </c>
      <c r="C80" t="s">
        <v>42</v>
      </c>
      <c r="D80" t="s">
        <v>209</v>
      </c>
      <c r="E80" t="s">
        <v>210</v>
      </c>
      <c r="F80" t="s">
        <v>242</v>
      </c>
      <c r="G80" t="s">
        <v>152</v>
      </c>
      <c r="H80" t="s">
        <v>146</v>
      </c>
      <c r="J80" t="s">
        <v>225</v>
      </c>
      <c r="K80" t="s">
        <v>243</v>
      </c>
      <c r="M80" s="5" t="s">
        <v>458</v>
      </c>
    </row>
    <row r="81" spans="1:13" ht="15.75" thickBot="1">
      <c r="A81" t="s">
        <v>461</v>
      </c>
      <c r="B81" t="s">
        <v>462</v>
      </c>
      <c r="C81" t="s">
        <v>42</v>
      </c>
      <c r="D81" t="s">
        <v>464</v>
      </c>
      <c r="E81" t="s">
        <v>465</v>
      </c>
      <c r="F81" t="s">
        <v>466</v>
      </c>
      <c r="G81" t="s">
        <v>145</v>
      </c>
      <c r="H81" t="s">
        <v>146</v>
      </c>
      <c r="J81" t="s">
        <v>256</v>
      </c>
      <c r="K81" t="s">
        <v>329</v>
      </c>
      <c r="M81" s="5" t="s">
        <v>462</v>
      </c>
    </row>
    <row r="82" spans="1:13" ht="15.75" thickBot="1">
      <c r="A82" t="s">
        <v>468</v>
      </c>
      <c r="B82" t="s">
        <v>462</v>
      </c>
      <c r="C82" t="s">
        <v>42</v>
      </c>
      <c r="D82" t="s">
        <v>464</v>
      </c>
      <c r="E82" t="s">
        <v>465</v>
      </c>
      <c r="F82" t="s">
        <v>470</v>
      </c>
      <c r="G82" t="s">
        <v>145</v>
      </c>
      <c r="H82" t="s">
        <v>146</v>
      </c>
      <c r="J82" t="s">
        <v>256</v>
      </c>
      <c r="K82" t="s">
        <v>329</v>
      </c>
      <c r="M82" s="5" t="s">
        <v>462</v>
      </c>
    </row>
    <row r="83" spans="1:13" ht="15.75" thickBot="1">
      <c r="A83" t="s">
        <v>472</v>
      </c>
      <c r="B83" t="s">
        <v>462</v>
      </c>
      <c r="C83" t="s">
        <v>42</v>
      </c>
      <c r="D83" t="s">
        <v>464</v>
      </c>
      <c r="E83" t="s">
        <v>464</v>
      </c>
      <c r="F83" t="s">
        <v>474</v>
      </c>
      <c r="G83" t="s">
        <v>145</v>
      </c>
      <c r="H83" t="s">
        <v>146</v>
      </c>
      <c r="J83" t="s">
        <v>256</v>
      </c>
      <c r="K83" t="s">
        <v>329</v>
      </c>
      <c r="M83" s="5" t="s">
        <v>462</v>
      </c>
    </row>
    <row r="84" spans="1:13" ht="15.75" thickBot="1">
      <c r="A84" t="s">
        <v>476</v>
      </c>
      <c r="B84" t="s">
        <v>477</v>
      </c>
      <c r="C84" t="s">
        <v>42</v>
      </c>
      <c r="D84" t="s">
        <v>209</v>
      </c>
      <c r="E84" t="s">
        <v>210</v>
      </c>
      <c r="F84" t="s">
        <v>479</v>
      </c>
      <c r="G84" t="s">
        <v>145</v>
      </c>
      <c r="H84" t="s">
        <v>146</v>
      </c>
      <c r="J84" t="s">
        <v>215</v>
      </c>
      <c r="K84" t="s">
        <v>323</v>
      </c>
      <c r="M84" s="5" t="s">
        <v>477</v>
      </c>
    </row>
    <row r="85" spans="1:13" ht="15.75" thickBot="1">
      <c r="A85" t="s">
        <v>481</v>
      </c>
      <c r="B85" t="s">
        <v>482</v>
      </c>
      <c r="C85" t="s">
        <v>42</v>
      </c>
      <c r="D85" t="s">
        <v>209</v>
      </c>
      <c r="E85" t="s">
        <v>210</v>
      </c>
      <c r="F85" t="s">
        <v>484</v>
      </c>
      <c r="G85" t="s">
        <v>485</v>
      </c>
      <c r="H85" t="s">
        <v>146</v>
      </c>
      <c r="J85" t="s">
        <v>215</v>
      </c>
      <c r="K85" t="s">
        <v>323</v>
      </c>
      <c r="M85" s="5" t="s">
        <v>482</v>
      </c>
    </row>
    <row r="86" spans="1:13" ht="15.75" thickBot="1">
      <c r="A86" t="s">
        <v>487</v>
      </c>
      <c r="B86" t="s">
        <v>488</v>
      </c>
      <c r="C86" t="s">
        <v>42</v>
      </c>
      <c r="D86" t="s">
        <v>209</v>
      </c>
      <c r="E86" t="s">
        <v>210</v>
      </c>
      <c r="F86" t="s">
        <v>490</v>
      </c>
      <c r="G86" t="s">
        <v>386</v>
      </c>
      <c r="H86" t="s">
        <v>130</v>
      </c>
      <c r="J86" t="s">
        <v>215</v>
      </c>
      <c r="K86" t="s">
        <v>216</v>
      </c>
      <c r="M86" s="5" t="s">
        <v>488</v>
      </c>
    </row>
    <row r="87" spans="1:13" ht="15.75" thickBot="1">
      <c r="A87" t="s">
        <v>491</v>
      </c>
      <c r="B87" t="s">
        <v>492</v>
      </c>
      <c r="C87" t="s">
        <v>42</v>
      </c>
      <c r="D87" t="s">
        <v>209</v>
      </c>
      <c r="E87" t="s">
        <v>210</v>
      </c>
      <c r="F87" t="s">
        <v>484</v>
      </c>
      <c r="G87" t="s">
        <v>485</v>
      </c>
      <c r="H87" t="s">
        <v>146</v>
      </c>
      <c r="J87" t="s">
        <v>215</v>
      </c>
      <c r="K87" t="s">
        <v>323</v>
      </c>
      <c r="M87" s="5" t="s">
        <v>492</v>
      </c>
    </row>
    <row r="88" spans="1:13" ht="15.75" thickBot="1">
      <c r="A88" t="s">
        <v>495</v>
      </c>
      <c r="B88" t="s">
        <v>462</v>
      </c>
      <c r="C88" t="s">
        <v>42</v>
      </c>
      <c r="D88" t="s">
        <v>465</v>
      </c>
      <c r="E88" t="s">
        <v>465</v>
      </c>
      <c r="F88" t="s">
        <v>497</v>
      </c>
      <c r="G88" t="s">
        <v>145</v>
      </c>
      <c r="H88" t="s">
        <v>146</v>
      </c>
      <c r="J88" t="s">
        <v>256</v>
      </c>
      <c r="K88" t="s">
        <v>329</v>
      </c>
      <c r="M88" s="5" t="s">
        <v>462</v>
      </c>
    </row>
    <row r="89" spans="1:13" ht="15.75" thickBot="1">
      <c r="A89" t="s">
        <v>498</v>
      </c>
      <c r="B89" t="s">
        <v>492</v>
      </c>
      <c r="C89" t="s">
        <v>42</v>
      </c>
      <c r="D89" t="s">
        <v>209</v>
      </c>
      <c r="E89" t="s">
        <v>210</v>
      </c>
      <c r="F89" t="s">
        <v>484</v>
      </c>
      <c r="G89" t="s">
        <v>485</v>
      </c>
      <c r="H89" t="s">
        <v>146</v>
      </c>
      <c r="J89" t="s">
        <v>215</v>
      </c>
      <c r="K89" t="s">
        <v>323</v>
      </c>
      <c r="M89" s="5" t="s">
        <v>492</v>
      </c>
    </row>
    <row r="90" spans="1:13" ht="15.75" thickBot="1">
      <c r="A90" t="s">
        <v>501</v>
      </c>
      <c r="B90" t="s">
        <v>502</v>
      </c>
      <c r="C90" t="s">
        <v>42</v>
      </c>
      <c r="D90" t="s">
        <v>209</v>
      </c>
      <c r="E90" t="s">
        <v>210</v>
      </c>
      <c r="F90" t="s">
        <v>504</v>
      </c>
      <c r="G90" t="s">
        <v>322</v>
      </c>
      <c r="H90" t="s">
        <v>39</v>
      </c>
      <c r="J90" t="s">
        <v>225</v>
      </c>
      <c r="K90" t="s">
        <v>226</v>
      </c>
      <c r="M90" s="5" t="s">
        <v>502</v>
      </c>
    </row>
    <row r="91" spans="1:13" ht="15.75" thickBot="1">
      <c r="A91" t="s">
        <v>505</v>
      </c>
      <c r="B91" t="s">
        <v>506</v>
      </c>
      <c r="C91" t="s">
        <v>42</v>
      </c>
      <c r="D91" t="s">
        <v>209</v>
      </c>
      <c r="E91" t="s">
        <v>210</v>
      </c>
      <c r="F91" t="s">
        <v>504</v>
      </c>
      <c r="G91" t="s">
        <v>322</v>
      </c>
      <c r="H91" t="s">
        <v>39</v>
      </c>
      <c r="J91" t="s">
        <v>225</v>
      </c>
      <c r="K91" t="s">
        <v>226</v>
      </c>
      <c r="M91" s="5" t="s">
        <v>506</v>
      </c>
    </row>
    <row r="92" spans="1:13" ht="15.75" thickBot="1">
      <c r="A92" t="s">
        <v>508</v>
      </c>
      <c r="B92" t="s">
        <v>509</v>
      </c>
      <c r="C92" t="s">
        <v>29</v>
      </c>
      <c r="D92" t="s">
        <v>209</v>
      </c>
      <c r="E92" t="s">
        <v>210</v>
      </c>
      <c r="F92" t="s">
        <v>408</v>
      </c>
      <c r="G92" t="s">
        <v>409</v>
      </c>
      <c r="H92" t="s">
        <v>146</v>
      </c>
      <c r="J92" t="s">
        <v>225</v>
      </c>
      <c r="K92" t="s">
        <v>226</v>
      </c>
      <c r="M92" s="5" t="s">
        <v>509</v>
      </c>
    </row>
    <row r="93" spans="1:13" ht="15.75" thickBot="1">
      <c r="A93" t="s">
        <v>511</v>
      </c>
      <c r="B93" t="s">
        <v>512</v>
      </c>
      <c r="C93" t="s">
        <v>42</v>
      </c>
      <c r="D93" t="s">
        <v>292</v>
      </c>
      <c r="E93" t="s">
        <v>210</v>
      </c>
      <c r="F93" t="s">
        <v>293</v>
      </c>
      <c r="G93" t="s">
        <v>294</v>
      </c>
      <c r="H93" t="s">
        <v>146</v>
      </c>
      <c r="J93" s="7" t="s">
        <v>215</v>
      </c>
      <c r="K93" t="s">
        <v>216</v>
      </c>
      <c r="M93" s="5" t="s">
        <v>512</v>
      </c>
    </row>
    <row r="94" spans="1:13" ht="15.75" thickBot="1">
      <c r="A94" t="s">
        <v>514</v>
      </c>
      <c r="B94" t="s">
        <v>515</v>
      </c>
      <c r="C94" t="s">
        <v>42</v>
      </c>
      <c r="D94" t="s">
        <v>464</v>
      </c>
      <c r="E94" t="s">
        <v>517</v>
      </c>
      <c r="F94" t="s">
        <v>80</v>
      </c>
      <c r="G94" t="s">
        <v>38</v>
      </c>
      <c r="H94" t="s">
        <v>39</v>
      </c>
      <c r="J94" t="s">
        <v>236</v>
      </c>
      <c r="K94" t="s">
        <v>237</v>
      </c>
      <c r="M94" s="5" t="s">
        <v>515</v>
      </c>
    </row>
    <row r="95" spans="1:13" ht="15.75" thickBot="1">
      <c r="A95" t="s">
        <v>518</v>
      </c>
      <c r="B95" t="s">
        <v>519</v>
      </c>
      <c r="C95" t="s">
        <v>42</v>
      </c>
      <c r="D95" t="s">
        <v>464</v>
      </c>
      <c r="E95" t="s">
        <v>517</v>
      </c>
      <c r="F95" t="s">
        <v>80</v>
      </c>
      <c r="G95" t="s">
        <v>38</v>
      </c>
      <c r="H95" t="s">
        <v>39</v>
      </c>
      <c r="J95" t="s">
        <v>225</v>
      </c>
      <c r="K95" t="s">
        <v>278</v>
      </c>
      <c r="M95" s="5" t="s">
        <v>519</v>
      </c>
    </row>
    <row r="96" spans="1:13" ht="15.75" thickBot="1">
      <c r="A96" t="s">
        <v>521</v>
      </c>
      <c r="B96" t="s">
        <v>522</v>
      </c>
      <c r="C96" t="s">
        <v>42</v>
      </c>
      <c r="D96" t="s">
        <v>464</v>
      </c>
      <c r="E96" t="s">
        <v>210</v>
      </c>
      <c r="F96" t="s">
        <v>80</v>
      </c>
      <c r="G96" t="s">
        <v>38</v>
      </c>
      <c r="H96" t="s">
        <v>39</v>
      </c>
      <c r="J96" t="s">
        <v>236</v>
      </c>
      <c r="K96" t="s">
        <v>237</v>
      </c>
      <c r="M96" s="5" t="s">
        <v>530</v>
      </c>
    </row>
    <row r="97" spans="1:13" ht="15.75" thickBot="1">
      <c r="A97" t="s">
        <v>524</v>
      </c>
      <c r="B97" t="s">
        <v>232</v>
      </c>
      <c r="C97" t="s">
        <v>42</v>
      </c>
      <c r="D97" t="s">
        <v>209</v>
      </c>
      <c r="E97" t="s">
        <v>210</v>
      </c>
      <c r="F97" t="s">
        <v>64</v>
      </c>
      <c r="G97" t="s">
        <v>65</v>
      </c>
      <c r="H97" t="s">
        <v>39</v>
      </c>
      <c r="J97" t="s">
        <v>236</v>
      </c>
      <c r="K97" t="s">
        <v>237</v>
      </c>
      <c r="M97" s="6" t="s">
        <v>232</v>
      </c>
    </row>
  </sheetData>
  <autoFilter ref="A2:M97" xr:uid="{566C7599-556A-47FD-B06E-5C926109A4DA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M3" r:id="rId1" display="https://emenscr.nesdc.go.th/viewer/view.html?id=5b1a0cc1916f477e3991ea4e&amp;username=industry03091" xr:uid="{5656A323-7666-46E5-AFF5-E1FAEC6BC6C8}"/>
    <hyperlink ref="M4" r:id="rId2" display="https://emenscr.nesdc.go.th/viewer/view.html?id=5b1e37cf7587e67e2e720eba&amp;username=industry03091" xr:uid="{6119EE88-3B47-4172-AB05-87FD364B14E2}"/>
    <hyperlink ref="M5" r:id="rId3" display="https://emenscr.nesdc.go.th/viewer/view.html?id=5b1e39c5916f477e3991eb7a&amp;username=industry03091" xr:uid="{DFBC7A9E-8D9E-4DCE-9E42-CA4E2122CB6F}"/>
    <hyperlink ref="M6" r:id="rId4" display="https://emenscr.nesdc.go.th/viewer/view.html?id=5b1e3e077587e67e2e720ec2&amp;username=industry03091" xr:uid="{5906FEDF-9E4C-4659-A1AD-DED9F9D4C9BE}"/>
    <hyperlink ref="M7" r:id="rId5" display="https://emenscr.nesdc.go.th/viewer/view.html?id=5b1e414e7587e67e2e720ec8&amp;username=industry03091" xr:uid="{3BF29B7A-B74B-4DB9-8E7F-15DF66A35035}"/>
    <hyperlink ref="M8" r:id="rId6" display="https://emenscr.nesdc.go.th/viewer/view.html?id=5b20e6e27587e67e2e72120b&amp;username=ieat5107221" xr:uid="{70B75E91-B061-4BC3-873C-9831E45EE967}"/>
    <hyperlink ref="M9" r:id="rId7" display="https://emenscr.nesdc.go.th/viewer/view.html?id=5b20ef06ea79507e38d7c9b1&amp;username=rmutt057802021" xr:uid="{1A38DFCE-4AF2-48B4-9AFF-7705B291E92E}"/>
    <hyperlink ref="M10" r:id="rId8" display="https://emenscr.nesdc.go.th/viewer/view.html?id=5bf381237de3c605ae416244&amp;username=industry03081" xr:uid="{E8F4C317-C8B9-43D0-8C61-229E1FE5D3FD}"/>
    <hyperlink ref="M11" r:id="rId9" display="https://emenscr.nesdc.go.th/viewer/view.html?id=5bf3b3ffead9a205b323d92b&amp;username=industry03081" xr:uid="{F1F3AFC0-FF32-4E29-9A5F-1A86B8B23038}"/>
    <hyperlink ref="M12" r:id="rId10" display="https://emenscr.nesdc.go.th/viewer/view.html?id=5bf3b8d0ead9a205b323d92c&amp;username=industry03081" xr:uid="{A6807CF0-4D96-40F7-A82E-89BAEFB8EF19}"/>
    <hyperlink ref="M13" r:id="rId11" display="https://emenscr.nesdc.go.th/viewer/view.html?id=5c613b0e1248ca2ef6b77e16&amp;username=pbru0555341" xr:uid="{A19E1D38-0190-4EBD-A7BB-1CFE16D81FFA}"/>
    <hyperlink ref="M14" r:id="rId12" display="https://emenscr.nesdc.go.th/viewer/view.html?id=5c80dc04339edb2eebb974f4&amp;username=industry02041" xr:uid="{12FE9AEB-D535-4B21-BCBB-0D0176B8261B}"/>
    <hyperlink ref="M15" r:id="rId13" display="https://emenscr.nesdc.go.th/viewer/view.html?id=5c85c5541c32d95b614a20b1&amp;username=industry03111" xr:uid="{59122F86-40A6-45A5-A49B-627A994DCA15}"/>
    <hyperlink ref="M16" r:id="rId14" display="https://emenscr.nesdc.go.th/viewer/view.html?id=5cf635bd3d444c41747ba758&amp;username=moe06041" xr:uid="{A7D4F59D-13E3-4D57-AE13-A4FB51D2F29A}"/>
    <hyperlink ref="M17" r:id="rId15" display="https://emenscr.nesdc.go.th/viewer/view.html?id=5da67cecc684aa5bce4a8057&amp;username=moe5210751" xr:uid="{6CC56210-5701-4D2B-A161-2C884026CE4A}"/>
    <hyperlink ref="M18" r:id="rId16" display="https://emenscr.nesdc.go.th/viewer/view.html?id=5dcd1964618d7a030c89c29b&amp;username=cru0562041" xr:uid="{1275C406-7333-4CB9-AD04-E0AEEDDDA34F}"/>
    <hyperlink ref="M19" r:id="rId17" display="https://emenscr.nesdc.go.th/viewer/view.html?id=5df702e8c576281a57719526&amp;username=moi0022721" xr:uid="{0128E898-20C0-4010-9545-A4AC2EA9B599}"/>
    <hyperlink ref="M20" r:id="rId18" display="https://emenscr.nesdc.go.th/viewer/view.html?id=5e0024c4ca0feb49b458bb57&amp;username=ksu05681" xr:uid="{92A8E2E9-3742-4DAC-A934-735CEB4AD303}"/>
    <hyperlink ref="M21" r:id="rId19" display="https://emenscr.nesdc.go.th/viewer/view.html?id=5e002c7ab459dd49a9ac7097&amp;username=ksu05681" xr:uid="{ADEB60B3-26FE-4894-9B0B-EB029A0DF32C}"/>
    <hyperlink ref="M22" r:id="rId20" display="https://emenscr.nesdc.go.th/viewer/view.html?id=5e01d46aca0feb49b458c012&amp;username=mnre09261" xr:uid="{8B9C94D7-9837-46BD-BEF1-B62356FDD0B3}"/>
    <hyperlink ref="M23" r:id="rId21" display="https://emenscr.nesdc.go.th/viewer/view.html?id=5e030d6342c5ca49af55ad46&amp;username=mnre0214141" xr:uid="{3AED750A-2B25-48A3-9B6A-9A042C74CC05}"/>
    <hyperlink ref="M24" r:id="rId22" display="https://emenscr.nesdc.go.th/viewer/view.html?id=5e1db539a039a2689bde7ff1&amp;username=police000711" xr:uid="{FA4C5E98-BA75-43AE-BE80-25094AF16563}"/>
    <hyperlink ref="M25" r:id="rId23" display="https://emenscr.nesdc.go.th/viewer/view.html?id=5e1fe879fff38e0f167eec79&amp;username=mnre0214591" xr:uid="{1E088BD0-CB0E-45E5-B0A7-F84FB355EE97}"/>
    <hyperlink ref="M26" r:id="rId24" display="https://emenscr.nesdc.go.th/viewer/view.html?id=5e3ceaf4a5e4cc7922cf3ddf&amp;username=industry03081" xr:uid="{DA561CFE-EF41-43C0-A9EE-138C6CBBC7D2}"/>
    <hyperlink ref="M27" r:id="rId25" display="https://emenscr.nesdc.go.th/viewer/view.html?id=5e3d1070220d005e37059235&amp;username=industry03081" xr:uid="{6EDF5148-DF06-46CF-B98E-AF119E37D58C}"/>
    <hyperlink ref="M28" r:id="rId26" display="https://emenscr.nesdc.go.th/viewer/view.html?id=5e686ca1fdb0c173016e0319&amp;username=moi5521021" xr:uid="{7F86B8E1-7A14-4B76-9296-10ECF82422D6}"/>
    <hyperlink ref="M29" r:id="rId27" display="https://emenscr.nesdc.go.th/viewer/view.html?id=5e704fd03ce0a92872301d4b&amp;username=moi5521021" xr:uid="{DE114487-D07F-4F28-8719-A5EFE3906402}"/>
    <hyperlink ref="M30" r:id="rId28" display="https://emenscr.nesdc.go.th/viewer/view.html?id=5e9fc4f7b45a0066f51964aa&amp;username=mol02091" xr:uid="{74078CBA-4C20-4BB9-AF73-C9E850F70CF4}"/>
    <hyperlink ref="M31" r:id="rId29" display="https://emenscr.nesdc.go.th/viewer/view.html?id=5eeae9b3c166591817edcf01&amp;username=obec_regional_30_91" xr:uid="{B3D4AAC3-B658-4A02-AB16-4CE761E2EC5A}"/>
    <hyperlink ref="M32" r:id="rId30" display="https://emenscr.nesdc.go.th/viewer/view.html?id=5ef4116bd31fdf47830be31f&amp;username=obec_regional_36_31" xr:uid="{7FCFCFCB-DB1C-4FAF-AC37-AAD225F0E20E}"/>
    <hyperlink ref="M33" r:id="rId31" display="https://emenscr.nesdc.go.th/viewer/view.html?id=5f23ddcafec5271b346c4aac&amp;username=moph09051" xr:uid="{95BAD182-E8E4-45BE-A53E-E99CCAC8AEA3}"/>
    <hyperlink ref="M34" r:id="rId32" display="https://emenscr.nesdc.go.th/viewer/view.html?id=5f264c6f5eb2cd2eaa464aaf&amp;username=police000711" xr:uid="{1DEDF8A5-4BBF-4A9F-AEA2-47F3F53A1561}"/>
    <hyperlink ref="M35" r:id="rId33" display="https://emenscr.nesdc.go.th/viewer/view.html?id=5f2cc5d967a1a91b6c4af0b7&amp;username=industry03091" xr:uid="{AFFFCD43-C6B2-43D1-9453-275A990554CB}"/>
    <hyperlink ref="M36" r:id="rId34" display="https://emenscr.nesdc.go.th/viewer/view.html?id=5f2ccac567a1a91b6c4af0d7&amp;username=industry03091" xr:uid="{BEF740C1-0CE9-490A-BC85-70D3FCC51916}"/>
    <hyperlink ref="M37" r:id="rId35" display="https://emenscr.nesdc.go.th/viewer/view.html?id=5f2d11b61e9bcf1b6a3367f6&amp;username=ieat5102111" xr:uid="{86DB7235-D327-4874-9AA1-2B65CAF09AEE}"/>
    <hyperlink ref="M38" r:id="rId36" display="https://emenscr.nesdc.go.th/viewer/view.html?id=5f8d24d479e8897c89b98737&amp;username=mnre0214051" xr:uid="{4D5E852C-60D4-4A7E-AAD1-D0407519D2EF}"/>
    <hyperlink ref="M39" r:id="rId37" display="https://emenscr.nesdc.go.th/viewer/view.html?id=5f970b0d383c5f20fb352a39&amp;username=obec_regional_77_21" xr:uid="{A734F97F-4151-4D21-97F4-7DB5F6A1A142}"/>
    <hyperlink ref="M40" r:id="rId38" display="https://emenscr.nesdc.go.th/viewer/view.html?id=5f97d2c09e1aee3e3c42c96d&amp;username=obec_regional_90_21" xr:uid="{CC713F14-AF88-43EB-993D-A8EFF3E2D838}"/>
    <hyperlink ref="M41" r:id="rId39" display="https://emenscr.nesdc.go.th/viewer/view.html?id=5f99520b5eb17e10cce9670b&amp;username=moe02751" xr:uid="{D541BCD8-C4A1-4A9D-8B20-7E6E094FAD2C}"/>
    <hyperlink ref="M42" r:id="rId40" display="https://emenscr.nesdc.go.th/viewer/view.html?id=5f99708a5eb17e10cce96724&amp;username=obec_regional_60_51" xr:uid="{DAA4F8A5-B42C-4B37-A46E-108BD99B32D6}"/>
    <hyperlink ref="M43" r:id="rId41" display="https://emenscr.nesdc.go.th/viewer/view.html?id=5f9a68af9be3a25b6cc1a3ff&amp;username=obec_regional_72_51" xr:uid="{52EDB5F4-8757-4E56-AB7D-41F1822A0A5D}"/>
    <hyperlink ref="M44" r:id="rId42" display="https://emenscr.nesdc.go.th/viewer/view.html?id=5f9a6ca42310b05b6ef48769&amp;username=obec_regional_72_51" xr:uid="{36C7EC65-5B33-4F60-AD11-64683C002AB3}"/>
    <hyperlink ref="M45" r:id="rId43" display="https://emenscr.nesdc.go.th/viewer/view.html?id=5fabaa25e708b36c432df967&amp;username=moph09241" xr:uid="{0308690A-9178-419A-86A9-8B6A367C8459}"/>
    <hyperlink ref="M46" r:id="rId44" display="https://emenscr.nesdc.go.th/viewer/view.html?id=5fb0eb8ce708b36c432dfb8b&amp;username=mnre10111" xr:uid="{D3DDD04A-C381-4777-9885-E721567FEC07}"/>
    <hyperlink ref="M47" r:id="rId45" display="https://emenscr.nesdc.go.th/viewer/view.html?id=5fc4975f9a014c2a732f7832&amp;username=moph09241" xr:uid="{9EF3785D-0379-49BD-B827-A0C13DD7EA0A}"/>
    <hyperlink ref="M48" r:id="rId46" display="https://emenscr.nesdc.go.th/viewer/view.html?id=5fd9d41a8ae2fc1b311d1e32&amp;username=m-culture04011" xr:uid="{60B84AAD-C0DE-4681-85FC-AD3AC7055D28}"/>
    <hyperlink ref="M49" r:id="rId47" display="https://emenscr.nesdc.go.th/viewer/view.html?id=5fdadddeea2eef1b27a271aa&amp;username=m-culture04011" xr:uid="{C5581260-10B3-4487-805E-933AFCA56917}"/>
    <hyperlink ref="M50" r:id="rId48" display="https://emenscr.nesdc.go.th/viewer/view.html?id=5fdafcc7ea2eef1b27a271db&amp;username=m-culture04011" xr:uid="{16AA6475-93E4-46B8-B86A-B9FE0D95122B}"/>
    <hyperlink ref="M51" r:id="rId49" display="https://emenscr.nesdc.go.th/viewer/view.html?id=5fdb0d08adb90d1b2adda347&amp;username=m-culture04011" xr:uid="{3C4ECFA2-70B5-448F-9351-55DEC8D0D6A1}"/>
    <hyperlink ref="M52" r:id="rId50" display="https://emenscr.nesdc.go.th/viewer/view.html?id=5fdb19a3adb90d1b2adda371&amp;username=ieat5107221" xr:uid="{C4F3B3C2-955D-4D9C-AF3F-E221F0566301}"/>
    <hyperlink ref="M53" r:id="rId51" display="https://emenscr.nesdc.go.th/viewer/view.html?id=5fe072880573ae1b28632301&amp;username=industry0033631" xr:uid="{48B73367-12AD-4BBD-B7A7-17C42CDA0C1D}"/>
    <hyperlink ref="M54" r:id="rId52" display="https://emenscr.nesdc.go.th/viewer/view.html?id=5fe08ab18ae2fc1b311d2304&amp;username=ksu056841" xr:uid="{99063FEB-1AA0-4393-8E0F-0F84C7811FB3}"/>
    <hyperlink ref="M55" r:id="rId53" display="https://emenscr.nesdc.go.th/viewer/view.html?id=5fe9a0158c931742b9801a0e&amp;username=industry03081" xr:uid="{FB46EE4E-D7C4-4C0A-A0E9-0B88889357EB}"/>
    <hyperlink ref="M56" r:id="rId54" display="https://emenscr.nesdc.go.th/viewer/view.html?id=5feaab70937fc042b84c9f95&amp;username=industry03081" xr:uid="{89ACC10A-DD9D-47C5-B110-D4DF59A6A119}"/>
    <hyperlink ref="M57" r:id="rId55" display="https://emenscr.nesdc.go.th/viewer/view.html?id=5feaef5f8c931742b9801ca9&amp;username=yru0559071" xr:uid="{19092B52-2C6B-41A5-8853-7CA45F1A6CF5}"/>
    <hyperlink ref="M58" r:id="rId56" display="https://emenscr.nesdc.go.th/viewer/view.html?id=5fec0db11a5e145f8dc80a02&amp;username=industry03081" xr:uid="{BCAEA422-F679-4497-B4F5-F7DD39964DCA}"/>
    <hyperlink ref="M59" r:id="rId57" display="https://emenscr.nesdc.go.th/viewer/view.html?id=5feea808664e7b27cf143fdd&amp;username=pnru0565051" xr:uid="{36A571D1-4BEA-4179-9F19-DA5C929F67A3}"/>
    <hyperlink ref="M60" r:id="rId58" display="https://emenscr.nesdc.go.th/viewer/view.html?id=601b7b4ab421312b7771b3b5&amp;username=mnre0214051" xr:uid="{01DFA8DA-888E-49FA-87E0-8B861747F744}"/>
    <hyperlink ref="M61" r:id="rId59" display="https://emenscr.nesdc.go.th/viewer/view.html?id=6046f896940c5e5dda460499&amp;username=pcru053951" xr:uid="{036B2115-74AB-4D1C-AA3D-F6F88090AD02}"/>
    <hyperlink ref="M62" r:id="rId60" display="https://emenscr.nesdc.go.th/viewer/view.html?id=6062cd34737efd4428875c26&amp;username=msu053091" xr:uid="{13A2CBBB-9192-46B8-98EE-7B96F4DF6790}"/>
    <hyperlink ref="M63" r:id="rId61" display="https://emenscr.nesdc.go.th/viewer/view.html?id=6062f7ac09b859443188453c&amp;username=msu053018011" xr:uid="{C371E0A3-B5DB-46DC-9021-92D97F7527D7}"/>
    <hyperlink ref="M64" r:id="rId62" display="https://emenscr.nesdc.go.th/viewer/view.html?id=60823b753a924654586f8e9b&amp;username=srru0546061" xr:uid="{4D0FE904-3E83-4A8B-A7A5-5425B9C5972C}"/>
    <hyperlink ref="M65" r:id="rId63" display="https://emenscr.nesdc.go.th/viewer/view.html?id=60e677b6ed713a6432c7d64b&amp;username=district58021" xr:uid="{26E70FBC-845C-4323-A48F-0F6BA43F413F}"/>
    <hyperlink ref="M66" r:id="rId64" display="https://emenscr.nesdc.go.th/viewer/view.html?id=60ec014eb9256e6c2d58e4eb&amp;username=moe021011" xr:uid="{7D6BEF71-D423-4E69-9DC1-5C13D25E154C}"/>
    <hyperlink ref="M67" r:id="rId65" display="https://emenscr.nesdc.go.th/viewer/view.html?id=60f7d99aeca5375d67d5d0f3&amp;username=m-culture04011" xr:uid="{CDB7AF66-942D-4EF6-B645-6A97C1300A3F}"/>
    <hyperlink ref="M68" r:id="rId66" display="https://emenscr.nesdc.go.th/viewer/view.html?id=60f7dd791b7ccc5d6130ab31&amp;username=m-culture04011" xr:uid="{CF6AC617-E943-4C24-8907-08FA91A01DC5}"/>
    <hyperlink ref="M69" r:id="rId67" display="https://emenscr.nesdc.go.th/viewer/view.html?id=60f7e15ee957965d5fc0a3e7&amp;username=m-culture04011" xr:uid="{5A8B1E96-07ED-485A-BD64-C48F89697307}"/>
    <hyperlink ref="M70" r:id="rId68" display="https://emenscr.nesdc.go.th/viewer/view.html?id=610924fc0dbfdc660d97e9af&amp;username=mnre08051" xr:uid="{B741E2D0-D02E-4815-8AD5-2EC837A33E68}"/>
    <hyperlink ref="M71" r:id="rId69" display="https://emenscr.nesdc.go.th/viewer/view.html?id=610db8165eb77d7c92526fbf&amp;username=industry03091" xr:uid="{2108ED47-6A29-47AC-B9A6-31C285FEB82D}"/>
    <hyperlink ref="M72" r:id="rId70" display="https://emenscr.nesdc.go.th/viewer/view.html?id=610dc1a0cebcb57c86e91614&amp;username=industry03091" xr:uid="{3CC20F83-4EAD-4958-933C-BB2896590771}"/>
    <hyperlink ref="M73" r:id="rId71" display="https://emenscr.nesdc.go.th/viewer/view.html?id=610e011f2482000361ae7d4d&amp;username=industry03091" xr:uid="{0D6F8521-5C01-489A-A755-BA9DCEF72CA7}"/>
    <hyperlink ref="M74" r:id="rId72" display="https://emenscr.nesdc.go.th/viewer/view.html?id=610e0d64ef40ea035b9d0f41&amp;username=industry03091" xr:uid="{A70961CD-4CCC-468F-9A6B-8A4110589CAA}"/>
    <hyperlink ref="M75" r:id="rId73" display="https://emenscr.nesdc.go.th/viewer/view.html?id=610fc32a2482000361ae7da1&amp;username=moph09051" xr:uid="{0A808FC0-46F3-45AF-9818-0E5F39E6D13A}"/>
    <hyperlink ref="M76" r:id="rId74" display="https://emenscr.nesdc.go.th/viewer/view.html?id=6112166777572f035a6ea06e&amp;username=most54011" xr:uid="{C4900BFD-07D4-45C2-A220-84931464A429}"/>
    <hyperlink ref="M77" r:id="rId75" display="https://emenscr.nesdc.go.th/viewer/view.html?id=611805708b5f6c1fa114cc59&amp;username=ubu05291" xr:uid="{3ADD865B-709B-4F36-B00A-9236F02F1040}"/>
    <hyperlink ref="M78" r:id="rId76" display="https://emenscr.nesdc.go.th/viewer/view.html?id=6119de5983a667707448611c&amp;username=uru0535011" xr:uid="{EDAED4E4-1900-447A-985B-417181739055}"/>
    <hyperlink ref="M79" r:id="rId77" display="https://emenscr.nesdc.go.th/viewer/view.html?id=618e17a1cadb284b1da34d19&amp;username=yru0559071" xr:uid="{3813CEFB-B7AD-4B4C-A7F5-A3B5101AE8F0}"/>
    <hyperlink ref="M80" r:id="rId78" display="https://emenscr.nesdc.go.th/viewer/view.html?id=6193323ed221902211f9ae1b&amp;username=mnre0214051" xr:uid="{4C66908D-BF0D-42F8-B2B5-6AFAED100C25}"/>
    <hyperlink ref="M81" r:id="rId79" display="https://emenscr.nesdc.go.th/viewer/view.html?id=61a5fdd977658f43f3668332&amp;username=dnp_regional_32_51" xr:uid="{0DE1654E-96E6-4FE4-8C37-F3BA81E0F0A4}"/>
    <hyperlink ref="M82" r:id="rId80" display="https://emenscr.nesdc.go.th/viewer/view.html?id=61a614017a9fbf43eacea569&amp;username=dnp_regional_32_41" xr:uid="{BB6C18CC-58FC-4FA4-A400-46285D679EE0}"/>
    <hyperlink ref="M83" r:id="rId81" display="https://emenscr.nesdc.go.th/viewer/view.html?id=61a619fc7a9fbf43eacea56b&amp;username=dnp_regional_09085071" xr:uid="{E241F04B-DA2D-4C7F-B9B0-7A3440AA4628}"/>
    <hyperlink ref="M84" r:id="rId82" display="https://emenscr.nesdc.go.th/viewer/view.html?id=61a6f90a7a9fbf43eacea5d6&amp;username=mnre09251" xr:uid="{7034941B-77FC-43B3-B281-58A1EA4599C9}"/>
    <hyperlink ref="M85" r:id="rId83" display="https://emenscr.nesdc.go.th/viewer/view.html?id=61a6fa73e4a0ba43f163afcd&amp;username=mnre16151" xr:uid="{A4E5AB1D-9D1E-460A-B908-F6A13B5F6622}"/>
    <hyperlink ref="M86" r:id="rId84" display="https://emenscr.nesdc.go.th/viewer/view.html?id=61a70249e55ef143eb1fca59&amp;username=moi0018571" xr:uid="{5DEBDB52-3B7B-4E42-9916-619F3C48FC6E}"/>
    <hyperlink ref="M87" r:id="rId85" display="https://emenscr.nesdc.go.th/viewer/view.html?id=61a7058277658f43f36683fa&amp;username=mnre16151" xr:uid="{6387F2BC-2054-4769-A1B6-700C333883CC}"/>
    <hyperlink ref="M88" r:id="rId86" display="https://emenscr.nesdc.go.th/viewer/view.html?id=61a720fa7a9fbf43eacea64d&amp;username=dnp_regional_32_21" xr:uid="{C31F7E8C-2FE6-428A-9230-DDF92C6E0EB9}"/>
    <hyperlink ref="M89" r:id="rId87" display="https://emenscr.nesdc.go.th/viewer/view.html?id=61a72869e55ef143eb1fcaa7&amp;username=mnre16151" xr:uid="{503B6C58-B42B-4DF5-9EDF-452ED9B57EBD}"/>
    <hyperlink ref="M90" r:id="rId88" display="https://emenscr.nesdc.go.th/viewer/view.html?id=61b19edaf3473f0ca7a6c3bb&amp;username=industry0033611" xr:uid="{40D713B2-3238-4CF3-B344-1B06F13949F0}"/>
    <hyperlink ref="M91" r:id="rId89" display="https://emenscr.nesdc.go.th/viewer/view.html?id=61b1a0f9b5d2fc0ca4dd072d&amp;username=industry0033611" xr:uid="{DA63D0A7-87AF-4CF0-B161-C877EBBED84A}"/>
    <hyperlink ref="M92" r:id="rId90" display="https://emenscr.nesdc.go.th/viewer/view.html?id=61b6d035d52e740ca37b91d3&amp;username=mnre08051" xr:uid="{EDA075D5-FC83-4C40-8736-A0E8EADD34D2}"/>
    <hyperlink ref="M93" r:id="rId91" display="https://emenscr.nesdc.go.th/viewer/view.html?id=61b70ef2d52e740ca37b926d&amp;username=mnre10111" xr:uid="{A4F0B799-F7B4-4250-897A-3B851F30BA41}"/>
    <hyperlink ref="M94" r:id="rId92" display="https://emenscr.nesdc.go.th/viewer/view.html?id=61c03cbb132398622df86f74&amp;username=industry03081" xr:uid="{C53FE4D7-C60C-49B0-BFC6-1FAC3CCF0FB0}"/>
    <hyperlink ref="M95" r:id="rId93" display="https://emenscr.nesdc.go.th/viewer/view.html?id=61c167031a10626236233f4f&amp;username=industry03081" xr:uid="{E7B2053B-5E43-4759-A56A-9AEC0F8E74E2}"/>
    <hyperlink ref="M96" r:id="rId94" display="https://emenscr.nesdc.go.th/viewer/view.html?id=61c549ab866f4b33ec83addf&amp;username=industry03081" xr:uid="{EFF79D2B-EEB3-4BB6-9440-28BC67D0F7C8}"/>
    <hyperlink ref="M97" r:id="rId95" display="https://emenscr.nesdc.go.th/viewer/view.html?id=61c93ced74e0ea615e9908e8&amp;username=ieat5107221" xr:uid="{7170BB39-2DBF-433F-808A-DAFA8FE709CE}"/>
  </hyperlinks>
  <pageMargins left="0.7" right="0.7" top="0.75" bottom="0.75" header="0.3" footer="0.3"/>
  <pageSetup paperSize="9" orientation="portrait" horizontalDpi="1200" verticalDpi="1200" r:id="rId9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746D-1D40-4E68-ABAE-43CD9842C22B}">
  <sheetPr filterMode="1"/>
  <dimension ref="A1:Q20"/>
  <sheetViews>
    <sheetView workbookViewId="0">
      <selection activeCell="A3" sqref="A3:Q20"/>
    </sheetView>
  </sheetViews>
  <sheetFormatPr defaultRowHeight="15"/>
  <cols>
    <col min="1" max="2" width="25.7109375" style="67" customWidth="1"/>
    <col min="3" max="4" width="54" style="67" customWidth="1"/>
    <col min="5" max="5" width="13.42578125" style="67" customWidth="1"/>
    <col min="6" max="6" width="28.28515625" style="67" customWidth="1"/>
    <col min="7" max="7" width="27" style="67" customWidth="1"/>
    <col min="8" max="11" width="54" style="67" customWidth="1"/>
    <col min="12" max="12" width="13.42578125" style="67" customWidth="1"/>
    <col min="13" max="13" width="16.140625" style="67" customWidth="1"/>
    <col min="14" max="14" width="73" style="67" customWidth="1"/>
    <col min="15" max="15" width="9.140625" style="67"/>
    <col min="16" max="16" width="24.28515625" style="67" customWidth="1"/>
    <col min="17" max="17" width="22.85546875" style="67" customWidth="1"/>
    <col min="18" max="16384" width="9.140625" style="67"/>
  </cols>
  <sheetData>
    <row r="1" spans="1:17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7">
      <c r="A2" s="68" t="s">
        <v>2</v>
      </c>
      <c r="B2" s="68"/>
      <c r="C2" s="68" t="s">
        <v>3</v>
      </c>
      <c r="D2" s="68" t="s">
        <v>7</v>
      </c>
      <c r="E2" s="68" t="s">
        <v>532</v>
      </c>
      <c r="F2" s="68" t="s">
        <v>14</v>
      </c>
      <c r="G2" s="68" t="s">
        <v>15</v>
      </c>
      <c r="H2" s="68" t="s">
        <v>18</v>
      </c>
      <c r="I2" s="68" t="s">
        <v>19</v>
      </c>
      <c r="J2" s="68" t="s">
        <v>20</v>
      </c>
      <c r="K2" s="68" t="s">
        <v>21</v>
      </c>
      <c r="L2" s="68" t="s">
        <v>22</v>
      </c>
      <c r="M2" s="68" t="s">
        <v>23</v>
      </c>
      <c r="N2" s="68" t="s">
        <v>584</v>
      </c>
      <c r="P2" s="67" t="s">
        <v>604</v>
      </c>
      <c r="Q2" s="67" t="s">
        <v>605</v>
      </c>
    </row>
    <row r="3" spans="1:17">
      <c r="A3" s="67" t="s">
        <v>777</v>
      </c>
      <c r="C3" s="67" t="s">
        <v>730</v>
      </c>
      <c r="D3" s="67" t="s">
        <v>42</v>
      </c>
      <c r="E3" s="69">
        <v>2567</v>
      </c>
      <c r="F3" s="67" t="s">
        <v>701</v>
      </c>
      <c r="G3" s="67" t="s">
        <v>224</v>
      </c>
      <c r="H3" s="67" t="s">
        <v>211</v>
      </c>
      <c r="I3" s="67" t="s">
        <v>212</v>
      </c>
      <c r="J3" s="67" t="s">
        <v>213</v>
      </c>
      <c r="K3" s="67" t="s">
        <v>748</v>
      </c>
      <c r="L3" s="67" t="s">
        <v>215</v>
      </c>
      <c r="M3" s="67" t="s">
        <v>564</v>
      </c>
      <c r="N3" s="67" t="s">
        <v>776</v>
      </c>
      <c r="P3" s="67" t="s">
        <v>446</v>
      </c>
      <c r="Q3" s="67" t="s">
        <v>666</v>
      </c>
    </row>
    <row r="4" spans="1:17" hidden="1">
      <c r="A4" s="67" t="s">
        <v>775</v>
      </c>
      <c r="C4" s="67" t="s">
        <v>726</v>
      </c>
      <c r="D4" s="67" t="s">
        <v>29</v>
      </c>
      <c r="E4" s="69">
        <v>2567</v>
      </c>
      <c r="F4" s="67" t="s">
        <v>701</v>
      </c>
      <c r="G4" s="67" t="s">
        <v>224</v>
      </c>
      <c r="H4" s="67" t="s">
        <v>408</v>
      </c>
      <c r="I4" s="67" t="s">
        <v>409</v>
      </c>
      <c r="J4" s="67" t="s">
        <v>146</v>
      </c>
      <c r="K4" s="67" t="s">
        <v>752</v>
      </c>
      <c r="L4" s="67" t="s">
        <v>225</v>
      </c>
      <c r="M4" s="67" t="s">
        <v>566</v>
      </c>
      <c r="N4" s="67" t="s">
        <v>774</v>
      </c>
      <c r="P4" s="67" t="s">
        <v>411</v>
      </c>
      <c r="Q4" s="67" t="s">
        <v>412</v>
      </c>
    </row>
    <row r="5" spans="1:17" hidden="1">
      <c r="A5" s="67" t="s">
        <v>773</v>
      </c>
      <c r="C5" s="67" t="s">
        <v>772</v>
      </c>
      <c r="D5" s="67" t="s">
        <v>42</v>
      </c>
      <c r="E5" s="69">
        <v>2567</v>
      </c>
      <c r="F5" s="67" t="s">
        <v>701</v>
      </c>
      <c r="G5" s="67" t="s">
        <v>224</v>
      </c>
      <c r="H5" s="67" t="s">
        <v>771</v>
      </c>
      <c r="I5" s="67" t="s">
        <v>770</v>
      </c>
      <c r="J5" s="67" t="s">
        <v>191</v>
      </c>
      <c r="K5" s="67" t="s">
        <v>752</v>
      </c>
      <c r="L5" s="67" t="s">
        <v>236</v>
      </c>
      <c r="M5" s="67" t="s">
        <v>671</v>
      </c>
      <c r="N5" s="67" t="s">
        <v>769</v>
      </c>
      <c r="P5" s="67" t="s">
        <v>417</v>
      </c>
      <c r="Q5" s="67" t="s">
        <v>670</v>
      </c>
    </row>
    <row r="6" spans="1:17" hidden="1">
      <c r="A6" s="67" t="s">
        <v>768</v>
      </c>
      <c r="C6" s="67" t="s">
        <v>767</v>
      </c>
      <c r="D6" s="67" t="s">
        <v>42</v>
      </c>
      <c r="E6" s="69">
        <v>2567</v>
      </c>
      <c r="F6" s="67" t="s">
        <v>701</v>
      </c>
      <c r="G6" s="67" t="s">
        <v>224</v>
      </c>
      <c r="H6" s="67" t="s">
        <v>37</v>
      </c>
      <c r="I6" s="67" t="s">
        <v>763</v>
      </c>
      <c r="J6" s="67" t="s">
        <v>146</v>
      </c>
      <c r="K6" s="67" t="s">
        <v>752</v>
      </c>
      <c r="L6" s="67" t="s">
        <v>225</v>
      </c>
      <c r="M6" s="67" t="s">
        <v>582</v>
      </c>
      <c r="N6" s="67" t="s">
        <v>766</v>
      </c>
      <c r="P6" s="67" t="s">
        <v>411</v>
      </c>
      <c r="Q6" s="67" t="s">
        <v>762</v>
      </c>
    </row>
    <row r="7" spans="1:17">
      <c r="A7" s="67" t="s">
        <v>765</v>
      </c>
      <c r="C7" s="67" t="s">
        <v>764</v>
      </c>
      <c r="D7" s="67" t="s">
        <v>42</v>
      </c>
      <c r="E7" s="69">
        <v>2567</v>
      </c>
      <c r="F7" s="67" t="s">
        <v>701</v>
      </c>
      <c r="G7" s="67" t="s">
        <v>224</v>
      </c>
      <c r="H7" s="67" t="s">
        <v>37</v>
      </c>
      <c r="I7" s="67" t="s">
        <v>763</v>
      </c>
      <c r="J7" s="67" t="s">
        <v>146</v>
      </c>
      <c r="K7" s="67" t="s">
        <v>748</v>
      </c>
      <c r="L7" s="67" t="s">
        <v>225</v>
      </c>
      <c r="M7" s="67" t="s">
        <v>582</v>
      </c>
      <c r="N7" s="67" t="s">
        <v>761</v>
      </c>
      <c r="P7" s="67" t="s">
        <v>411</v>
      </c>
      <c r="Q7" s="67" t="s">
        <v>762</v>
      </c>
    </row>
    <row r="8" spans="1:17" hidden="1">
      <c r="A8" s="67" t="s">
        <v>760</v>
      </c>
      <c r="C8" s="67" t="s">
        <v>759</v>
      </c>
      <c r="D8" s="67" t="s">
        <v>29</v>
      </c>
      <c r="E8" s="69">
        <v>2567</v>
      </c>
      <c r="F8" s="67" t="s">
        <v>701</v>
      </c>
      <c r="G8" s="67" t="s">
        <v>224</v>
      </c>
      <c r="H8" s="67" t="s">
        <v>37</v>
      </c>
      <c r="I8" s="67" t="s">
        <v>38</v>
      </c>
      <c r="J8" s="67" t="s">
        <v>39</v>
      </c>
      <c r="K8" s="67" t="s">
        <v>752</v>
      </c>
      <c r="L8" s="67" t="s">
        <v>236</v>
      </c>
      <c r="M8" s="67" t="s">
        <v>594</v>
      </c>
      <c r="N8" s="67" t="s">
        <v>758</v>
      </c>
      <c r="P8" s="67" t="s">
        <v>417</v>
      </c>
      <c r="Q8" s="67" t="s">
        <v>425</v>
      </c>
    </row>
    <row r="9" spans="1:17" hidden="1">
      <c r="A9" s="67" t="s">
        <v>757</v>
      </c>
      <c r="C9" s="67" t="s">
        <v>756</v>
      </c>
      <c r="D9" s="67" t="s">
        <v>29</v>
      </c>
      <c r="E9" s="69">
        <v>2567</v>
      </c>
      <c r="F9" s="67" t="s">
        <v>701</v>
      </c>
      <c r="G9" s="67" t="s">
        <v>224</v>
      </c>
      <c r="H9" s="67" t="s">
        <v>37</v>
      </c>
      <c r="I9" s="67" t="s">
        <v>38</v>
      </c>
      <c r="J9" s="67" t="s">
        <v>39</v>
      </c>
      <c r="K9" s="67" t="s">
        <v>752</v>
      </c>
      <c r="L9" s="67" t="s">
        <v>236</v>
      </c>
      <c r="M9" s="67" t="s">
        <v>594</v>
      </c>
      <c r="N9" s="67" t="s">
        <v>755</v>
      </c>
      <c r="P9" s="67" t="s">
        <v>417</v>
      </c>
      <c r="Q9" s="67" t="s">
        <v>425</v>
      </c>
    </row>
    <row r="10" spans="1:17" hidden="1">
      <c r="A10" s="67" t="s">
        <v>754</v>
      </c>
      <c r="C10" s="67" t="s">
        <v>753</v>
      </c>
      <c r="D10" s="67" t="s">
        <v>29</v>
      </c>
      <c r="E10" s="69">
        <v>2567</v>
      </c>
      <c r="F10" s="67" t="s">
        <v>701</v>
      </c>
      <c r="G10" s="67" t="s">
        <v>224</v>
      </c>
      <c r="H10" s="67" t="s">
        <v>37</v>
      </c>
      <c r="I10" s="67" t="s">
        <v>38</v>
      </c>
      <c r="J10" s="67" t="s">
        <v>39</v>
      </c>
      <c r="K10" s="67" t="s">
        <v>752</v>
      </c>
      <c r="L10" s="67" t="s">
        <v>236</v>
      </c>
      <c r="M10" s="67" t="s">
        <v>594</v>
      </c>
      <c r="N10" s="67" t="s">
        <v>751</v>
      </c>
      <c r="P10" s="67" t="s">
        <v>417</v>
      </c>
      <c r="Q10" s="67" t="s">
        <v>425</v>
      </c>
    </row>
    <row r="11" spans="1:17">
      <c r="A11" s="67" t="s">
        <v>750</v>
      </c>
      <c r="C11" s="67" t="s">
        <v>749</v>
      </c>
      <c r="D11" s="67" t="s">
        <v>29</v>
      </c>
      <c r="E11" s="69">
        <v>2567</v>
      </c>
      <c r="F11" s="67" t="s">
        <v>701</v>
      </c>
      <c r="G11" s="67" t="s">
        <v>224</v>
      </c>
      <c r="H11" s="67" t="s">
        <v>37</v>
      </c>
      <c r="I11" s="67" t="s">
        <v>38</v>
      </c>
      <c r="J11" s="67" t="s">
        <v>39</v>
      </c>
      <c r="K11" s="67" t="s">
        <v>748</v>
      </c>
      <c r="L11" s="67" t="s">
        <v>236</v>
      </c>
      <c r="M11" s="67" t="s">
        <v>594</v>
      </c>
      <c r="N11" s="67" t="s">
        <v>747</v>
      </c>
      <c r="P11" s="67" t="s">
        <v>417</v>
      </c>
      <c r="Q11" s="67" t="s">
        <v>425</v>
      </c>
    </row>
    <row r="12" spans="1:17">
      <c r="A12" s="67" t="s">
        <v>746</v>
      </c>
      <c r="C12" s="67" t="s">
        <v>745</v>
      </c>
      <c r="D12" s="67" t="s">
        <v>176</v>
      </c>
      <c r="E12" s="69">
        <v>2567</v>
      </c>
      <c r="F12" s="67" t="s">
        <v>701</v>
      </c>
      <c r="G12" s="67" t="s">
        <v>224</v>
      </c>
      <c r="H12" s="67" t="s">
        <v>744</v>
      </c>
      <c r="I12" s="67" t="s">
        <v>743</v>
      </c>
      <c r="J12" s="67" t="s">
        <v>130</v>
      </c>
      <c r="L12" s="67" t="s">
        <v>236</v>
      </c>
      <c r="M12" s="67" t="s">
        <v>594</v>
      </c>
      <c r="N12" s="67" t="s">
        <v>741</v>
      </c>
      <c r="P12" s="67" t="s">
        <v>720</v>
      </c>
      <c r="Q12" s="67" t="s">
        <v>742</v>
      </c>
    </row>
    <row r="13" spans="1:17">
      <c r="A13" s="67" t="s">
        <v>740</v>
      </c>
      <c r="C13" s="67" t="s">
        <v>739</v>
      </c>
      <c r="D13" s="67" t="s">
        <v>29</v>
      </c>
      <c r="E13" s="69">
        <v>2567</v>
      </c>
      <c r="F13" s="67" t="s">
        <v>701</v>
      </c>
      <c r="G13" s="67" t="s">
        <v>224</v>
      </c>
      <c r="H13" s="67" t="s">
        <v>738</v>
      </c>
      <c r="I13" s="67" t="s">
        <v>212</v>
      </c>
      <c r="J13" s="67" t="s">
        <v>213</v>
      </c>
      <c r="L13" s="67" t="s">
        <v>215</v>
      </c>
      <c r="M13" s="67" t="s">
        <v>571</v>
      </c>
      <c r="N13" s="67" t="s">
        <v>737</v>
      </c>
      <c r="P13" s="67" t="s">
        <v>706</v>
      </c>
      <c r="Q13" s="67" t="s">
        <v>705</v>
      </c>
    </row>
    <row r="14" spans="1:17">
      <c r="A14" s="67" t="s">
        <v>736</v>
      </c>
      <c r="C14" s="67" t="s">
        <v>726</v>
      </c>
      <c r="D14" s="67" t="s">
        <v>42</v>
      </c>
      <c r="E14" s="69">
        <v>2567</v>
      </c>
      <c r="F14" s="67" t="s">
        <v>701</v>
      </c>
      <c r="G14" s="67" t="s">
        <v>735</v>
      </c>
      <c r="H14" s="67" t="s">
        <v>734</v>
      </c>
      <c r="I14" s="67" t="s">
        <v>733</v>
      </c>
      <c r="J14" s="67" t="s">
        <v>146</v>
      </c>
      <c r="L14" s="67" t="s">
        <v>225</v>
      </c>
      <c r="M14" s="67" t="s">
        <v>586</v>
      </c>
      <c r="N14" s="67" t="s">
        <v>732</v>
      </c>
      <c r="P14" s="67" t="s">
        <v>713</v>
      </c>
      <c r="Q14" s="67" t="s">
        <v>724</v>
      </c>
    </row>
    <row r="15" spans="1:17">
      <c r="A15" s="67" t="s">
        <v>731</v>
      </c>
      <c r="C15" s="67" t="s">
        <v>730</v>
      </c>
      <c r="D15" s="67" t="s">
        <v>42</v>
      </c>
      <c r="E15" s="69">
        <v>2567</v>
      </c>
      <c r="F15" s="67" t="s">
        <v>701</v>
      </c>
      <c r="G15" s="67" t="s">
        <v>224</v>
      </c>
      <c r="H15" s="67" t="s">
        <v>287</v>
      </c>
      <c r="I15" s="67" t="s">
        <v>212</v>
      </c>
      <c r="J15" s="67" t="s">
        <v>213</v>
      </c>
      <c r="L15" s="67" t="s">
        <v>215</v>
      </c>
      <c r="M15" s="67" t="s">
        <v>564</v>
      </c>
      <c r="N15" s="67" t="s">
        <v>728</v>
      </c>
      <c r="P15" s="67" t="s">
        <v>706</v>
      </c>
      <c r="Q15" s="67" t="s">
        <v>729</v>
      </c>
    </row>
    <row r="16" spans="1:17">
      <c r="A16" s="67" t="s">
        <v>727</v>
      </c>
      <c r="C16" s="67" t="s">
        <v>726</v>
      </c>
      <c r="D16" s="67" t="s">
        <v>42</v>
      </c>
      <c r="E16" s="69">
        <v>2567</v>
      </c>
      <c r="F16" s="67" t="s">
        <v>701</v>
      </c>
      <c r="G16" s="67" t="s">
        <v>224</v>
      </c>
      <c r="H16" s="67" t="s">
        <v>725</v>
      </c>
      <c r="I16" s="67" t="s">
        <v>152</v>
      </c>
      <c r="J16" s="67" t="s">
        <v>146</v>
      </c>
      <c r="L16" s="67" t="s">
        <v>225</v>
      </c>
      <c r="M16" s="67" t="s">
        <v>586</v>
      </c>
      <c r="N16" s="67" t="s">
        <v>723</v>
      </c>
      <c r="P16" s="67" t="s">
        <v>713</v>
      </c>
      <c r="Q16" s="67" t="s">
        <v>724</v>
      </c>
    </row>
    <row r="17" spans="1:17">
      <c r="A17" s="67" t="s">
        <v>722</v>
      </c>
      <c r="C17" s="67" t="s">
        <v>721</v>
      </c>
      <c r="D17" s="67" t="s">
        <v>42</v>
      </c>
      <c r="E17" s="69">
        <v>2567</v>
      </c>
      <c r="F17" s="67" t="s">
        <v>701</v>
      </c>
      <c r="G17" s="67" t="s">
        <v>224</v>
      </c>
      <c r="H17" s="67" t="s">
        <v>64</v>
      </c>
      <c r="I17" s="67" t="s">
        <v>65</v>
      </c>
      <c r="J17" s="67" t="s">
        <v>39</v>
      </c>
      <c r="L17" s="67" t="s">
        <v>236</v>
      </c>
      <c r="M17" s="67" t="s">
        <v>671</v>
      </c>
      <c r="N17" s="67" t="s">
        <v>718</v>
      </c>
      <c r="P17" s="67" t="s">
        <v>720</v>
      </c>
      <c r="Q17" s="67" t="s">
        <v>719</v>
      </c>
    </row>
    <row r="18" spans="1:17">
      <c r="A18" s="67" t="s">
        <v>717</v>
      </c>
      <c r="C18" s="67" t="s">
        <v>716</v>
      </c>
      <c r="D18" s="67" t="s">
        <v>42</v>
      </c>
      <c r="E18" s="69">
        <v>2567</v>
      </c>
      <c r="F18" s="67" t="s">
        <v>701</v>
      </c>
      <c r="G18" s="67" t="s">
        <v>224</v>
      </c>
      <c r="H18" s="67" t="s">
        <v>715</v>
      </c>
      <c r="I18" s="67" t="s">
        <v>714</v>
      </c>
      <c r="J18" s="67" t="s">
        <v>73</v>
      </c>
      <c r="L18" s="67" t="s">
        <v>225</v>
      </c>
      <c r="M18" s="67" t="s">
        <v>582</v>
      </c>
      <c r="N18" s="67" t="s">
        <v>711</v>
      </c>
      <c r="P18" s="67" t="s">
        <v>713</v>
      </c>
      <c r="Q18" s="67" t="s">
        <v>712</v>
      </c>
    </row>
    <row r="19" spans="1:17">
      <c r="A19" s="67" t="s">
        <v>710</v>
      </c>
      <c r="C19" s="67" t="s">
        <v>709</v>
      </c>
      <c r="D19" s="67" t="s">
        <v>42</v>
      </c>
      <c r="E19" s="69">
        <v>2567</v>
      </c>
      <c r="F19" s="67" t="s">
        <v>708</v>
      </c>
      <c r="G19" s="67" t="s">
        <v>224</v>
      </c>
      <c r="H19" s="67" t="s">
        <v>707</v>
      </c>
      <c r="I19" s="67" t="s">
        <v>145</v>
      </c>
      <c r="J19" s="67" t="s">
        <v>146</v>
      </c>
      <c r="L19" s="67" t="s">
        <v>215</v>
      </c>
      <c r="M19" s="67" t="s">
        <v>571</v>
      </c>
      <c r="N19" s="67" t="s">
        <v>704</v>
      </c>
      <c r="P19" s="67" t="s">
        <v>706</v>
      </c>
      <c r="Q19" s="67" t="s">
        <v>705</v>
      </c>
    </row>
    <row r="20" spans="1:17">
      <c r="A20" s="67" t="s">
        <v>703</v>
      </c>
      <c r="C20" s="67" t="s">
        <v>702</v>
      </c>
      <c r="D20" s="67" t="s">
        <v>29</v>
      </c>
      <c r="E20" s="69">
        <v>2567</v>
      </c>
      <c r="F20" s="67" t="s">
        <v>701</v>
      </c>
      <c r="G20" s="67" t="s">
        <v>224</v>
      </c>
      <c r="H20" s="67" t="s">
        <v>102</v>
      </c>
      <c r="I20" s="67" t="s">
        <v>38</v>
      </c>
      <c r="J20" s="67" t="s">
        <v>39</v>
      </c>
      <c r="L20" s="67" t="s">
        <v>256</v>
      </c>
      <c r="M20" s="67" t="s">
        <v>603</v>
      </c>
      <c r="N20" s="67" t="s">
        <v>698</v>
      </c>
      <c r="P20" s="67" t="s">
        <v>700</v>
      </c>
      <c r="Q20" s="67" t="s">
        <v>699</v>
      </c>
    </row>
  </sheetData>
  <autoFilter ref="C2:N20" xr:uid="{67C8CBF5-C7BA-4EA5-BD2F-6E56301555F2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044FF-7807-4221-A66F-1B6D3AD841D4}">
  <sheetPr filterMode="1"/>
  <dimension ref="A1:N30"/>
  <sheetViews>
    <sheetView workbookViewId="0">
      <selection activeCell="D3" sqref="D3:D28"/>
    </sheetView>
  </sheetViews>
  <sheetFormatPr defaultRowHeight="15"/>
  <cols>
    <col min="1" max="2" width="33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4" hidden="1">
      <c r="A2" s="63" t="s">
        <v>2</v>
      </c>
      <c r="B2" s="63"/>
      <c r="C2" s="63" t="s">
        <v>3</v>
      </c>
      <c r="D2" s="63" t="s">
        <v>7</v>
      </c>
      <c r="E2" s="63" t="s">
        <v>532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584</v>
      </c>
    </row>
    <row r="3" spans="1:14">
      <c r="A3" t="s">
        <v>454</v>
      </c>
      <c r="C3" t="s">
        <v>455</v>
      </c>
      <c r="D3" t="s">
        <v>42</v>
      </c>
      <c r="E3" s="3">
        <v>2565</v>
      </c>
      <c r="F3" t="s">
        <v>209</v>
      </c>
      <c r="G3" t="s">
        <v>210</v>
      </c>
      <c r="H3" t="s">
        <v>344</v>
      </c>
      <c r="I3" t="s">
        <v>345</v>
      </c>
      <c r="J3" t="s">
        <v>73</v>
      </c>
      <c r="L3" t="s">
        <v>225</v>
      </c>
      <c r="M3" t="s">
        <v>582</v>
      </c>
      <c r="N3" t="s">
        <v>583</v>
      </c>
    </row>
    <row r="4" spans="1:14">
      <c r="A4" t="s">
        <v>457</v>
      </c>
      <c r="C4" t="s">
        <v>458</v>
      </c>
      <c r="D4" t="s">
        <v>42</v>
      </c>
      <c r="E4" s="3">
        <v>2565</v>
      </c>
      <c r="F4" t="s">
        <v>209</v>
      </c>
      <c r="G4" t="s">
        <v>210</v>
      </c>
      <c r="H4" t="s">
        <v>242</v>
      </c>
      <c r="I4" t="s">
        <v>152</v>
      </c>
      <c r="J4" t="s">
        <v>146</v>
      </c>
      <c r="L4" t="s">
        <v>225</v>
      </c>
      <c r="M4" t="s">
        <v>582</v>
      </c>
      <c r="N4" t="s">
        <v>581</v>
      </c>
    </row>
    <row r="5" spans="1:14">
      <c r="A5" t="s">
        <v>461</v>
      </c>
      <c r="C5" t="s">
        <v>462</v>
      </c>
      <c r="D5" t="s">
        <v>42</v>
      </c>
      <c r="E5" s="3">
        <v>2565</v>
      </c>
      <c r="F5" t="s">
        <v>464</v>
      </c>
      <c r="G5" t="s">
        <v>465</v>
      </c>
      <c r="H5" t="s">
        <v>466</v>
      </c>
      <c r="I5" t="s">
        <v>145</v>
      </c>
      <c r="J5" t="s">
        <v>146</v>
      </c>
      <c r="L5" t="s">
        <v>256</v>
      </c>
      <c r="M5" t="s">
        <v>573</v>
      </c>
      <c r="N5" t="s">
        <v>580</v>
      </c>
    </row>
    <row r="6" spans="1:14">
      <c r="A6" t="s">
        <v>468</v>
      </c>
      <c r="C6" t="s">
        <v>462</v>
      </c>
      <c r="D6" t="s">
        <v>42</v>
      </c>
      <c r="E6" s="3">
        <v>2565</v>
      </c>
      <c r="F6" t="s">
        <v>464</v>
      </c>
      <c r="G6" t="s">
        <v>465</v>
      </c>
      <c r="H6" t="s">
        <v>470</v>
      </c>
      <c r="I6" t="s">
        <v>145</v>
      </c>
      <c r="J6" t="s">
        <v>146</v>
      </c>
      <c r="L6" t="s">
        <v>256</v>
      </c>
      <c r="M6" t="s">
        <v>573</v>
      </c>
      <c r="N6" t="s">
        <v>579</v>
      </c>
    </row>
    <row r="7" spans="1:14">
      <c r="A7" t="s">
        <v>472</v>
      </c>
      <c r="C7" t="s">
        <v>462</v>
      </c>
      <c r="D7" t="s">
        <v>42</v>
      </c>
      <c r="E7" s="3">
        <v>2565</v>
      </c>
      <c r="F7" t="s">
        <v>464</v>
      </c>
      <c r="G7" t="s">
        <v>464</v>
      </c>
      <c r="H7" t="s">
        <v>474</v>
      </c>
      <c r="I7" t="s">
        <v>145</v>
      </c>
      <c r="J7" t="s">
        <v>146</v>
      </c>
      <c r="L7" t="s">
        <v>256</v>
      </c>
      <c r="M7" t="s">
        <v>573</v>
      </c>
      <c r="N7" t="s">
        <v>578</v>
      </c>
    </row>
    <row r="8" spans="1:14">
      <c r="A8" t="s">
        <v>476</v>
      </c>
      <c r="C8" t="s">
        <v>477</v>
      </c>
      <c r="D8" t="s">
        <v>42</v>
      </c>
      <c r="E8" s="3">
        <v>2565</v>
      </c>
      <c r="F8" t="s">
        <v>209</v>
      </c>
      <c r="G8" t="s">
        <v>210</v>
      </c>
      <c r="H8" t="s">
        <v>479</v>
      </c>
      <c r="I8" t="s">
        <v>145</v>
      </c>
      <c r="J8" t="s">
        <v>146</v>
      </c>
      <c r="L8" t="s">
        <v>215</v>
      </c>
      <c r="M8" t="s">
        <v>571</v>
      </c>
      <c r="N8" t="s">
        <v>577</v>
      </c>
    </row>
    <row r="9" spans="1:14">
      <c r="A9" t="s">
        <v>481</v>
      </c>
      <c r="C9" t="s">
        <v>482</v>
      </c>
      <c r="D9" t="s">
        <v>42</v>
      </c>
      <c r="E9" s="3">
        <v>2565</v>
      </c>
      <c r="F9" t="s">
        <v>209</v>
      </c>
      <c r="G9" t="s">
        <v>210</v>
      </c>
      <c r="H9" t="s">
        <v>484</v>
      </c>
      <c r="I9" t="s">
        <v>485</v>
      </c>
      <c r="J9" t="s">
        <v>146</v>
      </c>
      <c r="L9" t="s">
        <v>215</v>
      </c>
      <c r="M9" t="s">
        <v>571</v>
      </c>
      <c r="N9" t="s">
        <v>576</v>
      </c>
    </row>
    <row r="10" spans="1:14">
      <c r="A10" t="s">
        <v>487</v>
      </c>
      <c r="C10" t="s">
        <v>488</v>
      </c>
      <c r="D10" t="s">
        <v>42</v>
      </c>
      <c r="E10" s="3">
        <v>2565</v>
      </c>
      <c r="F10" t="s">
        <v>209</v>
      </c>
      <c r="G10" t="s">
        <v>210</v>
      </c>
      <c r="H10" t="s">
        <v>490</v>
      </c>
      <c r="I10" t="s">
        <v>386</v>
      </c>
      <c r="J10" t="s">
        <v>130</v>
      </c>
      <c r="L10" t="s">
        <v>215</v>
      </c>
      <c r="M10" t="s">
        <v>564</v>
      </c>
      <c r="N10" t="s">
        <v>575</v>
      </c>
    </row>
    <row r="11" spans="1:14">
      <c r="A11" t="s">
        <v>491</v>
      </c>
      <c r="C11" t="s">
        <v>492</v>
      </c>
      <c r="D11" t="s">
        <v>42</v>
      </c>
      <c r="E11" s="3">
        <v>2565</v>
      </c>
      <c r="F11" t="s">
        <v>209</v>
      </c>
      <c r="G11" t="s">
        <v>210</v>
      </c>
      <c r="H11" t="s">
        <v>484</v>
      </c>
      <c r="I11" t="s">
        <v>485</v>
      </c>
      <c r="J11" t="s">
        <v>146</v>
      </c>
      <c r="L11" t="s">
        <v>215</v>
      </c>
      <c r="M11" t="s">
        <v>571</v>
      </c>
      <c r="N11" t="s">
        <v>574</v>
      </c>
    </row>
    <row r="12" spans="1:14">
      <c r="A12" t="s">
        <v>495</v>
      </c>
      <c r="C12" t="s">
        <v>462</v>
      </c>
      <c r="D12" t="s">
        <v>42</v>
      </c>
      <c r="E12" s="3">
        <v>2565</v>
      </c>
      <c r="F12" t="s">
        <v>465</v>
      </c>
      <c r="G12" t="s">
        <v>465</v>
      </c>
      <c r="H12" t="s">
        <v>497</v>
      </c>
      <c r="I12" t="s">
        <v>145</v>
      </c>
      <c r="J12" t="s">
        <v>146</v>
      </c>
      <c r="L12" t="s">
        <v>256</v>
      </c>
      <c r="M12" t="s">
        <v>573</v>
      </c>
      <c r="N12" t="s">
        <v>572</v>
      </c>
    </row>
    <row r="13" spans="1:14">
      <c r="A13" t="s">
        <v>498</v>
      </c>
      <c r="C13" t="s">
        <v>492</v>
      </c>
      <c r="D13" t="s">
        <v>42</v>
      </c>
      <c r="E13" s="3">
        <v>2565</v>
      </c>
      <c r="F13" t="s">
        <v>209</v>
      </c>
      <c r="G13" t="s">
        <v>210</v>
      </c>
      <c r="H13" t="s">
        <v>484</v>
      </c>
      <c r="I13" t="s">
        <v>485</v>
      </c>
      <c r="J13" t="s">
        <v>146</v>
      </c>
      <c r="L13" t="s">
        <v>215</v>
      </c>
      <c r="M13" t="s">
        <v>571</v>
      </c>
      <c r="N13" t="s">
        <v>570</v>
      </c>
    </row>
    <row r="14" spans="1:14">
      <c r="A14" t="s">
        <v>501</v>
      </c>
      <c r="C14" t="s">
        <v>502</v>
      </c>
      <c r="D14" t="s">
        <v>42</v>
      </c>
      <c r="E14" s="3">
        <v>2565</v>
      </c>
      <c r="F14" t="s">
        <v>209</v>
      </c>
      <c r="G14" t="s">
        <v>210</v>
      </c>
      <c r="H14" t="s">
        <v>504</v>
      </c>
      <c r="I14" t="s">
        <v>568</v>
      </c>
      <c r="J14" t="s">
        <v>39</v>
      </c>
      <c r="L14" t="s">
        <v>225</v>
      </c>
      <c r="M14" t="s">
        <v>566</v>
      </c>
      <c r="N14" t="s">
        <v>569</v>
      </c>
    </row>
    <row r="15" spans="1:14">
      <c r="A15" t="s">
        <v>505</v>
      </c>
      <c r="C15" t="s">
        <v>506</v>
      </c>
      <c r="D15" t="s">
        <v>42</v>
      </c>
      <c r="E15" s="3">
        <v>2565</v>
      </c>
      <c r="F15" t="s">
        <v>209</v>
      </c>
      <c r="G15" t="s">
        <v>210</v>
      </c>
      <c r="H15" t="s">
        <v>504</v>
      </c>
      <c r="I15" t="s">
        <v>568</v>
      </c>
      <c r="J15" t="s">
        <v>39</v>
      </c>
      <c r="L15" t="s">
        <v>225</v>
      </c>
      <c r="M15" t="s">
        <v>566</v>
      </c>
      <c r="N15" t="s">
        <v>567</v>
      </c>
    </row>
    <row r="16" spans="1:14">
      <c r="A16" t="s">
        <v>508</v>
      </c>
      <c r="C16" t="s">
        <v>509</v>
      </c>
      <c r="D16" t="s">
        <v>29</v>
      </c>
      <c r="E16" s="3">
        <v>2565</v>
      </c>
      <c r="F16" t="s">
        <v>209</v>
      </c>
      <c r="G16" t="s">
        <v>210</v>
      </c>
      <c r="H16" t="s">
        <v>408</v>
      </c>
      <c r="I16" t="s">
        <v>409</v>
      </c>
      <c r="J16" t="s">
        <v>146</v>
      </c>
      <c r="L16" t="s">
        <v>225</v>
      </c>
      <c r="M16" t="s">
        <v>566</v>
      </c>
      <c r="N16" t="s">
        <v>565</v>
      </c>
    </row>
    <row r="17" spans="1:14">
      <c r="A17" t="s">
        <v>511</v>
      </c>
      <c r="C17" t="s">
        <v>512</v>
      </c>
      <c r="D17" t="s">
        <v>42</v>
      </c>
      <c r="E17" s="3">
        <v>2565</v>
      </c>
      <c r="F17" t="s">
        <v>292</v>
      </c>
      <c r="G17" t="s">
        <v>210</v>
      </c>
      <c r="H17" t="s">
        <v>293</v>
      </c>
      <c r="I17" t="s">
        <v>294</v>
      </c>
      <c r="J17" t="s">
        <v>146</v>
      </c>
      <c r="L17" t="s">
        <v>215</v>
      </c>
      <c r="M17" t="s">
        <v>564</v>
      </c>
      <c r="N17" t="s">
        <v>563</v>
      </c>
    </row>
    <row r="18" spans="1:14">
      <c r="A18" t="s">
        <v>514</v>
      </c>
      <c r="C18" t="s">
        <v>515</v>
      </c>
      <c r="D18" t="s">
        <v>42</v>
      </c>
      <c r="E18" s="3">
        <v>2565</v>
      </c>
      <c r="F18" t="s">
        <v>464</v>
      </c>
      <c r="G18" t="s">
        <v>517</v>
      </c>
      <c r="H18" t="s">
        <v>80</v>
      </c>
      <c r="I18" t="s">
        <v>38</v>
      </c>
      <c r="J18" t="s">
        <v>39</v>
      </c>
      <c r="L18" t="s">
        <v>236</v>
      </c>
      <c r="M18" t="s">
        <v>558</v>
      </c>
      <c r="N18" t="s">
        <v>562</v>
      </c>
    </row>
    <row r="19" spans="1:14">
      <c r="A19" t="s">
        <v>518</v>
      </c>
      <c r="C19" t="s">
        <v>519</v>
      </c>
      <c r="D19" t="s">
        <v>42</v>
      </c>
      <c r="E19" s="3">
        <v>2565</v>
      </c>
      <c r="F19" t="s">
        <v>464</v>
      </c>
      <c r="G19" t="s">
        <v>517</v>
      </c>
      <c r="H19" t="s">
        <v>80</v>
      </c>
      <c r="I19" t="s">
        <v>38</v>
      </c>
      <c r="J19" t="s">
        <v>39</v>
      </c>
      <c r="L19" t="s">
        <v>225</v>
      </c>
      <c r="M19" t="s">
        <v>561</v>
      </c>
      <c r="N19" t="s">
        <v>560</v>
      </c>
    </row>
    <row r="20" spans="1:14">
      <c r="A20" t="s">
        <v>521</v>
      </c>
      <c r="C20" t="s">
        <v>522</v>
      </c>
      <c r="D20" t="s">
        <v>42</v>
      </c>
      <c r="E20" s="3">
        <v>2565</v>
      </c>
      <c r="F20" t="s">
        <v>464</v>
      </c>
      <c r="G20" t="s">
        <v>210</v>
      </c>
      <c r="H20" t="s">
        <v>80</v>
      </c>
      <c r="I20" t="s">
        <v>38</v>
      </c>
      <c r="J20" t="s">
        <v>39</v>
      </c>
      <c r="L20" t="s">
        <v>236</v>
      </c>
      <c r="M20" t="s">
        <v>558</v>
      </c>
      <c r="N20" t="s">
        <v>559</v>
      </c>
    </row>
    <row r="21" spans="1:14">
      <c r="A21" t="s">
        <v>524</v>
      </c>
      <c r="C21" t="s">
        <v>232</v>
      </c>
      <c r="D21" t="s">
        <v>42</v>
      </c>
      <c r="E21" s="3">
        <v>2565</v>
      </c>
      <c r="F21" t="s">
        <v>209</v>
      </c>
      <c r="G21" t="s">
        <v>210</v>
      </c>
      <c r="H21" t="s">
        <v>64</v>
      </c>
      <c r="I21" t="s">
        <v>65</v>
      </c>
      <c r="J21" t="s">
        <v>39</v>
      </c>
      <c r="L21" t="s">
        <v>236</v>
      </c>
      <c r="M21" t="s">
        <v>558</v>
      </c>
      <c r="N21" t="s">
        <v>557</v>
      </c>
    </row>
    <row r="22" spans="1:14" hidden="1">
      <c r="A22" t="s">
        <v>403</v>
      </c>
      <c r="C22" t="s">
        <v>404</v>
      </c>
      <c r="D22" t="s">
        <v>29</v>
      </c>
      <c r="E22" s="3">
        <v>2566</v>
      </c>
      <c r="F22" t="s">
        <v>406</v>
      </c>
      <c r="G22" t="s">
        <v>407</v>
      </c>
      <c r="H22" t="s">
        <v>408</v>
      </c>
      <c r="I22" t="s">
        <v>409</v>
      </c>
      <c r="J22" t="s">
        <v>146</v>
      </c>
      <c r="K22" t="s">
        <v>410</v>
      </c>
      <c r="L22" t="s">
        <v>225</v>
      </c>
      <c r="M22" t="s">
        <v>566</v>
      </c>
      <c r="N22" t="s">
        <v>599</v>
      </c>
    </row>
    <row r="23" spans="1:14">
      <c r="A23" t="s">
        <v>413</v>
      </c>
      <c r="C23" t="s">
        <v>414</v>
      </c>
      <c r="D23" t="s">
        <v>42</v>
      </c>
      <c r="E23" s="3">
        <v>2566</v>
      </c>
      <c r="F23" t="s">
        <v>406</v>
      </c>
      <c r="G23" t="s">
        <v>407</v>
      </c>
      <c r="H23" t="s">
        <v>37</v>
      </c>
      <c r="I23" t="s">
        <v>38</v>
      </c>
      <c r="J23" t="s">
        <v>39</v>
      </c>
      <c r="K23" t="s">
        <v>416</v>
      </c>
      <c r="L23" t="s">
        <v>236</v>
      </c>
      <c r="M23" t="s">
        <v>598</v>
      </c>
      <c r="N23" t="s">
        <v>597</v>
      </c>
    </row>
    <row r="24" spans="1:14" hidden="1">
      <c r="A24" t="s">
        <v>419</v>
      </c>
      <c r="C24" t="s">
        <v>420</v>
      </c>
      <c r="D24" t="s">
        <v>42</v>
      </c>
      <c r="E24" s="3">
        <v>2566</v>
      </c>
      <c r="F24" t="s">
        <v>406</v>
      </c>
      <c r="G24" t="s">
        <v>407</v>
      </c>
      <c r="H24" t="s">
        <v>37</v>
      </c>
      <c r="I24" t="s">
        <v>38</v>
      </c>
      <c r="J24" t="s">
        <v>39</v>
      </c>
      <c r="K24" t="s">
        <v>410</v>
      </c>
      <c r="L24" t="s">
        <v>225</v>
      </c>
      <c r="M24" t="s">
        <v>566</v>
      </c>
      <c r="N24" t="s">
        <v>596</v>
      </c>
    </row>
    <row r="25" spans="1:14" hidden="1">
      <c r="A25" t="s">
        <v>422</v>
      </c>
      <c r="C25" t="s">
        <v>423</v>
      </c>
      <c r="D25" t="s">
        <v>29</v>
      </c>
      <c r="E25" s="3">
        <v>2566</v>
      </c>
      <c r="F25" t="s">
        <v>406</v>
      </c>
      <c r="G25" t="s">
        <v>407</v>
      </c>
      <c r="H25" t="s">
        <v>37</v>
      </c>
      <c r="I25" t="s">
        <v>38</v>
      </c>
      <c r="J25" t="s">
        <v>39</v>
      </c>
      <c r="K25" t="s">
        <v>410</v>
      </c>
      <c r="L25" t="s">
        <v>236</v>
      </c>
      <c r="M25" t="s">
        <v>594</v>
      </c>
      <c r="N25" t="s">
        <v>595</v>
      </c>
    </row>
    <row r="26" spans="1:14" hidden="1">
      <c r="A26" t="s">
        <v>426</v>
      </c>
      <c r="C26" t="s">
        <v>427</v>
      </c>
      <c r="D26" t="s">
        <v>29</v>
      </c>
      <c r="E26" s="3">
        <v>2566</v>
      </c>
      <c r="F26" t="s">
        <v>406</v>
      </c>
      <c r="G26" t="s">
        <v>407</v>
      </c>
      <c r="H26" t="s">
        <v>37</v>
      </c>
      <c r="I26" t="s">
        <v>38</v>
      </c>
      <c r="J26" t="s">
        <v>39</v>
      </c>
      <c r="K26" t="s">
        <v>410</v>
      </c>
      <c r="L26" t="s">
        <v>236</v>
      </c>
      <c r="M26" t="s">
        <v>594</v>
      </c>
      <c r="N26" t="s">
        <v>593</v>
      </c>
    </row>
    <row r="27" spans="1:14" hidden="1">
      <c r="A27" t="s">
        <v>429</v>
      </c>
      <c r="C27" t="s">
        <v>430</v>
      </c>
      <c r="D27" t="s">
        <v>42</v>
      </c>
      <c r="E27" s="3">
        <v>2566</v>
      </c>
      <c r="F27" t="s">
        <v>406</v>
      </c>
      <c r="G27" t="s">
        <v>407</v>
      </c>
      <c r="H27" t="s">
        <v>211</v>
      </c>
      <c r="I27" t="s">
        <v>212</v>
      </c>
      <c r="J27" t="s">
        <v>213</v>
      </c>
      <c r="K27" t="s">
        <v>410</v>
      </c>
      <c r="L27" t="s">
        <v>225</v>
      </c>
      <c r="M27" t="s">
        <v>566</v>
      </c>
      <c r="N27" t="s">
        <v>592</v>
      </c>
    </row>
    <row r="28" spans="1:14">
      <c r="A28" t="s">
        <v>434</v>
      </c>
      <c r="C28" t="s">
        <v>435</v>
      </c>
      <c r="D28" t="s">
        <v>42</v>
      </c>
      <c r="E28" s="3">
        <v>2566</v>
      </c>
      <c r="F28" t="s">
        <v>406</v>
      </c>
      <c r="G28" t="s">
        <v>407</v>
      </c>
      <c r="H28" t="s">
        <v>437</v>
      </c>
      <c r="I28" t="s">
        <v>591</v>
      </c>
      <c r="J28" t="s">
        <v>73</v>
      </c>
      <c r="K28" t="s">
        <v>416</v>
      </c>
      <c r="L28" t="s">
        <v>256</v>
      </c>
      <c r="M28" t="s">
        <v>590</v>
      </c>
      <c r="N28" t="s">
        <v>589</v>
      </c>
    </row>
    <row r="29" spans="1:14" hidden="1">
      <c r="A29" t="s">
        <v>442</v>
      </c>
      <c r="C29" t="s">
        <v>443</v>
      </c>
      <c r="D29" t="s">
        <v>42</v>
      </c>
      <c r="E29" s="3">
        <v>2566</v>
      </c>
      <c r="F29" t="s">
        <v>406</v>
      </c>
      <c r="G29" t="s">
        <v>407</v>
      </c>
      <c r="H29" t="s">
        <v>445</v>
      </c>
      <c r="I29" t="s">
        <v>445</v>
      </c>
      <c r="J29" t="s">
        <v>73</v>
      </c>
      <c r="K29" t="s">
        <v>410</v>
      </c>
      <c r="L29" t="s">
        <v>215</v>
      </c>
      <c r="M29" t="s">
        <v>588</v>
      </c>
      <c r="N29" t="s">
        <v>587</v>
      </c>
    </row>
    <row r="30" spans="1:14" hidden="1">
      <c r="A30" t="s">
        <v>449</v>
      </c>
      <c r="C30" t="s">
        <v>450</v>
      </c>
      <c r="D30" t="s">
        <v>42</v>
      </c>
      <c r="E30" s="3">
        <v>2566</v>
      </c>
      <c r="F30" t="s">
        <v>406</v>
      </c>
      <c r="G30" t="s">
        <v>407</v>
      </c>
      <c r="H30" t="s">
        <v>135</v>
      </c>
      <c r="I30" t="s">
        <v>452</v>
      </c>
      <c r="J30" t="s">
        <v>73</v>
      </c>
      <c r="K30" t="s">
        <v>410</v>
      </c>
      <c r="L30" t="s">
        <v>225</v>
      </c>
      <c r="M30" t="s">
        <v>586</v>
      </c>
      <c r="N30" t="s">
        <v>585</v>
      </c>
    </row>
  </sheetData>
  <autoFilter ref="K1:K30" xr:uid="{EE5F67BD-6452-4C5D-99F9-E90112AC6656}">
    <filterColumn colId="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5A2AE-50B2-4B7B-BB36-767355DF48E6}">
  <sheetPr codeName="Sheet3"/>
  <dimension ref="A1:R16"/>
  <sheetViews>
    <sheetView zoomScale="80" zoomScaleNormal="80" workbookViewId="0">
      <selection activeCell="I8" sqref="I8"/>
    </sheetView>
  </sheetViews>
  <sheetFormatPr defaultRowHeight="26.25"/>
  <cols>
    <col min="1" max="1" width="9.140625" style="51"/>
    <col min="2" max="2" width="115.85546875" style="62" customWidth="1"/>
    <col min="3" max="5" width="9.140625" style="51"/>
    <col min="6" max="6" width="13.5703125" style="51" customWidth="1"/>
    <col min="7" max="16384" width="9.140625" style="51"/>
  </cols>
  <sheetData>
    <row r="1" spans="1:18" ht="48.75" customHeight="1">
      <c r="A1" s="49"/>
      <c r="B1" s="50" t="s">
        <v>545</v>
      </c>
      <c r="C1" s="49"/>
      <c r="D1" s="49"/>
      <c r="E1" s="49"/>
      <c r="F1" s="49"/>
    </row>
    <row r="2" spans="1:18" ht="38.25" customHeight="1">
      <c r="B2" s="52" t="s">
        <v>546</v>
      </c>
    </row>
    <row r="3" spans="1:18">
      <c r="A3" s="53"/>
      <c r="B3" s="54" t="s">
        <v>547</v>
      </c>
      <c r="C3" s="55"/>
      <c r="D3" s="55"/>
    </row>
    <row r="4" spans="1:18">
      <c r="A4" s="56"/>
      <c r="B4" s="57" t="s">
        <v>548</v>
      </c>
      <c r="C4" s="58"/>
      <c r="D4" s="58"/>
      <c r="E4" s="58"/>
      <c r="F4" s="58"/>
    </row>
    <row r="5" spans="1:18" ht="61.5" customHeight="1">
      <c r="A5" s="56"/>
      <c r="B5" s="59" t="s">
        <v>549</v>
      </c>
      <c r="C5" s="58"/>
      <c r="D5" s="58"/>
      <c r="E5" s="58"/>
      <c r="F5" s="58"/>
    </row>
    <row r="6" spans="1:18" ht="115.5" customHeight="1">
      <c r="A6" s="56"/>
      <c r="B6" s="59" t="s">
        <v>550</v>
      </c>
      <c r="C6" s="58"/>
      <c r="D6" s="58"/>
      <c r="E6" s="58"/>
      <c r="F6" s="58"/>
    </row>
    <row r="7" spans="1:18" ht="115.5" customHeight="1">
      <c r="A7" s="56"/>
      <c r="B7" s="59" t="s">
        <v>551</v>
      </c>
      <c r="C7" s="58"/>
      <c r="D7" s="58"/>
      <c r="E7" s="58"/>
      <c r="F7" s="58"/>
    </row>
    <row r="8" spans="1:18" ht="30.75" customHeight="1">
      <c r="A8" s="56"/>
      <c r="B8" s="57"/>
      <c r="C8" s="58"/>
      <c r="D8" s="58"/>
      <c r="E8" s="58"/>
      <c r="F8" s="58"/>
    </row>
    <row r="9" spans="1:18" ht="30" customHeight="1">
      <c r="A9" s="56"/>
      <c r="B9" s="60" t="s">
        <v>552</v>
      </c>
      <c r="C9" s="61"/>
      <c r="D9" s="61"/>
    </row>
    <row r="10" spans="1:18">
      <c r="A10" s="56"/>
      <c r="B10" s="57" t="s">
        <v>548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8" ht="63" customHeight="1">
      <c r="A11" s="56"/>
      <c r="B11" s="59" t="s">
        <v>553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8" ht="52.5" customHeight="1">
      <c r="A12" s="56"/>
      <c r="B12" s="59" t="s">
        <v>554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8" ht="140.25" customHeight="1">
      <c r="A13" s="56"/>
      <c r="B13" s="59" t="s">
        <v>555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8">
      <c r="A14" s="56"/>
      <c r="B14" s="57"/>
    </row>
    <row r="15" spans="1:18">
      <c r="A15" s="56"/>
      <c r="B15" s="57"/>
      <c r="C15" s="58"/>
      <c r="D15" s="58"/>
      <c r="E15" s="58"/>
      <c r="F15" s="58"/>
    </row>
    <row r="16" spans="1:18" ht="43.9" customHeight="1">
      <c r="A16" s="56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970DB-EF1A-4481-9080-4EC256B097C6}">
  <dimension ref="A2:B138"/>
  <sheetViews>
    <sheetView workbookViewId="0">
      <selection activeCell="A12" sqref="A12"/>
    </sheetView>
  </sheetViews>
  <sheetFormatPr defaultColWidth="8.7109375" defaultRowHeight="21"/>
  <cols>
    <col min="1" max="1" width="56.5703125" style="12" customWidth="1"/>
    <col min="2" max="2" width="31.7109375" style="12" bestFit="1" customWidth="1"/>
    <col min="3" max="16384" width="8.7109375" style="12"/>
  </cols>
  <sheetData>
    <row r="2" spans="1:2">
      <c r="A2" s="35" t="s">
        <v>541</v>
      </c>
      <c r="B2" s="12" t="s">
        <v>542</v>
      </c>
    </row>
    <row r="3" spans="1:2">
      <c r="A3" s="23" t="s">
        <v>191</v>
      </c>
      <c r="B3" s="12">
        <v>1</v>
      </c>
    </row>
    <row r="4" spans="1:2">
      <c r="A4" s="36" t="s">
        <v>190</v>
      </c>
      <c r="B4" s="12">
        <v>1</v>
      </c>
    </row>
    <row r="5" spans="1:2">
      <c r="A5" s="37" t="s">
        <v>225</v>
      </c>
      <c r="B5" s="12">
        <v>1</v>
      </c>
    </row>
    <row r="6" spans="1:2">
      <c r="A6" s="38" t="s">
        <v>226</v>
      </c>
      <c r="B6" s="12">
        <v>1</v>
      </c>
    </row>
    <row r="7" spans="1:2">
      <c r="A7" s="23" t="s">
        <v>73</v>
      </c>
      <c r="B7" s="12">
        <v>14</v>
      </c>
    </row>
    <row r="8" spans="1:2">
      <c r="A8" s="36" t="s">
        <v>72</v>
      </c>
      <c r="B8" s="12">
        <v>1</v>
      </c>
    </row>
    <row r="9" spans="1:2">
      <c r="A9" s="37" t="s">
        <v>225</v>
      </c>
      <c r="B9" s="12">
        <v>1</v>
      </c>
    </row>
    <row r="10" spans="1:2">
      <c r="A10" s="38" t="s">
        <v>243</v>
      </c>
      <c r="B10" s="12">
        <v>1</v>
      </c>
    </row>
    <row r="11" spans="1:2">
      <c r="A11" s="36" t="s">
        <v>136</v>
      </c>
      <c r="B11" s="12">
        <v>3</v>
      </c>
    </row>
    <row r="12" spans="1:2">
      <c r="A12" s="37" t="s">
        <v>556</v>
      </c>
      <c r="B12" s="12">
        <v>1</v>
      </c>
    </row>
    <row r="13" spans="1:2">
      <c r="A13" s="38" t="s">
        <v>540</v>
      </c>
      <c r="B13" s="12">
        <v>1</v>
      </c>
    </row>
    <row r="14" spans="1:2">
      <c r="A14" s="37" t="s">
        <v>256</v>
      </c>
      <c r="B14" s="12">
        <v>1</v>
      </c>
    </row>
    <row r="15" spans="1:2">
      <c r="A15" s="38" t="s">
        <v>329</v>
      </c>
      <c r="B15" s="12">
        <v>1</v>
      </c>
    </row>
    <row r="16" spans="1:2">
      <c r="A16" s="37" t="s">
        <v>215</v>
      </c>
      <c r="B16" s="12">
        <v>1</v>
      </c>
    </row>
    <row r="17" spans="1:2">
      <c r="A17" s="38" t="s">
        <v>216</v>
      </c>
      <c r="B17" s="12">
        <v>1</v>
      </c>
    </row>
    <row r="18" spans="1:2">
      <c r="A18" s="36" t="s">
        <v>370</v>
      </c>
      <c r="B18" s="12">
        <v>2</v>
      </c>
    </row>
    <row r="19" spans="1:2">
      <c r="A19" s="37" t="s">
        <v>225</v>
      </c>
      <c r="B19" s="12">
        <v>1</v>
      </c>
    </row>
    <row r="20" spans="1:2">
      <c r="A20" s="38" t="s">
        <v>226</v>
      </c>
      <c r="B20" s="12">
        <v>1</v>
      </c>
    </row>
    <row r="21" spans="1:2">
      <c r="A21" s="37" t="s">
        <v>215</v>
      </c>
      <c r="B21" s="12">
        <v>1</v>
      </c>
    </row>
    <row r="22" spans="1:2">
      <c r="A22" s="38" t="s">
        <v>250</v>
      </c>
      <c r="B22" s="12">
        <v>1</v>
      </c>
    </row>
    <row r="23" spans="1:2">
      <c r="A23" s="36" t="s">
        <v>92</v>
      </c>
      <c r="B23" s="12">
        <v>1</v>
      </c>
    </row>
    <row r="24" spans="1:2">
      <c r="A24" s="37" t="s">
        <v>225</v>
      </c>
      <c r="B24" s="12">
        <v>1</v>
      </c>
    </row>
    <row r="25" spans="1:2">
      <c r="A25" s="38" t="s">
        <v>243</v>
      </c>
      <c r="B25" s="12">
        <v>1</v>
      </c>
    </row>
    <row r="26" spans="1:2">
      <c r="A26" s="36" t="s">
        <v>364</v>
      </c>
      <c r="B26" s="12">
        <v>1</v>
      </c>
    </row>
    <row r="27" spans="1:2">
      <c r="A27" s="37" t="s">
        <v>225</v>
      </c>
      <c r="B27" s="12">
        <v>1</v>
      </c>
    </row>
    <row r="28" spans="1:2">
      <c r="A28" s="38" t="s">
        <v>278</v>
      </c>
      <c r="B28" s="12">
        <v>1</v>
      </c>
    </row>
    <row r="29" spans="1:2">
      <c r="A29" s="36" t="s">
        <v>122</v>
      </c>
      <c r="B29" s="12">
        <v>1</v>
      </c>
    </row>
    <row r="30" spans="1:2">
      <c r="A30" s="37" t="s">
        <v>225</v>
      </c>
      <c r="B30" s="12">
        <v>1</v>
      </c>
    </row>
    <row r="31" spans="1:2">
      <c r="A31" s="38" t="s">
        <v>226</v>
      </c>
      <c r="B31" s="12">
        <v>1</v>
      </c>
    </row>
    <row r="32" spans="1:2">
      <c r="A32" s="36" t="s">
        <v>355</v>
      </c>
      <c r="B32" s="12">
        <v>1</v>
      </c>
    </row>
    <row r="33" spans="1:2">
      <c r="A33" s="37" t="s">
        <v>215</v>
      </c>
      <c r="B33" s="12">
        <v>1</v>
      </c>
    </row>
    <row r="34" spans="1:2">
      <c r="A34" s="38" t="s">
        <v>250</v>
      </c>
      <c r="B34" s="12">
        <v>1</v>
      </c>
    </row>
    <row r="35" spans="1:2">
      <c r="A35" s="36" t="s">
        <v>345</v>
      </c>
      <c r="B35" s="12">
        <v>2</v>
      </c>
    </row>
    <row r="36" spans="1:2">
      <c r="A36" s="37" t="s">
        <v>225</v>
      </c>
      <c r="B36" s="12">
        <v>2</v>
      </c>
    </row>
    <row r="37" spans="1:2">
      <c r="A37" s="38" t="s">
        <v>243</v>
      </c>
      <c r="B37" s="12">
        <v>2</v>
      </c>
    </row>
    <row r="38" spans="1:2">
      <c r="A38" s="36" t="s">
        <v>380</v>
      </c>
      <c r="B38" s="12">
        <v>1</v>
      </c>
    </row>
    <row r="39" spans="1:2">
      <c r="A39" s="37" t="s">
        <v>225</v>
      </c>
      <c r="B39" s="12">
        <v>1</v>
      </c>
    </row>
    <row r="40" spans="1:2">
      <c r="A40" s="38" t="s">
        <v>226</v>
      </c>
      <c r="B40" s="12">
        <v>1</v>
      </c>
    </row>
    <row r="41" spans="1:2">
      <c r="A41" s="36" t="s">
        <v>438</v>
      </c>
      <c r="B41" s="12">
        <v>1</v>
      </c>
    </row>
    <row r="42" spans="1:2">
      <c r="A42" s="37" t="s">
        <v>256</v>
      </c>
      <c r="B42" s="12">
        <v>1</v>
      </c>
    </row>
    <row r="43" spans="1:2">
      <c r="A43" s="38" t="s">
        <v>534</v>
      </c>
      <c r="B43" s="12">
        <v>1</v>
      </c>
    </row>
    <row r="44" spans="1:2">
      <c r="A44" s="23" t="s">
        <v>146</v>
      </c>
      <c r="B44" s="12">
        <v>17</v>
      </c>
    </row>
    <row r="45" spans="1:2">
      <c r="A45" s="36" t="s">
        <v>485</v>
      </c>
      <c r="B45" s="12">
        <v>3</v>
      </c>
    </row>
    <row r="46" spans="1:2">
      <c r="A46" s="37" t="s">
        <v>215</v>
      </c>
      <c r="B46" s="12">
        <v>3</v>
      </c>
    </row>
    <row r="47" spans="1:2">
      <c r="A47" s="38" t="s">
        <v>323</v>
      </c>
      <c r="B47" s="12">
        <v>3</v>
      </c>
    </row>
    <row r="48" spans="1:2">
      <c r="A48" s="36" t="s">
        <v>409</v>
      </c>
      <c r="B48" s="12">
        <v>1</v>
      </c>
    </row>
    <row r="49" spans="1:2">
      <c r="A49" s="37" t="s">
        <v>225</v>
      </c>
      <c r="B49" s="12">
        <v>1</v>
      </c>
    </row>
    <row r="50" spans="1:2">
      <c r="A50" s="38" t="s">
        <v>226</v>
      </c>
      <c r="B50" s="12">
        <v>1</v>
      </c>
    </row>
    <row r="51" spans="1:2">
      <c r="A51" s="36" t="s">
        <v>145</v>
      </c>
      <c r="B51" s="12">
        <v>6</v>
      </c>
    </row>
    <row r="52" spans="1:2">
      <c r="A52" s="37" t="s">
        <v>256</v>
      </c>
      <c r="B52" s="12">
        <v>4</v>
      </c>
    </row>
    <row r="53" spans="1:2">
      <c r="A53" s="38" t="s">
        <v>329</v>
      </c>
      <c r="B53" s="12">
        <v>4</v>
      </c>
    </row>
    <row r="54" spans="1:2">
      <c r="A54" s="37" t="s">
        <v>225</v>
      </c>
      <c r="B54" s="12">
        <v>1</v>
      </c>
    </row>
    <row r="55" spans="1:2">
      <c r="A55" s="38" t="s">
        <v>226</v>
      </c>
      <c r="B55" s="12">
        <v>1</v>
      </c>
    </row>
    <row r="56" spans="1:2">
      <c r="A56" s="37" t="s">
        <v>215</v>
      </c>
      <c r="B56" s="12">
        <v>1</v>
      </c>
    </row>
    <row r="57" spans="1:2">
      <c r="A57" s="38" t="s">
        <v>323</v>
      </c>
      <c r="B57" s="12">
        <v>1</v>
      </c>
    </row>
    <row r="58" spans="1:2">
      <c r="A58" s="36" t="s">
        <v>294</v>
      </c>
      <c r="B58" s="12">
        <v>2</v>
      </c>
    </row>
    <row r="59" spans="1:2">
      <c r="A59" s="37" t="s">
        <v>215</v>
      </c>
      <c r="B59" s="12">
        <v>2</v>
      </c>
    </row>
    <row r="60" spans="1:2">
      <c r="A60" s="38" t="s">
        <v>216</v>
      </c>
      <c r="B60" s="12">
        <v>2</v>
      </c>
    </row>
    <row r="61" spans="1:2">
      <c r="A61" s="36" t="s">
        <v>152</v>
      </c>
      <c r="B61" s="12">
        <v>5</v>
      </c>
    </row>
    <row r="62" spans="1:2">
      <c r="A62" s="37" t="s">
        <v>225</v>
      </c>
      <c r="B62" s="12">
        <v>4</v>
      </c>
    </row>
    <row r="63" spans="1:2">
      <c r="A63" s="38" t="s">
        <v>243</v>
      </c>
      <c r="B63" s="12">
        <v>4</v>
      </c>
    </row>
    <row r="64" spans="1:2">
      <c r="A64" s="37" t="s">
        <v>236</v>
      </c>
      <c r="B64" s="12">
        <v>1</v>
      </c>
    </row>
    <row r="65" spans="1:2">
      <c r="A65" s="38" t="s">
        <v>305</v>
      </c>
      <c r="B65" s="12">
        <v>1</v>
      </c>
    </row>
    <row r="66" spans="1:2">
      <c r="A66" s="23" t="s">
        <v>130</v>
      </c>
      <c r="B66" s="12">
        <v>5</v>
      </c>
    </row>
    <row r="67" spans="1:2">
      <c r="A67" s="36" t="s">
        <v>129</v>
      </c>
      <c r="B67" s="12">
        <v>1</v>
      </c>
    </row>
    <row r="68" spans="1:2">
      <c r="A68" s="37" t="s">
        <v>225</v>
      </c>
      <c r="B68" s="12">
        <v>1</v>
      </c>
    </row>
    <row r="69" spans="1:2">
      <c r="A69" s="38" t="s">
        <v>226</v>
      </c>
      <c r="B69" s="12">
        <v>1</v>
      </c>
    </row>
    <row r="70" spans="1:2">
      <c r="A70" s="36" t="s">
        <v>386</v>
      </c>
      <c r="B70" s="12">
        <v>2</v>
      </c>
    </row>
    <row r="71" spans="1:2">
      <c r="A71" s="37" t="s">
        <v>215</v>
      </c>
      <c r="B71" s="12">
        <v>2</v>
      </c>
    </row>
    <row r="72" spans="1:2">
      <c r="A72" s="38" t="s">
        <v>216</v>
      </c>
      <c r="B72" s="12">
        <v>1</v>
      </c>
    </row>
    <row r="73" spans="1:2">
      <c r="A73" s="38" t="s">
        <v>250</v>
      </c>
      <c r="B73" s="12">
        <v>1</v>
      </c>
    </row>
    <row r="74" spans="1:2">
      <c r="A74" s="36" t="s">
        <v>179</v>
      </c>
      <c r="B74" s="12">
        <v>2</v>
      </c>
    </row>
    <row r="75" spans="1:2">
      <c r="A75" s="37" t="s">
        <v>256</v>
      </c>
      <c r="B75" s="12">
        <v>2</v>
      </c>
    </row>
    <row r="76" spans="1:2">
      <c r="A76" s="38" t="s">
        <v>534</v>
      </c>
      <c r="B76" s="12">
        <v>2</v>
      </c>
    </row>
    <row r="77" spans="1:2">
      <c r="A77" s="23" t="s">
        <v>304</v>
      </c>
      <c r="B77" s="12">
        <v>7</v>
      </c>
    </row>
    <row r="78" spans="1:2">
      <c r="A78" s="36" t="s">
        <v>303</v>
      </c>
      <c r="B78" s="12">
        <v>7</v>
      </c>
    </row>
    <row r="79" spans="1:2">
      <c r="A79" s="37" t="s">
        <v>236</v>
      </c>
      <c r="B79" s="12">
        <v>7</v>
      </c>
    </row>
    <row r="80" spans="1:2">
      <c r="A80" s="38" t="s">
        <v>305</v>
      </c>
      <c r="B80" s="12">
        <v>7</v>
      </c>
    </row>
    <row r="81" spans="1:2">
      <c r="A81" s="23" t="s">
        <v>109</v>
      </c>
      <c r="B81" s="12">
        <v>11</v>
      </c>
    </row>
    <row r="82" spans="1:2">
      <c r="A82" s="36" t="s">
        <v>197</v>
      </c>
      <c r="B82" s="12">
        <v>7</v>
      </c>
    </row>
    <row r="83" spans="1:2">
      <c r="A83" s="37" t="s">
        <v>256</v>
      </c>
      <c r="B83" s="12">
        <v>1</v>
      </c>
    </row>
    <row r="84" spans="1:2">
      <c r="A84" s="38" t="s">
        <v>257</v>
      </c>
      <c r="B84" s="12">
        <v>1</v>
      </c>
    </row>
    <row r="85" spans="1:2">
      <c r="A85" s="37" t="s">
        <v>225</v>
      </c>
      <c r="B85" s="12">
        <v>3</v>
      </c>
    </row>
    <row r="86" spans="1:2">
      <c r="A86" s="38" t="s">
        <v>243</v>
      </c>
      <c r="B86" s="12">
        <v>1</v>
      </c>
    </row>
    <row r="87" spans="1:2">
      <c r="A87" s="38" t="s">
        <v>282</v>
      </c>
      <c r="B87" s="12">
        <v>1</v>
      </c>
    </row>
    <row r="88" spans="1:2">
      <c r="A88" s="38" t="s">
        <v>278</v>
      </c>
      <c r="B88" s="12">
        <v>1</v>
      </c>
    </row>
    <row r="89" spans="1:2">
      <c r="A89" s="37" t="s">
        <v>215</v>
      </c>
      <c r="B89" s="12">
        <v>3</v>
      </c>
    </row>
    <row r="90" spans="1:2">
      <c r="A90" s="38" t="s">
        <v>250</v>
      </c>
      <c r="B90" s="12">
        <v>3</v>
      </c>
    </row>
    <row r="91" spans="1:2">
      <c r="A91" s="36" t="s">
        <v>108</v>
      </c>
      <c r="B91" s="12">
        <v>1</v>
      </c>
    </row>
    <row r="92" spans="1:2">
      <c r="A92" s="37" t="s">
        <v>215</v>
      </c>
      <c r="B92" s="12">
        <v>1</v>
      </c>
    </row>
    <row r="93" spans="1:2">
      <c r="A93" s="38" t="s">
        <v>250</v>
      </c>
      <c r="B93" s="12">
        <v>1</v>
      </c>
    </row>
    <row r="94" spans="1:2">
      <c r="A94" s="36" t="s">
        <v>116</v>
      </c>
      <c r="B94" s="12">
        <v>1</v>
      </c>
    </row>
    <row r="95" spans="1:2">
      <c r="A95" s="37" t="s">
        <v>215</v>
      </c>
      <c r="B95" s="12">
        <v>1</v>
      </c>
    </row>
    <row r="96" spans="1:2">
      <c r="A96" s="38" t="s">
        <v>250</v>
      </c>
      <c r="B96" s="12">
        <v>1</v>
      </c>
    </row>
    <row r="97" spans="1:2">
      <c r="A97" s="36" t="s">
        <v>264</v>
      </c>
      <c r="B97" s="12">
        <v>2</v>
      </c>
    </row>
    <row r="98" spans="1:2">
      <c r="A98" s="37" t="s">
        <v>225</v>
      </c>
      <c r="B98" s="12">
        <v>1</v>
      </c>
    </row>
    <row r="99" spans="1:2">
      <c r="A99" s="38" t="s">
        <v>243</v>
      </c>
      <c r="B99" s="12">
        <v>1</v>
      </c>
    </row>
    <row r="100" spans="1:2">
      <c r="A100" s="37" t="s">
        <v>215</v>
      </c>
      <c r="B100" s="12">
        <v>1</v>
      </c>
    </row>
    <row r="101" spans="1:2">
      <c r="A101" s="38" t="s">
        <v>250</v>
      </c>
      <c r="B101" s="12">
        <v>1</v>
      </c>
    </row>
    <row r="102" spans="1:2">
      <c r="A102" s="23" t="s">
        <v>213</v>
      </c>
      <c r="B102" s="12">
        <v>1</v>
      </c>
    </row>
    <row r="103" spans="1:2">
      <c r="A103" s="36" t="s">
        <v>212</v>
      </c>
      <c r="B103" s="12">
        <v>1</v>
      </c>
    </row>
    <row r="104" spans="1:2">
      <c r="A104" s="37" t="s">
        <v>215</v>
      </c>
      <c r="B104" s="12">
        <v>1</v>
      </c>
    </row>
    <row r="105" spans="1:2">
      <c r="A105" s="38" t="s">
        <v>216</v>
      </c>
      <c r="B105" s="12">
        <v>1</v>
      </c>
    </row>
    <row r="106" spans="1:2">
      <c r="A106" s="23" t="s">
        <v>39</v>
      </c>
      <c r="B106" s="12">
        <v>25</v>
      </c>
    </row>
    <row r="107" spans="1:2">
      <c r="A107" s="36" t="s">
        <v>38</v>
      </c>
      <c r="B107" s="12">
        <v>18</v>
      </c>
    </row>
    <row r="108" spans="1:2">
      <c r="A108" s="37" t="s">
        <v>256</v>
      </c>
      <c r="B108" s="12">
        <v>3</v>
      </c>
    </row>
    <row r="109" spans="1:2">
      <c r="A109" s="38" t="s">
        <v>349</v>
      </c>
      <c r="B109" s="12">
        <v>2</v>
      </c>
    </row>
    <row r="110" spans="1:2">
      <c r="A110" s="38" t="s">
        <v>534</v>
      </c>
      <c r="B110" s="12">
        <v>1</v>
      </c>
    </row>
    <row r="111" spans="1:2">
      <c r="A111" s="37" t="s">
        <v>225</v>
      </c>
      <c r="B111" s="12">
        <v>9</v>
      </c>
    </row>
    <row r="112" spans="1:2">
      <c r="A112" s="38" t="s">
        <v>226</v>
      </c>
      <c r="B112" s="12">
        <v>7</v>
      </c>
    </row>
    <row r="113" spans="1:2">
      <c r="A113" s="38" t="s">
        <v>243</v>
      </c>
      <c r="B113" s="12">
        <v>1</v>
      </c>
    </row>
    <row r="114" spans="1:2">
      <c r="A114" s="38" t="s">
        <v>278</v>
      </c>
      <c r="B114" s="12">
        <v>1</v>
      </c>
    </row>
    <row r="115" spans="1:2">
      <c r="A115" s="37" t="s">
        <v>236</v>
      </c>
      <c r="B115" s="12">
        <v>4</v>
      </c>
    </row>
    <row r="116" spans="1:2">
      <c r="A116" s="38" t="s">
        <v>305</v>
      </c>
      <c r="B116" s="12">
        <v>1</v>
      </c>
    </row>
    <row r="117" spans="1:2">
      <c r="A117" s="38" t="s">
        <v>237</v>
      </c>
      <c r="B117" s="12">
        <v>3</v>
      </c>
    </row>
    <row r="118" spans="1:2">
      <c r="A118" s="37" t="s">
        <v>215</v>
      </c>
      <c r="B118" s="12">
        <v>2</v>
      </c>
    </row>
    <row r="119" spans="1:2">
      <c r="A119" s="38" t="s">
        <v>335</v>
      </c>
      <c r="B119" s="12">
        <v>1</v>
      </c>
    </row>
    <row r="120" spans="1:2">
      <c r="A120" s="38" t="s">
        <v>535</v>
      </c>
      <c r="B120" s="12">
        <v>1</v>
      </c>
    </row>
    <row r="121" spans="1:2">
      <c r="A121" s="36" t="s">
        <v>65</v>
      </c>
      <c r="B121" s="12">
        <v>3</v>
      </c>
    </row>
    <row r="122" spans="1:2">
      <c r="A122" s="37" t="s">
        <v>225</v>
      </c>
      <c r="B122" s="12">
        <v>1</v>
      </c>
    </row>
    <row r="123" spans="1:2">
      <c r="A123" s="38" t="s">
        <v>226</v>
      </c>
      <c r="B123" s="12">
        <v>1</v>
      </c>
    </row>
    <row r="124" spans="1:2">
      <c r="A124" s="37" t="s">
        <v>236</v>
      </c>
      <c r="B124" s="12">
        <v>2</v>
      </c>
    </row>
    <row r="125" spans="1:2">
      <c r="A125" s="38" t="s">
        <v>237</v>
      </c>
      <c r="B125" s="12">
        <v>2</v>
      </c>
    </row>
    <row r="126" spans="1:2">
      <c r="A126" s="36" t="s">
        <v>97</v>
      </c>
      <c r="B126" s="12">
        <v>1</v>
      </c>
    </row>
    <row r="127" spans="1:2">
      <c r="A127" s="37" t="s">
        <v>256</v>
      </c>
      <c r="B127" s="12">
        <v>1</v>
      </c>
    </row>
    <row r="128" spans="1:2">
      <c r="A128" s="38" t="s">
        <v>349</v>
      </c>
      <c r="B128" s="12">
        <v>1</v>
      </c>
    </row>
    <row r="129" spans="1:2">
      <c r="A129" s="36" t="s">
        <v>322</v>
      </c>
      <c r="B129" s="12">
        <v>3</v>
      </c>
    </row>
    <row r="130" spans="1:2">
      <c r="A130" s="37" t="s">
        <v>225</v>
      </c>
      <c r="B130" s="12">
        <v>2</v>
      </c>
    </row>
    <row r="131" spans="1:2">
      <c r="A131" s="38" t="s">
        <v>226</v>
      </c>
      <c r="B131" s="12">
        <v>2</v>
      </c>
    </row>
    <row r="132" spans="1:2">
      <c r="A132" s="37" t="s">
        <v>215</v>
      </c>
      <c r="B132" s="12">
        <v>1</v>
      </c>
    </row>
    <row r="133" spans="1:2">
      <c r="A133" s="38" t="s">
        <v>323</v>
      </c>
      <c r="B133" s="12">
        <v>1</v>
      </c>
    </row>
    <row r="134" spans="1:2">
      <c r="A134" s="23" t="s">
        <v>159</v>
      </c>
      <c r="B134" s="12">
        <v>1</v>
      </c>
    </row>
    <row r="135" spans="1:2">
      <c r="A135" s="36" t="s">
        <v>158</v>
      </c>
      <c r="B135" s="12">
        <v>1</v>
      </c>
    </row>
    <row r="136" spans="1:2">
      <c r="A136" s="37" t="s">
        <v>256</v>
      </c>
      <c r="B136" s="12">
        <v>1</v>
      </c>
    </row>
    <row r="137" spans="1:2">
      <c r="A137" s="38" t="s">
        <v>349</v>
      </c>
      <c r="B137" s="12">
        <v>1</v>
      </c>
    </row>
    <row r="138" spans="1:2">
      <c r="A138" s="23" t="s">
        <v>543</v>
      </c>
      <c r="B138" s="12">
        <v>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A7717-6B19-4A33-86CC-53663FF1F214}">
  <sheetPr codeName="Sheet4"/>
  <dimension ref="A1:U258"/>
  <sheetViews>
    <sheetView tabSelected="1" topLeftCell="B1" zoomScale="50" zoomScaleNormal="50" workbookViewId="0">
      <selection activeCell="Q1" sqref="Q1:S1048576"/>
    </sheetView>
  </sheetViews>
  <sheetFormatPr defaultColWidth="8.7109375" defaultRowHeight="21"/>
  <cols>
    <col min="1" max="1" width="18.5703125" style="12" hidden="1" customWidth="1"/>
    <col min="2" max="2" width="105.28515625" style="23" customWidth="1"/>
    <col min="3" max="4" width="54" style="12" hidden="1" customWidth="1"/>
    <col min="5" max="5" width="19.7109375" style="70" customWidth="1"/>
    <col min="6" max="6" width="24.140625" style="70" customWidth="1"/>
    <col min="7" max="7" width="24.42578125" style="70" customWidth="1"/>
    <col min="8" max="8" width="33.140625" style="12" customWidth="1"/>
    <col min="9" max="9" width="33.85546875" style="12" customWidth="1"/>
    <col min="10" max="10" width="20.85546875" style="70" customWidth="1"/>
    <col min="11" max="11" width="54" style="12" customWidth="1"/>
    <col min="12" max="14" width="20.5703125" style="12" customWidth="1"/>
    <col min="15" max="15" width="26.28515625" style="12" customWidth="1"/>
    <col min="16" max="16" width="24.85546875" style="12" customWidth="1"/>
    <col min="17" max="17" width="39" style="12" hidden="1" customWidth="1"/>
    <col min="18" max="18" width="22.42578125" style="12" hidden="1" customWidth="1"/>
    <col min="19" max="19" width="23" style="12" hidden="1" customWidth="1"/>
    <col min="20" max="20" width="18.85546875" style="12" customWidth="1"/>
    <col min="21" max="22" width="8.7109375" style="12" customWidth="1"/>
    <col min="23" max="16384" width="8.7109375" style="12"/>
  </cols>
  <sheetData>
    <row r="1" spans="1:19" ht="33.75">
      <c r="B1" s="39" t="s">
        <v>533</v>
      </c>
    </row>
    <row r="10" spans="1:19" s="70" customFormat="1">
      <c r="A10" s="194" t="s">
        <v>2</v>
      </c>
      <c r="B10" s="206" t="s">
        <v>3</v>
      </c>
      <c r="C10" s="194" t="s">
        <v>3</v>
      </c>
      <c r="D10" s="194" t="s">
        <v>7</v>
      </c>
      <c r="E10" s="206" t="s">
        <v>532</v>
      </c>
      <c r="F10" s="206" t="s">
        <v>14</v>
      </c>
      <c r="G10" s="206" t="s">
        <v>15</v>
      </c>
      <c r="H10" s="206" t="s">
        <v>18</v>
      </c>
      <c r="I10" s="206" t="s">
        <v>19</v>
      </c>
      <c r="J10" s="206" t="s">
        <v>1237</v>
      </c>
      <c r="K10" s="206" t="s">
        <v>20</v>
      </c>
      <c r="L10" s="206" t="s">
        <v>21</v>
      </c>
      <c r="M10" s="206" t="s">
        <v>22</v>
      </c>
      <c r="N10" s="206" t="s">
        <v>23</v>
      </c>
      <c r="O10" s="206" t="s">
        <v>1194</v>
      </c>
      <c r="P10" s="206" t="s">
        <v>1195</v>
      </c>
      <c r="Q10" s="194" t="s">
        <v>1236</v>
      </c>
      <c r="R10" s="194" t="s">
        <v>1196</v>
      </c>
      <c r="S10" s="194" t="s">
        <v>1323</v>
      </c>
    </row>
    <row r="11" spans="1:19">
      <c r="A11" s="88" t="s">
        <v>26</v>
      </c>
      <c r="B11" s="209" t="s">
        <v>27</v>
      </c>
      <c r="C11" s="88" t="s">
        <v>27</v>
      </c>
      <c r="D11" s="88" t="s">
        <v>29</v>
      </c>
      <c r="E11" s="90">
        <v>2561</v>
      </c>
      <c r="F11" s="90" t="s">
        <v>35</v>
      </c>
      <c r="G11" s="90" t="s">
        <v>36</v>
      </c>
      <c r="H11" s="88" t="s">
        <v>37</v>
      </c>
      <c r="I11" s="88" t="s">
        <v>38</v>
      </c>
      <c r="J11" s="90" t="s">
        <v>1211</v>
      </c>
      <c r="K11" s="88" t="s">
        <v>39</v>
      </c>
      <c r="L11" s="88"/>
      <c r="M11" s="90" t="s">
        <v>700</v>
      </c>
      <c r="N11" s="90" t="s">
        <v>858</v>
      </c>
      <c r="O11" s="90" t="s">
        <v>1197</v>
      </c>
      <c r="P11" s="88"/>
      <c r="Q11" s="88"/>
      <c r="R11" s="90" t="s">
        <v>857</v>
      </c>
      <c r="S11" s="70" t="s">
        <v>1324</v>
      </c>
    </row>
    <row r="12" spans="1:19">
      <c r="A12" s="88" t="s">
        <v>40</v>
      </c>
      <c r="B12" s="209" t="s">
        <v>41</v>
      </c>
      <c r="C12" s="88" t="s">
        <v>41</v>
      </c>
      <c r="D12" s="88" t="s">
        <v>42</v>
      </c>
      <c r="E12" s="90">
        <v>2561</v>
      </c>
      <c r="F12" s="90" t="s">
        <v>45</v>
      </c>
      <c r="G12" s="90" t="s">
        <v>46</v>
      </c>
      <c r="H12" s="88" t="s">
        <v>37</v>
      </c>
      <c r="I12" s="88" t="s">
        <v>38</v>
      </c>
      <c r="J12" s="90" t="s">
        <v>1211</v>
      </c>
      <c r="K12" s="88" t="s">
        <v>39</v>
      </c>
      <c r="L12" s="88"/>
      <c r="M12" s="90" t="s">
        <v>713</v>
      </c>
      <c r="N12" s="90" t="s">
        <v>874</v>
      </c>
      <c r="O12" s="90" t="s">
        <v>1197</v>
      </c>
      <c r="P12" s="88"/>
      <c r="Q12" s="88"/>
      <c r="R12" s="90" t="s">
        <v>412</v>
      </c>
      <c r="S12" s="70" t="s">
        <v>1324</v>
      </c>
    </row>
    <row r="13" spans="1:19">
      <c r="A13" s="88" t="s">
        <v>47</v>
      </c>
      <c r="B13" s="209" t="s">
        <v>48</v>
      </c>
      <c r="C13" s="88" t="s">
        <v>48</v>
      </c>
      <c r="D13" s="88" t="s">
        <v>42</v>
      </c>
      <c r="E13" s="90">
        <v>2561</v>
      </c>
      <c r="F13" s="90" t="s">
        <v>50</v>
      </c>
      <c r="G13" s="90" t="s">
        <v>51</v>
      </c>
      <c r="H13" s="88" t="s">
        <v>37</v>
      </c>
      <c r="I13" s="88" t="s">
        <v>38</v>
      </c>
      <c r="J13" s="90" t="s">
        <v>1211</v>
      </c>
      <c r="K13" s="88" t="s">
        <v>39</v>
      </c>
      <c r="L13" s="88"/>
      <c r="M13" s="90" t="s">
        <v>713</v>
      </c>
      <c r="N13" s="90" t="s">
        <v>874</v>
      </c>
      <c r="O13" s="90" t="s">
        <v>1197</v>
      </c>
      <c r="P13" s="88"/>
      <c r="Q13" s="88"/>
      <c r="R13" s="90" t="s">
        <v>412</v>
      </c>
      <c r="S13" s="70" t="s">
        <v>1324</v>
      </c>
    </row>
    <row r="14" spans="1:19">
      <c r="A14" s="88" t="s">
        <v>52</v>
      </c>
      <c r="B14" s="209" t="s">
        <v>53</v>
      </c>
      <c r="C14" s="88" t="s">
        <v>53</v>
      </c>
      <c r="D14" s="88" t="s">
        <v>42</v>
      </c>
      <c r="E14" s="90">
        <v>2561</v>
      </c>
      <c r="F14" s="90" t="s">
        <v>45</v>
      </c>
      <c r="G14" s="90" t="s">
        <v>46</v>
      </c>
      <c r="H14" s="88" t="s">
        <v>37</v>
      </c>
      <c r="I14" s="88" t="s">
        <v>38</v>
      </c>
      <c r="J14" s="90" t="s">
        <v>1211</v>
      </c>
      <c r="K14" s="88" t="s">
        <v>39</v>
      </c>
      <c r="L14" s="88"/>
      <c r="M14" s="90" t="s">
        <v>706</v>
      </c>
      <c r="N14" s="90" t="s">
        <v>853</v>
      </c>
      <c r="O14" s="90" t="s">
        <v>1197</v>
      </c>
      <c r="P14" s="88"/>
      <c r="Q14" s="88"/>
      <c r="R14" s="90" t="s">
        <v>440</v>
      </c>
      <c r="S14" s="70" t="s">
        <v>1324</v>
      </c>
    </row>
    <row r="15" spans="1:19">
      <c r="A15" s="88" t="s">
        <v>55</v>
      </c>
      <c r="B15" s="209" t="s">
        <v>56</v>
      </c>
      <c r="C15" s="88" t="s">
        <v>56</v>
      </c>
      <c r="D15" s="88" t="s">
        <v>42</v>
      </c>
      <c r="E15" s="90">
        <v>2561</v>
      </c>
      <c r="F15" s="90" t="s">
        <v>50</v>
      </c>
      <c r="G15" s="90" t="s">
        <v>51</v>
      </c>
      <c r="H15" s="88" t="s">
        <v>37</v>
      </c>
      <c r="I15" s="88" t="s">
        <v>38</v>
      </c>
      <c r="J15" s="90" t="s">
        <v>1211</v>
      </c>
      <c r="K15" s="88" t="s">
        <v>39</v>
      </c>
      <c r="L15" s="88"/>
      <c r="M15" s="90" t="s">
        <v>713</v>
      </c>
      <c r="N15" s="90" t="s">
        <v>874</v>
      </c>
      <c r="O15" s="90" t="s">
        <v>1197</v>
      </c>
      <c r="P15" s="88"/>
      <c r="Q15" s="88"/>
      <c r="R15" s="90" t="s">
        <v>412</v>
      </c>
      <c r="S15" s="70" t="s">
        <v>1324</v>
      </c>
    </row>
    <row r="16" spans="1:19">
      <c r="A16" s="88" t="s">
        <v>67</v>
      </c>
      <c r="B16" s="209" t="s">
        <v>68</v>
      </c>
      <c r="C16" s="88" t="s">
        <v>68</v>
      </c>
      <c r="D16" s="88" t="s">
        <v>42</v>
      </c>
      <c r="E16" s="90">
        <v>2561</v>
      </c>
      <c r="F16" s="90" t="s">
        <v>70</v>
      </c>
      <c r="G16" s="90" t="s">
        <v>36</v>
      </c>
      <c r="H16" s="88" t="s">
        <v>71</v>
      </c>
      <c r="I16" s="88" t="s">
        <v>72</v>
      </c>
      <c r="J16" s="90" t="s">
        <v>1239</v>
      </c>
      <c r="K16" s="88" t="s">
        <v>73</v>
      </c>
      <c r="L16" s="88"/>
      <c r="M16" s="90" t="s">
        <v>713</v>
      </c>
      <c r="N16" s="90" t="s">
        <v>712</v>
      </c>
      <c r="O16" s="90" t="s">
        <v>1197</v>
      </c>
      <c r="P16" s="88"/>
      <c r="Q16" s="88"/>
      <c r="R16" s="90" t="s">
        <v>762</v>
      </c>
      <c r="S16" s="70" t="s">
        <v>1324</v>
      </c>
    </row>
    <row r="17" spans="1:19">
      <c r="A17" s="88" t="s">
        <v>111</v>
      </c>
      <c r="B17" s="209" t="s">
        <v>112</v>
      </c>
      <c r="C17" s="88" t="s">
        <v>112</v>
      </c>
      <c r="D17" s="88" t="s">
        <v>42</v>
      </c>
      <c r="E17" s="90">
        <v>2561</v>
      </c>
      <c r="F17" s="90" t="s">
        <v>114</v>
      </c>
      <c r="G17" s="90" t="s">
        <v>114</v>
      </c>
      <c r="H17" s="88" t="s">
        <v>115</v>
      </c>
      <c r="I17" s="88" t="s">
        <v>116</v>
      </c>
      <c r="J17" s="90" t="s">
        <v>1240</v>
      </c>
      <c r="K17" s="88" t="s">
        <v>109</v>
      </c>
      <c r="L17" s="88"/>
      <c r="M17" s="90" t="s">
        <v>706</v>
      </c>
      <c r="N17" s="90" t="s">
        <v>872</v>
      </c>
      <c r="O17" s="90" t="s">
        <v>1197</v>
      </c>
      <c r="P17" s="88"/>
      <c r="Q17" s="88"/>
      <c r="R17" s="90" t="s">
        <v>871</v>
      </c>
      <c r="S17" s="70" t="s">
        <v>1324</v>
      </c>
    </row>
    <row r="18" spans="1:19">
      <c r="A18" s="88" t="s">
        <v>75</v>
      </c>
      <c r="B18" s="209" t="s">
        <v>76</v>
      </c>
      <c r="C18" s="88" t="s">
        <v>76</v>
      </c>
      <c r="D18" s="88" t="s">
        <v>42</v>
      </c>
      <c r="E18" s="90">
        <v>2562</v>
      </c>
      <c r="F18" s="90" t="s">
        <v>78</v>
      </c>
      <c r="G18" s="90" t="s">
        <v>79</v>
      </c>
      <c r="H18" s="88" t="s">
        <v>80</v>
      </c>
      <c r="I18" s="88" t="s">
        <v>38</v>
      </c>
      <c r="J18" s="90" t="s">
        <v>1211</v>
      </c>
      <c r="K18" s="88" t="s">
        <v>39</v>
      </c>
      <c r="L18" s="88"/>
      <c r="M18" s="90" t="s">
        <v>713</v>
      </c>
      <c r="N18" s="90" t="s">
        <v>874</v>
      </c>
      <c r="O18" s="90" t="s">
        <v>1197</v>
      </c>
      <c r="P18" s="88"/>
      <c r="Q18" s="88"/>
      <c r="R18" s="90" t="s">
        <v>412</v>
      </c>
      <c r="S18" s="70" t="s">
        <v>1324</v>
      </c>
    </row>
    <row r="19" spans="1:19">
      <c r="A19" s="88" t="s">
        <v>81</v>
      </c>
      <c r="B19" s="209" t="s">
        <v>526</v>
      </c>
      <c r="C19" s="88" t="s">
        <v>82</v>
      </c>
      <c r="D19" s="88" t="s">
        <v>42</v>
      </c>
      <c r="E19" s="90">
        <v>2562</v>
      </c>
      <c r="F19" s="90" t="s">
        <v>51</v>
      </c>
      <c r="G19" s="90" t="s">
        <v>79</v>
      </c>
      <c r="H19" s="88" t="s">
        <v>80</v>
      </c>
      <c r="I19" s="88" t="s">
        <v>38</v>
      </c>
      <c r="J19" s="90" t="s">
        <v>1211</v>
      </c>
      <c r="K19" s="88" t="s">
        <v>39</v>
      </c>
      <c r="L19" s="88"/>
      <c r="M19" s="90" t="s">
        <v>706</v>
      </c>
      <c r="N19" s="90" t="s">
        <v>1238</v>
      </c>
      <c r="O19" s="90" t="s">
        <v>1197</v>
      </c>
      <c r="P19" s="88"/>
      <c r="Q19" s="88"/>
      <c r="R19" s="90" t="s">
        <v>447</v>
      </c>
      <c r="S19" s="70" t="s">
        <v>1324</v>
      </c>
    </row>
    <row r="20" spans="1:19">
      <c r="A20" s="88" t="s">
        <v>84</v>
      </c>
      <c r="B20" s="209" t="s">
        <v>85</v>
      </c>
      <c r="C20" s="88" t="s">
        <v>85</v>
      </c>
      <c r="D20" s="88" t="s">
        <v>42</v>
      </c>
      <c r="E20" s="90">
        <v>2562</v>
      </c>
      <c r="F20" s="90" t="s">
        <v>51</v>
      </c>
      <c r="G20" s="90" t="s">
        <v>79</v>
      </c>
      <c r="H20" s="88" t="s">
        <v>80</v>
      </c>
      <c r="I20" s="88" t="s">
        <v>38</v>
      </c>
      <c r="J20" s="90" t="s">
        <v>1211</v>
      </c>
      <c r="K20" s="88" t="s">
        <v>39</v>
      </c>
      <c r="L20" s="88"/>
      <c r="M20" s="90" t="s">
        <v>713</v>
      </c>
      <c r="N20" s="90" t="s">
        <v>874</v>
      </c>
      <c r="O20" s="90" t="s">
        <v>1197</v>
      </c>
      <c r="P20" s="88"/>
      <c r="Q20" s="88"/>
      <c r="R20" s="90" t="s">
        <v>412</v>
      </c>
      <c r="S20" s="70" t="s">
        <v>1324</v>
      </c>
    </row>
    <row r="21" spans="1:19">
      <c r="A21" s="88" t="s">
        <v>88</v>
      </c>
      <c r="B21" s="209" t="s">
        <v>89</v>
      </c>
      <c r="C21" s="88" t="s">
        <v>89</v>
      </c>
      <c r="D21" s="88" t="s">
        <v>42</v>
      </c>
      <c r="E21" s="90">
        <v>2562</v>
      </c>
      <c r="F21" s="90" t="s">
        <v>51</v>
      </c>
      <c r="G21" s="90" t="s">
        <v>79</v>
      </c>
      <c r="H21" s="88" t="s">
        <v>91</v>
      </c>
      <c r="I21" s="88" t="s">
        <v>92</v>
      </c>
      <c r="J21" s="90" t="s">
        <v>1241</v>
      </c>
      <c r="K21" s="88" t="s">
        <v>73</v>
      </c>
      <c r="L21" s="88"/>
      <c r="M21" s="90" t="s">
        <v>713</v>
      </c>
      <c r="N21" s="90" t="s">
        <v>712</v>
      </c>
      <c r="O21" s="90" t="s">
        <v>1197</v>
      </c>
      <c r="P21" s="88"/>
      <c r="Q21" s="88"/>
      <c r="R21" s="90" t="s">
        <v>762</v>
      </c>
      <c r="S21" s="70" t="s">
        <v>1324</v>
      </c>
    </row>
    <row r="22" spans="1:19">
      <c r="A22" s="88" t="s">
        <v>94</v>
      </c>
      <c r="B22" s="209" t="s">
        <v>95</v>
      </c>
      <c r="C22" s="88" t="s">
        <v>95</v>
      </c>
      <c r="D22" s="88" t="s">
        <v>42</v>
      </c>
      <c r="E22" s="90">
        <v>2562</v>
      </c>
      <c r="F22" s="90" t="s">
        <v>51</v>
      </c>
      <c r="G22" s="90" t="s">
        <v>79</v>
      </c>
      <c r="H22" s="88" t="s">
        <v>37</v>
      </c>
      <c r="I22" s="88" t="s">
        <v>97</v>
      </c>
      <c r="J22" s="90" t="s">
        <v>1235</v>
      </c>
      <c r="K22" s="88" t="s">
        <v>39</v>
      </c>
      <c r="L22" s="88"/>
      <c r="M22" s="90" t="s">
        <v>700</v>
      </c>
      <c r="N22" s="90" t="s">
        <v>858</v>
      </c>
      <c r="O22" s="90" t="s">
        <v>1197</v>
      </c>
      <c r="P22" s="88"/>
      <c r="Q22" s="88"/>
      <c r="R22" s="90" t="s">
        <v>857</v>
      </c>
      <c r="S22" s="70" t="s">
        <v>1324</v>
      </c>
    </row>
    <row r="23" spans="1:19">
      <c r="A23" s="88" t="s">
        <v>99</v>
      </c>
      <c r="B23" s="209" t="s">
        <v>100</v>
      </c>
      <c r="C23" s="88" t="s">
        <v>100</v>
      </c>
      <c r="D23" s="88" t="s">
        <v>29</v>
      </c>
      <c r="E23" s="90">
        <v>2562</v>
      </c>
      <c r="F23" s="90" t="s">
        <v>78</v>
      </c>
      <c r="G23" s="90" t="s">
        <v>79</v>
      </c>
      <c r="H23" s="88" t="s">
        <v>102</v>
      </c>
      <c r="I23" s="88" t="s">
        <v>38</v>
      </c>
      <c r="J23" s="90" t="s">
        <v>1211</v>
      </c>
      <c r="K23" s="88" t="s">
        <v>39</v>
      </c>
      <c r="L23" s="88"/>
      <c r="M23" s="90" t="s">
        <v>713</v>
      </c>
      <c r="N23" s="90" t="s">
        <v>712</v>
      </c>
      <c r="O23" s="90" t="s">
        <v>1197</v>
      </c>
      <c r="P23" s="88"/>
      <c r="Q23" s="88"/>
      <c r="R23" s="90" t="s">
        <v>762</v>
      </c>
      <c r="S23" s="70" t="s">
        <v>1324</v>
      </c>
    </row>
    <row r="24" spans="1:19">
      <c r="A24" s="88" t="s">
        <v>104</v>
      </c>
      <c r="B24" s="209" t="s">
        <v>105</v>
      </c>
      <c r="C24" s="88" t="s">
        <v>105</v>
      </c>
      <c r="D24" s="88" t="s">
        <v>42</v>
      </c>
      <c r="E24" s="90">
        <v>2562</v>
      </c>
      <c r="F24" s="90" t="s">
        <v>51</v>
      </c>
      <c r="G24" s="90" t="s">
        <v>79</v>
      </c>
      <c r="H24" s="88" t="s">
        <v>107</v>
      </c>
      <c r="I24" s="88" t="s">
        <v>108</v>
      </c>
      <c r="J24" s="90" t="s">
        <v>1242</v>
      </c>
      <c r="K24" s="88" t="s">
        <v>109</v>
      </c>
      <c r="L24" s="88"/>
      <c r="M24" s="90" t="s">
        <v>706</v>
      </c>
      <c r="N24" s="90" t="s">
        <v>872</v>
      </c>
      <c r="O24" s="90" t="s">
        <v>1197</v>
      </c>
      <c r="P24" s="88"/>
      <c r="Q24" s="88"/>
      <c r="R24" s="90" t="s">
        <v>871</v>
      </c>
      <c r="S24" s="70" t="s">
        <v>1324</v>
      </c>
    </row>
    <row r="25" spans="1:19">
      <c r="A25" s="88" t="s">
        <v>266</v>
      </c>
      <c r="B25" s="209" t="s">
        <v>267</v>
      </c>
      <c r="C25" s="88" t="s">
        <v>267</v>
      </c>
      <c r="D25" s="88" t="s">
        <v>42</v>
      </c>
      <c r="E25" s="90">
        <v>2562</v>
      </c>
      <c r="F25" s="90" t="s">
        <v>270</v>
      </c>
      <c r="G25" s="90" t="s">
        <v>202</v>
      </c>
      <c r="H25" s="88" t="s">
        <v>271</v>
      </c>
      <c r="I25" s="88" t="s">
        <v>197</v>
      </c>
      <c r="J25" s="90" t="s">
        <v>1202</v>
      </c>
      <c r="K25" s="88" t="s">
        <v>109</v>
      </c>
      <c r="L25" s="88"/>
      <c r="M25" s="90" t="s">
        <v>713</v>
      </c>
      <c r="N25" s="90" t="s">
        <v>712</v>
      </c>
      <c r="O25" s="90" t="s">
        <v>1197</v>
      </c>
      <c r="P25" s="88"/>
      <c r="Q25" s="88"/>
      <c r="R25" s="90" t="s">
        <v>762</v>
      </c>
      <c r="S25" s="70" t="s">
        <v>1324</v>
      </c>
    </row>
    <row r="26" spans="1:19">
      <c r="A26" s="99" t="s">
        <v>295</v>
      </c>
      <c r="B26" s="208" t="str">
        <f>HYPERLINK(Q26,C26)</f>
        <v xml:space="preserve">โครงการส่งเสริมการจัดการเมืองและชุมชน สู่เมืองน่าอยู่ </v>
      </c>
      <c r="C26" s="100" t="s">
        <v>1031</v>
      </c>
      <c r="D26" s="100" t="s">
        <v>42</v>
      </c>
      <c r="E26" s="112">
        <v>2563</v>
      </c>
      <c r="F26" s="112" t="s">
        <v>209</v>
      </c>
      <c r="G26" s="113" t="s">
        <v>210</v>
      </c>
      <c r="H26" s="119" t="s">
        <v>287</v>
      </c>
      <c r="I26" s="119" t="s">
        <v>212</v>
      </c>
      <c r="J26" s="90" t="s">
        <v>212</v>
      </c>
      <c r="K26" s="119" t="s">
        <v>213</v>
      </c>
      <c r="L26" s="101" t="s">
        <v>1032</v>
      </c>
      <c r="M26" s="112" t="s">
        <v>706</v>
      </c>
      <c r="N26" s="90" t="s">
        <v>729</v>
      </c>
      <c r="O26" s="90" t="s">
        <v>1197</v>
      </c>
      <c r="P26" s="115"/>
      <c r="Q26" s="100" t="s">
        <v>1033</v>
      </c>
      <c r="R26" s="112" t="s">
        <v>216</v>
      </c>
      <c r="S26" s="70" t="s">
        <v>1324</v>
      </c>
    </row>
    <row r="27" spans="1:19">
      <c r="A27" s="88" t="s">
        <v>59</v>
      </c>
      <c r="B27" s="209" t="s">
        <v>60</v>
      </c>
      <c r="C27" s="88" t="s">
        <v>60</v>
      </c>
      <c r="D27" s="88" t="s">
        <v>42</v>
      </c>
      <c r="E27" s="90">
        <v>2563</v>
      </c>
      <c r="F27" s="90" t="s">
        <v>62</v>
      </c>
      <c r="G27" s="90" t="s">
        <v>63</v>
      </c>
      <c r="H27" s="88" t="s">
        <v>64</v>
      </c>
      <c r="I27" s="88" t="s">
        <v>65</v>
      </c>
      <c r="J27" s="90" t="s">
        <v>1205</v>
      </c>
      <c r="K27" s="88" t="s">
        <v>39</v>
      </c>
      <c r="L27" s="88"/>
      <c r="M27" s="90" t="s">
        <v>713</v>
      </c>
      <c r="N27" s="90" t="s">
        <v>874</v>
      </c>
      <c r="O27" s="90" t="s">
        <v>1197</v>
      </c>
      <c r="P27" s="88"/>
      <c r="Q27" s="88"/>
      <c r="R27" s="90" t="s">
        <v>412</v>
      </c>
      <c r="S27" s="70" t="s">
        <v>1324</v>
      </c>
    </row>
    <row r="28" spans="1:19">
      <c r="A28" s="88" t="s">
        <v>118</v>
      </c>
      <c r="B28" s="209" t="s">
        <v>119</v>
      </c>
      <c r="C28" s="88" t="s">
        <v>119</v>
      </c>
      <c r="D28" s="88" t="s">
        <v>42</v>
      </c>
      <c r="E28" s="90">
        <v>2563</v>
      </c>
      <c r="F28" s="90" t="s">
        <v>62</v>
      </c>
      <c r="G28" s="90" t="s">
        <v>63</v>
      </c>
      <c r="H28" s="88" t="s">
        <v>121</v>
      </c>
      <c r="I28" s="88" t="s">
        <v>122</v>
      </c>
      <c r="J28" s="90" t="s">
        <v>1243</v>
      </c>
      <c r="K28" s="88" t="s">
        <v>73</v>
      </c>
      <c r="L28" s="88"/>
      <c r="M28" s="90" t="s">
        <v>713</v>
      </c>
      <c r="N28" s="90" t="s">
        <v>874</v>
      </c>
      <c r="O28" s="90" t="s">
        <v>1197</v>
      </c>
      <c r="P28" s="88"/>
      <c r="Q28" s="88"/>
      <c r="R28" s="90" t="s">
        <v>412</v>
      </c>
      <c r="S28" s="70" t="s">
        <v>1324</v>
      </c>
    </row>
    <row r="29" spans="1:19">
      <c r="A29" s="88" t="s">
        <v>124</v>
      </c>
      <c r="B29" s="209" t="s">
        <v>125</v>
      </c>
      <c r="C29" s="88" t="s">
        <v>125</v>
      </c>
      <c r="D29" s="88" t="s">
        <v>42</v>
      </c>
      <c r="E29" s="90">
        <v>2563</v>
      </c>
      <c r="F29" s="90" t="s">
        <v>127</v>
      </c>
      <c r="G29" s="90" t="s">
        <v>63</v>
      </c>
      <c r="H29" s="88" t="s">
        <v>128</v>
      </c>
      <c r="I29" s="88" t="s">
        <v>129</v>
      </c>
      <c r="J29" s="90" t="s">
        <v>1206</v>
      </c>
      <c r="K29" s="88" t="s">
        <v>130</v>
      </c>
      <c r="L29" s="88"/>
      <c r="M29" s="90" t="s">
        <v>713</v>
      </c>
      <c r="N29" s="90" t="s">
        <v>874</v>
      </c>
      <c r="O29" s="90" t="s">
        <v>1197</v>
      </c>
      <c r="P29" s="88"/>
      <c r="Q29" s="88"/>
      <c r="R29" s="90" t="s">
        <v>412</v>
      </c>
      <c r="S29" s="70" t="s">
        <v>1324</v>
      </c>
    </row>
    <row r="30" spans="1:19">
      <c r="A30" s="88" t="s">
        <v>132</v>
      </c>
      <c r="B30" s="209" t="s">
        <v>133</v>
      </c>
      <c r="C30" s="88" t="s">
        <v>133</v>
      </c>
      <c r="D30" s="88" t="s">
        <v>42</v>
      </c>
      <c r="E30" s="90">
        <v>2563</v>
      </c>
      <c r="F30" s="90" t="s">
        <v>62</v>
      </c>
      <c r="G30" s="90" t="s">
        <v>63</v>
      </c>
      <c r="H30" s="88" t="s">
        <v>135</v>
      </c>
      <c r="I30" s="88" t="s">
        <v>136</v>
      </c>
      <c r="J30" s="90" t="s">
        <v>1223</v>
      </c>
      <c r="K30" s="88" t="s">
        <v>73</v>
      </c>
      <c r="L30" s="88"/>
      <c r="M30" s="90" t="s">
        <v>706</v>
      </c>
      <c r="N30" s="90" t="s">
        <v>729</v>
      </c>
      <c r="O30" s="90" t="s">
        <v>1197</v>
      </c>
      <c r="P30" s="88"/>
      <c r="Q30" s="88"/>
      <c r="R30" s="90" t="s">
        <v>666</v>
      </c>
      <c r="S30" s="70" t="s">
        <v>1324</v>
      </c>
    </row>
    <row r="31" spans="1:19">
      <c r="A31" s="88" t="s">
        <v>137</v>
      </c>
      <c r="B31" s="209" t="s">
        <v>138</v>
      </c>
      <c r="C31" s="88" t="s">
        <v>138</v>
      </c>
      <c r="D31" s="88" t="s">
        <v>42</v>
      </c>
      <c r="E31" s="90">
        <v>2563</v>
      </c>
      <c r="F31" s="90" t="s">
        <v>62</v>
      </c>
      <c r="G31" s="90" t="s">
        <v>63</v>
      </c>
      <c r="H31" s="88" t="s">
        <v>135</v>
      </c>
      <c r="I31" s="88" t="s">
        <v>136</v>
      </c>
      <c r="J31" s="90" t="s">
        <v>1223</v>
      </c>
      <c r="K31" s="88" t="s">
        <v>73</v>
      </c>
      <c r="L31" s="88"/>
      <c r="M31" s="195" t="s">
        <v>602</v>
      </c>
      <c r="N31" s="195" t="s">
        <v>602</v>
      </c>
      <c r="O31" s="90" t="s">
        <v>1197</v>
      </c>
      <c r="P31" s="88"/>
      <c r="Q31" s="207"/>
      <c r="R31" s="195" t="s">
        <v>602</v>
      </c>
      <c r="S31" s="70" t="s">
        <v>1324</v>
      </c>
    </row>
    <row r="32" spans="1:19">
      <c r="A32" s="88" t="s">
        <v>141</v>
      </c>
      <c r="B32" s="209" t="s">
        <v>142</v>
      </c>
      <c r="C32" s="88" t="s">
        <v>142</v>
      </c>
      <c r="D32" s="88" t="s">
        <v>42</v>
      </c>
      <c r="E32" s="90">
        <v>2563</v>
      </c>
      <c r="F32" s="90" t="s">
        <v>62</v>
      </c>
      <c r="G32" s="90" t="s">
        <v>63</v>
      </c>
      <c r="H32" s="88" t="s">
        <v>144</v>
      </c>
      <c r="I32" s="88" t="s">
        <v>145</v>
      </c>
      <c r="J32" s="90" t="s">
        <v>1214</v>
      </c>
      <c r="K32" s="88" t="s">
        <v>146</v>
      </c>
      <c r="L32" s="88"/>
      <c r="M32" s="90" t="s">
        <v>713</v>
      </c>
      <c r="N32" s="90" t="s">
        <v>874</v>
      </c>
      <c r="O32" s="90" t="s">
        <v>1197</v>
      </c>
      <c r="P32" s="88"/>
      <c r="Q32" s="88"/>
      <c r="R32" s="90" t="s">
        <v>412</v>
      </c>
      <c r="S32" s="70" t="s">
        <v>1324</v>
      </c>
    </row>
    <row r="33" spans="1:19">
      <c r="A33" s="88" t="s">
        <v>148</v>
      </c>
      <c r="B33" s="209" t="s">
        <v>149</v>
      </c>
      <c r="C33" s="88" t="s">
        <v>149</v>
      </c>
      <c r="D33" s="88" t="s">
        <v>42</v>
      </c>
      <c r="E33" s="90">
        <v>2563</v>
      </c>
      <c r="F33" s="90" t="s">
        <v>62</v>
      </c>
      <c r="G33" s="90" t="s">
        <v>63</v>
      </c>
      <c r="H33" s="88" t="s">
        <v>151</v>
      </c>
      <c r="I33" s="88" t="s">
        <v>152</v>
      </c>
      <c r="J33" s="90" t="s">
        <v>1213</v>
      </c>
      <c r="K33" s="88" t="s">
        <v>146</v>
      </c>
      <c r="L33" s="88"/>
      <c r="M33" s="90" t="s">
        <v>720</v>
      </c>
      <c r="N33" s="90" t="s">
        <v>888</v>
      </c>
      <c r="O33" s="90" t="s">
        <v>1197</v>
      </c>
      <c r="P33" s="88"/>
      <c r="Q33" s="88"/>
      <c r="R33" s="90" t="s">
        <v>418</v>
      </c>
      <c r="S33" s="70" t="s">
        <v>1324</v>
      </c>
    </row>
    <row r="34" spans="1:19">
      <c r="A34" s="88" t="s">
        <v>154</v>
      </c>
      <c r="B34" s="209" t="s">
        <v>527</v>
      </c>
      <c r="C34" s="88" t="s">
        <v>155</v>
      </c>
      <c r="D34" s="88" t="s">
        <v>29</v>
      </c>
      <c r="E34" s="90">
        <v>2563</v>
      </c>
      <c r="F34" s="90" t="s">
        <v>62</v>
      </c>
      <c r="G34" s="90" t="s">
        <v>63</v>
      </c>
      <c r="H34" s="88" t="s">
        <v>157</v>
      </c>
      <c r="I34" s="88" t="s">
        <v>158</v>
      </c>
      <c r="J34" s="90" t="s">
        <v>1209</v>
      </c>
      <c r="K34" s="88" t="s">
        <v>159</v>
      </c>
      <c r="L34" s="88"/>
      <c r="M34" s="90" t="s">
        <v>700</v>
      </c>
      <c r="N34" s="90" t="s">
        <v>858</v>
      </c>
      <c r="O34" s="90" t="s">
        <v>1197</v>
      </c>
      <c r="P34" s="88"/>
      <c r="Q34" s="88"/>
      <c r="R34" s="90" t="s">
        <v>857</v>
      </c>
      <c r="S34" s="70" t="s">
        <v>1324</v>
      </c>
    </row>
    <row r="35" spans="1:19">
      <c r="A35" s="88" t="s">
        <v>161</v>
      </c>
      <c r="B35" s="209" t="s">
        <v>162</v>
      </c>
      <c r="C35" s="88" t="s">
        <v>162</v>
      </c>
      <c r="D35" s="88" t="s">
        <v>42</v>
      </c>
      <c r="E35" s="90">
        <v>2563</v>
      </c>
      <c r="F35" s="90" t="s">
        <v>164</v>
      </c>
      <c r="G35" s="90" t="s">
        <v>63</v>
      </c>
      <c r="H35" s="88" t="s">
        <v>165</v>
      </c>
      <c r="I35" s="88" t="s">
        <v>152</v>
      </c>
      <c r="J35" s="90" t="s">
        <v>1213</v>
      </c>
      <c r="K35" s="88" t="s">
        <v>146</v>
      </c>
      <c r="L35" s="88"/>
      <c r="M35" s="90" t="s">
        <v>713</v>
      </c>
      <c r="N35" s="90" t="s">
        <v>712</v>
      </c>
      <c r="O35" s="90" t="s">
        <v>1197</v>
      </c>
      <c r="P35" s="88"/>
      <c r="Q35" s="88"/>
      <c r="R35" s="90" t="s">
        <v>762</v>
      </c>
      <c r="S35" s="70" t="s">
        <v>1324</v>
      </c>
    </row>
    <row r="36" spans="1:19">
      <c r="A36" s="88" t="s">
        <v>166</v>
      </c>
      <c r="B36" s="209" t="s">
        <v>528</v>
      </c>
      <c r="C36" s="88" t="s">
        <v>167</v>
      </c>
      <c r="D36" s="88" t="s">
        <v>42</v>
      </c>
      <c r="E36" s="90">
        <v>2563</v>
      </c>
      <c r="F36" s="90" t="s">
        <v>169</v>
      </c>
      <c r="G36" s="90" t="s">
        <v>63</v>
      </c>
      <c r="H36" s="88" t="s">
        <v>80</v>
      </c>
      <c r="I36" s="88" t="s">
        <v>38</v>
      </c>
      <c r="J36" s="90" t="s">
        <v>1211</v>
      </c>
      <c r="K36" s="88" t="s">
        <v>39</v>
      </c>
      <c r="L36" s="88"/>
      <c r="M36" s="90" t="s">
        <v>713</v>
      </c>
      <c r="N36" s="90" t="s">
        <v>874</v>
      </c>
      <c r="O36" s="90" t="s">
        <v>1197</v>
      </c>
      <c r="P36" s="88"/>
      <c r="Q36" s="88"/>
      <c r="R36" s="90" t="s">
        <v>412</v>
      </c>
      <c r="S36" s="70" t="s">
        <v>1324</v>
      </c>
    </row>
    <row r="37" spans="1:19">
      <c r="A37" s="88" t="s">
        <v>170</v>
      </c>
      <c r="B37" s="209" t="s">
        <v>171</v>
      </c>
      <c r="C37" s="88" t="s">
        <v>171</v>
      </c>
      <c r="D37" s="88" t="s">
        <v>42</v>
      </c>
      <c r="E37" s="90">
        <v>2563</v>
      </c>
      <c r="F37" s="90" t="s">
        <v>169</v>
      </c>
      <c r="G37" s="90" t="s">
        <v>63</v>
      </c>
      <c r="H37" s="88" t="s">
        <v>80</v>
      </c>
      <c r="I37" s="88" t="s">
        <v>38</v>
      </c>
      <c r="J37" s="90" t="s">
        <v>1211</v>
      </c>
      <c r="K37" s="88" t="s">
        <v>39</v>
      </c>
      <c r="L37" s="88"/>
      <c r="M37" s="90" t="s">
        <v>713</v>
      </c>
      <c r="N37" s="90" t="s">
        <v>874</v>
      </c>
      <c r="O37" s="90" t="s">
        <v>1197</v>
      </c>
      <c r="P37" s="88"/>
      <c r="Q37" s="88"/>
      <c r="R37" s="90" t="s">
        <v>412</v>
      </c>
      <c r="S37" s="70" t="s">
        <v>1324</v>
      </c>
    </row>
    <row r="38" spans="1:19">
      <c r="A38" s="88" t="s">
        <v>174</v>
      </c>
      <c r="B38" s="209" t="s">
        <v>175</v>
      </c>
      <c r="C38" s="88" t="s">
        <v>175</v>
      </c>
      <c r="D38" s="88" t="s">
        <v>176</v>
      </c>
      <c r="E38" s="90">
        <v>2563</v>
      </c>
      <c r="F38" s="90" t="s">
        <v>62</v>
      </c>
      <c r="G38" s="90" t="s">
        <v>63</v>
      </c>
      <c r="H38" s="88" t="s">
        <v>178</v>
      </c>
      <c r="I38" s="88" t="s">
        <v>179</v>
      </c>
      <c r="J38" s="90" t="s">
        <v>1231</v>
      </c>
      <c r="K38" s="88" t="s">
        <v>130</v>
      </c>
      <c r="L38" s="88"/>
      <c r="M38" s="90" t="s">
        <v>706</v>
      </c>
      <c r="N38" s="90" t="s">
        <v>853</v>
      </c>
      <c r="O38" s="90" t="s">
        <v>1197</v>
      </c>
      <c r="P38" s="88"/>
      <c r="Q38" s="88"/>
      <c r="R38" s="90" t="s">
        <v>440</v>
      </c>
      <c r="S38" s="70" t="s">
        <v>1324</v>
      </c>
    </row>
    <row r="39" spans="1:19">
      <c r="A39" s="88" t="s">
        <v>180</v>
      </c>
      <c r="B39" s="209" t="s">
        <v>181</v>
      </c>
      <c r="C39" s="88" t="s">
        <v>181</v>
      </c>
      <c r="D39" s="88" t="s">
        <v>29</v>
      </c>
      <c r="E39" s="90">
        <v>2563</v>
      </c>
      <c r="F39" s="90" t="s">
        <v>62</v>
      </c>
      <c r="G39" s="90" t="s">
        <v>63</v>
      </c>
      <c r="H39" s="88" t="s">
        <v>178</v>
      </c>
      <c r="I39" s="88" t="s">
        <v>179</v>
      </c>
      <c r="J39" s="90" t="s">
        <v>1231</v>
      </c>
      <c r="K39" s="88" t="s">
        <v>130</v>
      </c>
      <c r="L39" s="88"/>
      <c r="M39" s="90" t="s">
        <v>706</v>
      </c>
      <c r="N39" s="90" t="s">
        <v>853</v>
      </c>
      <c r="O39" s="90" t="s">
        <v>1197</v>
      </c>
      <c r="P39" s="88"/>
      <c r="Q39" s="88"/>
      <c r="R39" s="90" t="s">
        <v>440</v>
      </c>
      <c r="S39" s="70" t="s">
        <v>1324</v>
      </c>
    </row>
    <row r="40" spans="1:19">
      <c r="A40" s="88" t="s">
        <v>184</v>
      </c>
      <c r="B40" s="209" t="s">
        <v>185</v>
      </c>
      <c r="C40" s="88" t="s">
        <v>185</v>
      </c>
      <c r="D40" s="88" t="s">
        <v>42</v>
      </c>
      <c r="E40" s="90">
        <v>2563</v>
      </c>
      <c r="F40" s="90" t="s">
        <v>187</v>
      </c>
      <c r="G40" s="90" t="s">
        <v>188</v>
      </c>
      <c r="H40" s="88" t="s">
        <v>189</v>
      </c>
      <c r="I40" s="88" t="s">
        <v>190</v>
      </c>
      <c r="J40" s="90" t="s">
        <v>1244</v>
      </c>
      <c r="K40" s="88" t="s">
        <v>191</v>
      </c>
      <c r="L40" s="88"/>
      <c r="M40" s="90" t="s">
        <v>713</v>
      </c>
      <c r="N40" s="90" t="s">
        <v>874</v>
      </c>
      <c r="O40" s="90" t="s">
        <v>1197</v>
      </c>
      <c r="P40" s="88"/>
      <c r="Q40" s="88"/>
      <c r="R40" s="90" t="s">
        <v>412</v>
      </c>
      <c r="S40" s="70" t="s">
        <v>1324</v>
      </c>
    </row>
    <row r="41" spans="1:19">
      <c r="A41" s="88" t="s">
        <v>193</v>
      </c>
      <c r="B41" s="209" t="s">
        <v>194</v>
      </c>
      <c r="C41" s="88" t="s">
        <v>194</v>
      </c>
      <c r="D41" s="88" t="s">
        <v>42</v>
      </c>
      <c r="E41" s="90">
        <v>2563</v>
      </c>
      <c r="F41" s="90" t="s">
        <v>62</v>
      </c>
      <c r="G41" s="90" t="s">
        <v>63</v>
      </c>
      <c r="H41" s="88" t="s">
        <v>196</v>
      </c>
      <c r="I41" s="88" t="s">
        <v>197</v>
      </c>
      <c r="J41" s="90" t="s">
        <v>1202</v>
      </c>
      <c r="K41" s="88" t="s">
        <v>109</v>
      </c>
      <c r="L41" s="88"/>
      <c r="M41" s="90" t="s">
        <v>706</v>
      </c>
      <c r="N41" s="90" t="s">
        <v>872</v>
      </c>
      <c r="O41" s="90" t="s">
        <v>1197</v>
      </c>
      <c r="P41" s="88"/>
      <c r="Q41" s="88"/>
      <c r="R41" s="90" t="s">
        <v>871</v>
      </c>
      <c r="S41" s="70" t="s">
        <v>1324</v>
      </c>
    </row>
    <row r="42" spans="1:19">
      <c r="A42" s="88" t="s">
        <v>199</v>
      </c>
      <c r="B42" s="209" t="s">
        <v>200</v>
      </c>
      <c r="C42" s="88" t="s">
        <v>200</v>
      </c>
      <c r="D42" s="88" t="s">
        <v>42</v>
      </c>
      <c r="E42" s="90">
        <v>2563</v>
      </c>
      <c r="F42" s="90" t="s">
        <v>202</v>
      </c>
      <c r="G42" s="90" t="s">
        <v>203</v>
      </c>
      <c r="H42" s="88" t="s">
        <v>204</v>
      </c>
      <c r="I42" s="88" t="s">
        <v>197</v>
      </c>
      <c r="J42" s="90" t="s">
        <v>1202</v>
      </c>
      <c r="K42" s="88" t="s">
        <v>109</v>
      </c>
      <c r="L42" s="88"/>
      <c r="M42" s="90" t="s">
        <v>706</v>
      </c>
      <c r="N42" s="90" t="s">
        <v>872</v>
      </c>
      <c r="O42" s="90" t="s">
        <v>1197</v>
      </c>
      <c r="P42" s="88"/>
      <c r="Q42" s="88"/>
      <c r="R42" s="90" t="s">
        <v>871</v>
      </c>
      <c r="S42" s="70" t="s">
        <v>1324</v>
      </c>
    </row>
    <row r="43" spans="1:19">
      <c r="A43" s="99" t="s">
        <v>315</v>
      </c>
      <c r="B43" s="208" t="str">
        <f t="shared" ref="B43:B74" si="0">HYPERLINK(Q43,C43)</f>
        <v>พัฒนาและยกระดับนิคมอุตสาหกรรมสู่เมืองอุตสาหกรรมเชิงนิเวศ</v>
      </c>
      <c r="C43" s="100" t="s">
        <v>232</v>
      </c>
      <c r="D43" s="100" t="s">
        <v>42</v>
      </c>
      <c r="E43" s="112">
        <v>2564</v>
      </c>
      <c r="F43" s="112" t="s">
        <v>234</v>
      </c>
      <c r="G43" s="113" t="s">
        <v>203</v>
      </c>
      <c r="H43" s="119" t="s">
        <v>64</v>
      </c>
      <c r="I43" s="119" t="s">
        <v>65</v>
      </c>
      <c r="J43" s="90" t="s">
        <v>1205</v>
      </c>
      <c r="K43" s="119" t="s">
        <v>39</v>
      </c>
      <c r="L43" s="101" t="s">
        <v>1034</v>
      </c>
      <c r="M43" s="112" t="s">
        <v>720</v>
      </c>
      <c r="N43" s="90" t="s">
        <v>719</v>
      </c>
      <c r="O43" s="90" t="s">
        <v>1197</v>
      </c>
      <c r="P43" s="115"/>
      <c r="Q43" s="100" t="s">
        <v>1035</v>
      </c>
      <c r="R43" s="112" t="s">
        <v>237</v>
      </c>
      <c r="S43" s="70" t="s">
        <v>1324</v>
      </c>
    </row>
    <row r="44" spans="1:19">
      <c r="A44" s="99" t="s">
        <v>346</v>
      </c>
      <c r="B44" s="208" t="str">
        <f t="shared" si="0"/>
        <v>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</v>
      </c>
      <c r="C44" s="100" t="s">
        <v>347</v>
      </c>
      <c r="D44" s="100" t="s">
        <v>42</v>
      </c>
      <c r="E44" s="112">
        <v>2564</v>
      </c>
      <c r="F44" s="112" t="s">
        <v>339</v>
      </c>
      <c r="G44" s="113" t="s">
        <v>203</v>
      </c>
      <c r="H44" s="119" t="s">
        <v>80</v>
      </c>
      <c r="I44" s="119" t="s">
        <v>38</v>
      </c>
      <c r="J44" s="90" t="s">
        <v>1211</v>
      </c>
      <c r="K44" s="119" t="s">
        <v>39</v>
      </c>
      <c r="L44" s="101" t="s">
        <v>1034</v>
      </c>
      <c r="M44" s="112" t="s">
        <v>700</v>
      </c>
      <c r="N44" s="90" t="s">
        <v>858</v>
      </c>
      <c r="O44" s="90" t="s">
        <v>1197</v>
      </c>
      <c r="P44" s="115"/>
      <c r="Q44" s="100" t="s">
        <v>1036</v>
      </c>
      <c r="R44" s="112" t="s">
        <v>349</v>
      </c>
      <c r="S44" s="70" t="s">
        <v>1324</v>
      </c>
    </row>
    <row r="45" spans="1:19">
      <c r="A45" s="99" t="s">
        <v>336</v>
      </c>
      <c r="B45" s="208" t="str">
        <f t="shared" si="0"/>
        <v>โครงการพัฒนาเครือข่ายอุตสาหกรรมเชิงนิเวศ (Eco Network)</v>
      </c>
      <c r="C45" s="100" t="s">
        <v>337</v>
      </c>
      <c r="D45" s="100" t="s">
        <v>42</v>
      </c>
      <c r="E45" s="112">
        <v>2564</v>
      </c>
      <c r="F45" s="112" t="s">
        <v>339</v>
      </c>
      <c r="G45" s="113" t="s">
        <v>334</v>
      </c>
      <c r="H45" s="119" t="s">
        <v>80</v>
      </c>
      <c r="I45" s="119" t="s">
        <v>38</v>
      </c>
      <c r="J45" s="90" t="s">
        <v>1211</v>
      </c>
      <c r="K45" s="119" t="s">
        <v>39</v>
      </c>
      <c r="L45" s="101" t="s">
        <v>1034</v>
      </c>
      <c r="M45" s="112" t="s">
        <v>720</v>
      </c>
      <c r="N45" s="90" t="s">
        <v>719</v>
      </c>
      <c r="O45" s="90" t="s">
        <v>1197</v>
      </c>
      <c r="P45" s="115"/>
      <c r="Q45" s="100" t="s">
        <v>1037</v>
      </c>
      <c r="R45" s="112" t="s">
        <v>237</v>
      </c>
      <c r="S45" s="70" t="s">
        <v>1324</v>
      </c>
    </row>
    <row r="46" spans="1:19">
      <c r="A46" s="99" t="s">
        <v>330</v>
      </c>
      <c r="B46" s="208" t="str">
        <f t="shared" si="0"/>
        <v>โครงการถอดบทเรียนเมืองอุตสาหกรรมเชิงนิเวศ</v>
      </c>
      <c r="C46" s="100" t="s">
        <v>331</v>
      </c>
      <c r="D46" s="100" t="s">
        <v>42</v>
      </c>
      <c r="E46" s="112">
        <v>2564</v>
      </c>
      <c r="F46" s="112" t="s">
        <v>333</v>
      </c>
      <c r="G46" s="113" t="s">
        <v>334</v>
      </c>
      <c r="H46" s="119" t="s">
        <v>80</v>
      </c>
      <c r="I46" s="119" t="s">
        <v>38</v>
      </c>
      <c r="J46" s="90" t="s">
        <v>1211</v>
      </c>
      <c r="K46" s="119" t="s">
        <v>39</v>
      </c>
      <c r="L46" s="101" t="s">
        <v>1034</v>
      </c>
      <c r="M46" s="112" t="s">
        <v>706</v>
      </c>
      <c r="N46" s="90" t="s">
        <v>925</v>
      </c>
      <c r="O46" s="90" t="s">
        <v>1197</v>
      </c>
      <c r="P46" s="115"/>
      <c r="Q46" s="100" t="s">
        <v>1038</v>
      </c>
      <c r="R46" s="112" t="s">
        <v>335</v>
      </c>
      <c r="S46" s="70" t="s">
        <v>1324</v>
      </c>
    </row>
    <row r="47" spans="1:19">
      <c r="A47" s="99" t="s">
        <v>318</v>
      </c>
      <c r="B47" s="208" t="str">
        <f t="shared" si="0"/>
        <v>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</v>
      </c>
      <c r="C47" s="100" t="s">
        <v>319</v>
      </c>
      <c r="D47" s="100" t="s">
        <v>42</v>
      </c>
      <c r="E47" s="112">
        <v>2564</v>
      </c>
      <c r="F47" s="112" t="s">
        <v>234</v>
      </c>
      <c r="G47" s="113" t="s">
        <v>203</v>
      </c>
      <c r="H47" s="119" t="s">
        <v>321</v>
      </c>
      <c r="I47" s="119" t="s">
        <v>568</v>
      </c>
      <c r="J47" s="90" t="s">
        <v>1235</v>
      </c>
      <c r="K47" s="119" t="s">
        <v>39</v>
      </c>
      <c r="L47" s="101" t="s">
        <v>1034</v>
      </c>
      <c r="M47" s="112" t="s">
        <v>706</v>
      </c>
      <c r="N47" s="90" t="s">
        <v>705</v>
      </c>
      <c r="O47" s="90" t="s">
        <v>1197</v>
      </c>
      <c r="P47" s="115"/>
      <c r="Q47" s="100" t="s">
        <v>1039</v>
      </c>
      <c r="R47" s="112" t="s">
        <v>323</v>
      </c>
      <c r="S47" s="70" t="s">
        <v>1324</v>
      </c>
    </row>
    <row r="48" spans="1:19">
      <c r="A48" s="99" t="s">
        <v>284</v>
      </c>
      <c r="B48" s="208" t="str">
        <f t="shared" si="0"/>
        <v xml:space="preserve">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   </v>
      </c>
      <c r="C48" s="100" t="s">
        <v>1040</v>
      </c>
      <c r="D48" s="100" t="s">
        <v>42</v>
      </c>
      <c r="E48" s="112">
        <v>2564</v>
      </c>
      <c r="F48" s="112" t="s">
        <v>234</v>
      </c>
      <c r="G48" s="113" t="s">
        <v>203</v>
      </c>
      <c r="H48" s="119" t="s">
        <v>287</v>
      </c>
      <c r="I48" s="119" t="s">
        <v>212</v>
      </c>
      <c r="J48" s="90" t="s">
        <v>212</v>
      </c>
      <c r="K48" s="119" t="s">
        <v>213</v>
      </c>
      <c r="L48" s="101" t="s">
        <v>1034</v>
      </c>
      <c r="M48" s="112" t="s">
        <v>706</v>
      </c>
      <c r="N48" s="90" t="s">
        <v>729</v>
      </c>
      <c r="O48" s="90" t="s">
        <v>1197</v>
      </c>
      <c r="P48" s="115"/>
      <c r="Q48" s="100" t="s">
        <v>1041</v>
      </c>
      <c r="R48" s="112" t="s">
        <v>216</v>
      </c>
      <c r="S48" s="70" t="s">
        <v>1324</v>
      </c>
    </row>
    <row r="49" spans="1:19">
      <c r="A49" s="99" t="s">
        <v>259</v>
      </c>
      <c r="B49" s="208" t="str">
        <f t="shared" si="0"/>
        <v>โครงการทำความดีด้วยหัวใจ ลดภัยสิ่งแวดล้อมในสำนักงานศึกษาธิการจังหวัดนครพนม ปีงบประมาณ 2563</v>
      </c>
      <c r="C49" s="100" t="s">
        <v>260</v>
      </c>
      <c r="D49" s="100" t="s">
        <v>42</v>
      </c>
      <c r="E49" s="112">
        <v>2564</v>
      </c>
      <c r="F49" s="112" t="s">
        <v>262</v>
      </c>
      <c r="G49" s="113" t="s">
        <v>63</v>
      </c>
      <c r="H49" s="119" t="s">
        <v>263</v>
      </c>
      <c r="I49" s="119" t="s">
        <v>264</v>
      </c>
      <c r="J49" s="90" t="s">
        <v>1203</v>
      </c>
      <c r="K49" s="119" t="s">
        <v>109</v>
      </c>
      <c r="L49" s="101" t="s">
        <v>1034</v>
      </c>
      <c r="M49" s="112" t="s">
        <v>713</v>
      </c>
      <c r="N49" s="90" t="s">
        <v>712</v>
      </c>
      <c r="O49" s="90" t="s">
        <v>1197</v>
      </c>
      <c r="P49" s="115"/>
      <c r="Q49" s="100" t="s">
        <v>1042</v>
      </c>
      <c r="R49" s="112" t="s">
        <v>243</v>
      </c>
      <c r="S49" s="70" t="s">
        <v>1324</v>
      </c>
    </row>
    <row r="50" spans="1:19">
      <c r="A50" s="99" t="s">
        <v>388</v>
      </c>
      <c r="B50" s="208" t="str">
        <f t="shared" si="0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</v>
      </c>
      <c r="C50" s="100" t="s">
        <v>389</v>
      </c>
      <c r="D50" s="100" t="s">
        <v>42</v>
      </c>
      <c r="E50" s="112">
        <v>2564</v>
      </c>
      <c r="F50" s="112" t="s">
        <v>391</v>
      </c>
      <c r="G50" s="113" t="s">
        <v>203</v>
      </c>
      <c r="H50" s="119" t="s">
        <v>392</v>
      </c>
      <c r="I50" s="119" t="s">
        <v>264</v>
      </c>
      <c r="J50" s="90" t="s">
        <v>1203</v>
      </c>
      <c r="K50" s="119" t="s">
        <v>109</v>
      </c>
      <c r="L50" s="101" t="s">
        <v>1034</v>
      </c>
      <c r="M50" s="112" t="s">
        <v>706</v>
      </c>
      <c r="N50" s="90" t="s">
        <v>872</v>
      </c>
      <c r="O50" s="90" t="s">
        <v>1197</v>
      </c>
      <c r="P50" s="115"/>
      <c r="Q50" s="100" t="s">
        <v>1043</v>
      </c>
      <c r="R50" s="112" t="s">
        <v>250</v>
      </c>
      <c r="S50" s="70" t="s">
        <v>1324</v>
      </c>
    </row>
    <row r="51" spans="1:19">
      <c r="A51" s="99" t="s">
        <v>325</v>
      </c>
      <c r="B51" s="208" t="str">
        <f t="shared" si="0"/>
        <v>โครงการปรับปรุงภูมิทัศน์ คณะวิศวกรรมศาสตร์และเทคโนโลยีอุตสาหกรรม</v>
      </c>
      <c r="C51" s="100" t="s">
        <v>326</v>
      </c>
      <c r="D51" s="100" t="s">
        <v>42</v>
      </c>
      <c r="E51" s="112">
        <v>2564</v>
      </c>
      <c r="F51" s="112" t="s">
        <v>234</v>
      </c>
      <c r="G51" s="113" t="s">
        <v>203</v>
      </c>
      <c r="H51" s="119" t="s">
        <v>328</v>
      </c>
      <c r="I51" s="119" t="s">
        <v>136</v>
      </c>
      <c r="J51" s="90" t="s">
        <v>1223</v>
      </c>
      <c r="K51" s="119" t="s">
        <v>73</v>
      </c>
      <c r="L51" s="101" t="s">
        <v>1034</v>
      </c>
      <c r="M51" s="112" t="s">
        <v>700</v>
      </c>
      <c r="N51" s="90" t="s">
        <v>1044</v>
      </c>
      <c r="O51" s="90" t="s">
        <v>1197</v>
      </c>
      <c r="P51" s="115"/>
      <c r="Q51" s="100" t="s">
        <v>1045</v>
      </c>
      <c r="R51" s="112" t="s">
        <v>329</v>
      </c>
      <c r="S51" s="70" t="s">
        <v>1324</v>
      </c>
    </row>
    <row r="52" spans="1:19">
      <c r="A52" s="99" t="s">
        <v>1046</v>
      </c>
      <c r="B52" s="208" t="str">
        <f t="shared" si="0"/>
        <v>โครงการสร้างจิตสำนึกนักศึกษาคณะบริหารศาสตร์เป็นมิตรกับสิ่งแวดล้อม</v>
      </c>
      <c r="C52" s="100" t="s">
        <v>1047</v>
      </c>
      <c r="D52" s="100" t="s">
        <v>42</v>
      </c>
      <c r="E52" s="112">
        <v>2564</v>
      </c>
      <c r="F52" s="112" t="s">
        <v>1048</v>
      </c>
      <c r="G52" s="113" t="s">
        <v>1048</v>
      </c>
      <c r="H52" s="119" t="s">
        <v>1049</v>
      </c>
      <c r="I52" s="119" t="s">
        <v>136</v>
      </c>
      <c r="J52" s="90" t="s">
        <v>1223</v>
      </c>
      <c r="K52" s="119" t="s">
        <v>73</v>
      </c>
      <c r="L52" s="101" t="s">
        <v>1034</v>
      </c>
      <c r="M52" s="112" t="s">
        <v>713</v>
      </c>
      <c r="N52" s="90" t="s">
        <v>874</v>
      </c>
      <c r="O52" s="90" t="s">
        <v>1197</v>
      </c>
      <c r="P52" s="115"/>
      <c r="Q52" s="100" t="s">
        <v>1050</v>
      </c>
      <c r="R52" s="112" t="s">
        <v>226</v>
      </c>
      <c r="S52" s="70" t="s">
        <v>1324</v>
      </c>
    </row>
    <row r="53" spans="1:19">
      <c r="A53" s="99" t="s">
        <v>351</v>
      </c>
      <c r="B53" s="208" t="str">
        <f t="shared" si="0"/>
        <v>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</v>
      </c>
      <c r="C53" s="100" t="s">
        <v>352</v>
      </c>
      <c r="D53" s="100" t="s">
        <v>42</v>
      </c>
      <c r="E53" s="112">
        <v>2564</v>
      </c>
      <c r="F53" s="112" t="s">
        <v>333</v>
      </c>
      <c r="G53" s="113" t="s">
        <v>203</v>
      </c>
      <c r="H53" s="119" t="s">
        <v>354</v>
      </c>
      <c r="I53" s="119" t="s">
        <v>355</v>
      </c>
      <c r="J53" s="90" t="s">
        <v>1224</v>
      </c>
      <c r="K53" s="119" t="s">
        <v>73</v>
      </c>
      <c r="L53" s="101" t="s">
        <v>1034</v>
      </c>
      <c r="M53" s="112" t="s">
        <v>706</v>
      </c>
      <c r="N53" s="90" t="s">
        <v>872</v>
      </c>
      <c r="O53" s="90" t="s">
        <v>1197</v>
      </c>
      <c r="P53" s="115"/>
      <c r="Q53" s="100" t="s">
        <v>1051</v>
      </c>
      <c r="R53" s="112" t="s">
        <v>250</v>
      </c>
      <c r="S53" s="70" t="s">
        <v>1324</v>
      </c>
    </row>
    <row r="54" spans="1:19">
      <c r="A54" s="99" t="s">
        <v>360</v>
      </c>
      <c r="B54" s="208" t="str">
        <f t="shared" si="0"/>
        <v>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</v>
      </c>
      <c r="C54" s="100" t="s">
        <v>361</v>
      </c>
      <c r="D54" s="100" t="s">
        <v>42</v>
      </c>
      <c r="E54" s="112">
        <v>2564</v>
      </c>
      <c r="F54" s="112" t="s">
        <v>234</v>
      </c>
      <c r="G54" s="113" t="s">
        <v>203</v>
      </c>
      <c r="H54" s="119" t="s">
        <v>363</v>
      </c>
      <c r="I54" s="119" t="s">
        <v>364</v>
      </c>
      <c r="J54" s="90" t="s">
        <v>1225</v>
      </c>
      <c r="K54" s="119" t="s">
        <v>73</v>
      </c>
      <c r="L54" s="101" t="s">
        <v>1034</v>
      </c>
      <c r="M54" s="112" t="s">
        <v>713</v>
      </c>
      <c r="N54" s="90" t="s">
        <v>724</v>
      </c>
      <c r="O54" s="90" t="s">
        <v>1197</v>
      </c>
      <c r="P54" s="115"/>
      <c r="Q54" s="100" t="s">
        <v>1052</v>
      </c>
      <c r="R54" s="112" t="s">
        <v>278</v>
      </c>
      <c r="S54" s="70" t="s">
        <v>1324</v>
      </c>
    </row>
    <row r="55" spans="1:19">
      <c r="A55" s="99" t="s">
        <v>366</v>
      </c>
      <c r="B55" s="208" t="str">
        <f t="shared" si="0"/>
        <v>โครงการพัฒนาห้องสมุดสีเขียวและรักษ์สิ่งแวดล้อม ( MSU Green Library )</v>
      </c>
      <c r="C55" s="100" t="s">
        <v>367</v>
      </c>
      <c r="D55" s="100" t="s">
        <v>42</v>
      </c>
      <c r="E55" s="112">
        <v>2564</v>
      </c>
      <c r="F55" s="112" t="s">
        <v>234</v>
      </c>
      <c r="G55" s="113" t="s">
        <v>334</v>
      </c>
      <c r="H55" s="119" t="s">
        <v>369</v>
      </c>
      <c r="I55" s="119" t="s">
        <v>370</v>
      </c>
      <c r="J55" s="90" t="s">
        <v>1212</v>
      </c>
      <c r="K55" s="119" t="s">
        <v>73</v>
      </c>
      <c r="L55" s="101" t="s">
        <v>1034</v>
      </c>
      <c r="M55" s="112" t="s">
        <v>713</v>
      </c>
      <c r="N55" s="90" t="s">
        <v>874</v>
      </c>
      <c r="O55" s="90" t="s">
        <v>1197</v>
      </c>
      <c r="P55" s="115"/>
      <c r="Q55" s="100" t="s">
        <v>1053</v>
      </c>
      <c r="R55" s="112" t="s">
        <v>226</v>
      </c>
      <c r="S55" s="70" t="s">
        <v>1324</v>
      </c>
    </row>
    <row r="56" spans="1:19">
      <c r="A56" s="99" t="s">
        <v>372</v>
      </c>
      <c r="B56" s="208" t="str">
        <f t="shared" si="0"/>
        <v>โครงการกองอาคารสถานที่รวมในพัฒนามหาวิทยาลัย</v>
      </c>
      <c r="C56" s="100" t="s">
        <v>373</v>
      </c>
      <c r="D56" s="100" t="s">
        <v>42</v>
      </c>
      <c r="E56" s="112">
        <v>2564</v>
      </c>
      <c r="F56" s="112" t="s">
        <v>234</v>
      </c>
      <c r="G56" s="113" t="s">
        <v>203</v>
      </c>
      <c r="H56" s="119" t="s">
        <v>375</v>
      </c>
      <c r="I56" s="119" t="s">
        <v>370</v>
      </c>
      <c r="J56" s="90" t="s">
        <v>1212</v>
      </c>
      <c r="K56" s="119" t="s">
        <v>73</v>
      </c>
      <c r="L56" s="101" t="s">
        <v>1034</v>
      </c>
      <c r="M56" s="112" t="s">
        <v>706</v>
      </c>
      <c r="N56" s="90" t="s">
        <v>872</v>
      </c>
      <c r="O56" s="90" t="s">
        <v>1197</v>
      </c>
      <c r="P56" s="115"/>
      <c r="Q56" s="100" t="s">
        <v>1054</v>
      </c>
      <c r="R56" s="112" t="s">
        <v>250</v>
      </c>
      <c r="S56" s="70" t="s">
        <v>1324</v>
      </c>
    </row>
    <row r="57" spans="1:19">
      <c r="A57" s="99" t="s">
        <v>266</v>
      </c>
      <c r="B57" s="208" t="str">
        <f t="shared" si="0"/>
        <v>สำนักงานปลอดขยะ (Zero Waste office)</v>
      </c>
      <c r="C57" s="100" t="s">
        <v>267</v>
      </c>
      <c r="D57" s="100" t="s">
        <v>42</v>
      </c>
      <c r="E57" s="112">
        <v>2564</v>
      </c>
      <c r="F57" s="112" t="s">
        <v>270</v>
      </c>
      <c r="G57" s="113" t="s">
        <v>202</v>
      </c>
      <c r="H57" s="119" t="s">
        <v>271</v>
      </c>
      <c r="I57" s="119" t="s">
        <v>197</v>
      </c>
      <c r="J57" s="90" t="s">
        <v>1202</v>
      </c>
      <c r="K57" s="119" t="s">
        <v>109</v>
      </c>
      <c r="L57" s="101" t="s">
        <v>1034</v>
      </c>
      <c r="M57" s="112" t="s">
        <v>713</v>
      </c>
      <c r="N57" s="90" t="s">
        <v>712</v>
      </c>
      <c r="O57" s="90" t="s">
        <v>1197</v>
      </c>
      <c r="P57" s="115"/>
      <c r="Q57" s="100" t="s">
        <v>1055</v>
      </c>
      <c r="R57" s="112" t="s">
        <v>243</v>
      </c>
      <c r="S57" s="70" t="s">
        <v>1324</v>
      </c>
    </row>
    <row r="58" spans="1:19">
      <c r="A58" s="99" t="s">
        <v>279</v>
      </c>
      <c r="B58" s="208" t="str">
        <f t="shared" si="0"/>
        <v>โรงเรียนปลอดขยะ (Zero Waste School) ประจำปี 2563</v>
      </c>
      <c r="C58" s="100" t="s">
        <v>280</v>
      </c>
      <c r="D58" s="100" t="s">
        <v>176</v>
      </c>
      <c r="E58" s="112">
        <v>2564</v>
      </c>
      <c r="F58" s="112" t="s">
        <v>276</v>
      </c>
      <c r="G58" s="113" t="s">
        <v>63</v>
      </c>
      <c r="H58" s="119" t="s">
        <v>277</v>
      </c>
      <c r="I58" s="119" t="s">
        <v>197</v>
      </c>
      <c r="J58" s="90" t="s">
        <v>1202</v>
      </c>
      <c r="K58" s="119" t="s">
        <v>109</v>
      </c>
      <c r="L58" s="101" t="s">
        <v>1034</v>
      </c>
      <c r="M58" s="112" t="s">
        <v>713</v>
      </c>
      <c r="N58" s="90" t="s">
        <v>712</v>
      </c>
      <c r="O58" s="90" t="s">
        <v>1197</v>
      </c>
      <c r="P58" s="115"/>
      <c r="Q58" s="100" t="s">
        <v>1056</v>
      </c>
      <c r="R58" s="112" t="s">
        <v>282</v>
      </c>
      <c r="S58" s="70" t="s">
        <v>1324</v>
      </c>
    </row>
    <row r="59" spans="1:19">
      <c r="A59" s="99" t="s">
        <v>273</v>
      </c>
      <c r="B59" s="208" t="str">
        <f t="shared" si="0"/>
        <v>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</v>
      </c>
      <c r="C59" s="100" t="s">
        <v>274</v>
      </c>
      <c r="D59" s="100" t="s">
        <v>176</v>
      </c>
      <c r="E59" s="112">
        <v>2564</v>
      </c>
      <c r="F59" s="112" t="s">
        <v>276</v>
      </c>
      <c r="G59" s="113" t="s">
        <v>63</v>
      </c>
      <c r="H59" s="119" t="s">
        <v>277</v>
      </c>
      <c r="I59" s="119" t="s">
        <v>197</v>
      </c>
      <c r="J59" s="90" t="s">
        <v>1202</v>
      </c>
      <c r="K59" s="119" t="s">
        <v>109</v>
      </c>
      <c r="L59" s="101" t="s">
        <v>1034</v>
      </c>
      <c r="M59" s="112" t="s">
        <v>713</v>
      </c>
      <c r="N59" s="90" t="s">
        <v>724</v>
      </c>
      <c r="O59" s="90" t="s">
        <v>1197</v>
      </c>
      <c r="P59" s="115"/>
      <c r="Q59" s="100" t="s">
        <v>1057</v>
      </c>
      <c r="R59" s="112" t="s">
        <v>278</v>
      </c>
      <c r="S59" s="70" t="s">
        <v>1324</v>
      </c>
    </row>
    <row r="60" spans="1:19">
      <c r="A60" s="99" t="s">
        <v>252</v>
      </c>
      <c r="B60" s="208" t="str">
        <f t="shared" si="0"/>
        <v>สร้างจิตสำนึกและความรู้ในการผลิตและบริโภคที่เป็นมิตรกับสิ่งแวดล้อม</v>
      </c>
      <c r="C60" s="100" t="s">
        <v>253</v>
      </c>
      <c r="D60" s="100" t="s">
        <v>42</v>
      </c>
      <c r="E60" s="112">
        <v>2564</v>
      </c>
      <c r="F60" s="112" t="s">
        <v>248</v>
      </c>
      <c r="G60" s="113" t="s">
        <v>63</v>
      </c>
      <c r="H60" s="119" t="s">
        <v>255</v>
      </c>
      <c r="I60" s="119" t="s">
        <v>197</v>
      </c>
      <c r="J60" s="90" t="s">
        <v>1202</v>
      </c>
      <c r="K60" s="119" t="s">
        <v>109</v>
      </c>
      <c r="L60" s="101" t="s">
        <v>1034</v>
      </c>
      <c r="M60" s="112" t="s">
        <v>700</v>
      </c>
      <c r="N60" s="90" t="s">
        <v>699</v>
      </c>
      <c r="O60" s="90" t="s">
        <v>1197</v>
      </c>
      <c r="P60" s="115"/>
      <c r="Q60" s="100" t="s">
        <v>1058</v>
      </c>
      <c r="R60" s="112" t="s">
        <v>257</v>
      </c>
      <c r="S60" s="70" t="s">
        <v>1324</v>
      </c>
    </row>
    <row r="61" spans="1:19">
      <c r="A61" s="99" t="s">
        <v>245</v>
      </c>
      <c r="B61" s="208" t="str">
        <f t="shared" si="0"/>
        <v>สร้างจิตสำนึกด้านบริหารจัดการขยะ และความรู้ในการผลิตและการบริโภคที่เป็นมิตรกับส่ิงแวดล้อม</v>
      </c>
      <c r="C61" s="100" t="s">
        <v>246</v>
      </c>
      <c r="D61" s="100" t="s">
        <v>42</v>
      </c>
      <c r="E61" s="112">
        <v>2564</v>
      </c>
      <c r="F61" s="112" t="s">
        <v>248</v>
      </c>
      <c r="G61" s="113" t="s">
        <v>248</v>
      </c>
      <c r="H61" s="119" t="s">
        <v>249</v>
      </c>
      <c r="I61" s="119" t="s">
        <v>197</v>
      </c>
      <c r="J61" s="90" t="s">
        <v>1202</v>
      </c>
      <c r="K61" s="119" t="s">
        <v>109</v>
      </c>
      <c r="L61" s="101" t="s">
        <v>1034</v>
      </c>
      <c r="M61" s="112" t="s">
        <v>706</v>
      </c>
      <c r="N61" s="90" t="s">
        <v>872</v>
      </c>
      <c r="O61" s="90" t="s">
        <v>1197</v>
      </c>
      <c r="P61" s="115"/>
      <c r="Q61" s="100" t="s">
        <v>1059</v>
      </c>
      <c r="R61" s="112" t="s">
        <v>250</v>
      </c>
      <c r="S61" s="70" t="s">
        <v>1324</v>
      </c>
    </row>
    <row r="62" spans="1:19">
      <c r="A62" s="99" t="s">
        <v>377</v>
      </c>
      <c r="B62" s="208" t="str">
        <f t="shared" si="0"/>
        <v>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</v>
      </c>
      <c r="C62" s="100" t="s">
        <v>378</v>
      </c>
      <c r="D62" s="100" t="s">
        <v>42</v>
      </c>
      <c r="E62" s="112">
        <v>2564</v>
      </c>
      <c r="F62" s="112" t="s">
        <v>333</v>
      </c>
      <c r="G62" s="113" t="s">
        <v>203</v>
      </c>
      <c r="H62" s="119" t="s">
        <v>354</v>
      </c>
      <c r="I62" s="119" t="s">
        <v>380</v>
      </c>
      <c r="J62" s="90" t="s">
        <v>1226</v>
      </c>
      <c r="K62" s="119" t="s">
        <v>73</v>
      </c>
      <c r="L62" s="101" t="s">
        <v>1034</v>
      </c>
      <c r="M62" s="112" t="s">
        <v>713</v>
      </c>
      <c r="N62" s="90" t="s">
        <v>874</v>
      </c>
      <c r="O62" s="90" t="s">
        <v>1197</v>
      </c>
      <c r="P62" s="115"/>
      <c r="Q62" s="100" t="s">
        <v>1060</v>
      </c>
      <c r="R62" s="112" t="s">
        <v>226</v>
      </c>
      <c r="S62" s="70" t="s">
        <v>1324</v>
      </c>
    </row>
    <row r="63" spans="1:19">
      <c r="A63" s="99" t="s">
        <v>399</v>
      </c>
      <c r="B63" s="208" t="str">
        <f t="shared" si="0"/>
        <v>โครงการยกระดับมาตรฐานบริการและส่งเสริมธุรกิจต่อเนื่องในแหล่งท่องเที่ยวที่มีชื่อเสียงของภาค</v>
      </c>
      <c r="C63" s="100" t="s">
        <v>400</v>
      </c>
      <c r="D63" s="100" t="s">
        <v>42</v>
      </c>
      <c r="E63" s="112">
        <v>2564</v>
      </c>
      <c r="F63" s="112" t="s">
        <v>234</v>
      </c>
      <c r="G63" s="113" t="s">
        <v>203</v>
      </c>
      <c r="H63" s="119" t="s">
        <v>302</v>
      </c>
      <c r="I63" s="119" t="s">
        <v>303</v>
      </c>
      <c r="J63" s="90" t="s">
        <v>1227</v>
      </c>
      <c r="K63" s="119" t="s">
        <v>304</v>
      </c>
      <c r="L63" s="101" t="s">
        <v>1034</v>
      </c>
      <c r="M63" s="112" t="s">
        <v>720</v>
      </c>
      <c r="N63" s="90" t="s">
        <v>888</v>
      </c>
      <c r="O63" s="90" t="s">
        <v>1197</v>
      </c>
      <c r="P63" s="115"/>
      <c r="Q63" s="100" t="s">
        <v>1061</v>
      </c>
      <c r="R63" s="112" t="s">
        <v>305</v>
      </c>
      <c r="S63" s="70" t="s">
        <v>1324</v>
      </c>
    </row>
    <row r="64" spans="1:19">
      <c r="A64" s="99" t="s">
        <v>396</v>
      </c>
      <c r="B64" s="208" t="str">
        <f t="shared" si="0"/>
        <v>โครงการพัฒนาและส่งเสริมการท่องเที่ยวเชิงประวัติศาสตร์ ศาสนา และวัฒนธรรม</v>
      </c>
      <c r="C64" s="100" t="s">
        <v>397</v>
      </c>
      <c r="D64" s="100" t="s">
        <v>42</v>
      </c>
      <c r="E64" s="112">
        <v>2564</v>
      </c>
      <c r="F64" s="112" t="s">
        <v>234</v>
      </c>
      <c r="G64" s="113" t="s">
        <v>203</v>
      </c>
      <c r="H64" s="119" t="s">
        <v>302</v>
      </c>
      <c r="I64" s="119" t="s">
        <v>303</v>
      </c>
      <c r="J64" s="90" t="s">
        <v>1227</v>
      </c>
      <c r="K64" s="119" t="s">
        <v>304</v>
      </c>
      <c r="L64" s="101" t="s">
        <v>1034</v>
      </c>
      <c r="M64" s="112" t="s">
        <v>720</v>
      </c>
      <c r="N64" s="90" t="s">
        <v>888</v>
      </c>
      <c r="O64" s="90" t="s">
        <v>1197</v>
      </c>
      <c r="P64" s="115"/>
      <c r="Q64" s="100" t="s">
        <v>1062</v>
      </c>
      <c r="R64" s="112" t="s">
        <v>305</v>
      </c>
      <c r="S64" s="70" t="s">
        <v>1324</v>
      </c>
    </row>
    <row r="65" spans="1:19">
      <c r="A65" s="99" t="s">
        <v>393</v>
      </c>
      <c r="B65" s="208" t="str">
        <f t="shared" si="0"/>
        <v>โครงการพัฒนากลุ่มท่องเที่ยวอารยธรรมล้านนาและกลุ่มชาติพันธุ์</v>
      </c>
      <c r="C65" s="100" t="s">
        <v>394</v>
      </c>
      <c r="D65" s="100" t="s">
        <v>42</v>
      </c>
      <c r="E65" s="112">
        <v>2564</v>
      </c>
      <c r="F65" s="112" t="s">
        <v>234</v>
      </c>
      <c r="G65" s="113" t="s">
        <v>203</v>
      </c>
      <c r="H65" s="119" t="s">
        <v>302</v>
      </c>
      <c r="I65" s="119" t="s">
        <v>303</v>
      </c>
      <c r="J65" s="90" t="s">
        <v>1227</v>
      </c>
      <c r="K65" s="119" t="s">
        <v>304</v>
      </c>
      <c r="L65" s="101" t="s">
        <v>1034</v>
      </c>
      <c r="M65" s="112" t="s">
        <v>720</v>
      </c>
      <c r="N65" s="90" t="s">
        <v>888</v>
      </c>
      <c r="O65" s="90" t="s">
        <v>1197</v>
      </c>
      <c r="P65" s="115"/>
      <c r="Q65" s="100" t="s">
        <v>1063</v>
      </c>
      <c r="R65" s="112" t="s">
        <v>305</v>
      </c>
      <c r="S65" s="70" t="s">
        <v>1324</v>
      </c>
    </row>
    <row r="66" spans="1:19">
      <c r="A66" s="99" t="s">
        <v>312</v>
      </c>
      <c r="B66" s="208" t="str">
        <f t="shared" si="0"/>
        <v>โครงการส่งเสริมและพัฒนาการท่องเที่ยวอารยธรรมอีสานใต้</v>
      </c>
      <c r="C66" s="100" t="s">
        <v>313</v>
      </c>
      <c r="D66" s="100" t="s">
        <v>42</v>
      </c>
      <c r="E66" s="112">
        <v>2564</v>
      </c>
      <c r="F66" s="112" t="s">
        <v>234</v>
      </c>
      <c r="G66" s="113" t="s">
        <v>203</v>
      </c>
      <c r="H66" s="119" t="s">
        <v>302</v>
      </c>
      <c r="I66" s="119" t="s">
        <v>303</v>
      </c>
      <c r="J66" s="90" t="s">
        <v>1227</v>
      </c>
      <c r="K66" s="119" t="s">
        <v>304</v>
      </c>
      <c r="L66" s="101" t="s">
        <v>1034</v>
      </c>
      <c r="M66" s="112" t="s">
        <v>720</v>
      </c>
      <c r="N66" s="90" t="s">
        <v>888</v>
      </c>
      <c r="O66" s="90" t="s">
        <v>1197</v>
      </c>
      <c r="P66" s="115"/>
      <c r="Q66" s="100" t="s">
        <v>1064</v>
      </c>
      <c r="R66" s="112" t="s">
        <v>305</v>
      </c>
      <c r="S66" s="70" t="s">
        <v>1324</v>
      </c>
    </row>
    <row r="67" spans="1:19">
      <c r="A67" s="99" t="s">
        <v>309</v>
      </c>
      <c r="B67" s="208" t="str">
        <f t="shared" si="0"/>
        <v>โครงการส่งเสริมและพัฒนาการท่องเที่ยวยุคก่อนประวัติศาสตร์</v>
      </c>
      <c r="C67" s="100" t="s">
        <v>310</v>
      </c>
      <c r="D67" s="100" t="s">
        <v>42</v>
      </c>
      <c r="E67" s="112">
        <v>2564</v>
      </c>
      <c r="F67" s="112" t="s">
        <v>234</v>
      </c>
      <c r="G67" s="113" t="s">
        <v>203</v>
      </c>
      <c r="H67" s="119" t="s">
        <v>302</v>
      </c>
      <c r="I67" s="119" t="s">
        <v>303</v>
      </c>
      <c r="J67" s="90" t="s">
        <v>1227</v>
      </c>
      <c r="K67" s="119" t="s">
        <v>304</v>
      </c>
      <c r="L67" s="101" t="s">
        <v>1034</v>
      </c>
      <c r="M67" s="112" t="s">
        <v>720</v>
      </c>
      <c r="N67" s="90" t="s">
        <v>888</v>
      </c>
      <c r="O67" s="90" t="s">
        <v>1197</v>
      </c>
      <c r="P67" s="115"/>
      <c r="Q67" s="100" t="s">
        <v>1065</v>
      </c>
      <c r="R67" s="112" t="s">
        <v>305</v>
      </c>
      <c r="S67" s="70" t="s">
        <v>1324</v>
      </c>
    </row>
    <row r="68" spans="1:19">
      <c r="A68" s="99" t="s">
        <v>306</v>
      </c>
      <c r="B68" s="208" t="str">
        <f t="shared" si="0"/>
        <v>โครงการส่งเสริมการท่องเที่ยวเชิงนิเวศน์ ศาสนา วัฒนธรรม และอารยธรรม</v>
      </c>
      <c r="C68" s="100" t="s">
        <v>307</v>
      </c>
      <c r="D68" s="100" t="s">
        <v>42</v>
      </c>
      <c r="E68" s="112">
        <v>2564</v>
      </c>
      <c r="F68" s="112" t="s">
        <v>234</v>
      </c>
      <c r="G68" s="113" t="s">
        <v>203</v>
      </c>
      <c r="H68" s="119" t="s">
        <v>302</v>
      </c>
      <c r="I68" s="119" t="s">
        <v>303</v>
      </c>
      <c r="J68" s="90" t="s">
        <v>1227</v>
      </c>
      <c r="K68" s="119" t="s">
        <v>304</v>
      </c>
      <c r="L68" s="101" t="s">
        <v>1034</v>
      </c>
      <c r="M68" s="112" t="s">
        <v>720</v>
      </c>
      <c r="N68" s="90" t="s">
        <v>888</v>
      </c>
      <c r="O68" s="90" t="s">
        <v>1197</v>
      </c>
      <c r="P68" s="115"/>
      <c r="Q68" s="100" t="s">
        <v>1066</v>
      </c>
      <c r="R68" s="112" t="s">
        <v>305</v>
      </c>
      <c r="S68" s="70" t="s">
        <v>1324</v>
      </c>
    </row>
    <row r="69" spans="1:19">
      <c r="A69" s="99" t="s">
        <v>299</v>
      </c>
      <c r="B69" s="208" t="str">
        <f t="shared" si="0"/>
        <v>โครงการพัฒนากลุ่มท่องเที่ยวมรดกโลก</v>
      </c>
      <c r="C69" s="100" t="s">
        <v>300</v>
      </c>
      <c r="D69" s="100" t="s">
        <v>42</v>
      </c>
      <c r="E69" s="112">
        <v>2564</v>
      </c>
      <c r="F69" s="112" t="s">
        <v>234</v>
      </c>
      <c r="G69" s="113" t="s">
        <v>203</v>
      </c>
      <c r="H69" s="119" t="s">
        <v>302</v>
      </c>
      <c r="I69" s="119" t="s">
        <v>303</v>
      </c>
      <c r="J69" s="90" t="s">
        <v>1227</v>
      </c>
      <c r="K69" s="119" t="s">
        <v>304</v>
      </c>
      <c r="L69" s="101" t="s">
        <v>1034</v>
      </c>
      <c r="M69" s="112" t="s">
        <v>720</v>
      </c>
      <c r="N69" s="90" t="s">
        <v>888</v>
      </c>
      <c r="O69" s="90" t="s">
        <v>1197</v>
      </c>
      <c r="P69" s="115"/>
      <c r="Q69" s="100" t="s">
        <v>1067</v>
      </c>
      <c r="R69" s="112" t="s">
        <v>305</v>
      </c>
      <c r="S69" s="70" t="s">
        <v>1324</v>
      </c>
    </row>
    <row r="70" spans="1:19">
      <c r="A70" s="99" t="s">
        <v>382</v>
      </c>
      <c r="B70" s="208" t="str">
        <f t="shared" si="0"/>
        <v>จัดตั้งศูนย์อำนวยการเฉพาะกิจป้องกันและแก้ไขปัญหาไฟป่าและหมอกควันระดับอำเภอ อำเภอขุนยวม</v>
      </c>
      <c r="C70" s="100" t="s">
        <v>383</v>
      </c>
      <c r="D70" s="100" t="s">
        <v>42</v>
      </c>
      <c r="E70" s="112">
        <v>2564</v>
      </c>
      <c r="F70" s="112" t="s">
        <v>188</v>
      </c>
      <c r="G70" s="113" t="s">
        <v>203</v>
      </c>
      <c r="H70" s="119" t="s">
        <v>385</v>
      </c>
      <c r="I70" s="119" t="s">
        <v>386</v>
      </c>
      <c r="J70" s="90" t="s">
        <v>1228</v>
      </c>
      <c r="K70" s="119" t="s">
        <v>130</v>
      </c>
      <c r="L70" s="101" t="s">
        <v>1034</v>
      </c>
      <c r="M70" s="112" t="s">
        <v>706</v>
      </c>
      <c r="N70" s="90" t="s">
        <v>872</v>
      </c>
      <c r="O70" s="90" t="s">
        <v>1197</v>
      </c>
      <c r="P70" s="115"/>
      <c r="Q70" s="100" t="s">
        <v>1068</v>
      </c>
      <c r="R70" s="112" t="s">
        <v>250</v>
      </c>
      <c r="S70" s="70" t="s">
        <v>1324</v>
      </c>
    </row>
    <row r="71" spans="1:19">
      <c r="A71" s="99" t="s">
        <v>289</v>
      </c>
      <c r="B71" s="208" t="str">
        <f t="shared" si="0"/>
        <v>โครงการบริหารจัดการพื้นที่คุ้มครองสิ่งแวดล้อมอย่างยั่งยืน</v>
      </c>
      <c r="C71" s="100" t="s">
        <v>290</v>
      </c>
      <c r="D71" s="100" t="s">
        <v>42</v>
      </c>
      <c r="E71" s="112">
        <v>2564</v>
      </c>
      <c r="F71" s="112" t="s">
        <v>234</v>
      </c>
      <c r="G71" s="113" t="s">
        <v>292</v>
      </c>
      <c r="H71" s="119" t="s">
        <v>293</v>
      </c>
      <c r="I71" s="119" t="s">
        <v>294</v>
      </c>
      <c r="J71" s="90" t="s">
        <v>1229</v>
      </c>
      <c r="K71" s="119" t="s">
        <v>146</v>
      </c>
      <c r="L71" s="101" t="s">
        <v>1034</v>
      </c>
      <c r="M71" s="112" t="s">
        <v>706</v>
      </c>
      <c r="N71" s="90" t="s">
        <v>729</v>
      </c>
      <c r="O71" s="90" t="s">
        <v>1197</v>
      </c>
      <c r="P71" s="115"/>
      <c r="Q71" s="100" t="s">
        <v>1069</v>
      </c>
      <c r="R71" s="112" t="s">
        <v>216</v>
      </c>
      <c r="S71" s="70" t="s">
        <v>1324</v>
      </c>
    </row>
    <row r="72" spans="1:19">
      <c r="A72" s="99" t="s">
        <v>356</v>
      </c>
      <c r="B72" s="208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</v>
      </c>
      <c r="C72" s="100" t="s">
        <v>357</v>
      </c>
      <c r="D72" s="100" t="s">
        <v>42</v>
      </c>
      <c r="E72" s="112">
        <v>2564</v>
      </c>
      <c r="F72" s="112" t="s">
        <v>234</v>
      </c>
      <c r="G72" s="113" t="s">
        <v>203</v>
      </c>
      <c r="H72" s="119" t="s">
        <v>242</v>
      </c>
      <c r="I72" s="119" t="s">
        <v>152</v>
      </c>
      <c r="J72" s="90" t="s">
        <v>1213</v>
      </c>
      <c r="K72" s="119" t="s">
        <v>146</v>
      </c>
      <c r="L72" s="101" t="s">
        <v>1034</v>
      </c>
      <c r="M72" s="112" t="s">
        <v>713</v>
      </c>
      <c r="N72" s="90" t="s">
        <v>712</v>
      </c>
      <c r="O72" s="90" t="s">
        <v>1197</v>
      </c>
      <c r="P72" s="115"/>
      <c r="Q72" s="100" t="s">
        <v>1070</v>
      </c>
      <c r="R72" s="112" t="s">
        <v>243</v>
      </c>
      <c r="S72" s="70" t="s">
        <v>1324</v>
      </c>
    </row>
    <row r="73" spans="1:19">
      <c r="A73" s="99" t="s">
        <v>239</v>
      </c>
      <c r="B73" s="208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</v>
      </c>
      <c r="C73" s="100" t="s">
        <v>240</v>
      </c>
      <c r="D73" s="100" t="s">
        <v>42</v>
      </c>
      <c r="E73" s="112">
        <v>2564</v>
      </c>
      <c r="F73" s="112" t="s">
        <v>62</v>
      </c>
      <c r="G73" s="113" t="s">
        <v>63</v>
      </c>
      <c r="H73" s="119" t="s">
        <v>242</v>
      </c>
      <c r="I73" s="119" t="s">
        <v>152</v>
      </c>
      <c r="J73" s="90" t="s">
        <v>1213</v>
      </c>
      <c r="K73" s="119" t="s">
        <v>146</v>
      </c>
      <c r="L73" s="101" t="s">
        <v>1034</v>
      </c>
      <c r="M73" s="112" t="s">
        <v>713</v>
      </c>
      <c r="N73" s="90" t="s">
        <v>712</v>
      </c>
      <c r="O73" s="90" t="s">
        <v>1197</v>
      </c>
      <c r="P73" s="115"/>
      <c r="Q73" s="100" t="s">
        <v>1071</v>
      </c>
      <c r="R73" s="112" t="s">
        <v>243</v>
      </c>
      <c r="S73" s="70" t="s">
        <v>1324</v>
      </c>
    </row>
    <row r="74" spans="1:19">
      <c r="A74" s="99" t="s">
        <v>341</v>
      </c>
      <c r="B74" s="208" t="str">
        <f t="shared" si="0"/>
        <v>โครงการพัฒนาระบบการจัดการสภาพแวดล้อม Green University (งานยุทธศาสตร์)</v>
      </c>
      <c r="C74" s="100" t="s">
        <v>342</v>
      </c>
      <c r="D74" s="100" t="s">
        <v>42</v>
      </c>
      <c r="E74" s="112">
        <v>2564</v>
      </c>
      <c r="F74" s="112" t="s">
        <v>234</v>
      </c>
      <c r="G74" s="113" t="s">
        <v>203</v>
      </c>
      <c r="H74" s="119" t="s">
        <v>344</v>
      </c>
      <c r="I74" s="119" t="s">
        <v>345</v>
      </c>
      <c r="J74" s="90" t="s">
        <v>1230</v>
      </c>
      <c r="K74" s="119" t="s">
        <v>73</v>
      </c>
      <c r="L74" s="101" t="s">
        <v>1034</v>
      </c>
      <c r="M74" s="112" t="s">
        <v>713</v>
      </c>
      <c r="N74" s="90" t="s">
        <v>712</v>
      </c>
      <c r="O74" s="90" t="s">
        <v>1197</v>
      </c>
      <c r="P74" s="117"/>
      <c r="Q74" s="100" t="s">
        <v>1133</v>
      </c>
      <c r="R74" s="112" t="s">
        <v>243</v>
      </c>
      <c r="S74" s="70" t="s">
        <v>1324</v>
      </c>
    </row>
    <row r="75" spans="1:19">
      <c r="A75" s="99" t="s">
        <v>1188</v>
      </c>
      <c r="B75" s="208" t="str">
        <f t="shared" ref="B75:B106" si="1">HYPERLINK(Q75,C75)</f>
        <v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</v>
      </c>
      <c r="C75" s="100" t="s">
        <v>1189</v>
      </c>
      <c r="D75" s="100" t="s">
        <v>42</v>
      </c>
      <c r="E75" s="112">
        <v>2564</v>
      </c>
      <c r="F75" s="112" t="s">
        <v>62</v>
      </c>
      <c r="G75" s="113" t="s">
        <v>63</v>
      </c>
      <c r="H75" s="119" t="s">
        <v>1190</v>
      </c>
      <c r="I75" s="119" t="s">
        <v>152</v>
      </c>
      <c r="J75" s="90" t="s">
        <v>1213</v>
      </c>
      <c r="K75" s="119" t="s">
        <v>146</v>
      </c>
      <c r="L75" s="101" t="s">
        <v>1034</v>
      </c>
      <c r="M75" s="112" t="s">
        <v>713</v>
      </c>
      <c r="N75" s="90" t="s">
        <v>712</v>
      </c>
      <c r="O75" s="90" t="s">
        <v>1198</v>
      </c>
      <c r="P75" s="118"/>
      <c r="Q75" s="100" t="s">
        <v>1192</v>
      </c>
      <c r="R75" s="112" t="s">
        <v>1191</v>
      </c>
      <c r="S75" s="70" t="s">
        <v>1324</v>
      </c>
    </row>
    <row r="76" spans="1:19">
      <c r="A76" s="99" t="s">
        <v>461</v>
      </c>
      <c r="B76" s="208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6" s="100" t="s">
        <v>462</v>
      </c>
      <c r="D76" s="100" t="s">
        <v>42</v>
      </c>
      <c r="E76" s="112">
        <v>2565</v>
      </c>
      <c r="F76" s="112" t="s">
        <v>464</v>
      </c>
      <c r="G76" s="113" t="s">
        <v>465</v>
      </c>
      <c r="H76" s="119" t="s">
        <v>466</v>
      </c>
      <c r="I76" s="119" t="s">
        <v>145</v>
      </c>
      <c r="J76" s="90" t="s">
        <v>1214</v>
      </c>
      <c r="K76" s="119" t="s">
        <v>146</v>
      </c>
      <c r="L76" s="101" t="s">
        <v>1072</v>
      </c>
      <c r="M76" s="112" t="s">
        <v>700</v>
      </c>
      <c r="N76" s="90" t="s">
        <v>1044</v>
      </c>
      <c r="O76" s="90" t="s">
        <v>1197</v>
      </c>
      <c r="P76" s="115"/>
      <c r="Q76" s="100" t="s">
        <v>1073</v>
      </c>
      <c r="R76" s="112" t="s">
        <v>329</v>
      </c>
      <c r="S76" s="70" t="s">
        <v>1324</v>
      </c>
    </row>
    <row r="77" spans="1:19">
      <c r="A77" s="99" t="s">
        <v>476</v>
      </c>
      <c r="B77" s="208" t="str">
        <f t="shared" si="1"/>
        <v>การแก้ไขปัญหาหมอกควันไฟป่าและฝุ่นละอองขนาดเล็กจังหวัดเชียราย</v>
      </c>
      <c r="C77" s="100" t="s">
        <v>477</v>
      </c>
      <c r="D77" s="100" t="s">
        <v>42</v>
      </c>
      <c r="E77" s="112">
        <v>2565</v>
      </c>
      <c r="F77" s="112" t="s">
        <v>209</v>
      </c>
      <c r="G77" s="113" t="s">
        <v>210</v>
      </c>
      <c r="H77" s="119" t="s">
        <v>479</v>
      </c>
      <c r="I77" s="119" t="s">
        <v>145</v>
      </c>
      <c r="J77" s="90" t="s">
        <v>1214</v>
      </c>
      <c r="K77" s="119" t="s">
        <v>146</v>
      </c>
      <c r="L77" s="101" t="s">
        <v>1072</v>
      </c>
      <c r="M77" s="112" t="s">
        <v>706</v>
      </c>
      <c r="N77" s="90" t="s">
        <v>705</v>
      </c>
      <c r="O77" s="90" t="s">
        <v>1197</v>
      </c>
      <c r="P77" s="115"/>
      <c r="Q77" s="100" t="s">
        <v>1074</v>
      </c>
      <c r="R77" s="112" t="s">
        <v>323</v>
      </c>
      <c r="S77" s="70" t="s">
        <v>1324</v>
      </c>
    </row>
    <row r="78" spans="1:19">
      <c r="A78" s="99" t="s">
        <v>481</v>
      </c>
      <c r="B78" s="208" t="str">
        <f t="shared" si="1"/>
        <v>การแก้ไขปัญหาหมอกควันไฟป่าและฝุ่นละอองขนาดเล็กจังหวัดเชียงราย</v>
      </c>
      <c r="C78" s="100" t="s">
        <v>482</v>
      </c>
      <c r="D78" s="100" t="s">
        <v>42</v>
      </c>
      <c r="E78" s="112">
        <v>2565</v>
      </c>
      <c r="F78" s="112" t="s">
        <v>209</v>
      </c>
      <c r="G78" s="113" t="s">
        <v>210</v>
      </c>
      <c r="H78" s="119" t="s">
        <v>484</v>
      </c>
      <c r="I78" s="119" t="s">
        <v>485</v>
      </c>
      <c r="J78" s="90" t="s">
        <v>1204</v>
      </c>
      <c r="K78" s="119" t="s">
        <v>146</v>
      </c>
      <c r="L78" s="101" t="s">
        <v>1072</v>
      </c>
      <c r="M78" s="112" t="s">
        <v>706</v>
      </c>
      <c r="N78" s="90" t="s">
        <v>705</v>
      </c>
      <c r="O78" s="90" t="s">
        <v>1197</v>
      </c>
      <c r="P78" s="115"/>
      <c r="Q78" s="100" t="s">
        <v>1075</v>
      </c>
      <c r="R78" s="112" t="s">
        <v>323</v>
      </c>
      <c r="S78" s="70" t="s">
        <v>1324</v>
      </c>
    </row>
    <row r="79" spans="1:19">
      <c r="A79" s="99" t="s">
        <v>472</v>
      </c>
      <c r="B79" s="208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9" s="100" t="s">
        <v>462</v>
      </c>
      <c r="D79" s="100" t="s">
        <v>42</v>
      </c>
      <c r="E79" s="112">
        <v>2565</v>
      </c>
      <c r="F79" s="112" t="s">
        <v>464</v>
      </c>
      <c r="G79" s="113" t="s">
        <v>464</v>
      </c>
      <c r="H79" s="119" t="s">
        <v>474</v>
      </c>
      <c r="I79" s="119" t="s">
        <v>145</v>
      </c>
      <c r="J79" s="90" t="s">
        <v>1214</v>
      </c>
      <c r="K79" s="119" t="s">
        <v>146</v>
      </c>
      <c r="L79" s="101" t="s">
        <v>1072</v>
      </c>
      <c r="M79" s="112" t="s">
        <v>700</v>
      </c>
      <c r="N79" s="90" t="s">
        <v>1044</v>
      </c>
      <c r="O79" s="90" t="s">
        <v>1197</v>
      </c>
      <c r="P79" s="115"/>
      <c r="Q79" s="100" t="s">
        <v>1076</v>
      </c>
      <c r="R79" s="112" t="s">
        <v>329</v>
      </c>
      <c r="S79" s="70" t="s">
        <v>1324</v>
      </c>
    </row>
    <row r="80" spans="1:19">
      <c r="A80" s="99" t="s">
        <v>495</v>
      </c>
      <c r="B80" s="208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80" s="100" t="s">
        <v>462</v>
      </c>
      <c r="D80" s="100" t="s">
        <v>42</v>
      </c>
      <c r="E80" s="112">
        <v>2565</v>
      </c>
      <c r="F80" s="112" t="s">
        <v>465</v>
      </c>
      <c r="G80" s="113" t="s">
        <v>465</v>
      </c>
      <c r="H80" s="119" t="s">
        <v>497</v>
      </c>
      <c r="I80" s="119" t="s">
        <v>145</v>
      </c>
      <c r="J80" s="90" t="s">
        <v>1214</v>
      </c>
      <c r="K80" s="119" t="s">
        <v>146</v>
      </c>
      <c r="L80" s="101" t="s">
        <v>1072</v>
      </c>
      <c r="M80" s="112" t="s">
        <v>700</v>
      </c>
      <c r="N80" s="90" t="s">
        <v>1044</v>
      </c>
      <c r="O80" s="90" t="s">
        <v>1197</v>
      </c>
      <c r="P80" s="115"/>
      <c r="Q80" s="100" t="s">
        <v>1077</v>
      </c>
      <c r="R80" s="112" t="s">
        <v>329</v>
      </c>
      <c r="S80" s="70" t="s">
        <v>1324</v>
      </c>
    </row>
    <row r="81" spans="1:19">
      <c r="A81" s="99" t="s">
        <v>487</v>
      </c>
      <c r="B81" s="208" t="str">
        <f t="shared" si="1"/>
        <v>กิจกรรมหลัก การแก้ไขปัญหาหมอกควันไฟป่าและฝุ่นละอองขนาดเล็กจังหวัดเชียงราย</v>
      </c>
      <c r="C81" s="100" t="s">
        <v>488</v>
      </c>
      <c r="D81" s="100" t="s">
        <v>42</v>
      </c>
      <c r="E81" s="112">
        <v>2565</v>
      </c>
      <c r="F81" s="112" t="s">
        <v>209</v>
      </c>
      <c r="G81" s="113" t="s">
        <v>210</v>
      </c>
      <c r="H81" s="119" t="s">
        <v>490</v>
      </c>
      <c r="I81" s="119" t="s">
        <v>386</v>
      </c>
      <c r="J81" s="90" t="s">
        <v>1228</v>
      </c>
      <c r="K81" s="119" t="s">
        <v>130</v>
      </c>
      <c r="L81" s="101" t="s">
        <v>1072</v>
      </c>
      <c r="M81" s="112" t="s">
        <v>706</v>
      </c>
      <c r="N81" s="90" t="s">
        <v>729</v>
      </c>
      <c r="O81" s="90" t="s">
        <v>1197</v>
      </c>
      <c r="P81" s="115"/>
      <c r="Q81" s="100" t="s">
        <v>1078</v>
      </c>
      <c r="R81" s="112" t="s">
        <v>216</v>
      </c>
      <c r="S81" s="70" t="s">
        <v>1324</v>
      </c>
    </row>
    <row r="82" spans="1:19">
      <c r="A82" s="99" t="s">
        <v>498</v>
      </c>
      <c r="B82" s="208" t="str">
        <f t="shared" si="1"/>
        <v>ขับเคลื่อนจังหวัดเชียงราย "เมืองสะอาด ปลอดภัย น่ายล" บนฐานภูมิปัญญาเศรษฐกิจพอเพียง</v>
      </c>
      <c r="C82" s="100" t="s">
        <v>492</v>
      </c>
      <c r="D82" s="100" t="s">
        <v>42</v>
      </c>
      <c r="E82" s="112">
        <v>2565</v>
      </c>
      <c r="F82" s="112" t="s">
        <v>209</v>
      </c>
      <c r="G82" s="113" t="s">
        <v>210</v>
      </c>
      <c r="H82" s="119" t="s">
        <v>484</v>
      </c>
      <c r="I82" s="119" t="s">
        <v>485</v>
      </c>
      <c r="J82" s="90" t="s">
        <v>1204</v>
      </c>
      <c r="K82" s="119" t="s">
        <v>146</v>
      </c>
      <c r="L82" s="101" t="s">
        <v>1072</v>
      </c>
      <c r="M82" s="112" t="s">
        <v>706</v>
      </c>
      <c r="N82" s="90" t="s">
        <v>705</v>
      </c>
      <c r="O82" s="90" t="s">
        <v>1197</v>
      </c>
      <c r="P82" s="115"/>
      <c r="Q82" s="100" t="s">
        <v>1079</v>
      </c>
      <c r="R82" s="112" t="s">
        <v>323</v>
      </c>
      <c r="S82" s="70" t="s">
        <v>1324</v>
      </c>
    </row>
    <row r="83" spans="1:19">
      <c r="A83" s="99" t="s">
        <v>468</v>
      </c>
      <c r="B83" s="208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83" s="100" t="s">
        <v>462</v>
      </c>
      <c r="D83" s="100" t="s">
        <v>42</v>
      </c>
      <c r="E83" s="112">
        <v>2565</v>
      </c>
      <c r="F83" s="112" t="s">
        <v>464</v>
      </c>
      <c r="G83" s="113" t="s">
        <v>465</v>
      </c>
      <c r="H83" s="119" t="s">
        <v>470</v>
      </c>
      <c r="I83" s="119" t="s">
        <v>145</v>
      </c>
      <c r="J83" s="90" t="s">
        <v>1214</v>
      </c>
      <c r="K83" s="119" t="s">
        <v>146</v>
      </c>
      <c r="L83" s="101" t="s">
        <v>1072</v>
      </c>
      <c r="M83" s="112" t="s">
        <v>700</v>
      </c>
      <c r="N83" s="90" t="s">
        <v>1044</v>
      </c>
      <c r="O83" s="90" t="s">
        <v>1197</v>
      </c>
      <c r="P83" s="115"/>
      <c r="Q83" s="100" t="s">
        <v>1080</v>
      </c>
      <c r="R83" s="112" t="s">
        <v>329</v>
      </c>
      <c r="S83" s="70" t="s">
        <v>1324</v>
      </c>
    </row>
    <row r="84" spans="1:19">
      <c r="A84" s="99" t="s">
        <v>491</v>
      </c>
      <c r="B84" s="208" t="str">
        <f t="shared" si="1"/>
        <v>ขับเคลื่อนจังหวัดเชียงราย "เมืองสะอาด ปลอดภัย น่ายล" บนฐานภูมิปัญญาเศรษฐกิจพอเพียง</v>
      </c>
      <c r="C84" s="100" t="s">
        <v>492</v>
      </c>
      <c r="D84" s="100" t="s">
        <v>42</v>
      </c>
      <c r="E84" s="112">
        <v>2565</v>
      </c>
      <c r="F84" s="112" t="s">
        <v>209</v>
      </c>
      <c r="G84" s="113" t="s">
        <v>210</v>
      </c>
      <c r="H84" s="119" t="s">
        <v>484</v>
      </c>
      <c r="I84" s="119" t="s">
        <v>485</v>
      </c>
      <c r="J84" s="90" t="s">
        <v>1204</v>
      </c>
      <c r="K84" s="119" t="s">
        <v>146</v>
      </c>
      <c r="L84" s="101" t="s">
        <v>1072</v>
      </c>
      <c r="M84" s="112" t="s">
        <v>706</v>
      </c>
      <c r="N84" s="90" t="s">
        <v>705</v>
      </c>
      <c r="O84" s="90" t="s">
        <v>1197</v>
      </c>
      <c r="P84" s="115"/>
      <c r="Q84" s="100" t="s">
        <v>1081</v>
      </c>
      <c r="R84" s="112" t="s">
        <v>323</v>
      </c>
      <c r="S84" s="70" t="s">
        <v>1324</v>
      </c>
    </row>
    <row r="85" spans="1:19">
      <c r="A85" s="99" t="s">
        <v>505</v>
      </c>
      <c r="B85" s="208" t="str">
        <f t="shared" si="1"/>
        <v>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v>
      </c>
      <c r="C85" s="100" t="s">
        <v>506</v>
      </c>
      <c r="D85" s="100" t="s">
        <v>42</v>
      </c>
      <c r="E85" s="112">
        <v>2565</v>
      </c>
      <c r="F85" s="112" t="s">
        <v>209</v>
      </c>
      <c r="G85" s="113" t="s">
        <v>210</v>
      </c>
      <c r="H85" s="119" t="s">
        <v>504</v>
      </c>
      <c r="I85" s="119" t="s">
        <v>568</v>
      </c>
      <c r="J85" s="90" t="s">
        <v>1235</v>
      </c>
      <c r="K85" s="119" t="s">
        <v>39</v>
      </c>
      <c r="L85" s="101" t="s">
        <v>1072</v>
      </c>
      <c r="M85" s="112" t="s">
        <v>713</v>
      </c>
      <c r="N85" s="90" t="s">
        <v>874</v>
      </c>
      <c r="O85" s="90" t="s">
        <v>1197</v>
      </c>
      <c r="P85" s="115"/>
      <c r="Q85" s="100" t="s">
        <v>1082</v>
      </c>
      <c r="R85" s="112" t="s">
        <v>226</v>
      </c>
      <c r="S85" s="70" t="s">
        <v>1324</v>
      </c>
    </row>
    <row r="86" spans="1:19">
      <c r="A86" s="99" t="s">
        <v>501</v>
      </c>
      <c r="B86" s="208" t="str">
        <f t="shared" si="1"/>
        <v>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</v>
      </c>
      <c r="C86" s="100" t="s">
        <v>502</v>
      </c>
      <c r="D86" s="100" t="s">
        <v>42</v>
      </c>
      <c r="E86" s="112">
        <v>2565</v>
      </c>
      <c r="F86" s="112" t="s">
        <v>209</v>
      </c>
      <c r="G86" s="113" t="s">
        <v>210</v>
      </c>
      <c r="H86" s="119" t="s">
        <v>504</v>
      </c>
      <c r="I86" s="119" t="s">
        <v>568</v>
      </c>
      <c r="J86" s="90" t="s">
        <v>1235</v>
      </c>
      <c r="K86" s="119" t="s">
        <v>39</v>
      </c>
      <c r="L86" s="101" t="s">
        <v>1072</v>
      </c>
      <c r="M86" s="112" t="s">
        <v>713</v>
      </c>
      <c r="N86" s="90" t="s">
        <v>874</v>
      </c>
      <c r="O86" s="90" t="s">
        <v>1197</v>
      </c>
      <c r="P86" s="115"/>
      <c r="Q86" s="100" t="s">
        <v>1083</v>
      </c>
      <c r="R86" s="112" t="s">
        <v>226</v>
      </c>
      <c r="S86" s="70" t="s">
        <v>1324</v>
      </c>
    </row>
    <row r="87" spans="1:19">
      <c r="A87" s="99" t="s">
        <v>511</v>
      </c>
      <c r="B87" s="208" t="str">
        <f t="shared" si="1"/>
        <v>โครงการบริหารจัดการพื้นที่คุ้มครองสิ่งแวดล้อมอย่างยั่งยืน</v>
      </c>
      <c r="C87" s="100" t="s">
        <v>512</v>
      </c>
      <c r="D87" s="100" t="s">
        <v>42</v>
      </c>
      <c r="E87" s="112">
        <v>2565</v>
      </c>
      <c r="F87" s="112" t="s">
        <v>292</v>
      </c>
      <c r="G87" s="113" t="s">
        <v>210</v>
      </c>
      <c r="H87" s="119" t="s">
        <v>293</v>
      </c>
      <c r="I87" s="119" t="s">
        <v>294</v>
      </c>
      <c r="J87" s="90" t="s">
        <v>1229</v>
      </c>
      <c r="K87" s="119" t="s">
        <v>146</v>
      </c>
      <c r="L87" s="101" t="s">
        <v>1072</v>
      </c>
      <c r="M87" s="112" t="s">
        <v>706</v>
      </c>
      <c r="N87" s="90" t="s">
        <v>729</v>
      </c>
      <c r="O87" s="90" t="s">
        <v>1197</v>
      </c>
      <c r="P87" s="115"/>
      <c r="Q87" s="100" t="s">
        <v>1084</v>
      </c>
      <c r="R87" s="112" t="s">
        <v>216</v>
      </c>
      <c r="S87" s="70" t="s">
        <v>1324</v>
      </c>
    </row>
    <row r="88" spans="1:19">
      <c r="A88" s="99" t="s">
        <v>524</v>
      </c>
      <c r="B88" s="208" t="str">
        <f t="shared" si="1"/>
        <v>พัฒนาและยกระดับนิคมอุตสาหกรรมสู่เมืองอุตสาหกรรมเชิงนิเวศ</v>
      </c>
      <c r="C88" s="100" t="s">
        <v>232</v>
      </c>
      <c r="D88" s="100" t="s">
        <v>42</v>
      </c>
      <c r="E88" s="112">
        <v>2565</v>
      </c>
      <c r="F88" s="112" t="s">
        <v>209</v>
      </c>
      <c r="G88" s="113" t="s">
        <v>210</v>
      </c>
      <c r="H88" s="119" t="s">
        <v>64</v>
      </c>
      <c r="I88" s="119" t="s">
        <v>65</v>
      </c>
      <c r="J88" s="90" t="s">
        <v>1205</v>
      </c>
      <c r="K88" s="119" t="s">
        <v>39</v>
      </c>
      <c r="L88" s="101" t="s">
        <v>1072</v>
      </c>
      <c r="M88" s="112" t="s">
        <v>720</v>
      </c>
      <c r="N88" s="90" t="s">
        <v>719</v>
      </c>
      <c r="O88" s="90" t="s">
        <v>1197</v>
      </c>
      <c r="P88" s="115"/>
      <c r="Q88" s="100" t="s">
        <v>1085</v>
      </c>
      <c r="R88" s="112" t="s">
        <v>237</v>
      </c>
      <c r="S88" s="70" t="s">
        <v>1324</v>
      </c>
    </row>
    <row r="89" spans="1:19">
      <c r="A89" s="99" t="s">
        <v>521</v>
      </c>
      <c r="B89" s="208" t="str">
        <f t="shared" si="1"/>
        <v>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</v>
      </c>
      <c r="C89" s="100" t="s">
        <v>522</v>
      </c>
      <c r="D89" s="100" t="s">
        <v>42</v>
      </c>
      <c r="E89" s="112">
        <v>2565</v>
      </c>
      <c r="F89" s="112" t="s">
        <v>464</v>
      </c>
      <c r="G89" s="113" t="s">
        <v>210</v>
      </c>
      <c r="H89" s="119" t="s">
        <v>80</v>
      </c>
      <c r="I89" s="119" t="s">
        <v>38</v>
      </c>
      <c r="J89" s="90" t="s">
        <v>1211</v>
      </c>
      <c r="K89" s="119" t="s">
        <v>39</v>
      </c>
      <c r="L89" s="101" t="s">
        <v>1072</v>
      </c>
      <c r="M89" s="112" t="s">
        <v>720</v>
      </c>
      <c r="N89" s="90" t="s">
        <v>719</v>
      </c>
      <c r="O89" s="90" t="s">
        <v>1197</v>
      </c>
      <c r="P89" s="115"/>
      <c r="Q89" s="100" t="s">
        <v>1086</v>
      </c>
      <c r="R89" s="112" t="s">
        <v>237</v>
      </c>
      <c r="S89" s="70" t="s">
        <v>1324</v>
      </c>
    </row>
    <row r="90" spans="1:19">
      <c r="A90" s="99" t="s">
        <v>518</v>
      </c>
      <c r="B90" s="208" t="str">
        <f t="shared" si="1"/>
        <v>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</v>
      </c>
      <c r="C90" s="100" t="s">
        <v>519</v>
      </c>
      <c r="D90" s="100" t="s">
        <v>42</v>
      </c>
      <c r="E90" s="112">
        <v>2565</v>
      </c>
      <c r="F90" s="112" t="s">
        <v>464</v>
      </c>
      <c r="G90" s="113" t="s">
        <v>517</v>
      </c>
      <c r="H90" s="119" t="s">
        <v>80</v>
      </c>
      <c r="I90" s="119" t="s">
        <v>38</v>
      </c>
      <c r="J90" s="90" t="s">
        <v>1211</v>
      </c>
      <c r="K90" s="119" t="s">
        <v>39</v>
      </c>
      <c r="L90" s="101" t="s">
        <v>1072</v>
      </c>
      <c r="M90" s="112" t="s">
        <v>713</v>
      </c>
      <c r="N90" s="90" t="s">
        <v>724</v>
      </c>
      <c r="O90" s="90" t="s">
        <v>1197</v>
      </c>
      <c r="P90" s="115"/>
      <c r="Q90" s="100" t="s">
        <v>1087</v>
      </c>
      <c r="R90" s="112" t="s">
        <v>278</v>
      </c>
      <c r="S90" s="70" t="s">
        <v>1324</v>
      </c>
    </row>
    <row r="91" spans="1:19">
      <c r="A91" s="99" t="s">
        <v>454</v>
      </c>
      <c r="B91" s="208" t="str">
        <f t="shared" si="1"/>
        <v>โครงการพัฒนาระบบการจัดการสภาพแวดล้อมสู่ Green University</v>
      </c>
      <c r="C91" s="100" t="s">
        <v>455</v>
      </c>
      <c r="D91" s="100" t="s">
        <v>42</v>
      </c>
      <c r="E91" s="112">
        <v>2565</v>
      </c>
      <c r="F91" s="112" t="s">
        <v>209</v>
      </c>
      <c r="G91" s="113" t="s">
        <v>210</v>
      </c>
      <c r="H91" s="119" t="s">
        <v>344</v>
      </c>
      <c r="I91" s="119" t="s">
        <v>345</v>
      </c>
      <c r="J91" s="90" t="s">
        <v>1230</v>
      </c>
      <c r="K91" s="119" t="s">
        <v>73</v>
      </c>
      <c r="L91" s="101" t="s">
        <v>1072</v>
      </c>
      <c r="M91" s="112" t="s">
        <v>713</v>
      </c>
      <c r="N91" s="90" t="s">
        <v>712</v>
      </c>
      <c r="O91" s="90" t="s">
        <v>1197</v>
      </c>
      <c r="P91" s="115"/>
      <c r="Q91" s="100" t="s">
        <v>1088</v>
      </c>
      <c r="R91" s="112" t="s">
        <v>243</v>
      </c>
      <c r="S91" s="70" t="s">
        <v>1324</v>
      </c>
    </row>
    <row r="92" spans="1:19">
      <c r="A92" s="99" t="s">
        <v>457</v>
      </c>
      <c r="B92" s="208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</v>
      </c>
      <c r="C92" s="100" t="s">
        <v>458</v>
      </c>
      <c r="D92" s="100" t="s">
        <v>42</v>
      </c>
      <c r="E92" s="112">
        <v>2565</v>
      </c>
      <c r="F92" s="112" t="s">
        <v>209</v>
      </c>
      <c r="G92" s="113" t="s">
        <v>210</v>
      </c>
      <c r="H92" s="119" t="s">
        <v>242</v>
      </c>
      <c r="I92" s="119" t="s">
        <v>152</v>
      </c>
      <c r="J92" s="90" t="s">
        <v>1213</v>
      </c>
      <c r="K92" s="119" t="s">
        <v>146</v>
      </c>
      <c r="L92" s="101" t="s">
        <v>1072</v>
      </c>
      <c r="M92" s="112" t="s">
        <v>713</v>
      </c>
      <c r="N92" s="90" t="s">
        <v>712</v>
      </c>
      <c r="O92" s="90" t="s">
        <v>1197</v>
      </c>
      <c r="P92" s="115"/>
      <c r="Q92" s="100" t="s">
        <v>1089</v>
      </c>
      <c r="R92" s="112" t="s">
        <v>243</v>
      </c>
      <c r="S92" s="70" t="s">
        <v>1324</v>
      </c>
    </row>
    <row r="93" spans="1:19">
      <c r="A93" s="99" t="s">
        <v>508</v>
      </c>
      <c r="B93" s="208" t="str">
        <f t="shared" si="1"/>
        <v>โครงการส่งเสริมเมืองอุตสาหกรรมเชิงนิเวศสู่เมืองสิ่งแวดล้อมยั่งยืน</v>
      </c>
      <c r="C93" s="100" t="s">
        <v>509</v>
      </c>
      <c r="D93" s="100" t="s">
        <v>29</v>
      </c>
      <c r="E93" s="112">
        <v>2565</v>
      </c>
      <c r="F93" s="112" t="s">
        <v>209</v>
      </c>
      <c r="G93" s="113" t="s">
        <v>210</v>
      </c>
      <c r="H93" s="119" t="s">
        <v>408</v>
      </c>
      <c r="I93" s="119" t="s">
        <v>409</v>
      </c>
      <c r="J93" s="90" t="s">
        <v>1207</v>
      </c>
      <c r="K93" s="119" t="s">
        <v>146</v>
      </c>
      <c r="L93" s="101" t="s">
        <v>1072</v>
      </c>
      <c r="M93" s="112" t="s">
        <v>713</v>
      </c>
      <c r="N93" s="90" t="s">
        <v>874</v>
      </c>
      <c r="O93" s="90" t="s">
        <v>1197</v>
      </c>
      <c r="P93" s="115"/>
      <c r="Q93" s="100" t="s">
        <v>1090</v>
      </c>
      <c r="R93" s="112" t="s">
        <v>226</v>
      </c>
      <c r="S93" s="70" t="s">
        <v>1324</v>
      </c>
    </row>
    <row r="94" spans="1:19">
      <c r="A94" s="99" t="s">
        <v>514</v>
      </c>
      <c r="B94" s="208" t="str">
        <f t="shared" si="1"/>
        <v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v>
      </c>
      <c r="C94" s="100" t="s">
        <v>515</v>
      </c>
      <c r="D94" s="100" t="s">
        <v>42</v>
      </c>
      <c r="E94" s="112">
        <v>2565</v>
      </c>
      <c r="F94" s="112" t="s">
        <v>464</v>
      </c>
      <c r="G94" s="113" t="s">
        <v>517</v>
      </c>
      <c r="H94" s="119" t="s">
        <v>80</v>
      </c>
      <c r="I94" s="119" t="s">
        <v>38</v>
      </c>
      <c r="J94" s="90" t="s">
        <v>1211</v>
      </c>
      <c r="K94" s="119" t="s">
        <v>39</v>
      </c>
      <c r="L94" s="101" t="s">
        <v>1072</v>
      </c>
      <c r="M94" s="112" t="s">
        <v>720</v>
      </c>
      <c r="N94" s="90" t="s">
        <v>719</v>
      </c>
      <c r="O94" s="90" t="s">
        <v>1197</v>
      </c>
      <c r="P94" s="116"/>
      <c r="Q94" s="100" t="s">
        <v>1096</v>
      </c>
      <c r="R94" s="112" t="s">
        <v>237</v>
      </c>
      <c r="S94" s="70" t="s">
        <v>1324</v>
      </c>
    </row>
    <row r="95" spans="1:19">
      <c r="A95" s="99" t="s">
        <v>514</v>
      </c>
      <c r="B95" s="208" t="str">
        <f t="shared" si="1"/>
        <v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v>
      </c>
      <c r="C95" s="100" t="s">
        <v>515</v>
      </c>
      <c r="D95" s="100" t="s">
        <v>42</v>
      </c>
      <c r="E95" s="112">
        <v>2565</v>
      </c>
      <c r="F95" s="112" t="s">
        <v>464</v>
      </c>
      <c r="G95" s="113" t="s">
        <v>517</v>
      </c>
      <c r="H95" s="119" t="s">
        <v>80</v>
      </c>
      <c r="I95" s="119" t="s">
        <v>38</v>
      </c>
      <c r="J95" s="90" t="s">
        <v>1211</v>
      </c>
      <c r="K95" s="119" t="s">
        <v>39</v>
      </c>
      <c r="L95" s="101" t="s">
        <v>1072</v>
      </c>
      <c r="M95" s="112" t="s">
        <v>720</v>
      </c>
      <c r="N95" s="90" t="s">
        <v>719</v>
      </c>
      <c r="O95" s="123" t="s">
        <v>1198</v>
      </c>
      <c r="P95" s="123" t="s">
        <v>1199</v>
      </c>
      <c r="Q95" s="100" t="s">
        <v>1096</v>
      </c>
      <c r="R95" s="112" t="s">
        <v>237</v>
      </c>
      <c r="S95" s="70" t="s">
        <v>1324</v>
      </c>
    </row>
    <row r="96" spans="1:19">
      <c r="A96" s="99" t="s">
        <v>1144</v>
      </c>
      <c r="B96" s="208" t="str">
        <f t="shared" si="1"/>
        <v>โครงการพัฒนาห้องสมุดสีเขียวและรักษ์สิ่งแวดล้อม ( MSU Green Library )</v>
      </c>
      <c r="C96" s="100" t="s">
        <v>367</v>
      </c>
      <c r="D96" s="100" t="s">
        <v>42</v>
      </c>
      <c r="E96" s="112">
        <v>2565</v>
      </c>
      <c r="F96" s="112" t="s">
        <v>209</v>
      </c>
      <c r="G96" s="113" t="s">
        <v>210</v>
      </c>
      <c r="H96" s="119" t="s">
        <v>369</v>
      </c>
      <c r="I96" s="119" t="s">
        <v>370</v>
      </c>
      <c r="J96" s="90" t="s">
        <v>1212</v>
      </c>
      <c r="K96" s="119" t="s">
        <v>73</v>
      </c>
      <c r="L96" s="101" t="s">
        <v>1072</v>
      </c>
      <c r="M96" s="112" t="s">
        <v>713</v>
      </c>
      <c r="N96" s="90" t="s">
        <v>724</v>
      </c>
      <c r="O96" s="90" t="s">
        <v>1198</v>
      </c>
      <c r="P96" s="118"/>
      <c r="Q96" s="100" t="s">
        <v>1147</v>
      </c>
      <c r="R96" s="112" t="s">
        <v>1145</v>
      </c>
      <c r="S96" s="70" t="s">
        <v>1324</v>
      </c>
    </row>
    <row r="97" spans="1:19">
      <c r="A97" s="99" t="s">
        <v>1157</v>
      </c>
      <c r="B97" s="208" t="str">
        <f t="shared" si="1"/>
        <v>ปรับปรุงภูมิทัศน์และพัฒนาสภาพแวดล้อมสำนักงานศึกษาธิการจังหวัดอุตรดิตถ์ ประจำปี 2565</v>
      </c>
      <c r="C97" s="100" t="s">
        <v>1158</v>
      </c>
      <c r="D97" s="100" t="s">
        <v>42</v>
      </c>
      <c r="E97" s="112">
        <v>2565</v>
      </c>
      <c r="F97" s="112" t="s">
        <v>209</v>
      </c>
      <c r="G97" s="113" t="s">
        <v>210</v>
      </c>
      <c r="H97" s="119" t="s">
        <v>1159</v>
      </c>
      <c r="I97" s="119" t="s">
        <v>264</v>
      </c>
      <c r="J97" s="90" t="s">
        <v>1203</v>
      </c>
      <c r="K97" s="119" t="s">
        <v>109</v>
      </c>
      <c r="L97" s="101" t="s">
        <v>1072</v>
      </c>
      <c r="M97" s="112" t="s">
        <v>713</v>
      </c>
      <c r="N97" s="90" t="s">
        <v>874</v>
      </c>
      <c r="O97" s="90" t="s">
        <v>1198</v>
      </c>
      <c r="P97" s="118"/>
      <c r="Q97" s="100" t="s">
        <v>1162</v>
      </c>
      <c r="R97" s="112" t="s">
        <v>1160</v>
      </c>
      <c r="S97" s="70" t="s">
        <v>1324</v>
      </c>
    </row>
    <row r="98" spans="1:19">
      <c r="A98" s="99" t="s">
        <v>673</v>
      </c>
      <c r="B98" s="208" t="str">
        <f t="shared" si="1"/>
        <v>นวัตกรรมสวนสันทนาการปลอดฝุ่นเพื่อเมืองน่าอยู่</v>
      </c>
      <c r="C98" s="100" t="s">
        <v>674</v>
      </c>
      <c r="D98" s="100" t="s">
        <v>42</v>
      </c>
      <c r="E98" s="112">
        <v>2566</v>
      </c>
      <c r="F98" s="112" t="s">
        <v>406</v>
      </c>
      <c r="G98" s="113" t="s">
        <v>407</v>
      </c>
      <c r="H98" s="119" t="s">
        <v>437</v>
      </c>
      <c r="I98" s="119" t="s">
        <v>591</v>
      </c>
      <c r="J98" s="90" t="s">
        <v>1200</v>
      </c>
      <c r="K98" s="119" t="s">
        <v>73</v>
      </c>
      <c r="L98" s="100" t="s">
        <v>851</v>
      </c>
      <c r="M98" s="112" t="s">
        <v>706</v>
      </c>
      <c r="N98" s="90" t="s">
        <v>853</v>
      </c>
      <c r="O98" s="90" t="s">
        <v>1197</v>
      </c>
      <c r="P98" s="115"/>
      <c r="Q98" s="100" t="s">
        <v>854</v>
      </c>
      <c r="R98" s="114" t="s">
        <v>440</v>
      </c>
      <c r="S98" s="70" t="s">
        <v>1324</v>
      </c>
    </row>
    <row r="99" spans="1:19">
      <c r="A99" s="99" t="s">
        <v>685</v>
      </c>
      <c r="B99" s="208" t="str">
        <f t="shared" si="1"/>
        <v xml:space="preserve">โครงการฟื้นฟู และพัฒนาแหล่งน้ำ  </v>
      </c>
      <c r="C99" s="100" t="s">
        <v>855</v>
      </c>
      <c r="D99" s="100" t="s">
        <v>42</v>
      </c>
      <c r="E99" s="112">
        <v>2566</v>
      </c>
      <c r="F99" s="112" t="s">
        <v>614</v>
      </c>
      <c r="G99" s="113" t="s">
        <v>407</v>
      </c>
      <c r="H99" s="119"/>
      <c r="I99" s="119" t="s">
        <v>687</v>
      </c>
      <c r="J99" s="90" t="s">
        <v>687</v>
      </c>
      <c r="K99" s="119" t="s">
        <v>665</v>
      </c>
      <c r="L99" s="100" t="s">
        <v>856</v>
      </c>
      <c r="M99" s="112" t="s">
        <v>700</v>
      </c>
      <c r="N99" s="90" t="s">
        <v>858</v>
      </c>
      <c r="O99" s="90" t="s">
        <v>1197</v>
      </c>
      <c r="P99" s="115"/>
      <c r="Q99" s="100" t="s">
        <v>859</v>
      </c>
      <c r="R99" s="114" t="s">
        <v>857</v>
      </c>
      <c r="S99" s="70" t="s">
        <v>1324</v>
      </c>
    </row>
    <row r="100" spans="1:19">
      <c r="A100" s="99" t="s">
        <v>693</v>
      </c>
      <c r="B100" s="208" t="str">
        <f t="shared" si="1"/>
        <v xml:space="preserve"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 </v>
      </c>
      <c r="C100" s="100" t="s">
        <v>860</v>
      </c>
      <c r="D100" s="100" t="s">
        <v>42</v>
      </c>
      <c r="E100" s="112">
        <v>2566</v>
      </c>
      <c r="F100" s="112" t="s">
        <v>695</v>
      </c>
      <c r="G100" s="113" t="s">
        <v>407</v>
      </c>
      <c r="H100" s="119" t="s">
        <v>255</v>
      </c>
      <c r="I100" s="119" t="s">
        <v>197</v>
      </c>
      <c r="J100" s="90" t="s">
        <v>1202</v>
      </c>
      <c r="K100" s="119" t="s">
        <v>109</v>
      </c>
      <c r="L100" s="100" t="s">
        <v>856</v>
      </c>
      <c r="M100" s="112" t="s">
        <v>706</v>
      </c>
      <c r="N100" s="90" t="s">
        <v>862</v>
      </c>
      <c r="O100" s="90" t="s">
        <v>1197</v>
      </c>
      <c r="P100" s="115"/>
      <c r="Q100" s="100" t="s">
        <v>863</v>
      </c>
      <c r="R100" s="114" t="s">
        <v>861</v>
      </c>
      <c r="S100" s="70" t="s">
        <v>1324</v>
      </c>
    </row>
    <row r="101" spans="1:19">
      <c r="A101" s="99" t="s">
        <v>677</v>
      </c>
      <c r="B101" s="208" t="str">
        <f t="shared" si="1"/>
        <v>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</v>
      </c>
      <c r="C101" s="100" t="s">
        <v>678</v>
      </c>
      <c r="D101" s="100" t="s">
        <v>42</v>
      </c>
      <c r="E101" s="112">
        <v>2566</v>
      </c>
      <c r="F101" s="112" t="s">
        <v>406</v>
      </c>
      <c r="G101" s="113" t="s">
        <v>407</v>
      </c>
      <c r="H101" s="119" t="s">
        <v>679</v>
      </c>
      <c r="I101" s="119" t="s">
        <v>264</v>
      </c>
      <c r="J101" s="90" t="s">
        <v>1203</v>
      </c>
      <c r="K101" s="119" t="s">
        <v>109</v>
      </c>
      <c r="L101" s="100" t="s">
        <v>856</v>
      </c>
      <c r="M101" s="112" t="s">
        <v>713</v>
      </c>
      <c r="N101" s="90" t="s">
        <v>724</v>
      </c>
      <c r="O101" s="90" t="s">
        <v>1197</v>
      </c>
      <c r="P101" s="115"/>
      <c r="Q101" s="100" t="s">
        <v>865</v>
      </c>
      <c r="R101" s="114" t="s">
        <v>864</v>
      </c>
      <c r="S101" s="70" t="s">
        <v>1324</v>
      </c>
    </row>
    <row r="102" spans="1:19">
      <c r="A102" s="99" t="s">
        <v>668</v>
      </c>
      <c r="B102" s="208" t="str">
        <f t="shared" si="1"/>
        <v>โครงการพัฒนาศักยภาพการบริหารจัดการด้านความปลอดภัยเพื่อการท่องเที่ยวแบบบูรณาการ</v>
      </c>
      <c r="C102" s="100" t="s">
        <v>669</v>
      </c>
      <c r="D102" s="100" t="s">
        <v>42</v>
      </c>
      <c r="E102" s="112">
        <v>2566</v>
      </c>
      <c r="F102" s="112" t="s">
        <v>406</v>
      </c>
      <c r="G102" s="113" t="s">
        <v>407</v>
      </c>
      <c r="H102" s="119"/>
      <c r="I102" s="119" t="s">
        <v>664</v>
      </c>
      <c r="J102" s="112" t="s">
        <v>664</v>
      </c>
      <c r="K102" s="119" t="s">
        <v>665</v>
      </c>
      <c r="L102" s="100" t="s">
        <v>856</v>
      </c>
      <c r="M102" s="112" t="s">
        <v>720</v>
      </c>
      <c r="N102" s="90" t="s">
        <v>742</v>
      </c>
      <c r="O102" s="90" t="s">
        <v>1197</v>
      </c>
      <c r="P102" s="115"/>
      <c r="Q102" s="100" t="s">
        <v>866</v>
      </c>
      <c r="R102" s="114" t="s">
        <v>670</v>
      </c>
      <c r="S102" s="70" t="s">
        <v>1324</v>
      </c>
    </row>
    <row r="103" spans="1:19">
      <c r="A103" s="99" t="s">
        <v>617</v>
      </c>
      <c r="B103" s="208" t="str">
        <f t="shared" si="1"/>
        <v>สร้างการมีส่วนร่วมของประชาชนในการแก้ไขปัญหาไฟป่าและหมอกควันแบบบูรณาการ</v>
      </c>
      <c r="C103" s="100" t="s">
        <v>618</v>
      </c>
      <c r="D103" s="100" t="s">
        <v>42</v>
      </c>
      <c r="E103" s="112">
        <v>2566</v>
      </c>
      <c r="F103" s="112" t="s">
        <v>614</v>
      </c>
      <c r="G103" s="113" t="s">
        <v>407</v>
      </c>
      <c r="H103" s="119" t="s">
        <v>484</v>
      </c>
      <c r="I103" s="119" t="s">
        <v>485</v>
      </c>
      <c r="J103" s="90" t="s">
        <v>1204</v>
      </c>
      <c r="K103" s="119" t="s">
        <v>146</v>
      </c>
      <c r="L103" s="100" t="s">
        <v>856</v>
      </c>
      <c r="M103" s="112" t="s">
        <v>706</v>
      </c>
      <c r="N103" s="90" t="s">
        <v>705</v>
      </c>
      <c r="O103" s="90" t="s">
        <v>1197</v>
      </c>
      <c r="P103" s="115"/>
      <c r="Q103" s="100" t="s">
        <v>868</v>
      </c>
      <c r="R103" s="114" t="s">
        <v>867</v>
      </c>
      <c r="S103" s="70" t="s">
        <v>1324</v>
      </c>
    </row>
    <row r="104" spans="1:19">
      <c r="A104" s="99" t="s">
        <v>623</v>
      </c>
      <c r="B104" s="208" t="str">
        <f t="shared" si="1"/>
        <v>พัฒนาและยกระดับนิคมอุตสาหกรรมสู่เมืองอุตสาหกรรมเชิงนิเวศ</v>
      </c>
      <c r="C104" s="100" t="s">
        <v>232</v>
      </c>
      <c r="D104" s="100" t="s">
        <v>42</v>
      </c>
      <c r="E104" s="112">
        <v>2566</v>
      </c>
      <c r="F104" s="112" t="s">
        <v>406</v>
      </c>
      <c r="G104" s="113" t="s">
        <v>407</v>
      </c>
      <c r="H104" s="119" t="s">
        <v>64</v>
      </c>
      <c r="I104" s="119" t="s">
        <v>65</v>
      </c>
      <c r="J104" s="90" t="s">
        <v>1205</v>
      </c>
      <c r="K104" s="119" t="s">
        <v>39</v>
      </c>
      <c r="L104" s="100" t="s">
        <v>856</v>
      </c>
      <c r="M104" s="112" t="s">
        <v>720</v>
      </c>
      <c r="N104" s="90" t="s">
        <v>719</v>
      </c>
      <c r="O104" s="90" t="s">
        <v>1197</v>
      </c>
      <c r="P104" s="115"/>
      <c r="Q104" s="100" t="s">
        <v>870</v>
      </c>
      <c r="R104" s="114" t="s">
        <v>869</v>
      </c>
      <c r="S104" s="70" t="s">
        <v>1324</v>
      </c>
    </row>
    <row r="105" spans="1:19">
      <c r="A105" s="99" t="s">
        <v>632</v>
      </c>
      <c r="B105" s="208" t="str">
        <f t="shared" si="1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</v>
      </c>
      <c r="C105" s="100" t="s">
        <v>633</v>
      </c>
      <c r="D105" s="100" t="s">
        <v>42</v>
      </c>
      <c r="E105" s="112">
        <v>2566</v>
      </c>
      <c r="F105" s="112" t="s">
        <v>406</v>
      </c>
      <c r="G105" s="113" t="s">
        <v>407</v>
      </c>
      <c r="H105" s="119" t="s">
        <v>627</v>
      </c>
      <c r="I105" s="119" t="s">
        <v>129</v>
      </c>
      <c r="J105" s="90" t="s">
        <v>1206</v>
      </c>
      <c r="K105" s="119" t="s">
        <v>130</v>
      </c>
      <c r="L105" s="100" t="s">
        <v>856</v>
      </c>
      <c r="M105" s="112" t="s">
        <v>706</v>
      </c>
      <c r="N105" s="90" t="s">
        <v>872</v>
      </c>
      <c r="O105" s="90" t="s">
        <v>1197</v>
      </c>
      <c r="P105" s="115"/>
      <c r="Q105" s="100" t="s">
        <v>873</v>
      </c>
      <c r="R105" s="114" t="s">
        <v>871</v>
      </c>
      <c r="S105" s="70" t="s">
        <v>1324</v>
      </c>
    </row>
    <row r="106" spans="1:19">
      <c r="A106" s="99" t="s">
        <v>606</v>
      </c>
      <c r="B106" s="208" t="str">
        <f t="shared" si="1"/>
        <v>โครงการส่งเสริมเมืองอุตสาหกรรมเชิงนิเวศสู่เมืองสิ่งแวดล้อมยั่งยืน</v>
      </c>
      <c r="C106" s="100" t="s">
        <v>509</v>
      </c>
      <c r="D106" s="100" t="s">
        <v>29</v>
      </c>
      <c r="E106" s="112">
        <v>2566</v>
      </c>
      <c r="F106" s="112" t="s">
        <v>406</v>
      </c>
      <c r="G106" s="113" t="s">
        <v>407</v>
      </c>
      <c r="H106" s="119" t="s">
        <v>408</v>
      </c>
      <c r="I106" s="119" t="s">
        <v>409</v>
      </c>
      <c r="J106" s="90" t="s">
        <v>1207</v>
      </c>
      <c r="K106" s="119" t="s">
        <v>146</v>
      </c>
      <c r="L106" s="100" t="s">
        <v>856</v>
      </c>
      <c r="M106" s="112" t="s">
        <v>713</v>
      </c>
      <c r="N106" s="90" t="s">
        <v>874</v>
      </c>
      <c r="O106" s="90" t="s">
        <v>1197</v>
      </c>
      <c r="P106" s="115"/>
      <c r="Q106" s="100" t="s">
        <v>875</v>
      </c>
      <c r="R106" s="114" t="s">
        <v>412</v>
      </c>
      <c r="S106" s="70" t="s">
        <v>1324</v>
      </c>
    </row>
    <row r="107" spans="1:19">
      <c r="A107" s="99" t="s">
        <v>608</v>
      </c>
      <c r="B107" s="208" t="str">
        <f t="shared" ref="B107:B138" si="2">HYPERLINK(Q107,C107)</f>
        <v>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</v>
      </c>
      <c r="C107" s="100" t="s">
        <v>609</v>
      </c>
      <c r="D107" s="100" t="s">
        <v>29</v>
      </c>
      <c r="E107" s="112">
        <v>2566</v>
      </c>
      <c r="F107" s="112" t="s">
        <v>406</v>
      </c>
      <c r="G107" s="113" t="s">
        <v>407</v>
      </c>
      <c r="H107" s="119" t="s">
        <v>610</v>
      </c>
      <c r="I107" s="119" t="s">
        <v>568</v>
      </c>
      <c r="J107" s="90" t="s">
        <v>1235</v>
      </c>
      <c r="K107" s="119" t="s">
        <v>39</v>
      </c>
      <c r="L107" s="100" t="s">
        <v>856</v>
      </c>
      <c r="M107" s="112" t="s">
        <v>706</v>
      </c>
      <c r="N107" s="90" t="s">
        <v>872</v>
      </c>
      <c r="O107" s="90" t="s">
        <v>1197</v>
      </c>
      <c r="P107" s="115"/>
      <c r="Q107" s="100" t="s">
        <v>876</v>
      </c>
      <c r="R107" s="114" t="s">
        <v>871</v>
      </c>
      <c r="S107" s="70" t="s">
        <v>1324</v>
      </c>
    </row>
    <row r="108" spans="1:19">
      <c r="A108" s="99" t="s">
        <v>635</v>
      </c>
      <c r="B108" s="208" t="str">
        <f t="shared" si="2"/>
        <v>โครงการบริหารจัดการขยะมูลฝอยและสิ่งแวดล้อมในชุมชน</v>
      </c>
      <c r="C108" s="100" t="s">
        <v>636</v>
      </c>
      <c r="D108" s="100" t="s">
        <v>29</v>
      </c>
      <c r="E108" s="112">
        <v>2566</v>
      </c>
      <c r="F108" s="112" t="s">
        <v>406</v>
      </c>
      <c r="G108" s="113" t="s">
        <v>407</v>
      </c>
      <c r="H108" s="119" t="s">
        <v>354</v>
      </c>
      <c r="I108" s="119" t="s">
        <v>637</v>
      </c>
      <c r="J108" s="90" t="s">
        <v>1208</v>
      </c>
      <c r="K108" s="119" t="s">
        <v>73</v>
      </c>
      <c r="L108" s="100" t="s">
        <v>856</v>
      </c>
      <c r="M108" s="112" t="s">
        <v>713</v>
      </c>
      <c r="N108" s="90" t="s">
        <v>724</v>
      </c>
      <c r="O108" s="90" t="s">
        <v>1197</v>
      </c>
      <c r="P108" s="115"/>
      <c r="Q108" s="100" t="s">
        <v>877</v>
      </c>
      <c r="R108" s="114" t="s">
        <v>864</v>
      </c>
      <c r="S108" s="70" t="s">
        <v>1324</v>
      </c>
    </row>
    <row r="109" spans="1:19">
      <c r="A109" s="99" t="s">
        <v>662</v>
      </c>
      <c r="B109" s="208" t="str">
        <f t="shared" si="2"/>
        <v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</v>
      </c>
      <c r="C109" s="100" t="s">
        <v>663</v>
      </c>
      <c r="D109" s="100" t="s">
        <v>29</v>
      </c>
      <c r="E109" s="112">
        <v>2566</v>
      </c>
      <c r="F109" s="112" t="s">
        <v>406</v>
      </c>
      <c r="G109" s="113" t="s">
        <v>407</v>
      </c>
      <c r="H109" s="119"/>
      <c r="I109" s="119" t="s">
        <v>664</v>
      </c>
      <c r="J109" s="112" t="s">
        <v>664</v>
      </c>
      <c r="K109" s="119" t="s">
        <v>665</v>
      </c>
      <c r="L109" s="100" t="s">
        <v>856</v>
      </c>
      <c r="M109" s="112" t="s">
        <v>706</v>
      </c>
      <c r="N109" s="90" t="s">
        <v>729</v>
      </c>
      <c r="O109" s="90" t="s">
        <v>1197</v>
      </c>
      <c r="P109" s="115"/>
      <c r="Q109" s="100" t="s">
        <v>878</v>
      </c>
      <c r="R109" s="114" t="s">
        <v>666</v>
      </c>
      <c r="S109" s="70" t="s">
        <v>1324</v>
      </c>
    </row>
    <row r="110" spans="1:19">
      <c r="A110" s="99" t="s">
        <v>639</v>
      </c>
      <c r="B110" s="208" t="str">
        <f t="shared" si="2"/>
        <v>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</v>
      </c>
      <c r="C110" s="100" t="s">
        <v>640</v>
      </c>
      <c r="D110" s="100" t="s">
        <v>176</v>
      </c>
      <c r="E110" s="112">
        <v>2566</v>
      </c>
      <c r="F110" s="112" t="s">
        <v>614</v>
      </c>
      <c r="G110" s="113" t="s">
        <v>407</v>
      </c>
      <c r="H110" s="119" t="s">
        <v>157</v>
      </c>
      <c r="I110" s="119" t="s">
        <v>158</v>
      </c>
      <c r="J110" s="90" t="s">
        <v>1209</v>
      </c>
      <c r="K110" s="119" t="s">
        <v>159</v>
      </c>
      <c r="L110" s="100" t="s">
        <v>856</v>
      </c>
      <c r="M110" s="112" t="s">
        <v>700</v>
      </c>
      <c r="N110" s="90" t="s">
        <v>858</v>
      </c>
      <c r="O110" s="90" t="s">
        <v>1197</v>
      </c>
      <c r="P110" s="115"/>
      <c r="Q110" s="100" t="s">
        <v>879</v>
      </c>
      <c r="R110" s="114" t="s">
        <v>857</v>
      </c>
      <c r="S110" s="70" t="s">
        <v>1324</v>
      </c>
    </row>
    <row r="111" spans="1:19">
      <c r="A111" s="99" t="s">
        <v>625</v>
      </c>
      <c r="B111" s="208" t="str">
        <f t="shared" si="2"/>
        <v xml:space="preserve"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</v>
      </c>
      <c r="C111" s="100" t="s">
        <v>1091</v>
      </c>
      <c r="D111" s="100" t="s">
        <v>42</v>
      </c>
      <c r="E111" s="112">
        <v>2566</v>
      </c>
      <c r="F111" s="112" t="s">
        <v>406</v>
      </c>
      <c r="G111" s="113" t="s">
        <v>407</v>
      </c>
      <c r="H111" s="119" t="s">
        <v>627</v>
      </c>
      <c r="I111" s="119" t="s">
        <v>129</v>
      </c>
      <c r="J111" s="90" t="s">
        <v>1206</v>
      </c>
      <c r="K111" s="119" t="s">
        <v>130</v>
      </c>
      <c r="L111" s="100" t="s">
        <v>856</v>
      </c>
      <c r="M111" s="112" t="s">
        <v>706</v>
      </c>
      <c r="N111" s="90" t="s">
        <v>872</v>
      </c>
      <c r="O111" s="90" t="s">
        <v>1197</v>
      </c>
      <c r="P111" s="116"/>
      <c r="Q111" s="100" t="s">
        <v>1092</v>
      </c>
      <c r="R111" s="114" t="s">
        <v>871</v>
      </c>
      <c r="S111" s="70" t="s">
        <v>1324</v>
      </c>
    </row>
    <row r="112" spans="1:19">
      <c r="A112" s="99" t="s">
        <v>656</v>
      </c>
      <c r="B112" s="208" t="str">
        <f t="shared" si="2"/>
        <v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v>
      </c>
      <c r="C112" s="100" t="s">
        <v>657</v>
      </c>
      <c r="D112" s="100" t="s">
        <v>29</v>
      </c>
      <c r="E112" s="112">
        <v>2566</v>
      </c>
      <c r="F112" s="112" t="s">
        <v>406</v>
      </c>
      <c r="G112" s="113" t="s">
        <v>407</v>
      </c>
      <c r="H112" s="119" t="s">
        <v>102</v>
      </c>
      <c r="I112" s="119" t="s">
        <v>38</v>
      </c>
      <c r="J112" s="90" t="s">
        <v>1211</v>
      </c>
      <c r="K112" s="119" t="s">
        <v>39</v>
      </c>
      <c r="L112" s="100" t="s">
        <v>856</v>
      </c>
      <c r="M112" s="112" t="s">
        <v>720</v>
      </c>
      <c r="N112" s="90" t="s">
        <v>888</v>
      </c>
      <c r="O112" s="90" t="s">
        <v>1197</v>
      </c>
      <c r="P112" s="116"/>
      <c r="Q112" s="100" t="s">
        <v>1093</v>
      </c>
      <c r="R112" s="114" t="s">
        <v>425</v>
      </c>
      <c r="S112" s="70" t="s">
        <v>1324</v>
      </c>
    </row>
    <row r="113" spans="1:21">
      <c r="A113" s="99" t="s">
        <v>620</v>
      </c>
      <c r="B113" s="208" t="str">
        <f t="shared" si="2"/>
        <v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v>
      </c>
      <c r="C113" s="100" t="s">
        <v>621</v>
      </c>
      <c r="D113" s="100" t="s">
        <v>29</v>
      </c>
      <c r="E113" s="112">
        <v>2566</v>
      </c>
      <c r="F113" s="112" t="s">
        <v>406</v>
      </c>
      <c r="G113" s="113" t="s">
        <v>407</v>
      </c>
      <c r="H113" s="119" t="s">
        <v>80</v>
      </c>
      <c r="I113" s="119" t="s">
        <v>38</v>
      </c>
      <c r="J113" s="90" t="s">
        <v>1211</v>
      </c>
      <c r="K113" s="119" t="s">
        <v>39</v>
      </c>
      <c r="L113" s="100" t="s">
        <v>856</v>
      </c>
      <c r="M113" s="112" t="s">
        <v>713</v>
      </c>
      <c r="N113" s="90" t="s">
        <v>724</v>
      </c>
      <c r="O113" s="90" t="s">
        <v>1197</v>
      </c>
      <c r="P113" s="116"/>
      <c r="Q113" s="100" t="s">
        <v>1094</v>
      </c>
      <c r="R113" s="114" t="s">
        <v>864</v>
      </c>
      <c r="S113" s="70" t="s">
        <v>1324</v>
      </c>
    </row>
    <row r="114" spans="1:21">
      <c r="A114" s="99" t="s">
        <v>659</v>
      </c>
      <c r="B114" s="208" t="str">
        <f t="shared" si="2"/>
        <v>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</v>
      </c>
      <c r="C114" s="100" t="s">
        <v>660</v>
      </c>
      <c r="D114" s="100" t="s">
        <v>29</v>
      </c>
      <c r="E114" s="112">
        <v>2566</v>
      </c>
      <c r="F114" s="112" t="s">
        <v>406</v>
      </c>
      <c r="G114" s="113" t="s">
        <v>407</v>
      </c>
      <c r="H114" s="119" t="s">
        <v>80</v>
      </c>
      <c r="I114" s="119" t="s">
        <v>38</v>
      </c>
      <c r="J114" s="90" t="s">
        <v>1211</v>
      </c>
      <c r="K114" s="119" t="s">
        <v>39</v>
      </c>
      <c r="L114" s="100" t="s">
        <v>856</v>
      </c>
      <c r="M114" s="112" t="s">
        <v>713</v>
      </c>
      <c r="N114" s="90" t="s">
        <v>724</v>
      </c>
      <c r="O114" s="90" t="s">
        <v>1197</v>
      </c>
      <c r="P114" s="116"/>
      <c r="Q114" s="100" t="s">
        <v>1095</v>
      </c>
      <c r="R114" s="114" t="s">
        <v>864</v>
      </c>
      <c r="S114" s="70" t="s">
        <v>1324</v>
      </c>
    </row>
    <row r="115" spans="1:21">
      <c r="A115" s="99" t="s">
        <v>625</v>
      </c>
      <c r="B115" s="208" t="str">
        <f t="shared" si="2"/>
        <v xml:space="preserve"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 </v>
      </c>
      <c r="C115" s="100" t="s">
        <v>1091</v>
      </c>
      <c r="D115" s="100" t="s">
        <v>42</v>
      </c>
      <c r="E115" s="112">
        <v>2566</v>
      </c>
      <c r="F115" s="112" t="s">
        <v>406</v>
      </c>
      <c r="G115" s="113" t="s">
        <v>407</v>
      </c>
      <c r="H115" s="119" t="s">
        <v>627</v>
      </c>
      <c r="I115" s="119" t="s">
        <v>129</v>
      </c>
      <c r="J115" s="90" t="s">
        <v>1206</v>
      </c>
      <c r="K115" s="119" t="s">
        <v>130</v>
      </c>
      <c r="L115" s="100" t="s">
        <v>856</v>
      </c>
      <c r="M115" s="112" t="s">
        <v>720</v>
      </c>
      <c r="N115" s="90" t="s">
        <v>742</v>
      </c>
      <c r="O115" s="123" t="s">
        <v>1198</v>
      </c>
      <c r="P115" s="123" t="s">
        <v>1199</v>
      </c>
      <c r="Q115" s="100" t="s">
        <v>1092</v>
      </c>
      <c r="R115" s="114" t="s">
        <v>871</v>
      </c>
      <c r="S115" s="70" t="s">
        <v>1324</v>
      </c>
    </row>
    <row r="116" spans="1:21">
      <c r="A116" s="99" t="s">
        <v>656</v>
      </c>
      <c r="B116" s="208" t="str">
        <f t="shared" si="2"/>
        <v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v>
      </c>
      <c r="C116" s="100" t="s">
        <v>657</v>
      </c>
      <c r="D116" s="100" t="s">
        <v>29</v>
      </c>
      <c r="E116" s="112">
        <v>2566</v>
      </c>
      <c r="F116" s="112" t="s">
        <v>406</v>
      </c>
      <c r="G116" s="113" t="s">
        <v>407</v>
      </c>
      <c r="H116" s="119" t="s">
        <v>102</v>
      </c>
      <c r="I116" s="119" t="s">
        <v>38</v>
      </c>
      <c r="J116" s="90" t="s">
        <v>1211</v>
      </c>
      <c r="K116" s="119" t="s">
        <v>39</v>
      </c>
      <c r="L116" s="100" t="s">
        <v>856</v>
      </c>
      <c r="M116" s="112" t="s">
        <v>720</v>
      </c>
      <c r="N116" s="90" t="s">
        <v>888</v>
      </c>
      <c r="O116" s="123" t="s">
        <v>1198</v>
      </c>
      <c r="P116" s="123" t="s">
        <v>1199</v>
      </c>
      <c r="Q116" s="100" t="s">
        <v>1093</v>
      </c>
      <c r="R116" s="114" t="s">
        <v>425</v>
      </c>
      <c r="S116" s="70" t="s">
        <v>1324</v>
      </c>
    </row>
    <row r="117" spans="1:21">
      <c r="A117" s="99" t="s">
        <v>620</v>
      </c>
      <c r="B117" s="208" t="str">
        <f t="shared" si="2"/>
        <v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v>
      </c>
      <c r="C117" s="100" t="s">
        <v>621</v>
      </c>
      <c r="D117" s="100" t="s">
        <v>29</v>
      </c>
      <c r="E117" s="112">
        <v>2566</v>
      </c>
      <c r="F117" s="112" t="s">
        <v>406</v>
      </c>
      <c r="G117" s="113" t="s">
        <v>407</v>
      </c>
      <c r="H117" s="119" t="s">
        <v>80</v>
      </c>
      <c r="I117" s="119" t="s">
        <v>38</v>
      </c>
      <c r="J117" s="90" t="s">
        <v>1211</v>
      </c>
      <c r="K117" s="119" t="s">
        <v>39</v>
      </c>
      <c r="L117" s="100" t="s">
        <v>856</v>
      </c>
      <c r="M117" s="112" t="s">
        <v>713</v>
      </c>
      <c r="N117" s="90" t="s">
        <v>712</v>
      </c>
      <c r="O117" s="123" t="s">
        <v>1198</v>
      </c>
      <c r="P117" s="123" t="s">
        <v>1199</v>
      </c>
      <c r="Q117" s="100" t="s">
        <v>1094</v>
      </c>
      <c r="R117" s="114" t="s">
        <v>864</v>
      </c>
      <c r="S117" s="70" t="s">
        <v>1324</v>
      </c>
      <c r="T117" s="72" t="s">
        <v>666</v>
      </c>
    </row>
    <row r="118" spans="1:21">
      <c r="A118" s="99" t="s">
        <v>659</v>
      </c>
      <c r="B118" s="208" t="str">
        <f t="shared" si="2"/>
        <v>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</v>
      </c>
      <c r="C118" s="100" t="s">
        <v>660</v>
      </c>
      <c r="D118" s="100" t="s">
        <v>29</v>
      </c>
      <c r="E118" s="112">
        <v>2566</v>
      </c>
      <c r="F118" s="112" t="s">
        <v>406</v>
      </c>
      <c r="G118" s="113" t="s">
        <v>407</v>
      </c>
      <c r="H118" s="119" t="s">
        <v>80</v>
      </c>
      <c r="I118" s="119" t="s">
        <v>38</v>
      </c>
      <c r="J118" s="90" t="s">
        <v>1211</v>
      </c>
      <c r="K118" s="119" t="s">
        <v>39</v>
      </c>
      <c r="L118" s="100" t="s">
        <v>856</v>
      </c>
      <c r="M118" s="112" t="s">
        <v>713</v>
      </c>
      <c r="N118" s="90" t="s">
        <v>712</v>
      </c>
      <c r="O118" s="123" t="s">
        <v>1198</v>
      </c>
      <c r="P118" s="123" t="s">
        <v>1199</v>
      </c>
      <c r="Q118" s="100" t="s">
        <v>1095</v>
      </c>
      <c r="R118" s="114" t="s">
        <v>864</v>
      </c>
      <c r="S118" s="70" t="s">
        <v>1324</v>
      </c>
      <c r="T118" s="72" t="s">
        <v>762</v>
      </c>
    </row>
    <row r="119" spans="1:21">
      <c r="A119" s="99" t="s">
        <v>689</v>
      </c>
      <c r="B119" s="208" t="str">
        <f t="shared" si="2"/>
        <v xml:space="preserve">ออกแบบพื้นที่นำร่อง เพื่อส่งเสริมกระบวนการมีส่วนร่วมในการเพิ่มพื้นที่สีเขียว </v>
      </c>
      <c r="C119" s="100" t="s">
        <v>1097</v>
      </c>
      <c r="D119" s="100" t="s">
        <v>42</v>
      </c>
      <c r="E119" s="112">
        <v>2566</v>
      </c>
      <c r="F119" s="112" t="s">
        <v>406</v>
      </c>
      <c r="G119" s="113" t="s">
        <v>407</v>
      </c>
      <c r="H119" s="119" t="s">
        <v>691</v>
      </c>
      <c r="I119" s="119" t="s">
        <v>370</v>
      </c>
      <c r="J119" s="90" t="s">
        <v>1212</v>
      </c>
      <c r="K119" s="119" t="s">
        <v>73</v>
      </c>
      <c r="L119" s="100" t="s">
        <v>856</v>
      </c>
      <c r="M119" s="112" t="s">
        <v>713</v>
      </c>
      <c r="N119" s="90" t="s">
        <v>874</v>
      </c>
      <c r="O119" s="90" t="s">
        <v>1197</v>
      </c>
      <c r="P119" s="117"/>
      <c r="Q119" s="100" t="s">
        <v>1102</v>
      </c>
      <c r="R119" s="114" t="s">
        <v>412</v>
      </c>
      <c r="S119" s="70" t="s">
        <v>1324</v>
      </c>
      <c r="T119" s="72" t="s">
        <v>425</v>
      </c>
      <c r="U119" s="12" t="s">
        <v>838</v>
      </c>
    </row>
    <row r="120" spans="1:21">
      <c r="A120" s="99" t="s">
        <v>629</v>
      </c>
      <c r="B120" s="208" t="str">
        <f t="shared" si="2"/>
        <v xml:space="preserve"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  </v>
      </c>
      <c r="C120" s="100" t="s">
        <v>1103</v>
      </c>
      <c r="D120" s="100" t="s">
        <v>42</v>
      </c>
      <c r="E120" s="112">
        <v>2566</v>
      </c>
      <c r="F120" s="112" t="s">
        <v>406</v>
      </c>
      <c r="G120" s="113" t="s">
        <v>407</v>
      </c>
      <c r="H120" s="119" t="s">
        <v>627</v>
      </c>
      <c r="I120" s="119" t="s">
        <v>129</v>
      </c>
      <c r="J120" s="90" t="s">
        <v>1206</v>
      </c>
      <c r="K120" s="119" t="s">
        <v>130</v>
      </c>
      <c r="L120" s="100" t="s">
        <v>856</v>
      </c>
      <c r="M120" s="112" t="s">
        <v>713</v>
      </c>
      <c r="N120" s="90" t="s">
        <v>874</v>
      </c>
      <c r="O120" s="90" t="s">
        <v>1197</v>
      </c>
      <c r="P120" s="117"/>
      <c r="Q120" s="100" t="s">
        <v>1108</v>
      </c>
      <c r="R120" s="114" t="s">
        <v>412</v>
      </c>
      <c r="S120" s="70" t="s">
        <v>1324</v>
      </c>
      <c r="T120" s="12" t="s">
        <v>742</v>
      </c>
    </row>
    <row r="121" spans="1:21">
      <c r="A121" s="99" t="s">
        <v>612</v>
      </c>
      <c r="B121" s="208" t="str">
        <f t="shared" si="2"/>
        <v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v>
      </c>
      <c r="C121" s="100" t="s">
        <v>613</v>
      </c>
      <c r="D121" s="100" t="s">
        <v>176</v>
      </c>
      <c r="E121" s="112">
        <v>2566</v>
      </c>
      <c r="F121" s="112" t="s">
        <v>406</v>
      </c>
      <c r="G121" s="113" t="s">
        <v>614</v>
      </c>
      <c r="H121" s="119" t="s">
        <v>615</v>
      </c>
      <c r="I121" s="119" t="s">
        <v>179</v>
      </c>
      <c r="J121" s="90" t="s">
        <v>1231</v>
      </c>
      <c r="K121" s="119" t="s">
        <v>130</v>
      </c>
      <c r="L121" s="100" t="s">
        <v>856</v>
      </c>
      <c r="M121" s="112" t="s">
        <v>720</v>
      </c>
      <c r="N121" s="90" t="s">
        <v>888</v>
      </c>
      <c r="O121" s="90" t="s">
        <v>1197</v>
      </c>
      <c r="P121" s="117"/>
      <c r="Q121" s="100" t="s">
        <v>1113</v>
      </c>
      <c r="R121" s="114" t="s">
        <v>425</v>
      </c>
      <c r="S121" s="70" t="s">
        <v>1324</v>
      </c>
      <c r="T121" s="12" t="s">
        <v>705</v>
      </c>
    </row>
    <row r="122" spans="1:21">
      <c r="A122" s="99" t="s">
        <v>612</v>
      </c>
      <c r="B122" s="208" t="str">
        <f t="shared" si="2"/>
        <v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v>
      </c>
      <c r="C122" s="100" t="s">
        <v>613</v>
      </c>
      <c r="D122" s="100" t="s">
        <v>176</v>
      </c>
      <c r="E122" s="112">
        <v>2566</v>
      </c>
      <c r="F122" s="112" t="s">
        <v>406</v>
      </c>
      <c r="G122" s="113" t="s">
        <v>614</v>
      </c>
      <c r="H122" s="119" t="s">
        <v>615</v>
      </c>
      <c r="I122" s="119" t="s">
        <v>179</v>
      </c>
      <c r="J122" s="90" t="s">
        <v>1231</v>
      </c>
      <c r="K122" s="119" t="s">
        <v>130</v>
      </c>
      <c r="L122" s="100" t="s">
        <v>856</v>
      </c>
      <c r="M122" s="112" t="s">
        <v>720</v>
      </c>
      <c r="N122" s="90" t="s">
        <v>888</v>
      </c>
      <c r="O122" s="90" t="s">
        <v>1197</v>
      </c>
      <c r="P122" s="117"/>
      <c r="Q122" s="100" t="s">
        <v>1113</v>
      </c>
      <c r="R122" s="114" t="s">
        <v>425</v>
      </c>
      <c r="S122" s="70" t="s">
        <v>1324</v>
      </c>
      <c r="T122" s="12" t="s">
        <v>724</v>
      </c>
    </row>
    <row r="123" spans="1:21">
      <c r="A123" s="99" t="s">
        <v>642</v>
      </c>
      <c r="B123" s="208" t="str">
        <f t="shared" si="2"/>
        <v>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</v>
      </c>
      <c r="C123" s="100" t="s">
        <v>643</v>
      </c>
      <c r="D123" s="100" t="s">
        <v>176</v>
      </c>
      <c r="E123" s="112">
        <v>2566</v>
      </c>
      <c r="F123" s="112" t="s">
        <v>644</v>
      </c>
      <c r="G123" s="113" t="s">
        <v>407</v>
      </c>
      <c r="H123" s="119" t="s">
        <v>157</v>
      </c>
      <c r="I123" s="119" t="s">
        <v>158</v>
      </c>
      <c r="J123" s="90" t="s">
        <v>1209</v>
      </c>
      <c r="K123" s="119" t="s">
        <v>159</v>
      </c>
      <c r="L123" s="100" t="s">
        <v>856</v>
      </c>
      <c r="M123" s="112" t="s">
        <v>700</v>
      </c>
      <c r="N123" s="90" t="s">
        <v>858</v>
      </c>
      <c r="O123" s="90" t="s">
        <v>1197</v>
      </c>
      <c r="P123" s="117"/>
      <c r="Q123" s="100" t="s">
        <v>1118</v>
      </c>
      <c r="R123" s="114" t="s">
        <v>857</v>
      </c>
      <c r="S123" s="70" t="s">
        <v>1324</v>
      </c>
      <c r="T123" s="12" t="s">
        <v>729</v>
      </c>
    </row>
    <row r="124" spans="1:21">
      <c r="A124" s="99" t="s">
        <v>649</v>
      </c>
      <c r="B124" s="208" t="str">
        <f t="shared" si="2"/>
        <v>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</v>
      </c>
      <c r="C124" s="100" t="s">
        <v>650</v>
      </c>
      <c r="D124" s="100" t="s">
        <v>176</v>
      </c>
      <c r="E124" s="112">
        <v>2566</v>
      </c>
      <c r="F124" s="112" t="s">
        <v>614</v>
      </c>
      <c r="G124" s="113" t="s">
        <v>407</v>
      </c>
      <c r="H124" s="119" t="s">
        <v>157</v>
      </c>
      <c r="I124" s="119" t="s">
        <v>158</v>
      </c>
      <c r="J124" s="90" t="s">
        <v>1209</v>
      </c>
      <c r="K124" s="119" t="s">
        <v>159</v>
      </c>
      <c r="L124" s="100" t="s">
        <v>856</v>
      </c>
      <c r="M124" s="112" t="s">
        <v>700</v>
      </c>
      <c r="N124" s="90" t="s">
        <v>858</v>
      </c>
      <c r="O124" s="90" t="s">
        <v>1197</v>
      </c>
      <c r="P124" s="117"/>
      <c r="Q124" s="100" t="s">
        <v>1119</v>
      </c>
      <c r="R124" s="114" t="s">
        <v>857</v>
      </c>
      <c r="S124" s="70" t="s">
        <v>1324</v>
      </c>
      <c r="T124" s="12" t="s">
        <v>724</v>
      </c>
    </row>
    <row r="125" spans="1:21">
      <c r="A125" s="99" t="s">
        <v>646</v>
      </c>
      <c r="B125" s="208" t="str">
        <f t="shared" si="2"/>
        <v>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</v>
      </c>
      <c r="C125" s="100" t="s">
        <v>647</v>
      </c>
      <c r="D125" s="100" t="s">
        <v>176</v>
      </c>
      <c r="E125" s="112">
        <v>2566</v>
      </c>
      <c r="F125" s="112" t="s">
        <v>614</v>
      </c>
      <c r="G125" s="113" t="s">
        <v>407</v>
      </c>
      <c r="H125" s="119" t="s">
        <v>157</v>
      </c>
      <c r="I125" s="119" t="s">
        <v>158</v>
      </c>
      <c r="J125" s="90" t="s">
        <v>1209</v>
      </c>
      <c r="K125" s="119" t="s">
        <v>159</v>
      </c>
      <c r="L125" s="100" t="s">
        <v>856</v>
      </c>
      <c r="M125" s="112" t="s">
        <v>700</v>
      </c>
      <c r="N125" s="90" t="s">
        <v>858</v>
      </c>
      <c r="O125" s="90" t="s">
        <v>1197</v>
      </c>
      <c r="P125" s="117"/>
      <c r="Q125" s="100" t="s">
        <v>1120</v>
      </c>
      <c r="R125" s="114" t="s">
        <v>857</v>
      </c>
      <c r="S125" s="70" t="s">
        <v>1324</v>
      </c>
      <c r="T125" s="12" t="s">
        <v>719</v>
      </c>
    </row>
    <row r="126" spans="1:21">
      <c r="A126" s="99" t="s">
        <v>652</v>
      </c>
      <c r="B126" s="208" t="str">
        <f t="shared" si="2"/>
        <v>เรือนแถวชั้นประทวน-รอง สว. 10 คูหา กก.ตชด.34 ตำบลหนองบัวใต้ อำเภอเมืองตาก จังหวัดตาก 2 หลัง</v>
      </c>
      <c r="C126" s="100" t="s">
        <v>653</v>
      </c>
      <c r="D126" s="100" t="s">
        <v>176</v>
      </c>
      <c r="E126" s="112">
        <v>2566</v>
      </c>
      <c r="F126" s="112" t="s">
        <v>614</v>
      </c>
      <c r="G126" s="113" t="s">
        <v>654</v>
      </c>
      <c r="H126" s="119" t="s">
        <v>157</v>
      </c>
      <c r="I126" s="119" t="s">
        <v>158</v>
      </c>
      <c r="J126" s="90" t="s">
        <v>1209</v>
      </c>
      <c r="K126" s="119" t="s">
        <v>159</v>
      </c>
      <c r="L126" s="100" t="s">
        <v>856</v>
      </c>
      <c r="M126" s="112" t="s">
        <v>700</v>
      </c>
      <c r="N126" s="90" t="s">
        <v>858</v>
      </c>
      <c r="O126" s="90" t="s">
        <v>1197</v>
      </c>
      <c r="P126" s="117"/>
      <c r="Q126" s="100" t="s">
        <v>1121</v>
      </c>
      <c r="R126" s="114" t="s">
        <v>857</v>
      </c>
      <c r="S126" s="70" t="s">
        <v>1324</v>
      </c>
      <c r="T126" s="12" t="s">
        <v>712</v>
      </c>
    </row>
    <row r="127" spans="1:21">
      <c r="A127" s="99" t="s">
        <v>681</v>
      </c>
      <c r="B127" s="208" t="str">
        <f t="shared" si="2"/>
        <v>การพัฒนาโรงเรียนปลอดขยะ (Zero Waste School) สู่ชุมชนอย่างยิ่งยืน</v>
      </c>
      <c r="C127" s="100" t="s">
        <v>682</v>
      </c>
      <c r="D127" s="100" t="s">
        <v>176</v>
      </c>
      <c r="E127" s="112">
        <v>2566</v>
      </c>
      <c r="F127" s="112" t="s">
        <v>406</v>
      </c>
      <c r="G127" s="113" t="s">
        <v>407</v>
      </c>
      <c r="H127" s="119" t="s">
        <v>683</v>
      </c>
      <c r="I127" s="119" t="s">
        <v>197</v>
      </c>
      <c r="J127" s="90" t="s">
        <v>1202</v>
      </c>
      <c r="K127" s="119" t="s">
        <v>109</v>
      </c>
      <c r="L127" s="100" t="s">
        <v>856</v>
      </c>
      <c r="M127" s="112" t="s">
        <v>713</v>
      </c>
      <c r="N127" s="90" t="s">
        <v>874</v>
      </c>
      <c r="O127" s="90" t="s">
        <v>1197</v>
      </c>
      <c r="P127" s="117"/>
      <c r="Q127" s="100" t="s">
        <v>1126</v>
      </c>
      <c r="R127" s="114" t="s">
        <v>412</v>
      </c>
      <c r="S127" s="70" t="s">
        <v>1324</v>
      </c>
      <c r="T127" s="12" t="s">
        <v>705</v>
      </c>
    </row>
    <row r="128" spans="1:21">
      <c r="A128" s="99" t="s">
        <v>1134</v>
      </c>
      <c r="B128" s="208" t="str">
        <f t="shared" si="2"/>
        <v>โครงการพัฒนาระบบการผลิตสินค้าเกษตร อาหารเพื่อสุขภาพที่เป็นมิตรกับสิ่งแวดล้อม</v>
      </c>
      <c r="C128" s="100" t="s">
        <v>1135</v>
      </c>
      <c r="D128" s="100" t="s">
        <v>29</v>
      </c>
      <c r="E128" s="112">
        <v>2566</v>
      </c>
      <c r="F128" s="112" t="s">
        <v>406</v>
      </c>
      <c r="G128" s="113" t="s">
        <v>407</v>
      </c>
      <c r="H128" s="119"/>
      <c r="I128" s="119" t="s">
        <v>664</v>
      </c>
      <c r="J128" s="112" t="s">
        <v>664</v>
      </c>
      <c r="K128" s="119" t="s">
        <v>665</v>
      </c>
      <c r="L128" s="100" t="s">
        <v>856</v>
      </c>
      <c r="M128" s="112" t="s">
        <v>713</v>
      </c>
      <c r="N128" s="90" t="s">
        <v>874</v>
      </c>
      <c r="O128" s="90" t="s">
        <v>1198</v>
      </c>
      <c r="P128" s="118"/>
      <c r="Q128" s="100" t="s">
        <v>1140</v>
      </c>
      <c r="R128" s="114" t="s">
        <v>1138</v>
      </c>
      <c r="S128" s="70" t="s">
        <v>1324</v>
      </c>
      <c r="T128" s="12" t="s">
        <v>699</v>
      </c>
    </row>
    <row r="129" spans="1:19">
      <c r="A129" s="99" t="s">
        <v>1141</v>
      </c>
      <c r="B129" s="208" t="str">
        <f t="shared" si="2"/>
        <v>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</v>
      </c>
      <c r="C129" s="100" t="s">
        <v>1142</v>
      </c>
      <c r="D129" s="100" t="s">
        <v>176</v>
      </c>
      <c r="E129" s="112">
        <v>2566</v>
      </c>
      <c r="F129" s="112" t="s">
        <v>614</v>
      </c>
      <c r="G129" s="113" t="s">
        <v>407</v>
      </c>
      <c r="H129" s="119" t="s">
        <v>157</v>
      </c>
      <c r="I129" s="119" t="s">
        <v>158</v>
      </c>
      <c r="J129" s="90" t="s">
        <v>1209</v>
      </c>
      <c r="K129" s="119" t="s">
        <v>159</v>
      </c>
      <c r="L129" s="100" t="s">
        <v>856</v>
      </c>
      <c r="M129" s="112" t="s">
        <v>700</v>
      </c>
      <c r="N129" s="90" t="s">
        <v>858</v>
      </c>
      <c r="O129" s="90" t="s">
        <v>1198</v>
      </c>
      <c r="P129" s="118"/>
      <c r="Q129" s="100" t="s">
        <v>1143</v>
      </c>
      <c r="R129" s="114" t="s">
        <v>1100</v>
      </c>
      <c r="S129" s="70" t="s">
        <v>1324</v>
      </c>
    </row>
    <row r="130" spans="1:19">
      <c r="A130" s="99" t="s">
        <v>1148</v>
      </c>
      <c r="B130" s="208" t="str">
        <f t="shared" si="2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กิจกรรมพัฒนาทางหลวงหมายเลข 3587   ตอน  บ้านถ้ำ - ยางระโหง  อำเภอเมืองจันทบุรี  อำเภอท่าใหม่  จังหวัดจันทบุรี</v>
      </c>
      <c r="C130" s="100" t="s">
        <v>1149</v>
      </c>
      <c r="D130" s="100" t="s">
        <v>29</v>
      </c>
      <c r="E130" s="112">
        <v>2566</v>
      </c>
      <c r="F130" s="112" t="s">
        <v>614</v>
      </c>
      <c r="G130" s="113" t="s">
        <v>695</v>
      </c>
      <c r="H130" s="119" t="s">
        <v>1151</v>
      </c>
      <c r="I130" s="119" t="s">
        <v>1150</v>
      </c>
      <c r="J130" s="90" t="s">
        <v>1233</v>
      </c>
      <c r="K130" s="119" t="s">
        <v>1018</v>
      </c>
      <c r="L130" s="100" t="s">
        <v>856</v>
      </c>
      <c r="M130" s="112" t="s">
        <v>720</v>
      </c>
      <c r="N130" s="90" t="s">
        <v>742</v>
      </c>
      <c r="O130" s="90" t="s">
        <v>1198</v>
      </c>
      <c r="P130" s="118"/>
      <c r="Q130" s="100" t="s">
        <v>1156</v>
      </c>
      <c r="R130" s="114" t="s">
        <v>1154</v>
      </c>
      <c r="S130" s="70" t="s">
        <v>1324</v>
      </c>
    </row>
    <row r="131" spans="1:19">
      <c r="A131" s="99" t="s">
        <v>1163</v>
      </c>
      <c r="B131" s="208" t="str">
        <f t="shared" si="2"/>
        <v>โครงการอนุรักษ์และจัดการทรัพยากรป่าสมุนไพรชุมชน ผ่่านการเรียนรู้สื่อสร้างสรรค์ เพื่อความยั่งยืน</v>
      </c>
      <c r="C131" s="100" t="s">
        <v>1164</v>
      </c>
      <c r="D131" s="100" t="s">
        <v>1165</v>
      </c>
      <c r="E131" s="112">
        <v>2566</v>
      </c>
      <c r="F131" s="112" t="s">
        <v>406</v>
      </c>
      <c r="G131" s="113" t="s">
        <v>407</v>
      </c>
      <c r="H131" s="119" t="s">
        <v>691</v>
      </c>
      <c r="I131" s="119" t="s">
        <v>370</v>
      </c>
      <c r="J131" s="90" t="s">
        <v>1212</v>
      </c>
      <c r="K131" s="119" t="s">
        <v>73</v>
      </c>
      <c r="L131" s="100" t="s">
        <v>856</v>
      </c>
      <c r="M131" s="112" t="s">
        <v>700</v>
      </c>
      <c r="N131" s="90" t="s">
        <v>1044</v>
      </c>
      <c r="O131" s="90" t="s">
        <v>1198</v>
      </c>
      <c r="P131" s="118"/>
      <c r="Q131" s="100" t="s">
        <v>1171</v>
      </c>
      <c r="R131" s="114" t="s">
        <v>1168</v>
      </c>
      <c r="S131" s="70" t="s">
        <v>1324</v>
      </c>
    </row>
    <row r="132" spans="1:19">
      <c r="A132" s="99" t="s">
        <v>1172</v>
      </c>
      <c r="B132" s="208" t="str">
        <f t="shared" si="2"/>
        <v>โครงการแก้ไขปัญหาฝุ่นควัน (PM2.5) เชิงรุกแบบบูรณาการ</v>
      </c>
      <c r="C132" s="100" t="s">
        <v>1173</v>
      </c>
      <c r="D132" s="100" t="s">
        <v>42</v>
      </c>
      <c r="E132" s="112">
        <v>2566</v>
      </c>
      <c r="F132" s="112" t="s">
        <v>614</v>
      </c>
      <c r="G132" s="113" t="s">
        <v>644</v>
      </c>
      <c r="H132" s="119" t="s">
        <v>144</v>
      </c>
      <c r="I132" s="119" t="s">
        <v>145</v>
      </c>
      <c r="J132" s="90" t="s">
        <v>1214</v>
      </c>
      <c r="K132" s="119" t="s">
        <v>146</v>
      </c>
      <c r="L132" s="100" t="s">
        <v>856</v>
      </c>
      <c r="M132" s="112" t="s">
        <v>706</v>
      </c>
      <c r="N132" s="90" t="s">
        <v>705</v>
      </c>
      <c r="O132" s="90" t="s">
        <v>1198</v>
      </c>
      <c r="P132" s="118"/>
      <c r="Q132" s="100" t="s">
        <v>1178</v>
      </c>
      <c r="R132" s="114" t="s">
        <v>1176</v>
      </c>
      <c r="S132" s="70" t="s">
        <v>1324</v>
      </c>
    </row>
    <row r="133" spans="1:19">
      <c r="A133" s="99" t="s">
        <v>717</v>
      </c>
      <c r="B133" s="208" t="str">
        <f t="shared" si="2"/>
        <v>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</v>
      </c>
      <c r="C133" s="100" t="s">
        <v>716</v>
      </c>
      <c r="D133" s="100" t="s">
        <v>42</v>
      </c>
      <c r="E133" s="112">
        <v>2567</v>
      </c>
      <c r="F133" s="112" t="s">
        <v>701</v>
      </c>
      <c r="G133" s="113" t="s">
        <v>224</v>
      </c>
      <c r="H133" s="119" t="s">
        <v>715</v>
      </c>
      <c r="I133" s="119" t="s">
        <v>714</v>
      </c>
      <c r="J133" s="90" t="s">
        <v>1210</v>
      </c>
      <c r="K133" s="119" t="s">
        <v>73</v>
      </c>
      <c r="L133" s="100" t="s">
        <v>880</v>
      </c>
      <c r="M133" s="112" t="s">
        <v>713</v>
      </c>
      <c r="N133" s="90" t="s">
        <v>712</v>
      </c>
      <c r="O133" s="90" t="s">
        <v>1197</v>
      </c>
      <c r="P133" s="115"/>
      <c r="Q133" s="100" t="s">
        <v>881</v>
      </c>
      <c r="R133" s="112" t="s">
        <v>712</v>
      </c>
      <c r="S133" s="70" t="s">
        <v>1324</v>
      </c>
    </row>
    <row r="134" spans="1:19">
      <c r="A134" s="99" t="s">
        <v>722</v>
      </c>
      <c r="B134" s="208" t="str">
        <f t="shared" si="2"/>
        <v>โครงการพัฒนาและยกระดับนิคมอุตสาหกรรมสู่เมืองอุตสาหกรรมเชิงนิเวศ</v>
      </c>
      <c r="C134" s="100" t="s">
        <v>721</v>
      </c>
      <c r="D134" s="100" t="s">
        <v>42</v>
      </c>
      <c r="E134" s="112">
        <v>2567</v>
      </c>
      <c r="F134" s="112" t="s">
        <v>701</v>
      </c>
      <c r="G134" s="113" t="s">
        <v>224</v>
      </c>
      <c r="H134" s="119" t="s">
        <v>64</v>
      </c>
      <c r="I134" s="119" t="s">
        <v>65</v>
      </c>
      <c r="J134" s="90" t="s">
        <v>1205</v>
      </c>
      <c r="K134" s="119" t="s">
        <v>39</v>
      </c>
      <c r="L134" s="100" t="s">
        <v>880</v>
      </c>
      <c r="M134" s="112" t="s">
        <v>720</v>
      </c>
      <c r="N134" s="90" t="s">
        <v>719</v>
      </c>
      <c r="O134" s="90" t="s">
        <v>1197</v>
      </c>
      <c r="P134" s="115"/>
      <c r="Q134" s="100" t="s">
        <v>882</v>
      </c>
      <c r="R134" s="112" t="s">
        <v>719</v>
      </c>
      <c r="S134" s="70" t="s">
        <v>1324</v>
      </c>
    </row>
    <row r="135" spans="1:19">
      <c r="A135" s="99" t="s">
        <v>703</v>
      </c>
      <c r="B135" s="208" t="str">
        <f t="shared" si="2"/>
        <v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v>
      </c>
      <c r="C135" s="100" t="s">
        <v>702</v>
      </c>
      <c r="D135" s="100" t="s">
        <v>29</v>
      </c>
      <c r="E135" s="112">
        <v>2567</v>
      </c>
      <c r="F135" s="112" t="s">
        <v>701</v>
      </c>
      <c r="G135" s="113" t="s">
        <v>224</v>
      </c>
      <c r="H135" s="119" t="s">
        <v>102</v>
      </c>
      <c r="I135" s="119" t="s">
        <v>38</v>
      </c>
      <c r="J135" s="90" t="s">
        <v>1211</v>
      </c>
      <c r="K135" s="119" t="s">
        <v>39</v>
      </c>
      <c r="L135" s="100" t="s">
        <v>880</v>
      </c>
      <c r="M135" s="112" t="s">
        <v>700</v>
      </c>
      <c r="N135" s="90" t="s">
        <v>699</v>
      </c>
      <c r="O135" s="90" t="s">
        <v>1197</v>
      </c>
      <c r="P135" s="115"/>
      <c r="Q135" s="100" t="s">
        <v>883</v>
      </c>
      <c r="R135" s="112" t="s">
        <v>699</v>
      </c>
      <c r="S135" s="70" t="s">
        <v>1324</v>
      </c>
    </row>
    <row r="136" spans="1:19">
      <c r="A136" s="99" t="s">
        <v>884</v>
      </c>
      <c r="B136" s="208" t="str">
        <f t="shared" si="2"/>
        <v>โครงการส่งเสริมโรงงานอุตสาหกรรมให้มีความรับผิดชอบต่อสังคมและชุมชน  เพื่อเป้าหมายการพัฒนาเศรษฐกิจชุมชนและจัดการสิ่งแวดล้อมของเมืองอย่างยั่งยืน  (CSR-DIW to BCG model for Three Pillars of Sustainability) ประจำปีงบประมาณ พ.ศ. 2567</v>
      </c>
      <c r="C136" s="100" t="s">
        <v>885</v>
      </c>
      <c r="D136" s="100" t="s">
        <v>29</v>
      </c>
      <c r="E136" s="112">
        <v>2567</v>
      </c>
      <c r="F136" s="112" t="s">
        <v>886</v>
      </c>
      <c r="G136" s="113" t="s">
        <v>887</v>
      </c>
      <c r="H136" s="119" t="s">
        <v>80</v>
      </c>
      <c r="I136" s="119" t="s">
        <v>38</v>
      </c>
      <c r="J136" s="90" t="s">
        <v>1211</v>
      </c>
      <c r="K136" s="119" t="s">
        <v>39</v>
      </c>
      <c r="L136" s="100" t="s">
        <v>880</v>
      </c>
      <c r="M136" s="112" t="s">
        <v>720</v>
      </c>
      <c r="N136" s="90" t="s">
        <v>888</v>
      </c>
      <c r="O136" s="90" t="s">
        <v>1197</v>
      </c>
      <c r="P136" s="115"/>
      <c r="Q136" s="100" t="s">
        <v>889</v>
      </c>
      <c r="R136" s="112" t="s">
        <v>888</v>
      </c>
      <c r="S136" s="70" t="s">
        <v>1324</v>
      </c>
    </row>
    <row r="137" spans="1:19">
      <c r="A137" s="99" t="s">
        <v>731</v>
      </c>
      <c r="B137" s="208" t="str">
        <f t="shared" si="2"/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C137" s="100" t="s">
        <v>730</v>
      </c>
      <c r="D137" s="100" t="s">
        <v>42</v>
      </c>
      <c r="E137" s="112">
        <v>2567</v>
      </c>
      <c r="F137" s="112" t="s">
        <v>701</v>
      </c>
      <c r="G137" s="113" t="s">
        <v>224</v>
      </c>
      <c r="H137" s="119" t="s">
        <v>287</v>
      </c>
      <c r="I137" s="119" t="s">
        <v>212</v>
      </c>
      <c r="J137" s="90" t="s">
        <v>212</v>
      </c>
      <c r="K137" s="119" t="s">
        <v>213</v>
      </c>
      <c r="L137" s="100" t="s">
        <v>880</v>
      </c>
      <c r="M137" s="112" t="s">
        <v>706</v>
      </c>
      <c r="N137" s="90" t="s">
        <v>729</v>
      </c>
      <c r="O137" s="90" t="s">
        <v>1197</v>
      </c>
      <c r="P137" s="115"/>
      <c r="Q137" s="100" t="s">
        <v>890</v>
      </c>
      <c r="R137" s="112" t="s">
        <v>729</v>
      </c>
      <c r="S137" s="70" t="s">
        <v>1324</v>
      </c>
    </row>
    <row r="138" spans="1:19">
      <c r="A138" s="99" t="s">
        <v>740</v>
      </c>
      <c r="B138" s="208" t="str">
        <f t="shared" si="2"/>
        <v>โครงการยกระดับการจัดการอนามัยสิ่งแวดล้อมเพื่อเมืองสุขภาพดี</v>
      </c>
      <c r="C138" s="100" t="s">
        <v>739</v>
      </c>
      <c r="D138" s="100" t="s">
        <v>29</v>
      </c>
      <c r="E138" s="112">
        <v>2567</v>
      </c>
      <c r="F138" s="112" t="s">
        <v>701</v>
      </c>
      <c r="G138" s="113" t="s">
        <v>224</v>
      </c>
      <c r="H138" s="119" t="s">
        <v>738</v>
      </c>
      <c r="I138" s="119" t="s">
        <v>212</v>
      </c>
      <c r="J138" s="90" t="s">
        <v>212</v>
      </c>
      <c r="K138" s="119" t="s">
        <v>213</v>
      </c>
      <c r="L138" s="100" t="s">
        <v>880</v>
      </c>
      <c r="M138" s="112" t="s">
        <v>706</v>
      </c>
      <c r="N138" s="90" t="s">
        <v>705</v>
      </c>
      <c r="O138" s="90" t="s">
        <v>1197</v>
      </c>
      <c r="P138" s="115"/>
      <c r="Q138" s="100" t="s">
        <v>891</v>
      </c>
      <c r="R138" s="112" t="s">
        <v>705</v>
      </c>
      <c r="S138" s="70" t="s">
        <v>1324</v>
      </c>
    </row>
    <row r="139" spans="1:19">
      <c r="A139" s="99" t="s">
        <v>892</v>
      </c>
      <c r="B139" s="208" t="str">
        <f t="shared" ref="B139:B170" si="3">HYPERLINK(Q139,C139)</f>
        <v>โครงการพัฒนาศ้ักยภาพด้านการออกแบบและควบคุมงานก่อสร้าง เพื่อความเป็นมหาวิทยาลัยอัจฉริยะ (Smart University)</v>
      </c>
      <c r="C139" s="100" t="s">
        <v>893</v>
      </c>
      <c r="D139" s="100" t="s">
        <v>42</v>
      </c>
      <c r="E139" s="112">
        <v>2567</v>
      </c>
      <c r="F139" s="112" t="s">
        <v>701</v>
      </c>
      <c r="G139" s="113" t="s">
        <v>224</v>
      </c>
      <c r="H139" s="119" t="s">
        <v>375</v>
      </c>
      <c r="I139" s="119" t="s">
        <v>370</v>
      </c>
      <c r="J139" s="90" t="s">
        <v>1212</v>
      </c>
      <c r="K139" s="119" t="s">
        <v>73</v>
      </c>
      <c r="L139" s="100" t="s">
        <v>880</v>
      </c>
      <c r="M139" s="112" t="s">
        <v>713</v>
      </c>
      <c r="N139" s="90" t="s">
        <v>874</v>
      </c>
      <c r="O139" s="90" t="s">
        <v>1197</v>
      </c>
      <c r="P139" s="115"/>
      <c r="Q139" s="100" t="s">
        <v>894</v>
      </c>
      <c r="R139" s="112" t="s">
        <v>874</v>
      </c>
      <c r="S139" s="70" t="s">
        <v>1324</v>
      </c>
    </row>
    <row r="140" spans="1:19">
      <c r="A140" s="99" t="s">
        <v>895</v>
      </c>
      <c r="B140" s="208" t="str">
        <f t="shared" si="3"/>
        <v>ค่าใช้จ่ายในการพัฒนาและยกระดับความเป็นเมืองอุตสาหกรรมเชิงนิเวศ (Eco Industrial Town)</v>
      </c>
      <c r="C140" s="100" t="s">
        <v>896</v>
      </c>
      <c r="D140" s="100" t="s">
        <v>29</v>
      </c>
      <c r="E140" s="112">
        <v>2567</v>
      </c>
      <c r="F140" s="112" t="s">
        <v>897</v>
      </c>
      <c r="G140" s="113" t="s">
        <v>224</v>
      </c>
      <c r="H140" s="119" t="s">
        <v>898</v>
      </c>
      <c r="I140" s="119" t="s">
        <v>568</v>
      </c>
      <c r="J140" s="90" t="s">
        <v>1235</v>
      </c>
      <c r="K140" s="119" t="s">
        <v>39</v>
      </c>
      <c r="L140" s="100" t="s">
        <v>880</v>
      </c>
      <c r="M140" s="112" t="s">
        <v>713</v>
      </c>
      <c r="N140" s="90" t="s">
        <v>724</v>
      </c>
      <c r="O140" s="90" t="s">
        <v>1197</v>
      </c>
      <c r="P140" s="115"/>
      <c r="Q140" s="100" t="s">
        <v>899</v>
      </c>
      <c r="R140" s="112" t="s">
        <v>724</v>
      </c>
      <c r="S140" s="70" t="s">
        <v>1324</v>
      </c>
    </row>
    <row r="141" spans="1:19">
      <c r="A141" s="99" t="s">
        <v>900</v>
      </c>
      <c r="B141" s="208" t="str">
        <f t="shared" si="3"/>
        <v>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 ประจำปีงบประมาณ พ.ศ. 2567</v>
      </c>
      <c r="C141" s="100" t="s">
        <v>901</v>
      </c>
      <c r="D141" s="100" t="s">
        <v>42</v>
      </c>
      <c r="E141" s="112">
        <v>2567</v>
      </c>
      <c r="F141" s="112" t="s">
        <v>701</v>
      </c>
      <c r="G141" s="113" t="s">
        <v>224</v>
      </c>
      <c r="H141" s="119" t="s">
        <v>902</v>
      </c>
      <c r="I141" s="119" t="s">
        <v>152</v>
      </c>
      <c r="J141" s="90" t="s">
        <v>1213</v>
      </c>
      <c r="K141" s="119" t="s">
        <v>146</v>
      </c>
      <c r="L141" s="100" t="s">
        <v>880</v>
      </c>
      <c r="M141" s="112" t="s">
        <v>700</v>
      </c>
      <c r="N141" s="90" t="s">
        <v>858</v>
      </c>
      <c r="O141" s="90" t="s">
        <v>1197</v>
      </c>
      <c r="P141" s="115"/>
      <c r="Q141" s="100" t="s">
        <v>903</v>
      </c>
      <c r="R141" s="112" t="s">
        <v>858</v>
      </c>
      <c r="S141" s="70" t="s">
        <v>1324</v>
      </c>
    </row>
    <row r="142" spans="1:19">
      <c r="A142" s="99" t="s">
        <v>736</v>
      </c>
      <c r="B142" s="208" t="str">
        <f t="shared" si="3"/>
        <v>โครงการเมืองสิ่งแวดล้อมยั่งยืน</v>
      </c>
      <c r="C142" s="100" t="s">
        <v>726</v>
      </c>
      <c r="D142" s="100" t="s">
        <v>42</v>
      </c>
      <c r="E142" s="112">
        <v>2567</v>
      </c>
      <c r="F142" s="112" t="s">
        <v>701</v>
      </c>
      <c r="G142" s="113" t="s">
        <v>224</v>
      </c>
      <c r="H142" s="119" t="s">
        <v>734</v>
      </c>
      <c r="I142" s="119" t="s">
        <v>733</v>
      </c>
      <c r="J142" s="90" t="s">
        <v>1207</v>
      </c>
      <c r="K142" s="119" t="s">
        <v>146</v>
      </c>
      <c r="L142" s="100" t="s">
        <v>880</v>
      </c>
      <c r="M142" s="112" t="s">
        <v>713</v>
      </c>
      <c r="N142" s="90" t="s">
        <v>724</v>
      </c>
      <c r="O142" s="90" t="s">
        <v>1197</v>
      </c>
      <c r="P142" s="115"/>
      <c r="Q142" s="100" t="s">
        <v>904</v>
      </c>
      <c r="R142" s="112" t="s">
        <v>724</v>
      </c>
      <c r="S142" s="70" t="s">
        <v>1324</v>
      </c>
    </row>
    <row r="143" spans="1:19">
      <c r="A143" s="99" t="s">
        <v>710</v>
      </c>
      <c r="B143" s="208" t="str">
        <f t="shared" si="3"/>
        <v>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</v>
      </c>
      <c r="C143" s="100" t="s">
        <v>709</v>
      </c>
      <c r="D143" s="100" t="s">
        <v>42</v>
      </c>
      <c r="E143" s="112">
        <v>2567</v>
      </c>
      <c r="F143" s="112" t="s">
        <v>708</v>
      </c>
      <c r="G143" s="113" t="s">
        <v>224</v>
      </c>
      <c r="H143" s="119" t="s">
        <v>707</v>
      </c>
      <c r="I143" s="119" t="s">
        <v>145</v>
      </c>
      <c r="J143" s="90" t="s">
        <v>1214</v>
      </c>
      <c r="K143" s="119" t="s">
        <v>146</v>
      </c>
      <c r="L143" s="100" t="s">
        <v>880</v>
      </c>
      <c r="M143" s="112" t="s">
        <v>706</v>
      </c>
      <c r="N143" s="90" t="s">
        <v>705</v>
      </c>
      <c r="O143" s="90" t="s">
        <v>1197</v>
      </c>
      <c r="P143" s="115"/>
      <c r="Q143" s="100" t="s">
        <v>905</v>
      </c>
      <c r="R143" s="112" t="s">
        <v>705</v>
      </c>
      <c r="S143" s="70" t="s">
        <v>1324</v>
      </c>
    </row>
    <row r="144" spans="1:19">
      <c r="A144" s="99" t="s">
        <v>906</v>
      </c>
      <c r="B144" s="208" t="str">
        <f t="shared" si="3"/>
        <v xml:space="preserve">โครงการเร่งรัดฟื้นฟูทรัพยากรธรรมชาติและสิ่งแวดล้อมอย่างสมดุลและยั่งยืน กิจกรรมก่อสร้างเขื่อนป้องกันตลิ่งริมแม่น้ำจันทบุรี บริเวณหมู่ 6 ตำบลท่าช้าง อำเภอเมืองจันทบุรี จังหวัดจันทบุรี </v>
      </c>
      <c r="C144" s="100" t="s">
        <v>907</v>
      </c>
      <c r="D144" s="100" t="s">
        <v>42</v>
      </c>
      <c r="E144" s="112">
        <v>2567</v>
      </c>
      <c r="F144" s="112" t="s">
        <v>735</v>
      </c>
      <c r="G144" s="113" t="s">
        <v>224</v>
      </c>
      <c r="H144" s="119" t="s">
        <v>908</v>
      </c>
      <c r="I144" s="119" t="s">
        <v>129</v>
      </c>
      <c r="J144" s="90" t="s">
        <v>1206</v>
      </c>
      <c r="K144" s="119" t="s">
        <v>130</v>
      </c>
      <c r="L144" s="100" t="s">
        <v>880</v>
      </c>
      <c r="M144" s="112" t="s">
        <v>720</v>
      </c>
      <c r="N144" s="90" t="s">
        <v>742</v>
      </c>
      <c r="O144" s="90" t="s">
        <v>1197</v>
      </c>
      <c r="P144" s="115"/>
      <c r="Q144" s="100" t="s">
        <v>909</v>
      </c>
      <c r="R144" s="112" t="s">
        <v>742</v>
      </c>
      <c r="S144" s="70" t="s">
        <v>1324</v>
      </c>
    </row>
    <row r="145" spans="1:19">
      <c r="A145" s="99" t="s">
        <v>727</v>
      </c>
      <c r="B145" s="208" t="str">
        <f t="shared" si="3"/>
        <v xml:space="preserve">โครงการเมืองสิ่งแวดล้อมยั่งยืน </v>
      </c>
      <c r="C145" s="100" t="s">
        <v>910</v>
      </c>
      <c r="D145" s="100" t="s">
        <v>42</v>
      </c>
      <c r="E145" s="112">
        <v>2567</v>
      </c>
      <c r="F145" s="112" t="s">
        <v>701</v>
      </c>
      <c r="G145" s="113" t="s">
        <v>224</v>
      </c>
      <c r="H145" s="119" t="s">
        <v>725</v>
      </c>
      <c r="I145" s="119" t="s">
        <v>152</v>
      </c>
      <c r="J145" s="90" t="s">
        <v>1213</v>
      </c>
      <c r="K145" s="119" t="s">
        <v>146</v>
      </c>
      <c r="L145" s="100" t="s">
        <v>880</v>
      </c>
      <c r="M145" s="112" t="s">
        <v>713</v>
      </c>
      <c r="N145" s="90" t="s">
        <v>724</v>
      </c>
      <c r="O145" s="90" t="s">
        <v>1197</v>
      </c>
      <c r="P145" s="115"/>
      <c r="Q145" s="100" t="s">
        <v>911</v>
      </c>
      <c r="R145" s="112" t="s">
        <v>724</v>
      </c>
      <c r="S145" s="70" t="s">
        <v>1324</v>
      </c>
    </row>
    <row r="146" spans="1:19">
      <c r="A146" s="99" t="s">
        <v>746</v>
      </c>
      <c r="B146" s="208" t="str">
        <f t="shared" si="3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C146" s="100" t="s">
        <v>745</v>
      </c>
      <c r="D146" s="100" t="s">
        <v>176</v>
      </c>
      <c r="E146" s="112">
        <v>2567</v>
      </c>
      <c r="F146" s="112" t="s">
        <v>701</v>
      </c>
      <c r="G146" s="113" t="s">
        <v>224</v>
      </c>
      <c r="H146" s="119" t="s">
        <v>744</v>
      </c>
      <c r="I146" s="119" t="s">
        <v>743</v>
      </c>
      <c r="J146" s="90" t="s">
        <v>1232</v>
      </c>
      <c r="K146" s="119" t="s">
        <v>130</v>
      </c>
      <c r="L146" s="100" t="s">
        <v>880</v>
      </c>
      <c r="M146" s="112" t="s">
        <v>720</v>
      </c>
      <c r="N146" s="90" t="s">
        <v>742</v>
      </c>
      <c r="O146" s="90" t="s">
        <v>1197</v>
      </c>
      <c r="P146" s="117"/>
      <c r="Q146" s="100" t="s">
        <v>1130</v>
      </c>
      <c r="R146" s="112" t="s">
        <v>742</v>
      </c>
      <c r="S146" s="70" t="s">
        <v>1324</v>
      </c>
    </row>
    <row r="147" spans="1:19">
      <c r="A147" s="99" t="s">
        <v>912</v>
      </c>
      <c r="B147" s="208" t="str">
        <f t="shared" si="3"/>
        <v>ปรับปรุงถนน (ซอยเทศบาลเมืองบ้านกรด 20) หมู่ที่ 9 กว้าง 6.00 เมตร หนา 0.15 เมตร หรือมีพื้นที่ไม่น้อยกว่า 5,118 ตารางเมตร ตำบลบ้านกรด อำเภอบางปะอิน จังหวัดพระนครศรีอยุธยา ระยะทาง 0.853 กิโลเมตร</v>
      </c>
      <c r="C147" s="100" t="s">
        <v>913</v>
      </c>
      <c r="D147" s="100" t="s">
        <v>29</v>
      </c>
      <c r="E147" s="112">
        <v>2568</v>
      </c>
      <c r="F147" s="112" t="s">
        <v>914</v>
      </c>
      <c r="G147" s="113" t="s">
        <v>915</v>
      </c>
      <c r="H147" s="119"/>
      <c r="I147" s="119" t="s">
        <v>916</v>
      </c>
      <c r="J147" s="90" t="s">
        <v>916</v>
      </c>
      <c r="K147" s="119" t="s">
        <v>665</v>
      </c>
      <c r="L147" s="100" t="s">
        <v>917</v>
      </c>
      <c r="M147" s="112" t="s">
        <v>720</v>
      </c>
      <c r="N147" s="90" t="s">
        <v>742</v>
      </c>
      <c r="O147" s="90" t="s">
        <v>1197</v>
      </c>
      <c r="P147" s="115"/>
      <c r="Q147" s="100" t="s">
        <v>918</v>
      </c>
      <c r="R147" s="112" t="s">
        <v>742</v>
      </c>
      <c r="S147" s="70" t="s">
        <v>1324</v>
      </c>
    </row>
    <row r="148" spans="1:19">
      <c r="A148" s="99" t="s">
        <v>919</v>
      </c>
      <c r="B148" s="208" t="str">
        <f t="shared" si="3"/>
        <v>ปรับปรุงระบบน้ำบาดาล ตำบลบ้านบ้านแพรก และตำบลสำพะเนียง อำเภอบ้านแพรก จังหวัดพระนครศรีอยุธยา</v>
      </c>
      <c r="C148" s="100" t="s">
        <v>920</v>
      </c>
      <c r="D148" s="100" t="s">
        <v>29</v>
      </c>
      <c r="E148" s="112">
        <v>2568</v>
      </c>
      <c r="F148" s="112" t="s">
        <v>914</v>
      </c>
      <c r="G148" s="113" t="s">
        <v>921</v>
      </c>
      <c r="H148" s="119"/>
      <c r="I148" s="119" t="s">
        <v>916</v>
      </c>
      <c r="J148" s="90" t="s">
        <v>916</v>
      </c>
      <c r="K148" s="119" t="s">
        <v>665</v>
      </c>
      <c r="L148" s="100" t="s">
        <v>917</v>
      </c>
      <c r="M148" s="112" t="s">
        <v>720</v>
      </c>
      <c r="N148" s="90" t="s">
        <v>742</v>
      </c>
      <c r="O148" s="90" t="s">
        <v>1197</v>
      </c>
      <c r="P148" s="115"/>
      <c r="Q148" s="100" t="s">
        <v>922</v>
      </c>
      <c r="R148" s="112" t="s">
        <v>742</v>
      </c>
      <c r="S148" s="70" t="s">
        <v>1324</v>
      </c>
    </row>
    <row r="149" spans="1:19">
      <c r="A149" s="99" t="s">
        <v>923</v>
      </c>
      <c r="B149" s="208" t="str">
        <f t="shared" si="3"/>
        <v>จุดเจาะบ่อบาดาลพร้อมถังประปาเเละเดินท่อเมนประปา หมู่ที่ 1 ตำบลบ้านใหม่ อำเภอบ้านแพรก จังหวัดพระนครศรีอยุธยา</v>
      </c>
      <c r="C149" s="100" t="s">
        <v>924</v>
      </c>
      <c r="D149" s="100" t="s">
        <v>29</v>
      </c>
      <c r="E149" s="112">
        <v>2568</v>
      </c>
      <c r="F149" s="112" t="s">
        <v>914</v>
      </c>
      <c r="G149" s="113" t="s">
        <v>921</v>
      </c>
      <c r="H149" s="119"/>
      <c r="I149" s="119" t="s">
        <v>916</v>
      </c>
      <c r="J149" s="90" t="s">
        <v>916</v>
      </c>
      <c r="K149" s="119" t="s">
        <v>665</v>
      </c>
      <c r="L149" s="100" t="s">
        <v>917</v>
      </c>
      <c r="M149" s="112" t="s">
        <v>706</v>
      </c>
      <c r="N149" s="90" t="s">
        <v>925</v>
      </c>
      <c r="O149" s="90" t="s">
        <v>1197</v>
      </c>
      <c r="P149" s="115"/>
      <c r="Q149" s="100" t="s">
        <v>926</v>
      </c>
      <c r="R149" s="112" t="s">
        <v>925</v>
      </c>
      <c r="S149" s="70" t="s">
        <v>1324</v>
      </c>
    </row>
    <row r="150" spans="1:19">
      <c r="A150" s="99" t="s">
        <v>927</v>
      </c>
      <c r="B150" s="208" t="str">
        <f t="shared" si="3"/>
        <v xml:space="preserve">ปรับปรุงผิวจราจรแอสฟัลท์คอนกรีต ผิวจราจรกว้าง 5.00 เมตร หนา 0.05 เมตร หรือมีพื้นที่ไม่น้อยกว่า 7,250 ตารางเมตร ตำบลดอนลาน อำเภอผักไห่ จังหวัดพระนครศรีอยุธยา ระยะทาง 1.450 กิโลเมตร </v>
      </c>
      <c r="C150" s="100" t="s">
        <v>928</v>
      </c>
      <c r="D150" s="100" t="s">
        <v>29</v>
      </c>
      <c r="E150" s="112">
        <v>2568</v>
      </c>
      <c r="F150" s="112" t="s">
        <v>914</v>
      </c>
      <c r="G150" s="113" t="s">
        <v>915</v>
      </c>
      <c r="H150" s="119"/>
      <c r="I150" s="119" t="s">
        <v>916</v>
      </c>
      <c r="J150" s="90" t="s">
        <v>916</v>
      </c>
      <c r="K150" s="119" t="s">
        <v>665</v>
      </c>
      <c r="L150" s="100" t="s">
        <v>917</v>
      </c>
      <c r="M150" s="112" t="s">
        <v>720</v>
      </c>
      <c r="N150" s="90" t="s">
        <v>742</v>
      </c>
      <c r="O150" s="90" t="s">
        <v>1197</v>
      </c>
      <c r="P150" s="115"/>
      <c r="Q150" s="100" t="s">
        <v>929</v>
      </c>
      <c r="R150" s="112" t="s">
        <v>742</v>
      </c>
      <c r="S150" s="70" t="s">
        <v>1324</v>
      </c>
    </row>
    <row r="151" spans="1:19">
      <c r="A151" s="99" t="s">
        <v>930</v>
      </c>
      <c r="B151" s="208" t="str">
        <f t="shared" si="3"/>
        <v>ปรับปรุงซ่อมแซมถนนลาดยางแอสฟัสท์ติกคอนกรีต รหัสทางหลวงท้องถิ่น อย.ถ54-011 สายเลียบคลองใหม่ ฝั่งเหนือ หมู่ที่ 6 ผิวจราจรกว้าง 3.00 เมตร หนา 0.05 เมตร หรือมี พื้นที่ไม่น้อยกว่า 10,800 ตารางเมตร ตำบลคลองพระยาบันลือ  อำเภอลาดบัวหลวง  จังหวัดพระนครศรีอยุธยา ระยะทาง 3.600 กิโลเมตร</v>
      </c>
      <c r="C151" s="100" t="s">
        <v>931</v>
      </c>
      <c r="D151" s="100" t="s">
        <v>29</v>
      </c>
      <c r="E151" s="112">
        <v>2568</v>
      </c>
      <c r="F151" s="112" t="s">
        <v>914</v>
      </c>
      <c r="G151" s="113" t="s">
        <v>915</v>
      </c>
      <c r="H151" s="119"/>
      <c r="I151" s="119" t="s">
        <v>916</v>
      </c>
      <c r="J151" s="90" t="s">
        <v>916</v>
      </c>
      <c r="K151" s="119" t="s">
        <v>665</v>
      </c>
      <c r="L151" s="100" t="s">
        <v>917</v>
      </c>
      <c r="M151" s="112" t="s">
        <v>720</v>
      </c>
      <c r="N151" s="90" t="s">
        <v>742</v>
      </c>
      <c r="O151" s="90" t="s">
        <v>1197</v>
      </c>
      <c r="P151" s="115"/>
      <c r="Q151" s="100" t="s">
        <v>932</v>
      </c>
      <c r="R151" s="112" t="s">
        <v>742</v>
      </c>
      <c r="S151" s="70" t="s">
        <v>1324</v>
      </c>
    </row>
    <row r="152" spans="1:19">
      <c r="A152" s="99" t="s">
        <v>933</v>
      </c>
      <c r="B152" s="208" t="str">
        <f t="shared" si="3"/>
        <v>ก่อสร้างหอถังสูงระบบประปาหมู่บ้านทรงแชมเปญ หมู่ที่ 5 บ้านสองห้อง ตำบลสองห้อง อำเภอบ้านแพรก จังหวัดพระนครศรีอยุธยา</v>
      </c>
      <c r="C152" s="100" t="s">
        <v>934</v>
      </c>
      <c r="D152" s="100" t="s">
        <v>29</v>
      </c>
      <c r="E152" s="112">
        <v>2568</v>
      </c>
      <c r="F152" s="112" t="s">
        <v>914</v>
      </c>
      <c r="G152" s="113" t="s">
        <v>935</v>
      </c>
      <c r="H152" s="119"/>
      <c r="I152" s="119" t="s">
        <v>916</v>
      </c>
      <c r="J152" s="90" t="s">
        <v>916</v>
      </c>
      <c r="K152" s="119" t="s">
        <v>665</v>
      </c>
      <c r="L152" s="100" t="s">
        <v>917</v>
      </c>
      <c r="M152" s="112" t="s">
        <v>720</v>
      </c>
      <c r="N152" s="90" t="s">
        <v>742</v>
      </c>
      <c r="O152" s="90" t="s">
        <v>1197</v>
      </c>
      <c r="P152" s="115"/>
      <c r="Q152" s="100" t="s">
        <v>936</v>
      </c>
      <c r="R152" s="112" t="s">
        <v>742</v>
      </c>
      <c r="S152" s="70" t="s">
        <v>1324</v>
      </c>
    </row>
    <row r="153" spans="1:19">
      <c r="A153" s="99" t="s">
        <v>937</v>
      </c>
      <c r="B153" s="208" t="str">
        <f t="shared" si="3"/>
        <v>ปรับปรุงท่อเมนประปาระบบประปา ตำบลบ้านแพรก และตำบลสำพะเนียง อำเภอบ้านแพรก จังหวัดพระนครศรีอยุธยา</v>
      </c>
      <c r="C153" s="100" t="s">
        <v>938</v>
      </c>
      <c r="D153" s="100" t="s">
        <v>29</v>
      </c>
      <c r="E153" s="112">
        <v>2568</v>
      </c>
      <c r="F153" s="112" t="s">
        <v>914</v>
      </c>
      <c r="G153" s="113" t="s">
        <v>915</v>
      </c>
      <c r="H153" s="119"/>
      <c r="I153" s="119" t="s">
        <v>916</v>
      </c>
      <c r="J153" s="90" t="s">
        <v>916</v>
      </c>
      <c r="K153" s="119" t="s">
        <v>665</v>
      </c>
      <c r="L153" s="100" t="s">
        <v>917</v>
      </c>
      <c r="M153" s="112" t="s">
        <v>720</v>
      </c>
      <c r="N153" s="90" t="s">
        <v>742</v>
      </c>
      <c r="O153" s="90" t="s">
        <v>1197</v>
      </c>
      <c r="P153" s="115"/>
      <c r="Q153" s="100" t="s">
        <v>939</v>
      </c>
      <c r="R153" s="112" t="s">
        <v>742</v>
      </c>
      <c r="S153" s="70" t="s">
        <v>1324</v>
      </c>
    </row>
    <row r="154" spans="1:19">
      <c r="A154" s="99" t="s">
        <v>940</v>
      </c>
      <c r="B154" s="208" t="str">
        <f t="shared" si="3"/>
        <v xml:space="preserve">ปรับปรุงถนนคอนกรีตเสริมเหล็ก หมู่ที่ 10 ผิวจราจรกว้าง 6.00 เมตร ฟุตบาทกว้าง 1.00 เมตร ยาว 500.00 เมตร หนา 0.15 เมตร หรือคิดเป็นพื้นที่ไม่น้อยกว่า 5,400 ตารางเมตร ตำบลบ้านเลน อำเภอบางปะอิน จังหวัดพระนครศรีอยุธยา ระยะทาง 0.900 กิโลเมตร </v>
      </c>
      <c r="C154" s="100" t="s">
        <v>941</v>
      </c>
      <c r="D154" s="100" t="s">
        <v>29</v>
      </c>
      <c r="E154" s="112">
        <v>2568</v>
      </c>
      <c r="F154" s="112" t="s">
        <v>914</v>
      </c>
      <c r="G154" s="113" t="s">
        <v>915</v>
      </c>
      <c r="H154" s="119"/>
      <c r="I154" s="119" t="s">
        <v>916</v>
      </c>
      <c r="J154" s="90" t="s">
        <v>916</v>
      </c>
      <c r="K154" s="119" t="s">
        <v>665</v>
      </c>
      <c r="L154" s="100" t="s">
        <v>917</v>
      </c>
      <c r="M154" s="112" t="s">
        <v>720</v>
      </c>
      <c r="N154" s="90" t="s">
        <v>742</v>
      </c>
      <c r="O154" s="90" t="s">
        <v>1197</v>
      </c>
      <c r="P154" s="115"/>
      <c r="Q154" s="100" t="s">
        <v>942</v>
      </c>
      <c r="R154" s="112" t="s">
        <v>742</v>
      </c>
      <c r="S154" s="70" t="s">
        <v>1324</v>
      </c>
    </row>
    <row r="155" spans="1:19">
      <c r="A155" s="99" t="s">
        <v>943</v>
      </c>
      <c r="B155" s="208" t="str">
        <f t="shared" si="3"/>
        <v>ขุดเจาะบ่อบาดาลพร้อมถังประปาเเละเดินท่อเมนประปา หมู่ที่ 4 ตำบลบ้านเเพรก อำเภอบ้านแพรก จังหวัดพระนครศรีอยุธยา</v>
      </c>
      <c r="C155" s="100" t="s">
        <v>944</v>
      </c>
      <c r="D155" s="100" t="s">
        <v>29</v>
      </c>
      <c r="E155" s="112">
        <v>2568</v>
      </c>
      <c r="F155" s="112" t="s">
        <v>914</v>
      </c>
      <c r="G155" s="113" t="s">
        <v>921</v>
      </c>
      <c r="H155" s="119"/>
      <c r="I155" s="119" t="s">
        <v>916</v>
      </c>
      <c r="J155" s="90" t="s">
        <v>916</v>
      </c>
      <c r="K155" s="119" t="s">
        <v>665</v>
      </c>
      <c r="L155" s="100" t="s">
        <v>917</v>
      </c>
      <c r="M155" s="112" t="s">
        <v>720</v>
      </c>
      <c r="N155" s="90" t="s">
        <v>742</v>
      </c>
      <c r="O155" s="90" t="s">
        <v>1197</v>
      </c>
      <c r="P155" s="115"/>
      <c r="Q155" s="100" t="s">
        <v>945</v>
      </c>
      <c r="R155" s="112" t="s">
        <v>742</v>
      </c>
      <c r="S155" s="70" t="s">
        <v>1324</v>
      </c>
    </row>
    <row r="156" spans="1:19">
      <c r="A156" s="99" t="s">
        <v>946</v>
      </c>
      <c r="B156" s="208" t="str">
        <f t="shared" si="3"/>
        <v>ปรับปรุงซ่อมแซมถนนคอนกรีตเสริมเหล็ก (สายอย.ถ.9-0003 บ้านตลาดเกรียบใต้ - บ้านตลาดเกรียบเหนือ) ช่วงหมู่ที่ 5 - หมู่ที่ 6 ตำบลตลาดเกรียบ อำเภอบางปะอิน จังหวัดพระนครศรีอยุธยา</v>
      </c>
      <c r="C156" s="100" t="s">
        <v>947</v>
      </c>
      <c r="D156" s="100" t="s">
        <v>29</v>
      </c>
      <c r="E156" s="112">
        <v>2568</v>
      </c>
      <c r="F156" s="112" t="s">
        <v>914</v>
      </c>
      <c r="G156" s="113" t="s">
        <v>915</v>
      </c>
      <c r="H156" s="119"/>
      <c r="I156" s="119" t="s">
        <v>916</v>
      </c>
      <c r="J156" s="90" t="s">
        <v>916</v>
      </c>
      <c r="K156" s="119" t="s">
        <v>665</v>
      </c>
      <c r="L156" s="100" t="s">
        <v>917</v>
      </c>
      <c r="M156" s="112" t="s">
        <v>720</v>
      </c>
      <c r="N156" s="90" t="s">
        <v>742</v>
      </c>
      <c r="O156" s="90" t="s">
        <v>1197</v>
      </c>
      <c r="P156" s="115"/>
      <c r="Q156" s="100" t="s">
        <v>948</v>
      </c>
      <c r="R156" s="112" t="s">
        <v>742</v>
      </c>
      <c r="S156" s="70" t="s">
        <v>1324</v>
      </c>
    </row>
    <row r="157" spans="1:19">
      <c r="A157" s="99" t="s">
        <v>949</v>
      </c>
      <c r="B157" s="208" t="str">
        <f t="shared" si="3"/>
        <v>โครงการแก้ไขปัญหา และสนับสนุนการขับเคลื่อนแผนพัฒนาจังหวัดพระนครศรีอยุธยา</v>
      </c>
      <c r="C157" s="100" t="s">
        <v>950</v>
      </c>
      <c r="D157" s="100" t="s">
        <v>29</v>
      </c>
      <c r="E157" s="112">
        <v>2568</v>
      </c>
      <c r="F157" s="112" t="s">
        <v>914</v>
      </c>
      <c r="G157" s="113" t="s">
        <v>915</v>
      </c>
      <c r="H157" s="119"/>
      <c r="I157" s="119" t="s">
        <v>916</v>
      </c>
      <c r="J157" s="90" t="s">
        <v>916</v>
      </c>
      <c r="K157" s="119" t="s">
        <v>665</v>
      </c>
      <c r="L157" s="100" t="s">
        <v>917</v>
      </c>
      <c r="M157" s="112" t="s">
        <v>720</v>
      </c>
      <c r="N157" s="90" t="s">
        <v>742</v>
      </c>
      <c r="O157" s="90" t="s">
        <v>1197</v>
      </c>
      <c r="P157" s="115"/>
      <c r="Q157" s="100" t="s">
        <v>951</v>
      </c>
      <c r="R157" s="112" t="s">
        <v>742</v>
      </c>
      <c r="S157" s="70" t="s">
        <v>1324</v>
      </c>
    </row>
    <row r="158" spans="1:19">
      <c r="A158" s="99" t="s">
        <v>952</v>
      </c>
      <c r="B158" s="208" t="str">
        <f t="shared" si="3"/>
        <v>โครงการบริหารจัดการทรัพยากรธรรมชาติและสิ่งแวดล้อมที่มีประสิทธิภาพบนพื้นฐานการมีส่วนร่วมของทุกภาคส่วน</v>
      </c>
      <c r="C158" s="100" t="s">
        <v>953</v>
      </c>
      <c r="D158" s="100" t="s">
        <v>42</v>
      </c>
      <c r="E158" s="112">
        <v>2568</v>
      </c>
      <c r="F158" s="112" t="s">
        <v>914</v>
      </c>
      <c r="G158" s="113" t="s">
        <v>915</v>
      </c>
      <c r="H158" s="119"/>
      <c r="I158" s="119" t="s">
        <v>916</v>
      </c>
      <c r="J158" s="90" t="s">
        <v>916</v>
      </c>
      <c r="K158" s="119" t="s">
        <v>665</v>
      </c>
      <c r="L158" s="100" t="s">
        <v>917</v>
      </c>
      <c r="M158" s="112" t="s">
        <v>706</v>
      </c>
      <c r="N158" s="90" t="s">
        <v>925</v>
      </c>
      <c r="O158" s="90" t="s">
        <v>1197</v>
      </c>
      <c r="P158" s="115"/>
      <c r="Q158" s="100" t="s">
        <v>954</v>
      </c>
      <c r="R158" s="112" t="s">
        <v>925</v>
      </c>
      <c r="S158" s="70" t="s">
        <v>1324</v>
      </c>
    </row>
    <row r="159" spans="1:19">
      <c r="A159" s="99" t="s">
        <v>955</v>
      </c>
      <c r="B159" s="208" t="str">
        <f t="shared" si="3"/>
        <v xml:space="preserve">โครงการก่อสร้างเขื่อนป้องกันตลิ่งริมแม่น้ำเจ้าพระยา บริเวณวัดท่าสุทธาวาส หมู่ที่ 2 ตำบลบางเสด็จ อำเภอป่าโมก จังหวัดอ่างทอง ความยาว 100 เมตร </v>
      </c>
      <c r="C159" s="100" t="s">
        <v>956</v>
      </c>
      <c r="D159" s="100" t="s">
        <v>176</v>
      </c>
      <c r="E159" s="112">
        <v>2568</v>
      </c>
      <c r="F159" s="112" t="s">
        <v>914</v>
      </c>
      <c r="G159" s="113" t="s">
        <v>915</v>
      </c>
      <c r="H159" s="119" t="s">
        <v>957</v>
      </c>
      <c r="I159" s="119" t="s">
        <v>129</v>
      </c>
      <c r="J159" s="90" t="s">
        <v>1206</v>
      </c>
      <c r="K159" s="119" t="s">
        <v>130</v>
      </c>
      <c r="L159" s="100" t="s">
        <v>917</v>
      </c>
      <c r="M159" s="112" t="s">
        <v>700</v>
      </c>
      <c r="N159" s="90" t="s">
        <v>858</v>
      </c>
      <c r="O159" s="90" t="s">
        <v>1197</v>
      </c>
      <c r="P159" s="115"/>
      <c r="Q159" s="100" t="s">
        <v>958</v>
      </c>
      <c r="R159" s="112" t="s">
        <v>858</v>
      </c>
      <c r="S159" s="70" t="s">
        <v>1324</v>
      </c>
    </row>
    <row r="160" spans="1:19">
      <c r="A160" s="99" t="s">
        <v>959</v>
      </c>
      <c r="B160" s="208" t="str">
        <f t="shared" si="3"/>
        <v>โครงการพัฒนาและยกระดับนิคมอุตสาหกรรมสู่เมืองอุตสาหกรรมเชิงนิเวศ</v>
      </c>
      <c r="C160" s="100" t="s">
        <v>721</v>
      </c>
      <c r="D160" s="100" t="s">
        <v>42</v>
      </c>
      <c r="E160" s="112">
        <v>2568</v>
      </c>
      <c r="F160" s="112" t="s">
        <v>914</v>
      </c>
      <c r="G160" s="113" t="s">
        <v>915</v>
      </c>
      <c r="H160" s="119" t="s">
        <v>64</v>
      </c>
      <c r="I160" s="119" t="s">
        <v>65</v>
      </c>
      <c r="J160" s="90" t="s">
        <v>1205</v>
      </c>
      <c r="K160" s="119" t="s">
        <v>39</v>
      </c>
      <c r="L160" s="100" t="s">
        <v>917</v>
      </c>
      <c r="M160" s="112" t="s">
        <v>720</v>
      </c>
      <c r="N160" s="90" t="s">
        <v>719</v>
      </c>
      <c r="O160" s="90" t="s">
        <v>1197</v>
      </c>
      <c r="P160" s="115"/>
      <c r="Q160" s="100" t="s">
        <v>960</v>
      </c>
      <c r="R160" s="112" t="s">
        <v>719</v>
      </c>
      <c r="S160" s="70" t="s">
        <v>1324</v>
      </c>
    </row>
    <row r="161" spans="1:19">
      <c r="A161" s="99" t="s">
        <v>961</v>
      </c>
      <c r="B161" s="208" t="str">
        <f t="shared" si="3"/>
        <v>โครงการส่งเสริมการลงทุนเพื่อการขยายตัวภาคอุตสาหกรรมแห่งอนาคตและเศรษฐกิจหมุนเวียน</v>
      </c>
      <c r="C161" s="100" t="s">
        <v>427</v>
      </c>
      <c r="D161" s="100" t="s">
        <v>29</v>
      </c>
      <c r="E161" s="112">
        <v>2568</v>
      </c>
      <c r="F161" s="112" t="s">
        <v>962</v>
      </c>
      <c r="G161" s="113" t="s">
        <v>915</v>
      </c>
      <c r="H161" s="119" t="s">
        <v>102</v>
      </c>
      <c r="I161" s="119" t="s">
        <v>38</v>
      </c>
      <c r="J161" s="90" t="s">
        <v>1211</v>
      </c>
      <c r="K161" s="119" t="s">
        <v>39</v>
      </c>
      <c r="L161" s="100" t="s">
        <v>917</v>
      </c>
      <c r="M161" s="112" t="s">
        <v>700</v>
      </c>
      <c r="N161" s="90" t="s">
        <v>699</v>
      </c>
      <c r="O161" s="90" t="s">
        <v>1197</v>
      </c>
      <c r="P161" s="115"/>
      <c r="Q161" s="100" t="s">
        <v>963</v>
      </c>
      <c r="R161" s="112" t="s">
        <v>699</v>
      </c>
      <c r="S161" s="70" t="s">
        <v>1324</v>
      </c>
    </row>
    <row r="162" spans="1:19">
      <c r="A162" s="99" t="s">
        <v>964</v>
      </c>
      <c r="B162" s="208" t="str">
        <f t="shared" si="3"/>
        <v>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 (CSR-DIW to MIND for Sustainability) (ภายใต้ค่าใช้จ่ายในการส่งเสริมความรับผิดชอบต่อสังคม และการพัฒนายกระดับเมืองอุตสาหกรรมเชิงนิเวศ)</v>
      </c>
      <c r="C162" s="100" t="s">
        <v>965</v>
      </c>
      <c r="D162" s="100" t="s">
        <v>29</v>
      </c>
      <c r="E162" s="112">
        <v>2568</v>
      </c>
      <c r="F162" s="112" t="s">
        <v>935</v>
      </c>
      <c r="G162" s="113" t="s">
        <v>966</v>
      </c>
      <c r="H162" s="119" t="s">
        <v>80</v>
      </c>
      <c r="I162" s="119" t="s">
        <v>38</v>
      </c>
      <c r="J162" s="90" t="s">
        <v>1211</v>
      </c>
      <c r="K162" s="119" t="s">
        <v>39</v>
      </c>
      <c r="L162" s="100" t="s">
        <v>917</v>
      </c>
      <c r="M162" s="112" t="s">
        <v>720</v>
      </c>
      <c r="N162" s="90" t="s">
        <v>888</v>
      </c>
      <c r="O162" s="90" t="s">
        <v>1197</v>
      </c>
      <c r="P162" s="115"/>
      <c r="Q162" s="100" t="s">
        <v>967</v>
      </c>
      <c r="R162" s="112" t="s">
        <v>888</v>
      </c>
      <c r="S162" s="70" t="s">
        <v>1324</v>
      </c>
    </row>
    <row r="163" spans="1:19">
      <c r="A163" s="99" t="s">
        <v>968</v>
      </c>
      <c r="B163" s="208" t="str">
        <f t="shared" si="3"/>
        <v>โครงการยกระดับและสร้างความเข้มแข็งการจัดการอนามัยสิ่งแวดล้อมสู่เมืองสุขภาพดี</v>
      </c>
      <c r="C163" s="100" t="s">
        <v>805</v>
      </c>
      <c r="D163" s="100" t="s">
        <v>42</v>
      </c>
      <c r="E163" s="112">
        <v>2568</v>
      </c>
      <c r="F163" s="112" t="s">
        <v>914</v>
      </c>
      <c r="G163" s="113" t="s">
        <v>915</v>
      </c>
      <c r="H163" s="119" t="s">
        <v>287</v>
      </c>
      <c r="I163" s="119" t="s">
        <v>212</v>
      </c>
      <c r="J163" s="90" t="s">
        <v>212</v>
      </c>
      <c r="K163" s="119" t="s">
        <v>213</v>
      </c>
      <c r="L163" s="100" t="s">
        <v>917</v>
      </c>
      <c r="M163" s="112" t="s">
        <v>720</v>
      </c>
      <c r="N163" s="90" t="s">
        <v>742</v>
      </c>
      <c r="O163" s="90" t="s">
        <v>1197</v>
      </c>
      <c r="P163" s="115"/>
      <c r="Q163" s="100" t="s">
        <v>969</v>
      </c>
      <c r="R163" s="112" t="s">
        <v>742</v>
      </c>
      <c r="S163" s="70" t="s">
        <v>1324</v>
      </c>
    </row>
    <row r="164" spans="1:19">
      <c r="A164" s="99" t="s">
        <v>970</v>
      </c>
      <c r="B164" s="208" t="str">
        <f t="shared" si="3"/>
        <v>โครงการส่งเสริมฟื้นฟูสิ่งแวดล้อมอย่างมีส่วนร่วม กิจกรรมหลัก : เสริมสร้างความรู้ สร้างความตระหนักและเตรียมความพร้อมของประชาชน ในการจัดการภัยฝุ่นละอองขนาดไม่เกิน 2.5 ไมครอน (PM 2.5) โดยใช้หลักการจัดการ ความเสี่ยงจากภัยพิบัติโดยอาศัยชุมชนเป็นฐาน (Community Based Disaster Risk Management : CBDRM) จังหวัดสมุทรสาคร</v>
      </c>
      <c r="C164" s="100" t="s">
        <v>971</v>
      </c>
      <c r="D164" s="100" t="s">
        <v>42</v>
      </c>
      <c r="E164" s="112">
        <v>2568</v>
      </c>
      <c r="F164" s="112" t="s">
        <v>914</v>
      </c>
      <c r="G164" s="113" t="s">
        <v>972</v>
      </c>
      <c r="H164" s="119" t="s">
        <v>974</v>
      </c>
      <c r="I164" s="119" t="s">
        <v>973</v>
      </c>
      <c r="J164" s="90" t="s">
        <v>1216</v>
      </c>
      <c r="K164" s="119" t="s">
        <v>130</v>
      </c>
      <c r="L164" s="100" t="s">
        <v>917</v>
      </c>
      <c r="M164" s="112" t="s">
        <v>713</v>
      </c>
      <c r="N164" s="90" t="s">
        <v>724</v>
      </c>
      <c r="O164" s="90" t="s">
        <v>1197</v>
      </c>
      <c r="P164" s="115"/>
      <c r="Q164" s="100" t="s">
        <v>975</v>
      </c>
      <c r="R164" s="112" t="s">
        <v>724</v>
      </c>
      <c r="S164" s="70" t="s">
        <v>1324</v>
      </c>
    </row>
    <row r="165" spans="1:19">
      <c r="A165" s="99" t="s">
        <v>976</v>
      </c>
      <c r="B165" s="208" t="str">
        <f t="shared" si="3"/>
        <v>โครงการประเมินคาร์บอนฟุตพริ้นระดับองค์กร (CFO) เพื่อมุ่งสู่ความเป็นกลางทางคาร์บอน (Carbon Neutral) ของมหาวิทยาลัยเทคโนโลยีราชมงคลรัตนโกสินทร์</v>
      </c>
      <c r="C165" s="100" t="s">
        <v>977</v>
      </c>
      <c r="D165" s="100" t="s">
        <v>42</v>
      </c>
      <c r="E165" s="112">
        <v>2568</v>
      </c>
      <c r="F165" s="112" t="s">
        <v>962</v>
      </c>
      <c r="G165" s="113" t="s">
        <v>962</v>
      </c>
      <c r="H165" s="119" t="s">
        <v>979</v>
      </c>
      <c r="I165" s="119" t="s">
        <v>978</v>
      </c>
      <c r="J165" s="90" t="s">
        <v>1217</v>
      </c>
      <c r="K165" s="119" t="s">
        <v>73</v>
      </c>
      <c r="L165" s="100" t="s">
        <v>917</v>
      </c>
      <c r="M165" s="112" t="s">
        <v>706</v>
      </c>
      <c r="N165" s="90" t="s">
        <v>862</v>
      </c>
      <c r="O165" s="90" t="s">
        <v>1197</v>
      </c>
      <c r="P165" s="115"/>
      <c r="Q165" s="100" t="s">
        <v>980</v>
      </c>
      <c r="R165" s="112" t="s">
        <v>862</v>
      </c>
      <c r="S165" s="70" t="s">
        <v>1324</v>
      </c>
    </row>
    <row r="166" spans="1:19">
      <c r="A166" s="99" t="s">
        <v>981</v>
      </c>
      <c r="B166" s="208" t="str">
        <f t="shared" si="3"/>
        <v>โครงการเสริมสร้างการบริหารจัดการทรัพยากรชุมชนท้องถิ่น</v>
      </c>
      <c r="C166" s="100" t="s">
        <v>982</v>
      </c>
      <c r="D166" s="100" t="s">
        <v>42</v>
      </c>
      <c r="E166" s="112">
        <v>2568</v>
      </c>
      <c r="F166" s="112" t="s">
        <v>914</v>
      </c>
      <c r="G166" s="113" t="s">
        <v>915</v>
      </c>
      <c r="H166" s="119" t="s">
        <v>135</v>
      </c>
      <c r="I166" s="119" t="s">
        <v>983</v>
      </c>
      <c r="J166" s="90" t="s">
        <v>1218</v>
      </c>
      <c r="K166" s="119" t="s">
        <v>73</v>
      </c>
      <c r="L166" s="100" t="s">
        <v>917</v>
      </c>
      <c r="M166" s="112" t="s">
        <v>713</v>
      </c>
      <c r="N166" s="90" t="s">
        <v>712</v>
      </c>
      <c r="O166" s="90" t="s">
        <v>1197</v>
      </c>
      <c r="P166" s="115"/>
      <c r="Q166" s="100" t="s">
        <v>984</v>
      </c>
      <c r="R166" s="112" t="s">
        <v>712</v>
      </c>
      <c r="S166" s="70" t="s">
        <v>1324</v>
      </c>
    </row>
    <row r="167" spans="1:19">
      <c r="A167" s="99" t="s">
        <v>985</v>
      </c>
      <c r="B167" s="208" t="str">
        <f t="shared" si="3"/>
        <v>โครงการก่อสร้างถนนคอนกรีตเสริมเหล็ก สายทางลุงโย หมู่ที่ 6 บ้านนครธรรม ตำบลคีรีเขต อำเภอธารโต จังหวัดยะลา</v>
      </c>
      <c r="C167" s="100" t="s">
        <v>986</v>
      </c>
      <c r="D167" s="100" t="s">
        <v>29</v>
      </c>
      <c r="E167" s="112">
        <v>2568</v>
      </c>
      <c r="F167" s="112" t="s">
        <v>987</v>
      </c>
      <c r="G167" s="113" t="s">
        <v>915</v>
      </c>
      <c r="H167" s="119"/>
      <c r="I167" s="119" t="s">
        <v>988</v>
      </c>
      <c r="J167" s="90" t="s">
        <v>988</v>
      </c>
      <c r="K167" s="119" t="s">
        <v>665</v>
      </c>
      <c r="L167" s="100" t="s">
        <v>917</v>
      </c>
      <c r="M167" s="112" t="s">
        <v>720</v>
      </c>
      <c r="N167" s="90" t="s">
        <v>719</v>
      </c>
      <c r="O167" s="90" t="s">
        <v>1197</v>
      </c>
      <c r="P167" s="115"/>
      <c r="Q167" s="100" t="s">
        <v>989</v>
      </c>
      <c r="R167" s="112" t="s">
        <v>719</v>
      </c>
      <c r="S167" s="70" t="s">
        <v>1324</v>
      </c>
    </row>
    <row r="168" spans="1:19">
      <c r="A168" s="99" t="s">
        <v>990</v>
      </c>
      <c r="B168" s="208" t="str">
        <f t="shared" si="3"/>
        <v>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เขื่อนป้องกันตลิ่งริมแม่น้ำชี บริเวณวัดกลางโกสุม ตำบลหัวขวาง อำเภอโกสุมพิสัย         	  	  จังหวัดมหาสารคาม</v>
      </c>
      <c r="C168" s="100" t="s">
        <v>991</v>
      </c>
      <c r="D168" s="100" t="s">
        <v>42</v>
      </c>
      <c r="E168" s="112">
        <v>2568</v>
      </c>
      <c r="F168" s="112" t="s">
        <v>914</v>
      </c>
      <c r="G168" s="113" t="s">
        <v>915</v>
      </c>
      <c r="H168" s="119" t="s">
        <v>992</v>
      </c>
      <c r="I168" s="119" t="s">
        <v>129</v>
      </c>
      <c r="J168" s="90" t="s">
        <v>1206</v>
      </c>
      <c r="K168" s="119" t="s">
        <v>130</v>
      </c>
      <c r="L168" s="100" t="s">
        <v>917</v>
      </c>
      <c r="M168" s="112" t="s">
        <v>720</v>
      </c>
      <c r="N168" s="90" t="s">
        <v>742</v>
      </c>
      <c r="O168" s="90" t="s">
        <v>1197</v>
      </c>
      <c r="P168" s="115"/>
      <c r="Q168" s="100" t="s">
        <v>993</v>
      </c>
      <c r="R168" s="112" t="s">
        <v>742</v>
      </c>
      <c r="S168" s="70" t="s">
        <v>1324</v>
      </c>
    </row>
    <row r="169" spans="1:19">
      <c r="A169" s="99" t="s">
        <v>994</v>
      </c>
      <c r="B169" s="208" t="str">
        <f t="shared" si="3"/>
        <v>ชื่อโครงการ  : โครงการลดความเสี่ยงจากภัยธรรมชาติและสาธารณภัย  กิจกรรมหลัก : ลดความเสี่ยงจากภัยธรรมชาติ และสาธารณภัย กิจกรรมย่อย : ปรับปรุงซ่อมแซมเขื่อนป้องกันตลิ่งริมแม่น้ำชี บ้านบุ่งคล้า-ท่างาม ตำบลลาดพัฒนา อำเภอเมืองมหาสารคาม จังหวัดมหาสารคาม</v>
      </c>
      <c r="C169" s="100" t="s">
        <v>995</v>
      </c>
      <c r="D169" s="100" t="s">
        <v>42</v>
      </c>
      <c r="E169" s="112">
        <v>2568</v>
      </c>
      <c r="F169" s="112" t="s">
        <v>914</v>
      </c>
      <c r="G169" s="113" t="s">
        <v>915</v>
      </c>
      <c r="H169" s="119" t="s">
        <v>992</v>
      </c>
      <c r="I169" s="119" t="s">
        <v>129</v>
      </c>
      <c r="J169" s="90" t="s">
        <v>1206</v>
      </c>
      <c r="K169" s="119" t="s">
        <v>130</v>
      </c>
      <c r="L169" s="100" t="s">
        <v>917</v>
      </c>
      <c r="M169" s="112" t="s">
        <v>720</v>
      </c>
      <c r="N169" s="90" t="s">
        <v>742</v>
      </c>
      <c r="O169" s="90" t="s">
        <v>1197</v>
      </c>
      <c r="P169" s="115"/>
      <c r="Q169" s="100" t="s">
        <v>996</v>
      </c>
      <c r="R169" s="112" t="s">
        <v>742</v>
      </c>
      <c r="S169" s="70" t="s">
        <v>1324</v>
      </c>
    </row>
    <row r="170" spans="1:19">
      <c r="A170" s="99" t="s">
        <v>997</v>
      </c>
      <c r="B170" s="208" t="str">
        <f t="shared" si="3"/>
        <v>โครงการเสริมสร้างความสามัคคีในสังคม (Social Cohesion) เพื่อความตั้งมั่นของประชาธิปไตยไทย</v>
      </c>
      <c r="C170" s="100" t="s">
        <v>998</v>
      </c>
      <c r="D170" s="100" t="s">
        <v>42</v>
      </c>
      <c r="E170" s="112">
        <v>2568</v>
      </c>
      <c r="F170" s="112" t="s">
        <v>914</v>
      </c>
      <c r="G170" s="113" t="s">
        <v>915</v>
      </c>
      <c r="H170" s="119" t="s">
        <v>1001</v>
      </c>
      <c r="I170" s="119" t="s">
        <v>1000</v>
      </c>
      <c r="J170" s="90" t="s">
        <v>1220</v>
      </c>
      <c r="K170" s="119" t="s">
        <v>999</v>
      </c>
      <c r="L170" s="100" t="s">
        <v>917</v>
      </c>
      <c r="M170" s="112" t="s">
        <v>713</v>
      </c>
      <c r="N170" s="90" t="s">
        <v>724</v>
      </c>
      <c r="O170" s="90" t="s">
        <v>1197</v>
      </c>
      <c r="P170" s="115"/>
      <c r="Q170" s="100" t="s">
        <v>1002</v>
      </c>
      <c r="R170" s="112" t="s">
        <v>724</v>
      </c>
      <c r="S170" s="70" t="s">
        <v>1324</v>
      </c>
    </row>
    <row r="171" spans="1:19">
      <c r="A171" s="99" t="s">
        <v>1003</v>
      </c>
      <c r="B171" s="208" t="str">
        <f t="shared" ref="B171:B178" si="4">HYPERLINK(Q171,C171)</f>
        <v>โครงการก่อสร้างเขื่อนป้องกันตลิ่งริมคลองปรางหมู่ ความยาวรวม 275 เมตร ถนนสายปรางหมู่นอก - ทุ่งหน้าถ้ำ หมู่ที่ 4 ตำบลพนมวังก์ อำเภอควนขนุน จังหวัดพัทลุง</v>
      </c>
      <c r="C171" s="100" t="s">
        <v>1004</v>
      </c>
      <c r="D171" s="100" t="s">
        <v>42</v>
      </c>
      <c r="E171" s="112">
        <v>2568</v>
      </c>
      <c r="F171" s="112" t="s">
        <v>962</v>
      </c>
      <c r="G171" s="113" t="s">
        <v>915</v>
      </c>
      <c r="H171" s="119" t="s">
        <v>1005</v>
      </c>
      <c r="I171" s="119" t="s">
        <v>129</v>
      </c>
      <c r="J171" s="90" t="s">
        <v>1206</v>
      </c>
      <c r="K171" s="119" t="s">
        <v>130</v>
      </c>
      <c r="L171" s="100" t="s">
        <v>917</v>
      </c>
      <c r="M171" s="112" t="s">
        <v>700</v>
      </c>
      <c r="N171" s="90" t="s">
        <v>858</v>
      </c>
      <c r="O171" s="90" t="s">
        <v>1197</v>
      </c>
      <c r="P171" s="115"/>
      <c r="Q171" s="100" t="s">
        <v>1006</v>
      </c>
      <c r="R171" s="112" t="s">
        <v>858</v>
      </c>
      <c r="S171" s="70" t="s">
        <v>1324</v>
      </c>
    </row>
    <row r="172" spans="1:19">
      <c r="A172" s="99" t="s">
        <v>1007</v>
      </c>
      <c r="B172" s="208" t="str">
        <f t="shared" si="4"/>
        <v>โครงการก่อสร้างเขื่อนป้องกันตลิ่งพร้อมปรับปรุงภูมิทัศน์ บริเวณวัดคลองขุด ความยาว 195 เมตร หมู่ที่ 8 ตำบลหานโพธิ์ อำเภอเขาชัยสน จังหวัดพัทลุง</v>
      </c>
      <c r="C172" s="100" t="s">
        <v>1008</v>
      </c>
      <c r="D172" s="100" t="s">
        <v>42</v>
      </c>
      <c r="E172" s="112">
        <v>2568</v>
      </c>
      <c r="F172" s="112" t="s">
        <v>962</v>
      </c>
      <c r="G172" s="113" t="s">
        <v>915</v>
      </c>
      <c r="H172" s="119" t="s">
        <v>1005</v>
      </c>
      <c r="I172" s="119" t="s">
        <v>129</v>
      </c>
      <c r="J172" s="90" t="s">
        <v>1206</v>
      </c>
      <c r="K172" s="119" t="s">
        <v>130</v>
      </c>
      <c r="L172" s="100" t="s">
        <v>917</v>
      </c>
      <c r="M172" s="112" t="s">
        <v>700</v>
      </c>
      <c r="N172" s="90" t="s">
        <v>858</v>
      </c>
      <c r="O172" s="90" t="s">
        <v>1197</v>
      </c>
      <c r="P172" s="115"/>
      <c r="Q172" s="100" t="s">
        <v>1009</v>
      </c>
      <c r="R172" s="112" t="s">
        <v>858</v>
      </c>
      <c r="S172" s="70" t="s">
        <v>1324</v>
      </c>
    </row>
    <row r="173" spans="1:19">
      <c r="A173" s="99" t="s">
        <v>1010</v>
      </c>
      <c r="B173" s="208" t="str">
        <f t="shared" si="4"/>
        <v>โครงการก่อสร้างเขื่อนป้องกันตลิ่งริมคลองอ้ายใหญ่ ความยาว 250 เมตร บ้านอ้าย หมู่ที่ 2 ตำบลชัยบุรี อำเภอเมืองพัทลุง จังหวัดพัทลุง</v>
      </c>
      <c r="C173" s="100" t="s">
        <v>1011</v>
      </c>
      <c r="D173" s="100" t="s">
        <v>42</v>
      </c>
      <c r="E173" s="112">
        <v>2568</v>
      </c>
      <c r="F173" s="112" t="s">
        <v>962</v>
      </c>
      <c r="G173" s="113" t="s">
        <v>915</v>
      </c>
      <c r="H173" s="119" t="s">
        <v>1005</v>
      </c>
      <c r="I173" s="119" t="s">
        <v>129</v>
      </c>
      <c r="J173" s="90" t="s">
        <v>1206</v>
      </c>
      <c r="K173" s="119" t="s">
        <v>130</v>
      </c>
      <c r="L173" s="100" t="s">
        <v>917</v>
      </c>
      <c r="M173" s="112" t="s">
        <v>700</v>
      </c>
      <c r="N173" s="90" t="s">
        <v>858</v>
      </c>
      <c r="O173" s="90" t="s">
        <v>1197</v>
      </c>
      <c r="P173" s="115"/>
      <c r="Q173" s="100" t="s">
        <v>1012</v>
      </c>
      <c r="R173" s="112" t="s">
        <v>858</v>
      </c>
      <c r="S173" s="70" t="s">
        <v>1324</v>
      </c>
    </row>
    <row r="174" spans="1:19">
      <c r="A174" s="99" t="s">
        <v>1013</v>
      </c>
      <c r="B174" s="208" t="str">
        <f t="shared" si="4"/>
        <v>โครงการก่อสร้างเขื่อนป้องกันตลิ่งริมคลองหานโพธิ์ ความยาว 325 เมตร บ้านควนสามโพธิ์ หมูที่ 5 ตำบลควนขนุน อำเภอเขาชัยสน จังหวัดพัทลุง</v>
      </c>
      <c r="C174" s="100" t="s">
        <v>1014</v>
      </c>
      <c r="D174" s="100" t="s">
        <v>42</v>
      </c>
      <c r="E174" s="112">
        <v>2568</v>
      </c>
      <c r="F174" s="112" t="s">
        <v>935</v>
      </c>
      <c r="G174" s="113" t="s">
        <v>915</v>
      </c>
      <c r="H174" s="119" t="s">
        <v>1005</v>
      </c>
      <c r="I174" s="119" t="s">
        <v>129</v>
      </c>
      <c r="J174" s="90" t="s">
        <v>1206</v>
      </c>
      <c r="K174" s="119" t="s">
        <v>130</v>
      </c>
      <c r="L174" s="100" t="s">
        <v>917</v>
      </c>
      <c r="M174" s="112" t="s">
        <v>700</v>
      </c>
      <c r="N174" s="90" t="s">
        <v>858</v>
      </c>
      <c r="O174" s="90" t="s">
        <v>1197</v>
      </c>
      <c r="P174" s="115"/>
      <c r="Q174" s="100" t="s">
        <v>1015</v>
      </c>
      <c r="R174" s="112" t="s">
        <v>858</v>
      </c>
      <c r="S174" s="70" t="s">
        <v>1324</v>
      </c>
    </row>
    <row r="175" spans="1:19">
      <c r="A175" s="99" t="s">
        <v>1016</v>
      </c>
      <c r="B175" s="208" t="str">
        <f t="shared" si="4"/>
        <v>โครงการพัฒนาอสังหาริมทรัพย์</v>
      </c>
      <c r="C175" s="100" t="s">
        <v>1017</v>
      </c>
      <c r="D175" s="100" t="s">
        <v>29</v>
      </c>
      <c r="E175" s="112">
        <v>2568</v>
      </c>
      <c r="F175" s="112" t="s">
        <v>914</v>
      </c>
      <c r="G175" s="113" t="s">
        <v>915</v>
      </c>
      <c r="H175" s="119" t="s">
        <v>1020</v>
      </c>
      <c r="I175" s="119" t="s">
        <v>1019</v>
      </c>
      <c r="J175" s="90" t="s">
        <v>1221</v>
      </c>
      <c r="K175" s="119" t="s">
        <v>1018</v>
      </c>
      <c r="L175" s="100" t="s">
        <v>917</v>
      </c>
      <c r="M175" s="112" t="s">
        <v>720</v>
      </c>
      <c r="N175" s="90" t="s">
        <v>888</v>
      </c>
      <c r="O175" s="90" t="s">
        <v>1197</v>
      </c>
      <c r="P175" s="115"/>
      <c r="Q175" s="100" t="s">
        <v>1021</v>
      </c>
      <c r="R175" s="112" t="s">
        <v>888</v>
      </c>
      <c r="S175" s="70" t="s">
        <v>1324</v>
      </c>
    </row>
    <row r="176" spans="1:19">
      <c r="A176" s="99" t="s">
        <v>1022</v>
      </c>
      <c r="B176" s="208" t="str">
        <f t="shared" si="4"/>
        <v>ศึกษาแนวคิดและแนวปฏิบัติเพื่อจัดทำนโยบายส่งเสริมเมืองยืดหยุ่น และเมืองทั่วถึง (Resilient and Inclusive City)</v>
      </c>
      <c r="C176" s="100" t="s">
        <v>1023</v>
      </c>
      <c r="D176" s="100" t="s">
        <v>29</v>
      </c>
      <c r="E176" s="112">
        <v>2568</v>
      </c>
      <c r="F176" s="112" t="s">
        <v>935</v>
      </c>
      <c r="G176" s="113" t="s">
        <v>1024</v>
      </c>
      <c r="H176" s="119" t="s">
        <v>1027</v>
      </c>
      <c r="I176" s="119" t="s">
        <v>1026</v>
      </c>
      <c r="J176" s="90" t="s">
        <v>1222</v>
      </c>
      <c r="K176" s="119" t="s">
        <v>1025</v>
      </c>
      <c r="L176" s="100" t="s">
        <v>917</v>
      </c>
      <c r="M176" s="112" t="s">
        <v>720</v>
      </c>
      <c r="N176" s="90" t="s">
        <v>742</v>
      </c>
      <c r="O176" s="90" t="s">
        <v>1197</v>
      </c>
      <c r="P176" s="115"/>
      <c r="Q176" s="100" t="s">
        <v>1028</v>
      </c>
      <c r="R176" s="112" t="s">
        <v>742</v>
      </c>
      <c r="S176" s="70" t="s">
        <v>1324</v>
      </c>
    </row>
    <row r="177" spans="1:19">
      <c r="A177" s="99" t="s">
        <v>1029</v>
      </c>
      <c r="B177" s="208" t="str">
        <f t="shared" si="4"/>
        <v>โครงการเมืองสิ่งแวดล้อมยั่งยืน</v>
      </c>
      <c r="C177" s="100" t="s">
        <v>726</v>
      </c>
      <c r="D177" s="100" t="s">
        <v>29</v>
      </c>
      <c r="E177" s="112">
        <v>2568</v>
      </c>
      <c r="F177" s="112" t="s">
        <v>914</v>
      </c>
      <c r="G177" s="113" t="s">
        <v>915</v>
      </c>
      <c r="H177" s="119" t="s">
        <v>734</v>
      </c>
      <c r="I177" s="119" t="s">
        <v>733</v>
      </c>
      <c r="J177" s="90" t="s">
        <v>1207</v>
      </c>
      <c r="K177" s="119" t="s">
        <v>146</v>
      </c>
      <c r="L177" s="100" t="s">
        <v>917</v>
      </c>
      <c r="M177" s="112" t="s">
        <v>706</v>
      </c>
      <c r="N177" s="90" t="s">
        <v>705</v>
      </c>
      <c r="O177" s="90" t="s">
        <v>1197</v>
      </c>
      <c r="P177" s="115"/>
      <c r="Q177" s="100" t="s">
        <v>1030</v>
      </c>
      <c r="R177" s="112" t="s">
        <v>705</v>
      </c>
      <c r="S177" s="70" t="s">
        <v>1324</v>
      </c>
    </row>
    <row r="178" spans="1:19">
      <c r="A178" s="99" t="s">
        <v>1179</v>
      </c>
      <c r="B178" s="208" t="str">
        <f t="shared" si="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78" s="100" t="s">
        <v>1180</v>
      </c>
      <c r="D178" s="100" t="s">
        <v>42</v>
      </c>
      <c r="E178" s="112">
        <v>2568</v>
      </c>
      <c r="F178" s="112" t="s">
        <v>914</v>
      </c>
      <c r="G178" s="113" t="s">
        <v>915</v>
      </c>
      <c r="H178" s="119" t="s">
        <v>1183</v>
      </c>
      <c r="I178" s="119" t="s">
        <v>1182</v>
      </c>
      <c r="J178" s="90" t="s">
        <v>1234</v>
      </c>
      <c r="K178" s="119" t="s">
        <v>1181</v>
      </c>
      <c r="L178" s="100" t="s">
        <v>917</v>
      </c>
      <c r="M178" s="112" t="s">
        <v>713</v>
      </c>
      <c r="N178" s="90" t="s">
        <v>724</v>
      </c>
      <c r="O178" s="90" t="s">
        <v>1198</v>
      </c>
      <c r="P178" s="118"/>
      <c r="Q178" s="100" t="s">
        <v>1187</v>
      </c>
      <c r="R178" s="112" t="s">
        <v>1186</v>
      </c>
      <c r="S178" s="70" t="s">
        <v>1324</v>
      </c>
    </row>
    <row r="179" spans="1:19">
      <c r="A179" s="235"/>
      <c r="B179" s="236" t="s">
        <v>1319</v>
      </c>
      <c r="C179" s="235" t="s">
        <v>1319</v>
      </c>
      <c r="D179" s="235" t="s">
        <v>1319</v>
      </c>
      <c r="E179" s="225" t="s">
        <v>1319</v>
      </c>
      <c r="F179" s="225" t="s">
        <v>1319</v>
      </c>
      <c r="G179" s="225" t="s">
        <v>1319</v>
      </c>
      <c r="H179" s="235"/>
      <c r="I179" s="235" t="s">
        <v>1285</v>
      </c>
      <c r="J179" s="225" t="s">
        <v>1292</v>
      </c>
      <c r="K179" s="235" t="s">
        <v>73</v>
      </c>
      <c r="L179" s="225" t="s">
        <v>1319</v>
      </c>
      <c r="M179" s="225" t="s">
        <v>700</v>
      </c>
      <c r="N179" s="225" t="s">
        <v>858</v>
      </c>
      <c r="O179" s="225" t="s">
        <v>1198</v>
      </c>
      <c r="P179" s="225" t="s">
        <v>1315</v>
      </c>
    </row>
    <row r="180" spans="1:19">
      <c r="A180" s="235"/>
      <c r="B180" s="236" t="s">
        <v>1319</v>
      </c>
      <c r="C180" s="235" t="s">
        <v>1319</v>
      </c>
      <c r="D180" s="235" t="s">
        <v>1319</v>
      </c>
      <c r="E180" s="225" t="s">
        <v>1319</v>
      </c>
      <c r="F180" s="225" t="s">
        <v>1319</v>
      </c>
      <c r="G180" s="225" t="s">
        <v>1319</v>
      </c>
      <c r="H180" s="235"/>
      <c r="I180" s="235" t="s">
        <v>804</v>
      </c>
      <c r="J180" s="225" t="s">
        <v>1278</v>
      </c>
      <c r="K180" s="235" t="s">
        <v>73</v>
      </c>
      <c r="L180" s="225" t="s">
        <v>1319</v>
      </c>
      <c r="M180" s="225" t="s">
        <v>700</v>
      </c>
      <c r="N180" s="225" t="s">
        <v>858</v>
      </c>
      <c r="O180" s="225" t="s">
        <v>1198</v>
      </c>
      <c r="P180" s="225" t="s">
        <v>1315</v>
      </c>
    </row>
    <row r="181" spans="1:19">
      <c r="A181" s="235"/>
      <c r="B181" s="236" t="s">
        <v>1319</v>
      </c>
      <c r="C181" s="235" t="s">
        <v>1319</v>
      </c>
      <c r="D181" s="235" t="s">
        <v>1319</v>
      </c>
      <c r="E181" s="225" t="s">
        <v>1319</v>
      </c>
      <c r="F181" s="225" t="s">
        <v>1319</v>
      </c>
      <c r="G181" s="225" t="s">
        <v>1319</v>
      </c>
      <c r="H181" s="235"/>
      <c r="I181" s="235" t="s">
        <v>797</v>
      </c>
      <c r="J181" s="225" t="s">
        <v>1294</v>
      </c>
      <c r="K181" s="235" t="s">
        <v>73</v>
      </c>
      <c r="L181" s="225" t="s">
        <v>1319</v>
      </c>
      <c r="M181" s="225" t="s">
        <v>700</v>
      </c>
      <c r="N181" s="225" t="s">
        <v>858</v>
      </c>
      <c r="O181" s="225" t="s">
        <v>1198</v>
      </c>
      <c r="P181" s="225" t="s">
        <v>1315</v>
      </c>
    </row>
    <row r="182" spans="1:19">
      <c r="A182" s="235"/>
      <c r="B182" s="236" t="s">
        <v>1319</v>
      </c>
      <c r="C182" s="235" t="s">
        <v>1319</v>
      </c>
      <c r="D182" s="235" t="s">
        <v>1319</v>
      </c>
      <c r="E182" s="225" t="s">
        <v>1319</v>
      </c>
      <c r="F182" s="225" t="s">
        <v>1319</v>
      </c>
      <c r="G182" s="225" t="s">
        <v>1319</v>
      </c>
      <c r="H182" s="235"/>
      <c r="I182" s="235" t="s">
        <v>1285</v>
      </c>
      <c r="J182" s="225" t="s">
        <v>1292</v>
      </c>
      <c r="K182" s="235" t="s">
        <v>73</v>
      </c>
      <c r="L182" s="225" t="s">
        <v>1319</v>
      </c>
      <c r="M182" s="225" t="s">
        <v>700</v>
      </c>
      <c r="N182" s="225" t="s">
        <v>699</v>
      </c>
      <c r="O182" s="225" t="s">
        <v>1198</v>
      </c>
      <c r="P182" s="225" t="s">
        <v>1315</v>
      </c>
    </row>
    <row r="183" spans="1:19">
      <c r="A183" s="235"/>
      <c r="B183" s="236" t="s">
        <v>1319</v>
      </c>
      <c r="C183" s="235" t="s">
        <v>1319</v>
      </c>
      <c r="D183" s="235" t="s">
        <v>1319</v>
      </c>
      <c r="E183" s="225" t="s">
        <v>1319</v>
      </c>
      <c r="F183" s="225" t="s">
        <v>1319</v>
      </c>
      <c r="G183" s="225" t="s">
        <v>1319</v>
      </c>
      <c r="H183" s="235"/>
      <c r="I183" s="235" t="s">
        <v>804</v>
      </c>
      <c r="J183" s="225" t="s">
        <v>1278</v>
      </c>
      <c r="K183" s="235" t="s">
        <v>73</v>
      </c>
      <c r="L183" s="225" t="s">
        <v>1319</v>
      </c>
      <c r="M183" s="225" t="s">
        <v>700</v>
      </c>
      <c r="N183" s="225" t="s">
        <v>699</v>
      </c>
      <c r="O183" s="225" t="s">
        <v>1198</v>
      </c>
      <c r="P183" s="225" t="s">
        <v>1315</v>
      </c>
    </row>
    <row r="184" spans="1:19">
      <c r="A184" s="235"/>
      <c r="B184" s="236" t="s">
        <v>1319</v>
      </c>
      <c r="C184" s="235" t="s">
        <v>1319</v>
      </c>
      <c r="D184" s="235" t="s">
        <v>1319</v>
      </c>
      <c r="E184" s="225" t="s">
        <v>1319</v>
      </c>
      <c r="F184" s="225" t="s">
        <v>1319</v>
      </c>
      <c r="G184" s="225" t="s">
        <v>1319</v>
      </c>
      <c r="H184" s="235"/>
      <c r="I184" s="235" t="s">
        <v>797</v>
      </c>
      <c r="J184" s="225" t="s">
        <v>1294</v>
      </c>
      <c r="K184" s="235" t="s">
        <v>73</v>
      </c>
      <c r="L184" s="225" t="s">
        <v>1319</v>
      </c>
      <c r="M184" s="225" t="s">
        <v>700</v>
      </c>
      <c r="N184" s="225" t="s">
        <v>699</v>
      </c>
      <c r="O184" s="225" t="s">
        <v>1198</v>
      </c>
      <c r="P184" s="225" t="s">
        <v>1315</v>
      </c>
    </row>
    <row r="185" spans="1:19">
      <c r="A185" s="235"/>
      <c r="B185" s="236" t="s">
        <v>1319</v>
      </c>
      <c r="C185" s="235" t="s">
        <v>1319</v>
      </c>
      <c r="D185" s="235" t="s">
        <v>1319</v>
      </c>
      <c r="E185" s="225" t="s">
        <v>1319</v>
      </c>
      <c r="F185" s="225" t="s">
        <v>1319</v>
      </c>
      <c r="G185" s="225" t="s">
        <v>1319</v>
      </c>
      <c r="H185" s="235"/>
      <c r="I185" s="235" t="s">
        <v>1287</v>
      </c>
      <c r="J185" s="225" t="s">
        <v>1235</v>
      </c>
      <c r="K185" s="235" t="s">
        <v>1316</v>
      </c>
      <c r="L185" s="225" t="s">
        <v>1319</v>
      </c>
      <c r="M185" s="225" t="s">
        <v>700</v>
      </c>
      <c r="N185" s="225" t="s">
        <v>699</v>
      </c>
      <c r="O185" s="225" t="s">
        <v>1198</v>
      </c>
      <c r="P185" s="225" t="s">
        <v>1315</v>
      </c>
    </row>
    <row r="186" spans="1:19">
      <c r="A186" s="235"/>
      <c r="B186" s="236" t="s">
        <v>1319</v>
      </c>
      <c r="C186" s="235" t="s">
        <v>1319</v>
      </c>
      <c r="D186" s="235" t="s">
        <v>1319</v>
      </c>
      <c r="E186" s="225" t="s">
        <v>1319</v>
      </c>
      <c r="F186" s="225" t="s">
        <v>1319</v>
      </c>
      <c r="G186" s="225" t="s">
        <v>1319</v>
      </c>
      <c r="H186" s="235"/>
      <c r="I186" s="235" t="s">
        <v>1282</v>
      </c>
      <c r="J186" s="225" t="s">
        <v>1281</v>
      </c>
      <c r="K186" s="235" t="s">
        <v>1317</v>
      </c>
      <c r="L186" s="225" t="s">
        <v>1319</v>
      </c>
      <c r="M186" s="225" t="s">
        <v>700</v>
      </c>
      <c r="N186" s="225" t="s">
        <v>699</v>
      </c>
      <c r="O186" s="225" t="s">
        <v>1198</v>
      </c>
      <c r="P186" s="225" t="s">
        <v>1315</v>
      </c>
    </row>
    <row r="187" spans="1:19">
      <c r="A187" s="235"/>
      <c r="B187" s="236" t="s">
        <v>1319</v>
      </c>
      <c r="C187" s="235" t="s">
        <v>1319</v>
      </c>
      <c r="D187" s="235" t="s">
        <v>1319</v>
      </c>
      <c r="E187" s="225" t="s">
        <v>1319</v>
      </c>
      <c r="F187" s="225" t="s">
        <v>1319</v>
      </c>
      <c r="G187" s="225" t="s">
        <v>1319</v>
      </c>
      <c r="H187" s="235"/>
      <c r="I187" s="235" t="s">
        <v>1285</v>
      </c>
      <c r="J187" s="225" t="s">
        <v>1292</v>
      </c>
      <c r="K187" s="235" t="s">
        <v>73</v>
      </c>
      <c r="L187" s="225" t="s">
        <v>1319</v>
      </c>
      <c r="M187" s="225" t="s">
        <v>700</v>
      </c>
      <c r="N187" s="225" t="s">
        <v>1044</v>
      </c>
      <c r="O187" s="225" t="s">
        <v>1198</v>
      </c>
      <c r="P187" s="225" t="s">
        <v>1315</v>
      </c>
    </row>
    <row r="188" spans="1:19">
      <c r="A188" s="235"/>
      <c r="B188" s="236" t="s">
        <v>1319</v>
      </c>
      <c r="C188" s="235" t="s">
        <v>1319</v>
      </c>
      <c r="D188" s="235" t="s">
        <v>1319</v>
      </c>
      <c r="E188" s="225" t="s">
        <v>1319</v>
      </c>
      <c r="F188" s="225" t="s">
        <v>1319</v>
      </c>
      <c r="G188" s="225" t="s">
        <v>1319</v>
      </c>
      <c r="H188" s="235"/>
      <c r="I188" s="235" t="s">
        <v>804</v>
      </c>
      <c r="J188" s="225" t="s">
        <v>1278</v>
      </c>
      <c r="K188" s="235" t="s">
        <v>73</v>
      </c>
      <c r="L188" s="225" t="s">
        <v>1319</v>
      </c>
      <c r="M188" s="225" t="s">
        <v>700</v>
      </c>
      <c r="N188" s="225" t="s">
        <v>1044</v>
      </c>
      <c r="O188" s="225" t="s">
        <v>1198</v>
      </c>
      <c r="P188" s="225" t="s">
        <v>1315</v>
      </c>
    </row>
    <row r="189" spans="1:19">
      <c r="A189" s="235"/>
      <c r="B189" s="236" t="s">
        <v>1319</v>
      </c>
      <c r="C189" s="235" t="s">
        <v>1319</v>
      </c>
      <c r="D189" s="235" t="s">
        <v>1319</v>
      </c>
      <c r="E189" s="225" t="s">
        <v>1319</v>
      </c>
      <c r="F189" s="225" t="s">
        <v>1319</v>
      </c>
      <c r="G189" s="225" t="s">
        <v>1319</v>
      </c>
      <c r="H189" s="235"/>
      <c r="I189" s="235" t="s">
        <v>1287</v>
      </c>
      <c r="J189" s="225" t="s">
        <v>1235</v>
      </c>
      <c r="K189" s="235" t="s">
        <v>1316</v>
      </c>
      <c r="L189" s="225" t="s">
        <v>1319</v>
      </c>
      <c r="M189" s="225" t="s">
        <v>700</v>
      </c>
      <c r="N189" s="225" t="s">
        <v>1044</v>
      </c>
      <c r="O189" s="225" t="s">
        <v>1198</v>
      </c>
      <c r="P189" s="225" t="s">
        <v>1315</v>
      </c>
    </row>
    <row r="190" spans="1:19">
      <c r="A190" s="235"/>
      <c r="B190" s="236" t="s">
        <v>1319</v>
      </c>
      <c r="C190" s="235" t="s">
        <v>1319</v>
      </c>
      <c r="D190" s="235" t="s">
        <v>1319</v>
      </c>
      <c r="E190" s="225" t="s">
        <v>1319</v>
      </c>
      <c r="F190" s="225" t="s">
        <v>1319</v>
      </c>
      <c r="G190" s="225" t="s">
        <v>1319</v>
      </c>
      <c r="H190" s="235"/>
      <c r="I190" s="235" t="s">
        <v>212</v>
      </c>
      <c r="J190" s="225" t="s">
        <v>212</v>
      </c>
      <c r="K190" s="235" t="s">
        <v>213</v>
      </c>
      <c r="L190" s="225" t="s">
        <v>1319</v>
      </c>
      <c r="M190" s="225" t="s">
        <v>713</v>
      </c>
      <c r="N190" s="225" t="s">
        <v>874</v>
      </c>
      <c r="O190" s="225" t="s">
        <v>1198</v>
      </c>
      <c r="P190" s="225" t="s">
        <v>1315</v>
      </c>
    </row>
    <row r="191" spans="1:19">
      <c r="A191" s="235"/>
      <c r="B191" s="236" t="s">
        <v>1319</v>
      </c>
      <c r="C191" s="235" t="s">
        <v>1319</v>
      </c>
      <c r="D191" s="235" t="s">
        <v>1319</v>
      </c>
      <c r="E191" s="225" t="s">
        <v>1319</v>
      </c>
      <c r="F191" s="225" t="s">
        <v>1319</v>
      </c>
      <c r="G191" s="225" t="s">
        <v>1319</v>
      </c>
      <c r="H191" s="235"/>
      <c r="I191" s="235" t="s">
        <v>1285</v>
      </c>
      <c r="J191" s="225" t="s">
        <v>1292</v>
      </c>
      <c r="K191" s="235" t="s">
        <v>73</v>
      </c>
      <c r="L191" s="225" t="s">
        <v>1319</v>
      </c>
      <c r="M191" s="225" t="s">
        <v>713</v>
      </c>
      <c r="N191" s="225" t="s">
        <v>874</v>
      </c>
      <c r="O191" s="225" t="s">
        <v>1198</v>
      </c>
      <c r="P191" s="225" t="s">
        <v>1315</v>
      </c>
    </row>
    <row r="192" spans="1:19">
      <c r="A192" s="235"/>
      <c r="B192" s="236" t="s">
        <v>1319</v>
      </c>
      <c r="C192" s="235" t="s">
        <v>1319</v>
      </c>
      <c r="D192" s="235" t="s">
        <v>1319</v>
      </c>
      <c r="E192" s="225" t="s">
        <v>1319</v>
      </c>
      <c r="F192" s="225" t="s">
        <v>1319</v>
      </c>
      <c r="G192" s="225" t="s">
        <v>1319</v>
      </c>
      <c r="H192" s="235"/>
      <c r="I192" s="235" t="s">
        <v>804</v>
      </c>
      <c r="J192" s="225" t="s">
        <v>1278</v>
      </c>
      <c r="K192" s="235" t="s">
        <v>73</v>
      </c>
      <c r="L192" s="225" t="s">
        <v>1319</v>
      </c>
      <c r="M192" s="225" t="s">
        <v>713</v>
      </c>
      <c r="N192" s="225" t="s">
        <v>874</v>
      </c>
      <c r="O192" s="225" t="s">
        <v>1198</v>
      </c>
      <c r="P192" s="225" t="s">
        <v>1315</v>
      </c>
    </row>
    <row r="193" spans="1:16">
      <c r="A193" s="235"/>
      <c r="B193" s="236" t="s">
        <v>1319</v>
      </c>
      <c r="C193" s="235" t="s">
        <v>1319</v>
      </c>
      <c r="D193" s="235" t="s">
        <v>1319</v>
      </c>
      <c r="E193" s="225" t="s">
        <v>1319</v>
      </c>
      <c r="F193" s="225" t="s">
        <v>1319</v>
      </c>
      <c r="G193" s="225" t="s">
        <v>1319</v>
      </c>
      <c r="H193" s="235"/>
      <c r="I193" s="235" t="s">
        <v>797</v>
      </c>
      <c r="J193" s="225" t="s">
        <v>1294</v>
      </c>
      <c r="K193" s="235" t="s">
        <v>73</v>
      </c>
      <c r="L193" s="225" t="s">
        <v>1319</v>
      </c>
      <c r="M193" s="225" t="s">
        <v>713</v>
      </c>
      <c r="N193" s="225" t="s">
        <v>874</v>
      </c>
      <c r="O193" s="225" t="s">
        <v>1198</v>
      </c>
      <c r="P193" s="225" t="s">
        <v>1315</v>
      </c>
    </row>
    <row r="194" spans="1:16">
      <c r="A194" s="235"/>
      <c r="B194" s="236" t="s">
        <v>1319</v>
      </c>
      <c r="C194" s="235" t="s">
        <v>1319</v>
      </c>
      <c r="D194" s="235" t="s">
        <v>1319</v>
      </c>
      <c r="E194" s="225" t="s">
        <v>1319</v>
      </c>
      <c r="F194" s="225" t="s">
        <v>1319</v>
      </c>
      <c r="G194" s="225" t="s">
        <v>1319</v>
      </c>
      <c r="H194" s="235"/>
      <c r="I194" s="235" t="s">
        <v>1026</v>
      </c>
      <c r="J194" s="225" t="s">
        <v>1222</v>
      </c>
      <c r="K194" s="235" t="s">
        <v>1025</v>
      </c>
      <c r="L194" s="225" t="s">
        <v>1319</v>
      </c>
      <c r="M194" s="225" t="s">
        <v>713</v>
      </c>
      <c r="N194" s="225" t="s">
        <v>874</v>
      </c>
      <c r="O194" s="225" t="s">
        <v>1198</v>
      </c>
      <c r="P194" s="225" t="s">
        <v>1315</v>
      </c>
    </row>
    <row r="195" spans="1:16">
      <c r="A195" s="235"/>
      <c r="B195" s="236" t="s">
        <v>1319</v>
      </c>
      <c r="C195" s="235" t="s">
        <v>1319</v>
      </c>
      <c r="D195" s="235" t="s">
        <v>1319</v>
      </c>
      <c r="E195" s="225" t="s">
        <v>1319</v>
      </c>
      <c r="F195" s="225" t="s">
        <v>1319</v>
      </c>
      <c r="G195" s="225" t="s">
        <v>1319</v>
      </c>
      <c r="H195" s="235"/>
      <c r="I195" s="235" t="s">
        <v>212</v>
      </c>
      <c r="J195" s="225" t="s">
        <v>212</v>
      </c>
      <c r="K195" s="235" t="s">
        <v>213</v>
      </c>
      <c r="L195" s="225" t="s">
        <v>1319</v>
      </c>
      <c r="M195" s="225" t="s">
        <v>713</v>
      </c>
      <c r="N195" s="225" t="s">
        <v>712</v>
      </c>
      <c r="O195" s="225" t="s">
        <v>1198</v>
      </c>
      <c r="P195" s="225" t="s">
        <v>1315</v>
      </c>
    </row>
    <row r="196" spans="1:16">
      <c r="A196" s="235"/>
      <c r="B196" s="236" t="s">
        <v>1319</v>
      </c>
      <c r="C196" s="235" t="s">
        <v>1319</v>
      </c>
      <c r="D196" s="235" t="s">
        <v>1319</v>
      </c>
      <c r="E196" s="225" t="s">
        <v>1319</v>
      </c>
      <c r="F196" s="225" t="s">
        <v>1319</v>
      </c>
      <c r="G196" s="225" t="s">
        <v>1319</v>
      </c>
      <c r="H196" s="235"/>
      <c r="I196" s="235" t="s">
        <v>1285</v>
      </c>
      <c r="J196" s="225" t="s">
        <v>1292</v>
      </c>
      <c r="K196" s="235" t="s">
        <v>73</v>
      </c>
      <c r="L196" s="225" t="s">
        <v>1319</v>
      </c>
      <c r="M196" s="225" t="s">
        <v>713</v>
      </c>
      <c r="N196" s="225" t="s">
        <v>712</v>
      </c>
      <c r="O196" s="225" t="s">
        <v>1198</v>
      </c>
      <c r="P196" s="225" t="s">
        <v>1315</v>
      </c>
    </row>
    <row r="197" spans="1:16">
      <c r="A197" s="235"/>
      <c r="B197" s="236" t="s">
        <v>1319</v>
      </c>
      <c r="C197" s="235" t="s">
        <v>1319</v>
      </c>
      <c r="D197" s="235" t="s">
        <v>1319</v>
      </c>
      <c r="E197" s="225" t="s">
        <v>1319</v>
      </c>
      <c r="F197" s="225" t="s">
        <v>1319</v>
      </c>
      <c r="G197" s="225" t="s">
        <v>1319</v>
      </c>
      <c r="H197" s="235"/>
      <c r="I197" s="235" t="s">
        <v>804</v>
      </c>
      <c r="J197" s="225" t="s">
        <v>1278</v>
      </c>
      <c r="K197" s="235" t="s">
        <v>73</v>
      </c>
      <c r="L197" s="225" t="s">
        <v>1319</v>
      </c>
      <c r="M197" s="225" t="s">
        <v>713</v>
      </c>
      <c r="N197" s="225" t="s">
        <v>712</v>
      </c>
      <c r="O197" s="225" t="s">
        <v>1198</v>
      </c>
      <c r="P197" s="225" t="s">
        <v>1315</v>
      </c>
    </row>
    <row r="198" spans="1:16">
      <c r="A198" s="235"/>
      <c r="B198" s="236" t="s">
        <v>1319</v>
      </c>
      <c r="C198" s="235" t="s">
        <v>1319</v>
      </c>
      <c r="D198" s="235" t="s">
        <v>1319</v>
      </c>
      <c r="E198" s="225" t="s">
        <v>1319</v>
      </c>
      <c r="F198" s="225" t="s">
        <v>1319</v>
      </c>
      <c r="G198" s="225" t="s">
        <v>1319</v>
      </c>
      <c r="H198" s="235"/>
      <c r="I198" s="235" t="s">
        <v>797</v>
      </c>
      <c r="J198" s="225" t="s">
        <v>1294</v>
      </c>
      <c r="K198" s="235" t="s">
        <v>73</v>
      </c>
      <c r="L198" s="225" t="s">
        <v>1319</v>
      </c>
      <c r="M198" s="225" t="s">
        <v>713</v>
      </c>
      <c r="N198" s="225" t="s">
        <v>712</v>
      </c>
      <c r="O198" s="225" t="s">
        <v>1198</v>
      </c>
      <c r="P198" s="225" t="s">
        <v>1315</v>
      </c>
    </row>
    <row r="199" spans="1:16">
      <c r="A199" s="235"/>
      <c r="B199" s="236" t="s">
        <v>1319</v>
      </c>
      <c r="C199" s="235" t="s">
        <v>1319</v>
      </c>
      <c r="D199" s="235" t="s">
        <v>1319</v>
      </c>
      <c r="E199" s="225" t="s">
        <v>1319</v>
      </c>
      <c r="F199" s="225" t="s">
        <v>1319</v>
      </c>
      <c r="G199" s="225" t="s">
        <v>1319</v>
      </c>
      <c r="H199" s="235"/>
      <c r="I199" s="235" t="s">
        <v>1280</v>
      </c>
      <c r="J199" s="225" t="s">
        <v>1279</v>
      </c>
      <c r="K199" s="235" t="s">
        <v>1318</v>
      </c>
      <c r="L199" s="225" t="s">
        <v>1319</v>
      </c>
      <c r="M199" s="225" t="s">
        <v>713</v>
      </c>
      <c r="N199" s="225" t="s">
        <v>712</v>
      </c>
      <c r="O199" s="225" t="s">
        <v>1198</v>
      </c>
      <c r="P199" s="225" t="s">
        <v>1315</v>
      </c>
    </row>
    <row r="200" spans="1:16">
      <c r="A200" s="235"/>
      <c r="B200" s="236" t="s">
        <v>1319</v>
      </c>
      <c r="C200" s="235" t="s">
        <v>1319</v>
      </c>
      <c r="D200" s="235" t="s">
        <v>1319</v>
      </c>
      <c r="E200" s="225" t="s">
        <v>1319</v>
      </c>
      <c r="F200" s="225" t="s">
        <v>1319</v>
      </c>
      <c r="G200" s="225" t="s">
        <v>1319</v>
      </c>
      <c r="H200" s="235"/>
      <c r="I200" s="235" t="s">
        <v>1288</v>
      </c>
      <c r="J200" s="225" t="s">
        <v>1296</v>
      </c>
      <c r="K200" s="235" t="s">
        <v>73</v>
      </c>
      <c r="L200" s="225" t="s">
        <v>1319</v>
      </c>
      <c r="M200" s="225" t="s">
        <v>713</v>
      </c>
      <c r="N200" s="225" t="s">
        <v>712</v>
      </c>
      <c r="O200" s="225" t="s">
        <v>1198</v>
      </c>
      <c r="P200" s="225" t="s">
        <v>1315</v>
      </c>
    </row>
    <row r="201" spans="1:16">
      <c r="A201" s="235"/>
      <c r="B201" s="236" t="s">
        <v>1319</v>
      </c>
      <c r="C201" s="235" t="s">
        <v>1319</v>
      </c>
      <c r="D201" s="235" t="s">
        <v>1319</v>
      </c>
      <c r="E201" s="225" t="s">
        <v>1319</v>
      </c>
      <c r="F201" s="225" t="s">
        <v>1319</v>
      </c>
      <c r="G201" s="225" t="s">
        <v>1319</v>
      </c>
      <c r="H201" s="235"/>
      <c r="I201" s="235" t="s">
        <v>1287</v>
      </c>
      <c r="J201" s="225" t="s">
        <v>1235</v>
      </c>
      <c r="K201" s="235" t="s">
        <v>1316</v>
      </c>
      <c r="L201" s="225" t="s">
        <v>1319</v>
      </c>
      <c r="M201" s="225" t="s">
        <v>713</v>
      </c>
      <c r="N201" s="225" t="s">
        <v>712</v>
      </c>
      <c r="O201" s="225" t="s">
        <v>1198</v>
      </c>
      <c r="P201" s="225" t="s">
        <v>1315</v>
      </c>
    </row>
    <row r="202" spans="1:16">
      <c r="A202" s="235"/>
      <c r="B202" s="236" t="s">
        <v>1319</v>
      </c>
      <c r="C202" s="235" t="s">
        <v>1319</v>
      </c>
      <c r="D202" s="235" t="s">
        <v>1319</v>
      </c>
      <c r="E202" s="225" t="s">
        <v>1319</v>
      </c>
      <c r="F202" s="225" t="s">
        <v>1319</v>
      </c>
      <c r="G202" s="225" t="s">
        <v>1319</v>
      </c>
      <c r="H202" s="235"/>
      <c r="I202" s="235" t="s">
        <v>807</v>
      </c>
      <c r="J202" s="225" t="s">
        <v>1290</v>
      </c>
      <c r="K202" s="235" t="s">
        <v>1318</v>
      </c>
      <c r="L202" s="225" t="s">
        <v>1319</v>
      </c>
      <c r="M202" s="225" t="s">
        <v>713</v>
      </c>
      <c r="N202" s="225" t="s">
        <v>724</v>
      </c>
      <c r="O202" s="225" t="s">
        <v>1198</v>
      </c>
      <c r="P202" s="225" t="s">
        <v>1315</v>
      </c>
    </row>
    <row r="203" spans="1:16">
      <c r="A203" s="235"/>
      <c r="B203" s="236" t="s">
        <v>1319</v>
      </c>
      <c r="C203" s="235" t="s">
        <v>1319</v>
      </c>
      <c r="D203" s="235" t="s">
        <v>1319</v>
      </c>
      <c r="E203" s="225" t="s">
        <v>1319</v>
      </c>
      <c r="F203" s="225" t="s">
        <v>1319</v>
      </c>
      <c r="G203" s="225" t="s">
        <v>1319</v>
      </c>
      <c r="H203" s="235"/>
      <c r="I203" s="235" t="s">
        <v>1285</v>
      </c>
      <c r="J203" s="225" t="s">
        <v>1292</v>
      </c>
      <c r="K203" s="235" t="s">
        <v>73</v>
      </c>
      <c r="L203" s="225" t="s">
        <v>1319</v>
      </c>
      <c r="M203" s="225" t="s">
        <v>713</v>
      </c>
      <c r="N203" s="225" t="s">
        <v>724</v>
      </c>
      <c r="O203" s="225" t="s">
        <v>1198</v>
      </c>
      <c r="P203" s="225" t="s">
        <v>1315</v>
      </c>
    </row>
    <row r="204" spans="1:16">
      <c r="A204" s="235"/>
      <c r="B204" s="236" t="s">
        <v>1319</v>
      </c>
      <c r="C204" s="235" t="s">
        <v>1319</v>
      </c>
      <c r="D204" s="235" t="s">
        <v>1319</v>
      </c>
      <c r="E204" s="225" t="s">
        <v>1319</v>
      </c>
      <c r="F204" s="225" t="s">
        <v>1319</v>
      </c>
      <c r="G204" s="225" t="s">
        <v>1319</v>
      </c>
      <c r="H204" s="235"/>
      <c r="I204" s="235" t="s">
        <v>804</v>
      </c>
      <c r="J204" s="225" t="s">
        <v>1278</v>
      </c>
      <c r="K204" s="235" t="s">
        <v>73</v>
      </c>
      <c r="L204" s="225" t="s">
        <v>1319</v>
      </c>
      <c r="M204" s="225" t="s">
        <v>713</v>
      </c>
      <c r="N204" s="225" t="s">
        <v>724</v>
      </c>
      <c r="O204" s="225" t="s">
        <v>1198</v>
      </c>
      <c r="P204" s="225" t="s">
        <v>1315</v>
      </c>
    </row>
    <row r="205" spans="1:16">
      <c r="A205" s="235"/>
      <c r="B205" s="236" t="s">
        <v>1319</v>
      </c>
      <c r="C205" s="235" t="s">
        <v>1319</v>
      </c>
      <c r="D205" s="235" t="s">
        <v>1319</v>
      </c>
      <c r="E205" s="225" t="s">
        <v>1319</v>
      </c>
      <c r="F205" s="225" t="s">
        <v>1319</v>
      </c>
      <c r="G205" s="225" t="s">
        <v>1319</v>
      </c>
      <c r="H205" s="235"/>
      <c r="I205" s="235" t="s">
        <v>797</v>
      </c>
      <c r="J205" s="225" t="s">
        <v>1294</v>
      </c>
      <c r="K205" s="235" t="s">
        <v>73</v>
      </c>
      <c r="L205" s="225" t="s">
        <v>1319</v>
      </c>
      <c r="M205" s="225" t="s">
        <v>713</v>
      </c>
      <c r="N205" s="225" t="s">
        <v>724</v>
      </c>
      <c r="O205" s="225" t="s">
        <v>1198</v>
      </c>
      <c r="P205" s="225" t="s">
        <v>1315</v>
      </c>
    </row>
    <row r="206" spans="1:16">
      <c r="A206" s="235"/>
      <c r="B206" s="236" t="s">
        <v>1319</v>
      </c>
      <c r="C206" s="235" t="s">
        <v>1319</v>
      </c>
      <c r="D206" s="235" t="s">
        <v>1319</v>
      </c>
      <c r="E206" s="225" t="s">
        <v>1319</v>
      </c>
      <c r="F206" s="225" t="s">
        <v>1319</v>
      </c>
      <c r="G206" s="225" t="s">
        <v>1319</v>
      </c>
      <c r="H206" s="235"/>
      <c r="I206" s="235" t="s">
        <v>1282</v>
      </c>
      <c r="J206" s="225" t="s">
        <v>1281</v>
      </c>
      <c r="K206" s="235" t="s">
        <v>1317</v>
      </c>
      <c r="L206" s="225" t="s">
        <v>1319</v>
      </c>
      <c r="M206" s="225" t="s">
        <v>713</v>
      </c>
      <c r="N206" s="225" t="s">
        <v>724</v>
      </c>
      <c r="O206" s="225" t="s">
        <v>1198</v>
      </c>
      <c r="P206" s="225" t="s">
        <v>1315</v>
      </c>
    </row>
    <row r="207" spans="1:16">
      <c r="A207" s="235"/>
      <c r="B207" s="236" t="s">
        <v>1319</v>
      </c>
      <c r="C207" s="235" t="s">
        <v>1319</v>
      </c>
      <c r="D207" s="235" t="s">
        <v>1319</v>
      </c>
      <c r="E207" s="225" t="s">
        <v>1319</v>
      </c>
      <c r="F207" s="225" t="s">
        <v>1319</v>
      </c>
      <c r="G207" s="225" t="s">
        <v>1319</v>
      </c>
      <c r="H207" s="235"/>
      <c r="I207" s="235" t="s">
        <v>65</v>
      </c>
      <c r="J207" s="225" t="s">
        <v>1205</v>
      </c>
      <c r="K207" s="235" t="s">
        <v>39</v>
      </c>
      <c r="L207" s="225" t="s">
        <v>1319</v>
      </c>
      <c r="M207" s="225" t="s">
        <v>720</v>
      </c>
      <c r="N207" s="225" t="s">
        <v>888</v>
      </c>
      <c r="O207" s="234" t="s">
        <v>1198</v>
      </c>
      <c r="P207" s="225" t="s">
        <v>1315</v>
      </c>
    </row>
    <row r="208" spans="1:16">
      <c r="A208" s="235"/>
      <c r="B208" s="236" t="s">
        <v>1319</v>
      </c>
      <c r="C208" s="235" t="s">
        <v>1319</v>
      </c>
      <c r="D208" s="235" t="s">
        <v>1319</v>
      </c>
      <c r="E208" s="225" t="s">
        <v>1319</v>
      </c>
      <c r="F208" s="225" t="s">
        <v>1319</v>
      </c>
      <c r="G208" s="225" t="s">
        <v>1319</v>
      </c>
      <c r="H208" s="235"/>
      <c r="I208" s="235" t="s">
        <v>1285</v>
      </c>
      <c r="J208" s="225" t="s">
        <v>1292</v>
      </c>
      <c r="K208" s="235" t="s">
        <v>73</v>
      </c>
      <c r="L208" s="225" t="s">
        <v>1319</v>
      </c>
      <c r="M208" s="225" t="s">
        <v>720</v>
      </c>
      <c r="N208" s="225" t="s">
        <v>888</v>
      </c>
      <c r="O208" s="234" t="s">
        <v>1198</v>
      </c>
      <c r="P208" s="225" t="s">
        <v>1315</v>
      </c>
    </row>
    <row r="209" spans="1:16">
      <c r="A209" s="235"/>
      <c r="B209" s="236" t="s">
        <v>1319</v>
      </c>
      <c r="C209" s="235" t="s">
        <v>1319</v>
      </c>
      <c r="D209" s="235" t="s">
        <v>1319</v>
      </c>
      <c r="E209" s="225" t="s">
        <v>1319</v>
      </c>
      <c r="F209" s="225" t="s">
        <v>1319</v>
      </c>
      <c r="G209" s="225" t="s">
        <v>1319</v>
      </c>
      <c r="H209" s="235"/>
      <c r="I209" s="235" t="s">
        <v>804</v>
      </c>
      <c r="J209" s="225" t="s">
        <v>1278</v>
      </c>
      <c r="K209" s="235" t="s">
        <v>73</v>
      </c>
      <c r="L209" s="225" t="s">
        <v>1319</v>
      </c>
      <c r="M209" s="225" t="s">
        <v>720</v>
      </c>
      <c r="N209" s="225" t="s">
        <v>888</v>
      </c>
      <c r="O209" s="234" t="s">
        <v>1198</v>
      </c>
      <c r="P209" s="225" t="s">
        <v>1315</v>
      </c>
    </row>
    <row r="210" spans="1:16">
      <c r="A210" s="235"/>
      <c r="B210" s="236" t="s">
        <v>1319</v>
      </c>
      <c r="C210" s="235" t="s">
        <v>1319</v>
      </c>
      <c r="D210" s="235" t="s">
        <v>1319</v>
      </c>
      <c r="E210" s="225" t="s">
        <v>1319</v>
      </c>
      <c r="F210" s="225" t="s">
        <v>1319</v>
      </c>
      <c r="G210" s="225" t="s">
        <v>1319</v>
      </c>
      <c r="H210" s="235"/>
      <c r="I210" s="235" t="s">
        <v>1286</v>
      </c>
      <c r="J210" s="225" t="s">
        <v>1293</v>
      </c>
      <c r="K210" s="235" t="s">
        <v>73</v>
      </c>
      <c r="L210" s="225" t="s">
        <v>1319</v>
      </c>
      <c r="M210" s="225" t="s">
        <v>720</v>
      </c>
      <c r="N210" s="225" t="s">
        <v>888</v>
      </c>
      <c r="O210" s="234" t="s">
        <v>1198</v>
      </c>
      <c r="P210" s="225" t="s">
        <v>1315</v>
      </c>
    </row>
    <row r="211" spans="1:16">
      <c r="A211" s="235"/>
      <c r="B211" s="236" t="s">
        <v>1319</v>
      </c>
      <c r="C211" s="235" t="s">
        <v>1319</v>
      </c>
      <c r="D211" s="235" t="s">
        <v>1319</v>
      </c>
      <c r="E211" s="225" t="s">
        <v>1319</v>
      </c>
      <c r="F211" s="225" t="s">
        <v>1319</v>
      </c>
      <c r="G211" s="225" t="s">
        <v>1319</v>
      </c>
      <c r="H211" s="235"/>
      <c r="I211" s="235" t="s">
        <v>797</v>
      </c>
      <c r="J211" s="225" t="s">
        <v>1294</v>
      </c>
      <c r="K211" s="235" t="s">
        <v>73</v>
      </c>
      <c r="L211" s="225" t="s">
        <v>1319</v>
      </c>
      <c r="M211" s="225" t="s">
        <v>720</v>
      </c>
      <c r="N211" s="225" t="s">
        <v>888</v>
      </c>
      <c r="O211" s="234" t="s">
        <v>1198</v>
      </c>
      <c r="P211" s="225" t="s">
        <v>1315</v>
      </c>
    </row>
    <row r="212" spans="1:16">
      <c r="A212" s="235"/>
      <c r="B212" s="236" t="s">
        <v>1319</v>
      </c>
      <c r="C212" s="235" t="s">
        <v>1319</v>
      </c>
      <c r="D212" s="235" t="s">
        <v>1319</v>
      </c>
      <c r="E212" s="225" t="s">
        <v>1319</v>
      </c>
      <c r="F212" s="225" t="s">
        <v>1319</v>
      </c>
      <c r="G212" s="225" t="s">
        <v>1319</v>
      </c>
      <c r="H212" s="235"/>
      <c r="I212" s="235" t="s">
        <v>1287</v>
      </c>
      <c r="J212" s="225" t="s">
        <v>1235</v>
      </c>
      <c r="K212" s="235" t="s">
        <v>1316</v>
      </c>
      <c r="L212" s="225" t="s">
        <v>1319</v>
      </c>
      <c r="M212" s="225" t="s">
        <v>720</v>
      </c>
      <c r="N212" s="225" t="s">
        <v>888</v>
      </c>
      <c r="O212" s="234" t="s">
        <v>1198</v>
      </c>
      <c r="P212" s="225" t="s">
        <v>1315</v>
      </c>
    </row>
    <row r="213" spans="1:16">
      <c r="A213" s="235"/>
      <c r="B213" s="236" t="s">
        <v>1319</v>
      </c>
      <c r="C213" s="235" t="s">
        <v>1319</v>
      </c>
      <c r="D213" s="235" t="s">
        <v>1319</v>
      </c>
      <c r="E213" s="225" t="s">
        <v>1319</v>
      </c>
      <c r="F213" s="225" t="s">
        <v>1319</v>
      </c>
      <c r="G213" s="225" t="s">
        <v>1319</v>
      </c>
      <c r="H213" s="235"/>
      <c r="I213" s="235" t="s">
        <v>1026</v>
      </c>
      <c r="J213" s="225" t="s">
        <v>1222</v>
      </c>
      <c r="K213" s="235" t="s">
        <v>1025</v>
      </c>
      <c r="L213" s="225" t="s">
        <v>1319</v>
      </c>
      <c r="M213" s="225" t="s">
        <v>720</v>
      </c>
      <c r="N213" s="225" t="s">
        <v>888</v>
      </c>
      <c r="O213" s="234" t="s">
        <v>1198</v>
      </c>
      <c r="P213" s="225" t="s">
        <v>1315</v>
      </c>
    </row>
    <row r="214" spans="1:16">
      <c r="A214" s="235"/>
      <c r="B214" s="236" t="s">
        <v>1319</v>
      </c>
      <c r="C214" s="235" t="s">
        <v>1319</v>
      </c>
      <c r="D214" s="235" t="s">
        <v>1319</v>
      </c>
      <c r="E214" s="225" t="s">
        <v>1319</v>
      </c>
      <c r="F214" s="225" t="s">
        <v>1319</v>
      </c>
      <c r="G214" s="225" t="s">
        <v>1319</v>
      </c>
      <c r="H214" s="235"/>
      <c r="I214" s="235" t="s">
        <v>1282</v>
      </c>
      <c r="J214" s="225" t="s">
        <v>1281</v>
      </c>
      <c r="K214" s="235" t="s">
        <v>1317</v>
      </c>
      <c r="L214" s="225" t="s">
        <v>1319</v>
      </c>
      <c r="M214" s="225" t="s">
        <v>720</v>
      </c>
      <c r="N214" s="225" t="s">
        <v>888</v>
      </c>
      <c r="O214" s="234" t="s">
        <v>1198</v>
      </c>
      <c r="P214" s="225" t="s">
        <v>1315</v>
      </c>
    </row>
    <row r="215" spans="1:16">
      <c r="A215" s="235"/>
      <c r="B215" s="236" t="s">
        <v>1319</v>
      </c>
      <c r="C215" s="235" t="s">
        <v>1319</v>
      </c>
      <c r="D215" s="235" t="s">
        <v>1319</v>
      </c>
      <c r="E215" s="225" t="s">
        <v>1319</v>
      </c>
      <c r="F215" s="225" t="s">
        <v>1319</v>
      </c>
      <c r="G215" s="225" t="s">
        <v>1319</v>
      </c>
      <c r="H215" s="235"/>
      <c r="I215" s="235" t="s">
        <v>1285</v>
      </c>
      <c r="J215" s="225" t="s">
        <v>1292</v>
      </c>
      <c r="K215" s="235" t="s">
        <v>73</v>
      </c>
      <c r="L215" s="225" t="s">
        <v>1319</v>
      </c>
      <c r="M215" s="225" t="s">
        <v>720</v>
      </c>
      <c r="N215" s="225" t="s">
        <v>742</v>
      </c>
      <c r="O215" s="225" t="s">
        <v>1198</v>
      </c>
      <c r="P215" s="225" t="s">
        <v>1315</v>
      </c>
    </row>
    <row r="216" spans="1:16">
      <c r="A216" s="235"/>
      <c r="B216" s="236" t="s">
        <v>1319</v>
      </c>
      <c r="C216" s="235" t="s">
        <v>1319</v>
      </c>
      <c r="D216" s="235" t="s">
        <v>1319</v>
      </c>
      <c r="E216" s="225" t="s">
        <v>1319</v>
      </c>
      <c r="F216" s="225" t="s">
        <v>1319</v>
      </c>
      <c r="G216" s="225" t="s">
        <v>1319</v>
      </c>
      <c r="H216" s="235"/>
      <c r="I216" s="235" t="s">
        <v>804</v>
      </c>
      <c r="J216" s="225" t="s">
        <v>1278</v>
      </c>
      <c r="K216" s="235" t="s">
        <v>73</v>
      </c>
      <c r="L216" s="225" t="s">
        <v>1319</v>
      </c>
      <c r="M216" s="225" t="s">
        <v>720</v>
      </c>
      <c r="N216" s="225" t="s">
        <v>742</v>
      </c>
      <c r="O216" s="225" t="s">
        <v>1198</v>
      </c>
      <c r="P216" s="225" t="s">
        <v>1315</v>
      </c>
    </row>
    <row r="217" spans="1:16">
      <c r="A217" s="235"/>
      <c r="B217" s="236" t="s">
        <v>1319</v>
      </c>
      <c r="C217" s="235" t="s">
        <v>1319</v>
      </c>
      <c r="D217" s="235" t="s">
        <v>1319</v>
      </c>
      <c r="E217" s="225" t="s">
        <v>1319</v>
      </c>
      <c r="F217" s="225" t="s">
        <v>1319</v>
      </c>
      <c r="G217" s="225" t="s">
        <v>1319</v>
      </c>
      <c r="H217" s="235"/>
      <c r="I217" s="235" t="s">
        <v>797</v>
      </c>
      <c r="J217" s="225" t="s">
        <v>1294</v>
      </c>
      <c r="K217" s="235" t="s">
        <v>73</v>
      </c>
      <c r="L217" s="225" t="s">
        <v>1319</v>
      </c>
      <c r="M217" s="225" t="s">
        <v>720</v>
      </c>
      <c r="N217" s="225" t="s">
        <v>742</v>
      </c>
      <c r="O217" s="225" t="s">
        <v>1198</v>
      </c>
      <c r="P217" s="225" t="s">
        <v>1315</v>
      </c>
    </row>
    <row r="218" spans="1:16">
      <c r="A218" s="235"/>
      <c r="B218" s="236" t="s">
        <v>1319</v>
      </c>
      <c r="C218" s="235" t="s">
        <v>1319</v>
      </c>
      <c r="D218" s="235" t="s">
        <v>1319</v>
      </c>
      <c r="E218" s="225" t="s">
        <v>1319</v>
      </c>
      <c r="F218" s="225" t="s">
        <v>1319</v>
      </c>
      <c r="G218" s="225" t="s">
        <v>1319</v>
      </c>
      <c r="H218" s="235"/>
      <c r="I218" s="235" t="s">
        <v>1287</v>
      </c>
      <c r="J218" s="225" t="s">
        <v>1235</v>
      </c>
      <c r="K218" s="235" t="s">
        <v>1316</v>
      </c>
      <c r="L218" s="225" t="s">
        <v>1319</v>
      </c>
      <c r="M218" s="225" t="s">
        <v>720</v>
      </c>
      <c r="N218" s="225" t="s">
        <v>742</v>
      </c>
      <c r="O218" s="225" t="s">
        <v>1198</v>
      </c>
      <c r="P218" s="225" t="s">
        <v>1315</v>
      </c>
    </row>
    <row r="219" spans="1:16">
      <c r="A219" s="235"/>
      <c r="B219" s="236" t="s">
        <v>1319</v>
      </c>
      <c r="C219" s="235" t="s">
        <v>1319</v>
      </c>
      <c r="D219" s="235" t="s">
        <v>1319</v>
      </c>
      <c r="E219" s="225" t="s">
        <v>1319</v>
      </c>
      <c r="F219" s="225" t="s">
        <v>1319</v>
      </c>
      <c r="G219" s="225" t="s">
        <v>1319</v>
      </c>
      <c r="H219" s="235"/>
      <c r="I219" s="235" t="s">
        <v>1285</v>
      </c>
      <c r="J219" s="225" t="s">
        <v>1292</v>
      </c>
      <c r="K219" s="235" t="s">
        <v>73</v>
      </c>
      <c r="L219" s="225" t="s">
        <v>1319</v>
      </c>
      <c r="M219" s="225" t="s">
        <v>720</v>
      </c>
      <c r="N219" s="225" t="s">
        <v>719</v>
      </c>
      <c r="O219" s="234" t="s">
        <v>1198</v>
      </c>
      <c r="P219" s="225" t="s">
        <v>1315</v>
      </c>
    </row>
    <row r="220" spans="1:16">
      <c r="A220" s="235"/>
      <c r="B220" s="236" t="s">
        <v>1319</v>
      </c>
      <c r="C220" s="235" t="s">
        <v>1319</v>
      </c>
      <c r="D220" s="235" t="s">
        <v>1319</v>
      </c>
      <c r="E220" s="225" t="s">
        <v>1319</v>
      </c>
      <c r="F220" s="225" t="s">
        <v>1319</v>
      </c>
      <c r="G220" s="225" t="s">
        <v>1319</v>
      </c>
      <c r="H220" s="235"/>
      <c r="I220" s="235" t="s">
        <v>804</v>
      </c>
      <c r="J220" s="225" t="s">
        <v>1278</v>
      </c>
      <c r="K220" s="235" t="s">
        <v>73</v>
      </c>
      <c r="L220" s="225" t="s">
        <v>1319</v>
      </c>
      <c r="M220" s="225" t="s">
        <v>720</v>
      </c>
      <c r="N220" s="225" t="s">
        <v>719</v>
      </c>
      <c r="O220" s="234" t="s">
        <v>1198</v>
      </c>
      <c r="P220" s="225" t="s">
        <v>1315</v>
      </c>
    </row>
    <row r="221" spans="1:16">
      <c r="A221" s="235"/>
      <c r="B221" s="236" t="s">
        <v>1319</v>
      </c>
      <c r="C221" s="235" t="s">
        <v>1319</v>
      </c>
      <c r="D221" s="235" t="s">
        <v>1319</v>
      </c>
      <c r="E221" s="225" t="s">
        <v>1319</v>
      </c>
      <c r="F221" s="225" t="s">
        <v>1319</v>
      </c>
      <c r="G221" s="225" t="s">
        <v>1319</v>
      </c>
      <c r="H221" s="235"/>
      <c r="I221" s="235" t="s">
        <v>797</v>
      </c>
      <c r="J221" s="225" t="s">
        <v>1294</v>
      </c>
      <c r="K221" s="235" t="s">
        <v>73</v>
      </c>
      <c r="L221" s="225" t="s">
        <v>1319</v>
      </c>
      <c r="M221" s="225" t="s">
        <v>720</v>
      </c>
      <c r="N221" s="225" t="s">
        <v>719</v>
      </c>
      <c r="O221" s="234" t="s">
        <v>1198</v>
      </c>
      <c r="P221" s="225" t="s">
        <v>1315</v>
      </c>
    </row>
    <row r="222" spans="1:16">
      <c r="A222" s="235"/>
      <c r="B222" s="236" t="s">
        <v>1319</v>
      </c>
      <c r="C222" s="235" t="s">
        <v>1319</v>
      </c>
      <c r="D222" s="235" t="s">
        <v>1319</v>
      </c>
      <c r="E222" s="225" t="s">
        <v>1319</v>
      </c>
      <c r="F222" s="225" t="s">
        <v>1319</v>
      </c>
      <c r="G222" s="225" t="s">
        <v>1319</v>
      </c>
      <c r="H222" s="235"/>
      <c r="I222" s="235" t="s">
        <v>1285</v>
      </c>
      <c r="J222" s="225" t="s">
        <v>1292</v>
      </c>
      <c r="K222" s="235" t="s">
        <v>73</v>
      </c>
      <c r="L222" s="225" t="s">
        <v>1319</v>
      </c>
      <c r="M222" s="225" t="s">
        <v>706</v>
      </c>
      <c r="N222" s="225" t="s">
        <v>729</v>
      </c>
      <c r="O222" s="234" t="s">
        <v>1198</v>
      </c>
      <c r="P222" s="225" t="s">
        <v>1315</v>
      </c>
    </row>
    <row r="223" spans="1:16">
      <c r="A223" s="235"/>
      <c r="B223" s="236" t="s">
        <v>1319</v>
      </c>
      <c r="C223" s="235" t="s">
        <v>1319</v>
      </c>
      <c r="D223" s="235" t="s">
        <v>1319</v>
      </c>
      <c r="E223" s="225" t="s">
        <v>1319</v>
      </c>
      <c r="F223" s="225" t="s">
        <v>1319</v>
      </c>
      <c r="G223" s="225" t="s">
        <v>1319</v>
      </c>
      <c r="H223" s="235"/>
      <c r="I223" s="235" t="s">
        <v>804</v>
      </c>
      <c r="J223" s="225" t="s">
        <v>1278</v>
      </c>
      <c r="K223" s="235" t="s">
        <v>73</v>
      </c>
      <c r="L223" s="225" t="s">
        <v>1319</v>
      </c>
      <c r="M223" s="225" t="s">
        <v>706</v>
      </c>
      <c r="N223" s="225" t="s">
        <v>729</v>
      </c>
      <c r="O223" s="234" t="s">
        <v>1198</v>
      </c>
      <c r="P223" s="225" t="s">
        <v>1315</v>
      </c>
    </row>
    <row r="224" spans="1:16">
      <c r="A224" s="235"/>
      <c r="B224" s="236" t="s">
        <v>1319</v>
      </c>
      <c r="C224" s="235" t="s">
        <v>1319</v>
      </c>
      <c r="D224" s="235" t="s">
        <v>1319</v>
      </c>
      <c r="E224" s="225" t="s">
        <v>1319</v>
      </c>
      <c r="F224" s="225" t="s">
        <v>1319</v>
      </c>
      <c r="G224" s="225" t="s">
        <v>1319</v>
      </c>
      <c r="H224" s="235"/>
      <c r="I224" s="235" t="s">
        <v>1026</v>
      </c>
      <c r="J224" s="225" t="s">
        <v>1222</v>
      </c>
      <c r="K224" s="235" t="s">
        <v>1025</v>
      </c>
      <c r="L224" s="225" t="s">
        <v>1319</v>
      </c>
      <c r="M224" s="225" t="s">
        <v>706</v>
      </c>
      <c r="N224" s="225" t="s">
        <v>729</v>
      </c>
      <c r="O224" s="234" t="s">
        <v>1198</v>
      </c>
      <c r="P224" s="225" t="s">
        <v>1315</v>
      </c>
    </row>
    <row r="225" spans="1:16">
      <c r="A225" s="235"/>
      <c r="B225" s="236" t="s">
        <v>1319</v>
      </c>
      <c r="C225" s="235" t="s">
        <v>1319</v>
      </c>
      <c r="D225" s="235" t="s">
        <v>1319</v>
      </c>
      <c r="E225" s="225" t="s">
        <v>1319</v>
      </c>
      <c r="F225" s="225" t="s">
        <v>1319</v>
      </c>
      <c r="G225" s="225" t="s">
        <v>1319</v>
      </c>
      <c r="H225" s="235"/>
      <c r="I225" s="235" t="s">
        <v>1285</v>
      </c>
      <c r="J225" s="225" t="s">
        <v>1292</v>
      </c>
      <c r="K225" s="235" t="s">
        <v>73</v>
      </c>
      <c r="L225" s="225" t="s">
        <v>1319</v>
      </c>
      <c r="M225" s="225" t="s">
        <v>706</v>
      </c>
      <c r="N225" s="225" t="s">
        <v>925</v>
      </c>
      <c r="O225" s="234" t="s">
        <v>1198</v>
      </c>
      <c r="P225" s="225" t="s">
        <v>1315</v>
      </c>
    </row>
    <row r="226" spans="1:16">
      <c r="A226" s="235"/>
      <c r="B226" s="236" t="s">
        <v>1319</v>
      </c>
      <c r="C226" s="235" t="s">
        <v>1319</v>
      </c>
      <c r="D226" s="235" t="s">
        <v>1319</v>
      </c>
      <c r="E226" s="225" t="s">
        <v>1319</v>
      </c>
      <c r="F226" s="225" t="s">
        <v>1319</v>
      </c>
      <c r="G226" s="225" t="s">
        <v>1319</v>
      </c>
      <c r="H226" s="235"/>
      <c r="I226" s="235" t="s">
        <v>804</v>
      </c>
      <c r="J226" s="225" t="s">
        <v>1278</v>
      </c>
      <c r="K226" s="235" t="s">
        <v>73</v>
      </c>
      <c r="L226" s="225" t="s">
        <v>1319</v>
      </c>
      <c r="M226" s="225" t="s">
        <v>706</v>
      </c>
      <c r="N226" s="225" t="s">
        <v>925</v>
      </c>
      <c r="O226" s="234" t="s">
        <v>1198</v>
      </c>
      <c r="P226" s="225" t="s">
        <v>1315</v>
      </c>
    </row>
    <row r="227" spans="1:16">
      <c r="A227" s="235"/>
      <c r="B227" s="236" t="s">
        <v>1319</v>
      </c>
      <c r="C227" s="235" t="s">
        <v>1319</v>
      </c>
      <c r="D227" s="235" t="s">
        <v>1319</v>
      </c>
      <c r="E227" s="225" t="s">
        <v>1319</v>
      </c>
      <c r="F227" s="225" t="s">
        <v>1319</v>
      </c>
      <c r="G227" s="225" t="s">
        <v>1319</v>
      </c>
      <c r="H227" s="235"/>
      <c r="I227" s="235" t="s">
        <v>1026</v>
      </c>
      <c r="J227" s="225" t="s">
        <v>1222</v>
      </c>
      <c r="K227" s="235" t="s">
        <v>1025</v>
      </c>
      <c r="L227" s="225" t="s">
        <v>1319</v>
      </c>
      <c r="M227" s="225" t="s">
        <v>706</v>
      </c>
      <c r="N227" s="225" t="s">
        <v>925</v>
      </c>
      <c r="O227" s="234" t="s">
        <v>1198</v>
      </c>
      <c r="P227" s="225" t="s">
        <v>1315</v>
      </c>
    </row>
    <row r="228" spans="1:16">
      <c r="A228" s="235"/>
      <c r="B228" s="236" t="s">
        <v>1319</v>
      </c>
      <c r="C228" s="235" t="s">
        <v>1319</v>
      </c>
      <c r="D228" s="235" t="s">
        <v>1319</v>
      </c>
      <c r="E228" s="225" t="s">
        <v>1319</v>
      </c>
      <c r="F228" s="225" t="s">
        <v>1319</v>
      </c>
      <c r="G228" s="225" t="s">
        <v>1319</v>
      </c>
      <c r="H228" s="235"/>
      <c r="I228" s="235" t="s">
        <v>1285</v>
      </c>
      <c r="J228" s="225" t="s">
        <v>1292</v>
      </c>
      <c r="K228" s="235" t="s">
        <v>73</v>
      </c>
      <c r="L228" s="225" t="s">
        <v>1319</v>
      </c>
      <c r="M228" s="225" t="s">
        <v>706</v>
      </c>
      <c r="N228" s="225" t="s">
        <v>1238</v>
      </c>
      <c r="O228" s="234" t="s">
        <v>1198</v>
      </c>
      <c r="P228" s="225" t="s">
        <v>1315</v>
      </c>
    </row>
    <row r="229" spans="1:16">
      <c r="A229" s="235"/>
      <c r="B229" s="236" t="s">
        <v>1319</v>
      </c>
      <c r="C229" s="235" t="s">
        <v>1319</v>
      </c>
      <c r="D229" s="235" t="s">
        <v>1319</v>
      </c>
      <c r="E229" s="225" t="s">
        <v>1319</v>
      </c>
      <c r="F229" s="225" t="s">
        <v>1319</v>
      </c>
      <c r="G229" s="225" t="s">
        <v>1319</v>
      </c>
      <c r="H229" s="235"/>
      <c r="I229" s="235" t="s">
        <v>804</v>
      </c>
      <c r="J229" s="225" t="s">
        <v>1278</v>
      </c>
      <c r="K229" s="235" t="s">
        <v>73</v>
      </c>
      <c r="L229" s="225" t="s">
        <v>1319</v>
      </c>
      <c r="M229" s="225" t="s">
        <v>706</v>
      </c>
      <c r="N229" s="225" t="s">
        <v>1238</v>
      </c>
      <c r="O229" s="234" t="s">
        <v>1198</v>
      </c>
      <c r="P229" s="225" t="s">
        <v>1315</v>
      </c>
    </row>
    <row r="230" spans="1:16">
      <c r="A230" s="235"/>
      <c r="B230" s="236" t="s">
        <v>1319</v>
      </c>
      <c r="C230" s="235" t="s">
        <v>1319</v>
      </c>
      <c r="D230" s="235" t="s">
        <v>1319</v>
      </c>
      <c r="E230" s="225" t="s">
        <v>1319</v>
      </c>
      <c r="F230" s="225" t="s">
        <v>1319</v>
      </c>
      <c r="G230" s="225" t="s">
        <v>1319</v>
      </c>
      <c r="H230" s="235"/>
      <c r="I230" s="235" t="s">
        <v>1287</v>
      </c>
      <c r="J230" s="225" t="s">
        <v>1235</v>
      </c>
      <c r="K230" s="235" t="s">
        <v>1316</v>
      </c>
      <c r="L230" s="225" t="s">
        <v>1319</v>
      </c>
      <c r="M230" s="225" t="s">
        <v>706</v>
      </c>
      <c r="N230" s="225" t="s">
        <v>1238</v>
      </c>
      <c r="O230" s="234" t="s">
        <v>1198</v>
      </c>
      <c r="P230" s="225" t="s">
        <v>1315</v>
      </c>
    </row>
    <row r="231" spans="1:16">
      <c r="A231" s="235"/>
      <c r="B231" s="236" t="s">
        <v>1319</v>
      </c>
      <c r="C231" s="235" t="s">
        <v>1319</v>
      </c>
      <c r="D231" s="235" t="s">
        <v>1319</v>
      </c>
      <c r="E231" s="225" t="s">
        <v>1319</v>
      </c>
      <c r="F231" s="225" t="s">
        <v>1319</v>
      </c>
      <c r="G231" s="225" t="s">
        <v>1319</v>
      </c>
      <c r="H231" s="235"/>
      <c r="I231" s="235" t="s">
        <v>1026</v>
      </c>
      <c r="J231" s="225" t="s">
        <v>1222</v>
      </c>
      <c r="K231" s="235" t="s">
        <v>1025</v>
      </c>
      <c r="L231" s="225" t="s">
        <v>1319</v>
      </c>
      <c r="M231" s="225" t="s">
        <v>706</v>
      </c>
      <c r="N231" s="225" t="s">
        <v>1238</v>
      </c>
      <c r="O231" s="234" t="s">
        <v>1198</v>
      </c>
      <c r="P231" s="225" t="s">
        <v>1315</v>
      </c>
    </row>
    <row r="232" spans="1:16">
      <c r="A232" s="235"/>
      <c r="B232" s="236" t="s">
        <v>1319</v>
      </c>
      <c r="C232" s="235" t="s">
        <v>1319</v>
      </c>
      <c r="D232" s="235" t="s">
        <v>1319</v>
      </c>
      <c r="E232" s="225" t="s">
        <v>1319</v>
      </c>
      <c r="F232" s="225" t="s">
        <v>1319</v>
      </c>
      <c r="G232" s="225" t="s">
        <v>1319</v>
      </c>
      <c r="H232" s="235"/>
      <c r="I232" s="235" t="s">
        <v>733</v>
      </c>
      <c r="J232" s="225" t="s">
        <v>1207</v>
      </c>
      <c r="K232" s="235" t="s">
        <v>146</v>
      </c>
      <c r="L232" s="225" t="s">
        <v>1319</v>
      </c>
      <c r="M232" s="225" t="s">
        <v>706</v>
      </c>
      <c r="N232" s="225" t="s">
        <v>1238</v>
      </c>
      <c r="O232" s="234" t="s">
        <v>1198</v>
      </c>
      <c r="P232" s="225" t="s">
        <v>1315</v>
      </c>
    </row>
    <row r="233" spans="1:16">
      <c r="A233" s="235"/>
      <c r="B233" s="236" t="s">
        <v>1319</v>
      </c>
      <c r="C233" s="235" t="s">
        <v>1319</v>
      </c>
      <c r="D233" s="235" t="s">
        <v>1319</v>
      </c>
      <c r="E233" s="225" t="s">
        <v>1319</v>
      </c>
      <c r="F233" s="225" t="s">
        <v>1319</v>
      </c>
      <c r="G233" s="225" t="s">
        <v>1319</v>
      </c>
      <c r="H233" s="235"/>
      <c r="I233" s="235" t="s">
        <v>1285</v>
      </c>
      <c r="J233" s="225" t="s">
        <v>1292</v>
      </c>
      <c r="K233" s="235" t="s">
        <v>73</v>
      </c>
      <c r="L233" s="225" t="s">
        <v>1319</v>
      </c>
      <c r="M233" s="225" t="s">
        <v>706</v>
      </c>
      <c r="N233" s="225" t="s">
        <v>862</v>
      </c>
      <c r="O233" s="234" t="s">
        <v>1198</v>
      </c>
      <c r="P233" s="225" t="s">
        <v>1315</v>
      </c>
    </row>
    <row r="234" spans="1:16">
      <c r="A234" s="235"/>
      <c r="B234" s="236" t="s">
        <v>1319</v>
      </c>
      <c r="C234" s="235" t="s">
        <v>1319</v>
      </c>
      <c r="D234" s="235" t="s">
        <v>1319</v>
      </c>
      <c r="E234" s="225" t="s">
        <v>1319</v>
      </c>
      <c r="F234" s="225" t="s">
        <v>1319</v>
      </c>
      <c r="G234" s="225" t="s">
        <v>1319</v>
      </c>
      <c r="H234" s="235"/>
      <c r="I234" s="235" t="s">
        <v>804</v>
      </c>
      <c r="J234" s="225" t="s">
        <v>1278</v>
      </c>
      <c r="K234" s="235" t="s">
        <v>73</v>
      </c>
      <c r="L234" s="225" t="s">
        <v>1319</v>
      </c>
      <c r="M234" s="225" t="s">
        <v>706</v>
      </c>
      <c r="N234" s="225" t="s">
        <v>862</v>
      </c>
      <c r="O234" s="234" t="s">
        <v>1198</v>
      </c>
      <c r="P234" s="225" t="s">
        <v>1315</v>
      </c>
    </row>
    <row r="235" spans="1:16">
      <c r="A235" s="235"/>
      <c r="B235" s="236" t="s">
        <v>1319</v>
      </c>
      <c r="C235" s="235" t="s">
        <v>1319</v>
      </c>
      <c r="D235" s="235" t="s">
        <v>1319</v>
      </c>
      <c r="E235" s="225" t="s">
        <v>1319</v>
      </c>
      <c r="F235" s="225" t="s">
        <v>1319</v>
      </c>
      <c r="G235" s="225" t="s">
        <v>1319</v>
      </c>
      <c r="H235" s="235"/>
      <c r="I235" s="235" t="s">
        <v>1026</v>
      </c>
      <c r="J235" s="225" t="s">
        <v>1222</v>
      </c>
      <c r="K235" s="235" t="s">
        <v>1025</v>
      </c>
      <c r="L235" s="225" t="s">
        <v>1319</v>
      </c>
      <c r="M235" s="225" t="s">
        <v>706</v>
      </c>
      <c r="N235" s="225" t="s">
        <v>862</v>
      </c>
      <c r="O235" s="234" t="s">
        <v>1198</v>
      </c>
      <c r="P235" s="225" t="s">
        <v>1315</v>
      </c>
    </row>
    <row r="236" spans="1:16">
      <c r="A236" s="235"/>
      <c r="B236" s="236" t="s">
        <v>1319</v>
      </c>
      <c r="C236" s="235" t="s">
        <v>1319</v>
      </c>
      <c r="D236" s="235" t="s">
        <v>1319</v>
      </c>
      <c r="E236" s="225" t="s">
        <v>1319</v>
      </c>
      <c r="F236" s="225" t="s">
        <v>1319</v>
      </c>
      <c r="G236" s="225" t="s">
        <v>1319</v>
      </c>
      <c r="H236" s="235"/>
      <c r="I236" s="235" t="s">
        <v>1284</v>
      </c>
      <c r="J236" s="225" t="s">
        <v>1291</v>
      </c>
      <c r="K236" s="235" t="s">
        <v>73</v>
      </c>
      <c r="L236" s="225" t="s">
        <v>1319</v>
      </c>
      <c r="M236" s="225" t="s">
        <v>706</v>
      </c>
      <c r="N236" s="225" t="s">
        <v>705</v>
      </c>
      <c r="O236" s="234" t="s">
        <v>1198</v>
      </c>
      <c r="P236" s="225" t="s">
        <v>1315</v>
      </c>
    </row>
    <row r="237" spans="1:16">
      <c r="A237" s="235"/>
      <c r="B237" s="236" t="s">
        <v>1319</v>
      </c>
      <c r="C237" s="235" t="s">
        <v>1319</v>
      </c>
      <c r="D237" s="235" t="s">
        <v>1319</v>
      </c>
      <c r="E237" s="225" t="s">
        <v>1319</v>
      </c>
      <c r="F237" s="225" t="s">
        <v>1319</v>
      </c>
      <c r="G237" s="225" t="s">
        <v>1319</v>
      </c>
      <c r="H237" s="235"/>
      <c r="I237" s="235" t="s">
        <v>1285</v>
      </c>
      <c r="J237" s="225" t="s">
        <v>1292</v>
      </c>
      <c r="K237" s="235" t="s">
        <v>73</v>
      </c>
      <c r="L237" s="225" t="s">
        <v>1319</v>
      </c>
      <c r="M237" s="225" t="s">
        <v>706</v>
      </c>
      <c r="N237" s="225" t="s">
        <v>705</v>
      </c>
      <c r="O237" s="234" t="s">
        <v>1198</v>
      </c>
      <c r="P237" s="225" t="s">
        <v>1315</v>
      </c>
    </row>
    <row r="238" spans="1:16">
      <c r="A238" s="235"/>
      <c r="B238" s="236" t="s">
        <v>1319</v>
      </c>
      <c r="C238" s="235" t="s">
        <v>1319</v>
      </c>
      <c r="D238" s="235" t="s">
        <v>1319</v>
      </c>
      <c r="E238" s="225" t="s">
        <v>1319</v>
      </c>
      <c r="F238" s="225" t="s">
        <v>1319</v>
      </c>
      <c r="G238" s="225" t="s">
        <v>1319</v>
      </c>
      <c r="H238" s="235"/>
      <c r="I238" s="235" t="s">
        <v>804</v>
      </c>
      <c r="J238" s="225" t="s">
        <v>1278</v>
      </c>
      <c r="K238" s="235" t="s">
        <v>73</v>
      </c>
      <c r="L238" s="225" t="s">
        <v>1319</v>
      </c>
      <c r="M238" s="225" t="s">
        <v>706</v>
      </c>
      <c r="N238" s="225" t="s">
        <v>705</v>
      </c>
      <c r="O238" s="234" t="s">
        <v>1198</v>
      </c>
      <c r="P238" s="225" t="s">
        <v>1315</v>
      </c>
    </row>
    <row r="239" spans="1:16">
      <c r="A239" s="235"/>
      <c r="B239" s="236" t="s">
        <v>1319</v>
      </c>
      <c r="C239" s="235" t="s">
        <v>1319</v>
      </c>
      <c r="D239" s="235" t="s">
        <v>1319</v>
      </c>
      <c r="E239" s="225" t="s">
        <v>1319</v>
      </c>
      <c r="F239" s="225" t="s">
        <v>1319</v>
      </c>
      <c r="G239" s="225" t="s">
        <v>1319</v>
      </c>
      <c r="H239" s="235"/>
      <c r="I239" s="235" t="s">
        <v>1286</v>
      </c>
      <c r="J239" s="225" t="s">
        <v>1293</v>
      </c>
      <c r="K239" s="235" t="s">
        <v>73</v>
      </c>
      <c r="L239" s="225" t="s">
        <v>1319</v>
      </c>
      <c r="M239" s="225" t="s">
        <v>706</v>
      </c>
      <c r="N239" s="225" t="s">
        <v>705</v>
      </c>
      <c r="O239" s="234" t="s">
        <v>1198</v>
      </c>
      <c r="P239" s="225" t="s">
        <v>1315</v>
      </c>
    </row>
    <row r="240" spans="1:16">
      <c r="A240" s="235"/>
      <c r="B240" s="236" t="s">
        <v>1319</v>
      </c>
      <c r="C240" s="235" t="s">
        <v>1319</v>
      </c>
      <c r="D240" s="235" t="s">
        <v>1319</v>
      </c>
      <c r="E240" s="225" t="s">
        <v>1319</v>
      </c>
      <c r="F240" s="225" t="s">
        <v>1319</v>
      </c>
      <c r="G240" s="225" t="s">
        <v>1319</v>
      </c>
      <c r="H240" s="235"/>
      <c r="I240" s="235" t="s">
        <v>797</v>
      </c>
      <c r="J240" s="225" t="s">
        <v>1294</v>
      </c>
      <c r="K240" s="235" t="s">
        <v>73</v>
      </c>
      <c r="L240" s="225" t="s">
        <v>1319</v>
      </c>
      <c r="M240" s="225" t="s">
        <v>706</v>
      </c>
      <c r="N240" s="225" t="s">
        <v>705</v>
      </c>
      <c r="O240" s="234" t="s">
        <v>1198</v>
      </c>
      <c r="P240" s="225" t="s">
        <v>1315</v>
      </c>
    </row>
    <row r="241" spans="1:16">
      <c r="A241" s="235"/>
      <c r="B241" s="236" t="s">
        <v>1319</v>
      </c>
      <c r="C241" s="235" t="s">
        <v>1319</v>
      </c>
      <c r="D241" s="235" t="s">
        <v>1319</v>
      </c>
      <c r="E241" s="225" t="s">
        <v>1319</v>
      </c>
      <c r="F241" s="225" t="s">
        <v>1319</v>
      </c>
      <c r="G241" s="225" t="s">
        <v>1319</v>
      </c>
      <c r="H241" s="235"/>
      <c r="I241" s="235" t="s">
        <v>1026</v>
      </c>
      <c r="J241" s="225" t="s">
        <v>1222</v>
      </c>
      <c r="K241" s="235" t="s">
        <v>1025</v>
      </c>
      <c r="L241" s="225" t="s">
        <v>1319</v>
      </c>
      <c r="M241" s="225" t="s">
        <v>706</v>
      </c>
      <c r="N241" s="225" t="s">
        <v>705</v>
      </c>
      <c r="O241" s="234" t="s">
        <v>1198</v>
      </c>
      <c r="P241" s="225" t="s">
        <v>1315</v>
      </c>
    </row>
    <row r="242" spans="1:16">
      <c r="A242" s="235"/>
      <c r="B242" s="236" t="s">
        <v>1319</v>
      </c>
      <c r="C242" s="235" t="s">
        <v>1319</v>
      </c>
      <c r="D242" s="235" t="s">
        <v>1319</v>
      </c>
      <c r="E242" s="225" t="s">
        <v>1319</v>
      </c>
      <c r="F242" s="225" t="s">
        <v>1319</v>
      </c>
      <c r="G242" s="225" t="s">
        <v>1319</v>
      </c>
      <c r="H242" s="235"/>
      <c r="I242" s="235" t="s">
        <v>1282</v>
      </c>
      <c r="J242" s="225" t="s">
        <v>1281</v>
      </c>
      <c r="K242" s="235" t="s">
        <v>1317</v>
      </c>
      <c r="L242" s="225" t="s">
        <v>1319</v>
      </c>
      <c r="M242" s="225" t="s">
        <v>706</v>
      </c>
      <c r="N242" s="225" t="s">
        <v>705</v>
      </c>
      <c r="O242" s="234" t="s">
        <v>1198</v>
      </c>
      <c r="P242" s="225" t="s">
        <v>1315</v>
      </c>
    </row>
    <row r="243" spans="1:16">
      <c r="A243" s="235"/>
      <c r="B243" s="236" t="s">
        <v>1319</v>
      </c>
      <c r="C243" s="235" t="s">
        <v>1319</v>
      </c>
      <c r="D243" s="235" t="s">
        <v>1319</v>
      </c>
      <c r="E243" s="225" t="s">
        <v>1319</v>
      </c>
      <c r="F243" s="225" t="s">
        <v>1319</v>
      </c>
      <c r="G243" s="225" t="s">
        <v>1319</v>
      </c>
      <c r="H243" s="235"/>
      <c r="I243" s="235" t="s">
        <v>1285</v>
      </c>
      <c r="J243" s="225" t="s">
        <v>1292</v>
      </c>
      <c r="K243" s="235" t="s">
        <v>73</v>
      </c>
      <c r="L243" s="225" t="s">
        <v>1319</v>
      </c>
      <c r="M243" s="225" t="s">
        <v>706</v>
      </c>
      <c r="N243" s="225" t="s">
        <v>872</v>
      </c>
      <c r="O243" s="234" t="s">
        <v>1198</v>
      </c>
      <c r="P243" s="225" t="s">
        <v>1315</v>
      </c>
    </row>
    <row r="244" spans="1:16">
      <c r="A244" s="235"/>
      <c r="B244" s="236" t="s">
        <v>1319</v>
      </c>
      <c r="C244" s="235" t="s">
        <v>1319</v>
      </c>
      <c r="D244" s="235" t="s">
        <v>1319</v>
      </c>
      <c r="E244" s="225" t="s">
        <v>1319</v>
      </c>
      <c r="F244" s="225" t="s">
        <v>1319</v>
      </c>
      <c r="G244" s="225" t="s">
        <v>1319</v>
      </c>
      <c r="H244" s="235"/>
      <c r="I244" s="235" t="s">
        <v>804</v>
      </c>
      <c r="J244" s="225" t="s">
        <v>1278</v>
      </c>
      <c r="K244" s="235" t="s">
        <v>73</v>
      </c>
      <c r="L244" s="225" t="s">
        <v>1319</v>
      </c>
      <c r="M244" s="225" t="s">
        <v>706</v>
      </c>
      <c r="N244" s="225" t="s">
        <v>872</v>
      </c>
      <c r="O244" s="234" t="s">
        <v>1198</v>
      </c>
      <c r="P244" s="225" t="s">
        <v>1315</v>
      </c>
    </row>
    <row r="245" spans="1:16">
      <c r="A245" s="235"/>
      <c r="B245" s="236" t="s">
        <v>1319</v>
      </c>
      <c r="C245" s="235" t="s">
        <v>1319</v>
      </c>
      <c r="D245" s="235" t="s">
        <v>1319</v>
      </c>
      <c r="E245" s="225" t="s">
        <v>1319</v>
      </c>
      <c r="F245" s="225" t="s">
        <v>1319</v>
      </c>
      <c r="G245" s="225" t="s">
        <v>1319</v>
      </c>
      <c r="H245" s="235"/>
      <c r="I245" s="235" t="s">
        <v>797</v>
      </c>
      <c r="J245" s="225" t="s">
        <v>1294</v>
      </c>
      <c r="K245" s="235" t="s">
        <v>73</v>
      </c>
      <c r="L245" s="225" t="s">
        <v>1319</v>
      </c>
      <c r="M245" s="225" t="s">
        <v>706</v>
      </c>
      <c r="N245" s="225" t="s">
        <v>872</v>
      </c>
      <c r="O245" s="234" t="s">
        <v>1198</v>
      </c>
      <c r="P245" s="225" t="s">
        <v>1315</v>
      </c>
    </row>
    <row r="246" spans="1:16">
      <c r="A246" s="235"/>
      <c r="B246" s="236" t="s">
        <v>1319</v>
      </c>
      <c r="C246" s="235" t="s">
        <v>1319</v>
      </c>
      <c r="D246" s="235" t="s">
        <v>1319</v>
      </c>
      <c r="E246" s="225" t="s">
        <v>1319</v>
      </c>
      <c r="F246" s="225" t="s">
        <v>1319</v>
      </c>
      <c r="G246" s="225" t="s">
        <v>1319</v>
      </c>
      <c r="H246" s="235"/>
      <c r="I246" s="235" t="s">
        <v>733</v>
      </c>
      <c r="J246" s="225" t="s">
        <v>1207</v>
      </c>
      <c r="K246" s="235" t="s">
        <v>146</v>
      </c>
      <c r="L246" s="225" t="s">
        <v>1319</v>
      </c>
      <c r="M246" s="225" t="s">
        <v>706</v>
      </c>
      <c r="N246" s="225" t="s">
        <v>872</v>
      </c>
      <c r="O246" s="234" t="s">
        <v>1198</v>
      </c>
      <c r="P246" s="225" t="s">
        <v>1315</v>
      </c>
    </row>
    <row r="247" spans="1:16">
      <c r="A247" s="235"/>
      <c r="B247" s="236" t="s">
        <v>1319</v>
      </c>
      <c r="C247" s="235" t="s">
        <v>1319</v>
      </c>
      <c r="D247" s="235" t="s">
        <v>1319</v>
      </c>
      <c r="E247" s="225" t="s">
        <v>1319</v>
      </c>
      <c r="F247" s="225" t="s">
        <v>1319</v>
      </c>
      <c r="G247" s="225" t="s">
        <v>1319</v>
      </c>
      <c r="H247" s="235"/>
      <c r="I247" s="235" t="s">
        <v>794</v>
      </c>
      <c r="J247" s="225" t="s">
        <v>1283</v>
      </c>
      <c r="K247" s="235" t="s">
        <v>1318</v>
      </c>
      <c r="L247" s="225" t="s">
        <v>1319</v>
      </c>
      <c r="M247" s="225" t="s">
        <v>706</v>
      </c>
      <c r="N247" s="225" t="s">
        <v>853</v>
      </c>
      <c r="O247" s="234" t="s">
        <v>1198</v>
      </c>
      <c r="P247" s="225" t="s">
        <v>1315</v>
      </c>
    </row>
    <row r="248" spans="1:16">
      <c r="A248" s="235"/>
      <c r="B248" s="236" t="s">
        <v>1319</v>
      </c>
      <c r="C248" s="235" t="s">
        <v>1319</v>
      </c>
      <c r="D248" s="235" t="s">
        <v>1319</v>
      </c>
      <c r="E248" s="225" t="s">
        <v>1319</v>
      </c>
      <c r="F248" s="225" t="s">
        <v>1319</v>
      </c>
      <c r="G248" s="225" t="s">
        <v>1319</v>
      </c>
      <c r="H248" s="235"/>
      <c r="I248" s="235" t="s">
        <v>1284</v>
      </c>
      <c r="J248" s="225" t="s">
        <v>1291</v>
      </c>
      <c r="K248" s="235" t="s">
        <v>73</v>
      </c>
      <c r="L248" s="225" t="s">
        <v>1319</v>
      </c>
      <c r="M248" s="225" t="s">
        <v>706</v>
      </c>
      <c r="N248" s="225" t="s">
        <v>853</v>
      </c>
      <c r="O248" s="234" t="s">
        <v>1198</v>
      </c>
      <c r="P248" s="225" t="s">
        <v>1315</v>
      </c>
    </row>
    <row r="249" spans="1:16">
      <c r="A249" s="235"/>
      <c r="B249" s="236" t="s">
        <v>1319</v>
      </c>
      <c r="C249" s="235" t="s">
        <v>1319</v>
      </c>
      <c r="D249" s="235" t="s">
        <v>1319</v>
      </c>
      <c r="E249" s="225" t="s">
        <v>1319</v>
      </c>
      <c r="F249" s="225" t="s">
        <v>1319</v>
      </c>
      <c r="G249" s="225" t="s">
        <v>1319</v>
      </c>
      <c r="H249" s="235"/>
      <c r="I249" s="235" t="s">
        <v>1285</v>
      </c>
      <c r="J249" s="225" t="s">
        <v>1292</v>
      </c>
      <c r="K249" s="235" t="s">
        <v>73</v>
      </c>
      <c r="L249" s="225" t="s">
        <v>1319</v>
      </c>
      <c r="M249" s="225" t="s">
        <v>706</v>
      </c>
      <c r="N249" s="225" t="s">
        <v>853</v>
      </c>
      <c r="O249" s="234" t="s">
        <v>1198</v>
      </c>
      <c r="P249" s="225" t="s">
        <v>1315</v>
      </c>
    </row>
    <row r="250" spans="1:16">
      <c r="A250" s="235"/>
      <c r="B250" s="236" t="s">
        <v>1319</v>
      </c>
      <c r="C250" s="235" t="s">
        <v>1319</v>
      </c>
      <c r="D250" s="235" t="s">
        <v>1319</v>
      </c>
      <c r="E250" s="225" t="s">
        <v>1319</v>
      </c>
      <c r="F250" s="225" t="s">
        <v>1319</v>
      </c>
      <c r="G250" s="225" t="s">
        <v>1319</v>
      </c>
      <c r="H250" s="235"/>
      <c r="I250" s="235" t="s">
        <v>804</v>
      </c>
      <c r="J250" s="225" t="s">
        <v>1278</v>
      </c>
      <c r="K250" s="235" t="s">
        <v>73</v>
      </c>
      <c r="L250" s="225" t="s">
        <v>1319</v>
      </c>
      <c r="M250" s="225" t="s">
        <v>706</v>
      </c>
      <c r="N250" s="225" t="s">
        <v>853</v>
      </c>
      <c r="O250" s="234" t="s">
        <v>1198</v>
      </c>
      <c r="P250" s="225" t="s">
        <v>1315</v>
      </c>
    </row>
    <row r="251" spans="1:16">
      <c r="A251" s="235"/>
      <c r="B251" s="236" t="s">
        <v>1319</v>
      </c>
      <c r="C251" s="235" t="s">
        <v>1319</v>
      </c>
      <c r="D251" s="235" t="s">
        <v>1319</v>
      </c>
      <c r="E251" s="225" t="s">
        <v>1319</v>
      </c>
      <c r="F251" s="225" t="s">
        <v>1319</v>
      </c>
      <c r="G251" s="225" t="s">
        <v>1319</v>
      </c>
      <c r="H251" s="235"/>
      <c r="I251" s="235" t="s">
        <v>797</v>
      </c>
      <c r="J251" s="225" t="s">
        <v>1294</v>
      </c>
      <c r="K251" s="235" t="s">
        <v>73</v>
      </c>
      <c r="L251" s="225" t="s">
        <v>1319</v>
      </c>
      <c r="M251" s="225" t="s">
        <v>706</v>
      </c>
      <c r="N251" s="225" t="s">
        <v>853</v>
      </c>
      <c r="O251" s="234" t="s">
        <v>1198</v>
      </c>
      <c r="P251" s="225" t="s">
        <v>1315</v>
      </c>
    </row>
    <row r="252" spans="1:16">
      <c r="A252" s="235"/>
      <c r="B252" s="236" t="s">
        <v>1319</v>
      </c>
      <c r="C252" s="235" t="s">
        <v>1319</v>
      </c>
      <c r="D252" s="235" t="s">
        <v>1319</v>
      </c>
      <c r="E252" s="225" t="s">
        <v>1319</v>
      </c>
      <c r="F252" s="225" t="s">
        <v>1319</v>
      </c>
      <c r="G252" s="225" t="s">
        <v>1319</v>
      </c>
      <c r="H252" s="235"/>
      <c r="I252" s="235" t="s">
        <v>445</v>
      </c>
      <c r="J252" s="225" t="s">
        <v>1295</v>
      </c>
      <c r="K252" s="235" t="s">
        <v>73</v>
      </c>
      <c r="L252" s="225" t="s">
        <v>1319</v>
      </c>
      <c r="M252" s="225" t="s">
        <v>706</v>
      </c>
      <c r="N252" s="225" t="s">
        <v>853</v>
      </c>
      <c r="O252" s="234" t="s">
        <v>1198</v>
      </c>
      <c r="P252" s="225" t="s">
        <v>1315</v>
      </c>
    </row>
    <row r="253" spans="1:16">
      <c r="A253" s="235"/>
      <c r="B253" s="236" t="s">
        <v>1319</v>
      </c>
      <c r="C253" s="235" t="s">
        <v>1319</v>
      </c>
      <c r="D253" s="235" t="s">
        <v>1319</v>
      </c>
      <c r="E253" s="225" t="s">
        <v>1319</v>
      </c>
      <c r="F253" s="225" t="s">
        <v>1319</v>
      </c>
      <c r="G253" s="225" t="s">
        <v>1319</v>
      </c>
      <c r="H253" s="235"/>
      <c r="I253" s="235" t="s">
        <v>1287</v>
      </c>
      <c r="J253" s="225" t="s">
        <v>1235</v>
      </c>
      <c r="K253" s="235" t="s">
        <v>1316</v>
      </c>
      <c r="L253" s="225" t="s">
        <v>1319</v>
      </c>
      <c r="M253" s="225" t="s">
        <v>706</v>
      </c>
      <c r="N253" s="225" t="s">
        <v>853</v>
      </c>
      <c r="O253" s="234" t="s">
        <v>1198</v>
      </c>
      <c r="P253" s="225" t="s">
        <v>1315</v>
      </c>
    </row>
    <row r="254" spans="1:16">
      <c r="A254" s="88"/>
      <c r="B254" s="238" t="s">
        <v>1319</v>
      </c>
      <c r="C254" s="103" t="s">
        <v>1319</v>
      </c>
      <c r="D254" s="103" t="s">
        <v>1319</v>
      </c>
      <c r="E254" s="117">
        <v>2566</v>
      </c>
      <c r="F254" s="117" t="s">
        <v>1319</v>
      </c>
      <c r="G254" s="117" t="s">
        <v>1319</v>
      </c>
      <c r="H254" s="88"/>
      <c r="I254" s="103" t="s">
        <v>38</v>
      </c>
      <c r="J254" s="117" t="s">
        <v>1211</v>
      </c>
      <c r="K254" s="103" t="s">
        <v>39</v>
      </c>
      <c r="L254" s="88"/>
      <c r="M254" s="117" t="str">
        <f>LEFT(N254,12)</f>
        <v>v3_060201V03</v>
      </c>
      <c r="N254" s="117" t="s">
        <v>888</v>
      </c>
      <c r="O254" s="117" t="s">
        <v>1322</v>
      </c>
      <c r="P254" s="237" t="s">
        <v>1320</v>
      </c>
    </row>
    <row r="255" spans="1:16">
      <c r="A255" s="88"/>
      <c r="B255" s="238" t="s">
        <v>1319</v>
      </c>
      <c r="C255" s="103" t="s">
        <v>1319</v>
      </c>
      <c r="D255" s="103" t="s">
        <v>1319</v>
      </c>
      <c r="E255" s="117">
        <v>2566</v>
      </c>
      <c r="F255" s="117" t="s">
        <v>1319</v>
      </c>
      <c r="G255" s="117" t="s">
        <v>1319</v>
      </c>
      <c r="H255" s="88"/>
      <c r="I255" s="103" t="s">
        <v>591</v>
      </c>
      <c r="J255" s="117" t="s">
        <v>1200</v>
      </c>
      <c r="K255" s="103" t="s">
        <v>73</v>
      </c>
      <c r="L255" s="88"/>
      <c r="M255" s="117" t="str">
        <f t="shared" ref="M255:M258" si="5">LEFT(N255,12)</f>
        <v>v3_060201V04</v>
      </c>
      <c r="N255" s="117" t="s">
        <v>853</v>
      </c>
      <c r="O255" s="117" t="s">
        <v>1322</v>
      </c>
      <c r="P255" s="237" t="s">
        <v>1320</v>
      </c>
    </row>
    <row r="256" spans="1:16">
      <c r="A256" s="88"/>
      <c r="B256" s="238" t="s">
        <v>1319</v>
      </c>
      <c r="C256" s="103" t="s">
        <v>1319</v>
      </c>
      <c r="D256" s="103" t="s">
        <v>1319</v>
      </c>
      <c r="E256" s="117">
        <v>2567</v>
      </c>
      <c r="F256" s="117" t="s">
        <v>1319</v>
      </c>
      <c r="G256" s="117" t="s">
        <v>1319</v>
      </c>
      <c r="H256" s="88"/>
      <c r="I256" s="103" t="s">
        <v>212</v>
      </c>
      <c r="J256" s="117" t="s">
        <v>212</v>
      </c>
      <c r="K256" s="103" t="s">
        <v>213</v>
      </c>
      <c r="L256" s="88"/>
      <c r="M256" s="117" t="str">
        <f t="shared" si="5"/>
        <v>v3_060201V04</v>
      </c>
      <c r="N256" s="117" t="s">
        <v>729</v>
      </c>
      <c r="O256" s="117" t="s">
        <v>1322</v>
      </c>
      <c r="P256" s="237" t="s">
        <v>1321</v>
      </c>
    </row>
    <row r="257" spans="1:16">
      <c r="A257" s="88"/>
      <c r="B257" s="238" t="s">
        <v>1319</v>
      </c>
      <c r="C257" s="103" t="s">
        <v>1319</v>
      </c>
      <c r="D257" s="103" t="s">
        <v>1319</v>
      </c>
      <c r="E257" s="117">
        <v>2567</v>
      </c>
      <c r="F257" s="117" t="s">
        <v>1319</v>
      </c>
      <c r="G257" s="117" t="s">
        <v>1319</v>
      </c>
      <c r="H257" s="88"/>
      <c r="I257" s="103" t="s">
        <v>763</v>
      </c>
      <c r="J257" s="117" t="s">
        <v>1289</v>
      </c>
      <c r="K257" s="103" t="s">
        <v>146</v>
      </c>
      <c r="L257" s="88"/>
      <c r="M257" s="117" t="str">
        <f t="shared" si="5"/>
        <v>v3_060201V02</v>
      </c>
      <c r="N257" s="117" t="s">
        <v>712</v>
      </c>
      <c r="O257" s="117" t="s">
        <v>1322</v>
      </c>
      <c r="P257" s="237" t="s">
        <v>1321</v>
      </c>
    </row>
    <row r="258" spans="1:16">
      <c r="A258" s="88"/>
      <c r="B258" s="238" t="s">
        <v>1319</v>
      </c>
      <c r="C258" s="103" t="s">
        <v>1319</v>
      </c>
      <c r="D258" s="103" t="s">
        <v>1319</v>
      </c>
      <c r="E258" s="117">
        <v>2567</v>
      </c>
      <c r="F258" s="117" t="s">
        <v>1319</v>
      </c>
      <c r="G258" s="117" t="s">
        <v>1319</v>
      </c>
      <c r="H258" s="88"/>
      <c r="I258" s="103" t="s">
        <v>38</v>
      </c>
      <c r="J258" s="117" t="s">
        <v>1211</v>
      </c>
      <c r="K258" s="103" t="s">
        <v>39</v>
      </c>
      <c r="L258" s="88"/>
      <c r="M258" s="117" t="str">
        <f t="shared" si="5"/>
        <v>v3_060201V03</v>
      </c>
      <c r="N258" s="117" t="s">
        <v>888</v>
      </c>
      <c r="O258" s="117" t="s">
        <v>1322</v>
      </c>
      <c r="P258" s="237" t="s">
        <v>1321</v>
      </c>
    </row>
  </sheetData>
  <autoFilter ref="A10:R258" xr:uid="{566C7599-556A-47FD-B06E-5C926109A4DA}">
    <sortState xmlns:xlrd2="http://schemas.microsoft.com/office/spreadsheetml/2017/richdata2" ref="A11:R178">
      <sortCondition ref="E10:E128"/>
    </sortState>
  </autoFilter>
  <hyperlinks>
    <hyperlink ref="B11" r:id="rId1" display="https://emenscr.nesdc.go.th/viewer/view.html?id=5b1a0cc1916f477e3991ea4e&amp;username=industry03091" xr:uid="{83EB544D-F404-4047-B8EB-07B59EA36AB5}"/>
    <hyperlink ref="B12" r:id="rId2" display="https://emenscr.nesdc.go.th/viewer/view.html?id=5b1e37cf7587e67e2e720eba&amp;username=industry03091" xr:uid="{1AF67E44-A143-4D4C-92BB-D4A5F4248F7A}"/>
    <hyperlink ref="B13" r:id="rId3" display="https://emenscr.nesdc.go.th/viewer/view.html?id=5b1e39c5916f477e3991eb7a&amp;username=industry03091" xr:uid="{DBBF261A-A6DC-4E77-AEE0-3B8D31E73DC0}"/>
    <hyperlink ref="B14" r:id="rId4" display="https://emenscr.nesdc.go.th/viewer/view.html?id=5b1e3e077587e67e2e720ec2&amp;username=industry03091" xr:uid="{C51125DE-1EBD-4C96-8D04-5034009E5A1E}"/>
    <hyperlink ref="B15" r:id="rId5" display="https://emenscr.nesdc.go.th/viewer/view.html?id=5b1e414e7587e67e2e720ec8&amp;username=industry03091" xr:uid="{D4CD89D5-F825-424B-A01C-53FA7A4F27C5}"/>
    <hyperlink ref="B27" r:id="rId6" display="https://emenscr.nesdc.go.th/viewer/view.html?id=5b20e6e27587e67e2e72120b&amp;username=ieat5107221" xr:uid="{D6C71E42-EDFE-4807-A6B7-F547B58834F3}"/>
    <hyperlink ref="B16" r:id="rId7" display="https://emenscr.nesdc.go.th/viewer/view.html?id=5b20ef06ea79507e38d7c9b1&amp;username=rmutt057802021" xr:uid="{0EAE5264-9E01-43C7-8E1D-9F0F77BDEE7D}"/>
    <hyperlink ref="B18" r:id="rId8" display="https://emenscr.nesdc.go.th/viewer/view.html?id=5bf381237de3c605ae416244&amp;username=industry03081" xr:uid="{968A273A-9212-4F82-A6F5-DC698255EB0B}"/>
    <hyperlink ref="B19" r:id="rId9" display="https://emenscr.nesdc.go.th/viewer/view.html?id=5bf3b3ffead9a205b323d92b&amp;username=industry03081" xr:uid="{8A3EE7A0-ED80-45A9-822E-849C362E60C0}"/>
    <hyperlink ref="B20" r:id="rId10" display="https://emenscr.nesdc.go.th/viewer/view.html?id=5bf3b8d0ead9a205b323d92c&amp;username=industry03081" xr:uid="{9779E174-8471-4C69-8CC3-737B5F7B1676}"/>
    <hyperlink ref="B21" r:id="rId11" display="https://emenscr.nesdc.go.th/viewer/view.html?id=5c613b0e1248ca2ef6b77e16&amp;username=pbru0555341" xr:uid="{82E9771E-0313-4EE8-93CC-8B9B401EE627}"/>
    <hyperlink ref="B22" r:id="rId12" display="https://emenscr.nesdc.go.th/viewer/view.html?id=5c80dc04339edb2eebb974f4&amp;username=industry02041" xr:uid="{D520D210-3E13-4012-8285-D5CF96755521}"/>
    <hyperlink ref="B23" r:id="rId13" display="https://emenscr.nesdc.go.th/viewer/view.html?id=5c85c5541c32d95b614a20b1&amp;username=industry03111" xr:uid="{74B16705-552D-4F65-A182-2550FC49BDEE}"/>
    <hyperlink ref="B24" r:id="rId14" display="https://emenscr.nesdc.go.th/viewer/view.html?id=5cf635bd3d444c41747ba758&amp;username=moe06041" xr:uid="{AC81ECC6-B388-470B-8264-132642BFAA32}"/>
    <hyperlink ref="B17" r:id="rId15" display="https://emenscr.nesdc.go.th/viewer/view.html?id=5da67cecc684aa5bce4a8057&amp;username=moe5210751" xr:uid="{9812B9A2-C064-46E4-99EC-F5342F375C91}"/>
    <hyperlink ref="B28" r:id="rId16" display="https://emenscr.nesdc.go.th/viewer/view.html?id=5dcd1964618d7a030c89c29b&amp;username=cru0562041" xr:uid="{BA45CAEE-199E-4062-AA34-58A70F714932}"/>
    <hyperlink ref="B29" r:id="rId17" display="https://emenscr.nesdc.go.th/viewer/view.html?id=5df702e8c576281a57719526&amp;username=moi0022721" xr:uid="{97FEFA76-29E2-46F2-8625-261E6A57CD4E}"/>
    <hyperlink ref="B30" r:id="rId18" display="https://emenscr.nesdc.go.th/viewer/view.html?id=5e0024c4ca0feb49b458bb57&amp;username=ksu05681" xr:uid="{D0CCDF0D-C47E-4D81-90F2-540922B03354}"/>
    <hyperlink ref="B31" r:id="rId19" display="https://emenscr.nesdc.go.th/viewer/view.html?id=5e002c7ab459dd49a9ac7097&amp;username=ksu05681" xr:uid="{2B6D1048-1BFB-4026-A8E3-3A8978AAEBB6}"/>
    <hyperlink ref="B32" r:id="rId20" display="https://emenscr.nesdc.go.th/viewer/view.html?id=5e01d46aca0feb49b458c012&amp;username=mnre09261" xr:uid="{58998435-3DAC-4368-937E-3D22FAA770D1}"/>
    <hyperlink ref="B33" r:id="rId21" display="https://emenscr.nesdc.go.th/viewer/view.html?id=5e030d6342c5ca49af55ad46&amp;username=mnre0214141" xr:uid="{BCF057E8-F6A4-42DE-9DF6-1DDBBEE9686E}"/>
    <hyperlink ref="B34" r:id="rId22" display="https://emenscr.nesdc.go.th/viewer/view.html?id=5e1db539a039a2689bde7ff1&amp;username=police000711" xr:uid="{132EBC85-0FB4-4205-9943-B1F11CB4FBC8}"/>
    <hyperlink ref="B35" r:id="rId23" display="https://emenscr.nesdc.go.th/viewer/view.html?id=5e1fe879fff38e0f167eec79&amp;username=mnre0214591" xr:uid="{82009537-E68D-4CDD-9B45-76EC25761039}"/>
    <hyperlink ref="B36" r:id="rId24" display="https://emenscr.nesdc.go.th/viewer/view.html?id=5e3ceaf4a5e4cc7922cf3ddf&amp;username=industry03081" xr:uid="{3B8DFD13-B531-4407-B966-F73F83787CEF}"/>
    <hyperlink ref="B37" r:id="rId25" display="https://emenscr.nesdc.go.th/viewer/view.html?id=5e3d1070220d005e37059235&amp;username=industry03081" xr:uid="{220329AA-781E-4B66-BFBD-BE1C7767A49B}"/>
    <hyperlink ref="B38" r:id="rId26" display="https://emenscr.nesdc.go.th/viewer/view.html?id=5e686ca1fdb0c173016e0319&amp;username=moi5521021" xr:uid="{E92DF0EB-B3AE-4A38-A384-32F714D006FA}"/>
    <hyperlink ref="B39" r:id="rId27" display="https://emenscr.nesdc.go.th/viewer/view.html?id=5e704fd03ce0a92872301d4b&amp;username=moi5521021" xr:uid="{2A2E7B65-8ED2-40F8-BC2E-6AAB90920D89}"/>
    <hyperlink ref="B40" r:id="rId28" display="https://emenscr.nesdc.go.th/viewer/view.html?id=5e9fc4f7b45a0066f51964aa&amp;username=mol02091" xr:uid="{DAE85158-2183-460A-A868-591940199BA6}"/>
    <hyperlink ref="B41" r:id="rId29" display="https://emenscr.nesdc.go.th/viewer/view.html?id=5eeae9b3c166591817edcf01&amp;username=obec_regional_30_91" xr:uid="{6EA02168-D455-4C46-9EC1-A79BDC8605D8}"/>
    <hyperlink ref="B42" r:id="rId30" display="https://emenscr.nesdc.go.th/viewer/view.html?id=5ef4116bd31fdf47830be31f&amp;username=obec_regional_36_31" xr:uid="{FB42582B-26D7-40CC-B14F-53EA18731638}"/>
    <hyperlink ref="B25" r:id="rId31" display="https://emenscr.nesdc.go.th/viewer/view.html?id=5f99708a5eb17e10cce96724&amp;username=obec_regional_60_51" xr:uid="{6CE86012-FAF7-4982-98D5-3DFB52EFA08E}"/>
  </hyperlinks>
  <pageMargins left="0.7" right="0.7" top="0.75" bottom="0.75" header="0.3" footer="0.3"/>
  <pageSetup paperSize="9" orientation="portrait" horizontalDpi="1200" verticalDpi="1200" r:id="rId32"/>
  <drawing r:id="rId3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DF15-97C0-4712-A1E4-C90BEF6D8637}">
  <dimension ref="A1:N223"/>
  <sheetViews>
    <sheetView zoomScale="50" zoomScaleNormal="50" workbookViewId="0">
      <selection activeCell="F15" sqref="F15"/>
    </sheetView>
  </sheetViews>
  <sheetFormatPr defaultRowHeight="21"/>
  <cols>
    <col min="1" max="1" width="79.28515625" style="12" bestFit="1" customWidth="1"/>
    <col min="2" max="2" width="22.42578125" style="12" bestFit="1" customWidth="1"/>
    <col min="3" max="3" width="12.85546875" bestFit="1" customWidth="1"/>
    <col min="5" max="5" width="27.85546875" customWidth="1"/>
    <col min="6" max="6" width="46.85546875" customWidth="1"/>
    <col min="7" max="7" width="17.42578125" style="98" customWidth="1"/>
    <col min="8" max="8" width="22" style="98" customWidth="1"/>
    <col min="9" max="9" width="65.85546875" customWidth="1"/>
    <col min="10" max="10" width="23.7109375" style="98" customWidth="1"/>
    <col min="11" max="11" width="32.5703125" customWidth="1"/>
    <col min="12" max="12" width="18" style="98" bestFit="1" customWidth="1"/>
    <col min="13" max="13" width="39.7109375" customWidth="1"/>
    <col min="14" max="14" width="18.140625" bestFit="1" customWidth="1"/>
  </cols>
  <sheetData>
    <row r="1" spans="1:14">
      <c r="A1" s="35" t="s">
        <v>1302</v>
      </c>
      <c r="B1" s="12" t="s">
        <v>1325</v>
      </c>
      <c r="C1" s="70" t="s">
        <v>1323</v>
      </c>
      <c r="E1" s="240" t="s">
        <v>1326</v>
      </c>
      <c r="F1" s="240" t="s">
        <v>1327</v>
      </c>
      <c r="G1" s="241" t="s">
        <v>1328</v>
      </c>
      <c r="H1" s="242" t="s">
        <v>1329</v>
      </c>
      <c r="I1" s="242" t="s">
        <v>1330</v>
      </c>
      <c r="J1" s="243" t="s">
        <v>1331</v>
      </c>
      <c r="K1" s="243" t="s">
        <v>22</v>
      </c>
      <c r="L1" s="243" t="s">
        <v>1306</v>
      </c>
      <c r="M1" s="243" t="s">
        <v>23</v>
      </c>
      <c r="N1" s="240" t="s">
        <v>1323</v>
      </c>
    </row>
    <row r="2" spans="1:14">
      <c r="A2" s="23" t="s">
        <v>602</v>
      </c>
      <c r="B2" s="239">
        <v>1</v>
      </c>
      <c r="E2" s="88" t="s">
        <v>130</v>
      </c>
      <c r="F2" s="244" t="s">
        <v>129</v>
      </c>
      <c r="G2" s="245" t="s">
        <v>1336</v>
      </c>
      <c r="H2" s="245" t="s">
        <v>31</v>
      </c>
      <c r="I2" s="88" t="s">
        <v>1337</v>
      </c>
      <c r="J2" s="90" t="s">
        <v>700</v>
      </c>
      <c r="K2" s="88" t="s">
        <v>1338</v>
      </c>
      <c r="L2" s="90" t="s">
        <v>858</v>
      </c>
      <c r="M2" s="88" t="s">
        <v>1342</v>
      </c>
      <c r="N2" s="90" t="s">
        <v>1324</v>
      </c>
    </row>
    <row r="3" spans="1:14">
      <c r="A3" s="36" t="s">
        <v>1197</v>
      </c>
      <c r="B3" s="239">
        <v>1</v>
      </c>
      <c r="E3" s="88" t="s">
        <v>39</v>
      </c>
      <c r="F3" s="244" t="s">
        <v>38</v>
      </c>
      <c r="G3" s="245" t="s">
        <v>1336</v>
      </c>
      <c r="H3" s="245" t="s">
        <v>31</v>
      </c>
      <c r="I3" s="88" t="s">
        <v>1337</v>
      </c>
      <c r="J3" s="90" t="s">
        <v>700</v>
      </c>
      <c r="K3" s="88" t="s">
        <v>1338</v>
      </c>
      <c r="L3" s="90" t="s">
        <v>858</v>
      </c>
      <c r="M3" s="88" t="s">
        <v>1342</v>
      </c>
      <c r="N3" s="90" t="s">
        <v>1324</v>
      </c>
    </row>
    <row r="4" spans="1:14">
      <c r="A4" s="37" t="s">
        <v>136</v>
      </c>
      <c r="B4" s="239">
        <v>1</v>
      </c>
      <c r="C4" s="70" t="s">
        <v>1324</v>
      </c>
      <c r="E4" s="88" t="s">
        <v>1332</v>
      </c>
      <c r="F4" s="244" t="s">
        <v>687</v>
      </c>
      <c r="G4" s="245" t="s">
        <v>1336</v>
      </c>
      <c r="H4" s="245" t="s">
        <v>31</v>
      </c>
      <c r="I4" s="88" t="s">
        <v>1337</v>
      </c>
      <c r="J4" s="90" t="s">
        <v>700</v>
      </c>
      <c r="K4" s="88" t="s">
        <v>1338</v>
      </c>
      <c r="L4" s="90" t="s">
        <v>858</v>
      </c>
      <c r="M4" s="88" t="s">
        <v>1342</v>
      </c>
      <c r="N4" s="90" t="s">
        <v>1324</v>
      </c>
    </row>
    <row r="5" spans="1:14">
      <c r="A5" s="23" t="s">
        <v>858</v>
      </c>
      <c r="B5" s="239">
        <v>17</v>
      </c>
      <c r="E5" s="88" t="s">
        <v>1333</v>
      </c>
      <c r="F5" s="244" t="s">
        <v>158</v>
      </c>
      <c r="G5" s="245" t="s">
        <v>1336</v>
      </c>
      <c r="H5" s="245" t="s">
        <v>31</v>
      </c>
      <c r="I5" s="88" t="s">
        <v>1337</v>
      </c>
      <c r="J5" s="90" t="s">
        <v>700</v>
      </c>
      <c r="K5" s="88" t="s">
        <v>1338</v>
      </c>
      <c r="L5" s="90" t="s">
        <v>858</v>
      </c>
      <c r="M5" s="88" t="s">
        <v>1342</v>
      </c>
      <c r="N5" s="90" t="s">
        <v>1324</v>
      </c>
    </row>
    <row r="6" spans="1:14">
      <c r="A6" s="36" t="s">
        <v>1197</v>
      </c>
      <c r="B6" s="239">
        <v>16</v>
      </c>
      <c r="E6" s="88" t="s">
        <v>146</v>
      </c>
      <c r="F6" s="244" t="s">
        <v>152</v>
      </c>
      <c r="G6" s="245" t="s">
        <v>1336</v>
      </c>
      <c r="H6" s="245" t="s">
        <v>31</v>
      </c>
      <c r="I6" s="88" t="s">
        <v>1337</v>
      </c>
      <c r="J6" s="90" t="s">
        <v>700</v>
      </c>
      <c r="K6" s="88" t="s">
        <v>1338</v>
      </c>
      <c r="L6" s="90" t="s">
        <v>858</v>
      </c>
      <c r="M6" s="88" t="s">
        <v>1342</v>
      </c>
      <c r="N6" s="90" t="s">
        <v>1324</v>
      </c>
    </row>
    <row r="7" spans="1:14">
      <c r="A7" s="37" t="s">
        <v>129</v>
      </c>
      <c r="B7" s="239">
        <v>5</v>
      </c>
      <c r="C7" s="70" t="s">
        <v>1324</v>
      </c>
      <c r="E7" s="88" t="s">
        <v>39</v>
      </c>
      <c r="F7" s="244" t="s">
        <v>97</v>
      </c>
      <c r="G7" s="245" t="s">
        <v>1336</v>
      </c>
      <c r="H7" s="245" t="s">
        <v>31</v>
      </c>
      <c r="I7" s="88" t="s">
        <v>1337</v>
      </c>
      <c r="J7" s="90" t="s">
        <v>700</v>
      </c>
      <c r="K7" s="88" t="s">
        <v>1338</v>
      </c>
      <c r="L7" s="90" t="s">
        <v>858</v>
      </c>
      <c r="M7" s="88" t="s">
        <v>1342</v>
      </c>
      <c r="N7" s="90" t="s">
        <v>1324</v>
      </c>
    </row>
    <row r="8" spans="1:14">
      <c r="A8" s="37" t="s">
        <v>38</v>
      </c>
      <c r="B8" s="239">
        <v>2</v>
      </c>
      <c r="C8" s="70" t="s">
        <v>1324</v>
      </c>
      <c r="E8" s="88" t="s">
        <v>73</v>
      </c>
      <c r="F8" s="244" t="s">
        <v>1285</v>
      </c>
      <c r="G8" s="245" t="s">
        <v>1336</v>
      </c>
      <c r="H8" s="245" t="s">
        <v>31</v>
      </c>
      <c r="I8" s="88" t="s">
        <v>1337</v>
      </c>
      <c r="J8" s="90" t="s">
        <v>700</v>
      </c>
      <c r="K8" s="88" t="s">
        <v>1338</v>
      </c>
      <c r="L8" s="90" t="s">
        <v>858</v>
      </c>
      <c r="M8" s="88" t="s">
        <v>1342</v>
      </c>
      <c r="N8" s="118" t="s">
        <v>1319</v>
      </c>
    </row>
    <row r="9" spans="1:14">
      <c r="A9" s="37" t="s">
        <v>687</v>
      </c>
      <c r="B9" s="239">
        <v>1</v>
      </c>
      <c r="C9" s="70" t="s">
        <v>1324</v>
      </c>
      <c r="E9" s="88" t="s">
        <v>73</v>
      </c>
      <c r="F9" s="244" t="s">
        <v>804</v>
      </c>
      <c r="G9" s="245" t="s">
        <v>1336</v>
      </c>
      <c r="H9" s="245" t="s">
        <v>31</v>
      </c>
      <c r="I9" s="88" t="s">
        <v>1337</v>
      </c>
      <c r="J9" s="90" t="s">
        <v>700</v>
      </c>
      <c r="K9" s="88" t="s">
        <v>1338</v>
      </c>
      <c r="L9" s="90" t="s">
        <v>858</v>
      </c>
      <c r="M9" s="88" t="s">
        <v>1342</v>
      </c>
      <c r="N9" s="118" t="s">
        <v>1319</v>
      </c>
    </row>
    <row r="10" spans="1:14">
      <c r="A10" s="37" t="s">
        <v>158</v>
      </c>
      <c r="B10" s="239">
        <v>6</v>
      </c>
      <c r="C10" s="70" t="s">
        <v>1324</v>
      </c>
      <c r="E10" s="88" t="s">
        <v>73</v>
      </c>
      <c r="F10" s="244" t="s">
        <v>797</v>
      </c>
      <c r="G10" s="245" t="s">
        <v>1336</v>
      </c>
      <c r="H10" s="245" t="s">
        <v>31</v>
      </c>
      <c r="I10" s="88" t="s">
        <v>1337</v>
      </c>
      <c r="J10" s="90" t="s">
        <v>700</v>
      </c>
      <c r="K10" s="88" t="s">
        <v>1338</v>
      </c>
      <c r="L10" s="90" t="s">
        <v>858</v>
      </c>
      <c r="M10" s="88" t="s">
        <v>1342</v>
      </c>
      <c r="N10" s="118" t="s">
        <v>1319</v>
      </c>
    </row>
    <row r="11" spans="1:14">
      <c r="A11" s="37" t="s">
        <v>152</v>
      </c>
      <c r="B11" s="239">
        <v>1</v>
      </c>
      <c r="C11" s="70" t="s">
        <v>1324</v>
      </c>
      <c r="E11" s="88" t="s">
        <v>1333</v>
      </c>
      <c r="F11" s="244" t="s">
        <v>158</v>
      </c>
      <c r="G11" s="245" t="s">
        <v>1336</v>
      </c>
      <c r="H11" s="245" t="s">
        <v>31</v>
      </c>
      <c r="I11" s="88" t="s">
        <v>1337</v>
      </c>
      <c r="J11" s="90" t="s">
        <v>700</v>
      </c>
      <c r="K11" s="88" t="s">
        <v>1338</v>
      </c>
      <c r="L11" s="90" t="s">
        <v>858</v>
      </c>
      <c r="M11" s="88" t="s">
        <v>1342</v>
      </c>
      <c r="N11" s="90" t="s">
        <v>1324</v>
      </c>
    </row>
    <row r="12" spans="1:14">
      <c r="A12" s="37" t="s">
        <v>97</v>
      </c>
      <c r="B12" s="239">
        <v>1</v>
      </c>
      <c r="C12" s="70" t="s">
        <v>1324</v>
      </c>
      <c r="E12" s="88" t="s">
        <v>39</v>
      </c>
      <c r="F12" s="244" t="s">
        <v>38</v>
      </c>
      <c r="G12" s="245" t="s">
        <v>1336</v>
      </c>
      <c r="H12" s="245" t="s">
        <v>31</v>
      </c>
      <c r="I12" s="88" t="s">
        <v>1337</v>
      </c>
      <c r="J12" s="90" t="s">
        <v>700</v>
      </c>
      <c r="K12" s="88" t="s">
        <v>1338</v>
      </c>
      <c r="L12" s="90" t="s">
        <v>699</v>
      </c>
      <c r="M12" s="88" t="s">
        <v>1343</v>
      </c>
      <c r="N12" s="90" t="s">
        <v>1324</v>
      </c>
    </row>
    <row r="13" spans="1:14">
      <c r="A13" s="36" t="s">
        <v>1198</v>
      </c>
      <c r="B13" s="239">
        <v>1</v>
      </c>
      <c r="E13" s="88" t="s">
        <v>109</v>
      </c>
      <c r="F13" s="244" t="s">
        <v>197</v>
      </c>
      <c r="G13" s="245" t="s">
        <v>1336</v>
      </c>
      <c r="H13" s="245" t="s">
        <v>31</v>
      </c>
      <c r="I13" s="88" t="s">
        <v>1337</v>
      </c>
      <c r="J13" s="90" t="s">
        <v>700</v>
      </c>
      <c r="K13" s="88" t="s">
        <v>1338</v>
      </c>
      <c r="L13" s="90" t="s">
        <v>699</v>
      </c>
      <c r="M13" s="88" t="s">
        <v>1343</v>
      </c>
      <c r="N13" s="90" t="s">
        <v>1324</v>
      </c>
    </row>
    <row r="14" spans="1:14">
      <c r="A14" s="37" t="s">
        <v>1285</v>
      </c>
      <c r="B14" s="239"/>
      <c r="C14" s="196" t="s">
        <v>1319</v>
      </c>
      <c r="E14" s="88" t="s">
        <v>73</v>
      </c>
      <c r="F14" s="244" t="s">
        <v>1285</v>
      </c>
      <c r="G14" s="245" t="s">
        <v>1336</v>
      </c>
      <c r="H14" s="245" t="s">
        <v>31</v>
      </c>
      <c r="I14" s="88" t="s">
        <v>1337</v>
      </c>
      <c r="J14" s="90" t="s">
        <v>700</v>
      </c>
      <c r="K14" s="88" t="s">
        <v>1338</v>
      </c>
      <c r="L14" s="90" t="s">
        <v>699</v>
      </c>
      <c r="M14" s="88" t="s">
        <v>1343</v>
      </c>
      <c r="N14" s="118" t="s">
        <v>1319</v>
      </c>
    </row>
    <row r="15" spans="1:14">
      <c r="A15" s="37" t="s">
        <v>804</v>
      </c>
      <c r="B15" s="239"/>
      <c r="C15" s="196" t="s">
        <v>1319</v>
      </c>
      <c r="E15" s="88" t="s">
        <v>73</v>
      </c>
      <c r="F15" s="244" t="s">
        <v>804</v>
      </c>
      <c r="G15" s="245" t="s">
        <v>1336</v>
      </c>
      <c r="H15" s="245" t="s">
        <v>31</v>
      </c>
      <c r="I15" s="88" t="s">
        <v>1337</v>
      </c>
      <c r="J15" s="90" t="s">
        <v>700</v>
      </c>
      <c r="K15" s="88" t="s">
        <v>1338</v>
      </c>
      <c r="L15" s="90" t="s">
        <v>699</v>
      </c>
      <c r="M15" s="88" t="s">
        <v>1343</v>
      </c>
      <c r="N15" s="118" t="s">
        <v>1319</v>
      </c>
    </row>
    <row r="16" spans="1:14">
      <c r="A16" s="37" t="s">
        <v>797</v>
      </c>
      <c r="B16" s="239"/>
      <c r="C16" s="196" t="s">
        <v>1319</v>
      </c>
      <c r="E16" s="88" t="s">
        <v>73</v>
      </c>
      <c r="F16" s="244" t="s">
        <v>797</v>
      </c>
      <c r="G16" s="245" t="s">
        <v>1336</v>
      </c>
      <c r="H16" s="245" t="s">
        <v>31</v>
      </c>
      <c r="I16" s="88" t="s">
        <v>1337</v>
      </c>
      <c r="J16" s="90" t="s">
        <v>700</v>
      </c>
      <c r="K16" s="88" t="s">
        <v>1338</v>
      </c>
      <c r="L16" s="90" t="s">
        <v>699</v>
      </c>
      <c r="M16" s="88" t="s">
        <v>1343</v>
      </c>
      <c r="N16" s="118" t="s">
        <v>1319</v>
      </c>
    </row>
    <row r="17" spans="1:14">
      <c r="A17" s="37" t="s">
        <v>158</v>
      </c>
      <c r="B17" s="239">
        <v>1</v>
      </c>
      <c r="C17" s="70" t="s">
        <v>1324</v>
      </c>
      <c r="E17" s="88" t="s">
        <v>1316</v>
      </c>
      <c r="F17" s="244" t="s">
        <v>1287</v>
      </c>
      <c r="G17" s="245" t="s">
        <v>1336</v>
      </c>
      <c r="H17" s="245" t="s">
        <v>31</v>
      </c>
      <c r="I17" s="88" t="s">
        <v>1337</v>
      </c>
      <c r="J17" s="90" t="s">
        <v>700</v>
      </c>
      <c r="K17" s="88" t="s">
        <v>1338</v>
      </c>
      <c r="L17" s="90" t="s">
        <v>699</v>
      </c>
      <c r="M17" s="88" t="s">
        <v>1343</v>
      </c>
      <c r="N17" s="118" t="s">
        <v>1319</v>
      </c>
    </row>
    <row r="18" spans="1:14">
      <c r="A18" s="23" t="s">
        <v>699</v>
      </c>
      <c r="B18" s="239">
        <v>3</v>
      </c>
      <c r="E18" s="88" t="s">
        <v>1317</v>
      </c>
      <c r="F18" s="244" t="s">
        <v>1282</v>
      </c>
      <c r="G18" s="245" t="s">
        <v>1336</v>
      </c>
      <c r="H18" s="245" t="s">
        <v>31</v>
      </c>
      <c r="I18" s="88" t="s">
        <v>1337</v>
      </c>
      <c r="J18" s="90" t="s">
        <v>700</v>
      </c>
      <c r="K18" s="88" t="s">
        <v>1338</v>
      </c>
      <c r="L18" s="90" t="s">
        <v>699</v>
      </c>
      <c r="M18" s="88" t="s">
        <v>1343</v>
      </c>
      <c r="N18" s="118" t="s">
        <v>1319</v>
      </c>
    </row>
    <row r="19" spans="1:14">
      <c r="A19" s="36" t="s">
        <v>1197</v>
      </c>
      <c r="B19" s="239">
        <v>3</v>
      </c>
      <c r="E19" s="88" t="s">
        <v>146</v>
      </c>
      <c r="F19" s="244" t="s">
        <v>145</v>
      </c>
      <c r="G19" s="245" t="s">
        <v>1336</v>
      </c>
      <c r="H19" s="245" t="s">
        <v>31</v>
      </c>
      <c r="I19" s="88" t="s">
        <v>1337</v>
      </c>
      <c r="J19" s="90" t="s">
        <v>700</v>
      </c>
      <c r="K19" s="88" t="s">
        <v>1338</v>
      </c>
      <c r="L19" s="90" t="s">
        <v>1044</v>
      </c>
      <c r="M19" s="88" t="s">
        <v>1344</v>
      </c>
      <c r="N19" s="90" t="s">
        <v>1324</v>
      </c>
    </row>
    <row r="20" spans="1:14">
      <c r="A20" s="37" t="s">
        <v>38</v>
      </c>
      <c r="B20" s="239">
        <v>2</v>
      </c>
      <c r="C20" s="70" t="s">
        <v>1324</v>
      </c>
      <c r="E20" s="88" t="s">
        <v>1318</v>
      </c>
      <c r="F20" s="244" t="s">
        <v>136</v>
      </c>
      <c r="G20" s="245" t="s">
        <v>1336</v>
      </c>
      <c r="H20" s="245" t="s">
        <v>31</v>
      </c>
      <c r="I20" s="88" t="s">
        <v>1337</v>
      </c>
      <c r="J20" s="90" t="s">
        <v>700</v>
      </c>
      <c r="K20" s="88" t="s">
        <v>1338</v>
      </c>
      <c r="L20" s="90" t="s">
        <v>1044</v>
      </c>
      <c r="M20" s="88" t="s">
        <v>1344</v>
      </c>
      <c r="N20" s="90" t="s">
        <v>1324</v>
      </c>
    </row>
    <row r="21" spans="1:14">
      <c r="A21" s="37" t="s">
        <v>197</v>
      </c>
      <c r="B21" s="239">
        <v>1</v>
      </c>
      <c r="C21" s="70" t="s">
        <v>1324</v>
      </c>
      <c r="E21" s="88" t="s">
        <v>73</v>
      </c>
      <c r="F21" s="244" t="s">
        <v>1285</v>
      </c>
      <c r="G21" s="245" t="s">
        <v>1336</v>
      </c>
      <c r="H21" s="245" t="s">
        <v>31</v>
      </c>
      <c r="I21" s="88" t="s">
        <v>1337</v>
      </c>
      <c r="J21" s="90" t="s">
        <v>700</v>
      </c>
      <c r="K21" s="88" t="s">
        <v>1338</v>
      </c>
      <c r="L21" s="90" t="s">
        <v>1044</v>
      </c>
      <c r="M21" s="88" t="s">
        <v>1344</v>
      </c>
      <c r="N21" s="118" t="s">
        <v>1319</v>
      </c>
    </row>
    <row r="22" spans="1:14">
      <c r="A22" s="36" t="s">
        <v>1198</v>
      </c>
      <c r="B22" s="239"/>
      <c r="E22" s="88" t="s">
        <v>73</v>
      </c>
      <c r="F22" s="244" t="s">
        <v>804</v>
      </c>
      <c r="G22" s="245" t="s">
        <v>1336</v>
      </c>
      <c r="H22" s="245" t="s">
        <v>31</v>
      </c>
      <c r="I22" s="88" t="s">
        <v>1337</v>
      </c>
      <c r="J22" s="90" t="s">
        <v>700</v>
      </c>
      <c r="K22" s="88" t="s">
        <v>1338</v>
      </c>
      <c r="L22" s="90" t="s">
        <v>1044</v>
      </c>
      <c r="M22" s="88" t="s">
        <v>1344</v>
      </c>
      <c r="N22" s="118" t="s">
        <v>1319</v>
      </c>
    </row>
    <row r="23" spans="1:14">
      <c r="A23" s="37" t="s">
        <v>1285</v>
      </c>
      <c r="B23" s="239"/>
      <c r="C23" s="196" t="s">
        <v>1319</v>
      </c>
      <c r="E23" s="88" t="s">
        <v>1318</v>
      </c>
      <c r="F23" s="244" t="s">
        <v>370</v>
      </c>
      <c r="G23" s="245" t="s">
        <v>1336</v>
      </c>
      <c r="H23" s="245" t="s">
        <v>31</v>
      </c>
      <c r="I23" s="88" t="s">
        <v>1337</v>
      </c>
      <c r="J23" s="90" t="s">
        <v>700</v>
      </c>
      <c r="K23" s="88" t="s">
        <v>1338</v>
      </c>
      <c r="L23" s="90" t="s">
        <v>1044</v>
      </c>
      <c r="M23" s="88" t="s">
        <v>1344</v>
      </c>
      <c r="N23" s="90" t="s">
        <v>1324</v>
      </c>
    </row>
    <row r="24" spans="1:14">
      <c r="A24" s="37" t="s">
        <v>804</v>
      </c>
      <c r="B24" s="239"/>
      <c r="C24" s="196" t="s">
        <v>1319</v>
      </c>
      <c r="E24" s="88" t="s">
        <v>1316</v>
      </c>
      <c r="F24" s="244" t="s">
        <v>1287</v>
      </c>
      <c r="G24" s="245" t="s">
        <v>1336</v>
      </c>
      <c r="H24" s="245" t="s">
        <v>31</v>
      </c>
      <c r="I24" s="88" t="s">
        <v>1337</v>
      </c>
      <c r="J24" s="90" t="s">
        <v>700</v>
      </c>
      <c r="K24" s="88" t="s">
        <v>1338</v>
      </c>
      <c r="L24" s="90" t="s">
        <v>1044</v>
      </c>
      <c r="M24" s="88" t="s">
        <v>1344</v>
      </c>
      <c r="N24" s="118" t="s">
        <v>1319</v>
      </c>
    </row>
    <row r="25" spans="1:14">
      <c r="A25" s="37" t="s">
        <v>797</v>
      </c>
      <c r="B25" s="239"/>
      <c r="C25" s="196" t="s">
        <v>1319</v>
      </c>
      <c r="E25" s="88" t="s">
        <v>130</v>
      </c>
      <c r="F25" s="244" t="s">
        <v>129</v>
      </c>
      <c r="G25" s="245" t="s">
        <v>1336</v>
      </c>
      <c r="H25" s="245" t="s">
        <v>31</v>
      </c>
      <c r="I25" s="88" t="s">
        <v>1337</v>
      </c>
      <c r="J25" s="90" t="s">
        <v>713</v>
      </c>
      <c r="K25" s="88" t="s">
        <v>1339</v>
      </c>
      <c r="L25" s="90" t="s">
        <v>874</v>
      </c>
      <c r="M25" s="88" t="s">
        <v>1345</v>
      </c>
      <c r="N25" s="90" t="s">
        <v>1324</v>
      </c>
    </row>
    <row r="26" spans="1:14">
      <c r="A26" s="37" t="s">
        <v>1287</v>
      </c>
      <c r="B26" s="239"/>
      <c r="C26" s="196" t="s">
        <v>1319</v>
      </c>
      <c r="E26" s="88" t="s">
        <v>39</v>
      </c>
      <c r="F26" s="244" t="s">
        <v>38</v>
      </c>
      <c r="G26" s="245" t="s">
        <v>1336</v>
      </c>
      <c r="H26" s="245" t="s">
        <v>31</v>
      </c>
      <c r="I26" s="88" t="s">
        <v>1337</v>
      </c>
      <c r="J26" s="90" t="s">
        <v>713</v>
      </c>
      <c r="K26" s="88" t="s">
        <v>1339</v>
      </c>
      <c r="L26" s="90" t="s">
        <v>874</v>
      </c>
      <c r="M26" s="88" t="s">
        <v>1345</v>
      </c>
      <c r="N26" s="90" t="s">
        <v>1324</v>
      </c>
    </row>
    <row r="27" spans="1:14">
      <c r="A27" s="37" t="s">
        <v>1282</v>
      </c>
      <c r="B27" s="239"/>
      <c r="C27" s="196" t="s">
        <v>1319</v>
      </c>
      <c r="E27" s="88" t="s">
        <v>146</v>
      </c>
      <c r="F27" s="244" t="s">
        <v>409</v>
      </c>
      <c r="G27" s="245" t="s">
        <v>1336</v>
      </c>
      <c r="H27" s="245" t="s">
        <v>31</v>
      </c>
      <c r="I27" s="88" t="s">
        <v>1337</v>
      </c>
      <c r="J27" s="90" t="s">
        <v>713</v>
      </c>
      <c r="K27" s="88" t="s">
        <v>1339</v>
      </c>
      <c r="L27" s="90" t="s">
        <v>874</v>
      </c>
      <c r="M27" s="88" t="s">
        <v>1345</v>
      </c>
      <c r="N27" s="90" t="s">
        <v>1324</v>
      </c>
    </row>
    <row r="28" spans="1:14">
      <c r="A28" s="23" t="s">
        <v>1044</v>
      </c>
      <c r="B28" s="239">
        <v>6</v>
      </c>
      <c r="E28" s="88" t="s">
        <v>146</v>
      </c>
      <c r="F28" s="244" t="s">
        <v>145</v>
      </c>
      <c r="G28" s="245" t="s">
        <v>1336</v>
      </c>
      <c r="H28" s="245" t="s">
        <v>31</v>
      </c>
      <c r="I28" s="88" t="s">
        <v>1337</v>
      </c>
      <c r="J28" s="90" t="s">
        <v>713</v>
      </c>
      <c r="K28" s="88" t="s">
        <v>1339</v>
      </c>
      <c r="L28" s="90" t="s">
        <v>874</v>
      </c>
      <c r="M28" s="88" t="s">
        <v>1345</v>
      </c>
      <c r="N28" s="90" t="s">
        <v>1324</v>
      </c>
    </row>
    <row r="29" spans="1:14">
      <c r="A29" s="36" t="s">
        <v>1197</v>
      </c>
      <c r="B29" s="239">
        <v>5</v>
      </c>
      <c r="E29" s="88" t="s">
        <v>39</v>
      </c>
      <c r="F29" s="244" t="s">
        <v>65</v>
      </c>
      <c r="G29" s="245" t="s">
        <v>1336</v>
      </c>
      <c r="H29" s="245" t="s">
        <v>31</v>
      </c>
      <c r="I29" s="88" t="s">
        <v>1337</v>
      </c>
      <c r="J29" s="90" t="s">
        <v>713</v>
      </c>
      <c r="K29" s="88" t="s">
        <v>1339</v>
      </c>
      <c r="L29" s="90" t="s">
        <v>874</v>
      </c>
      <c r="M29" s="88" t="s">
        <v>1345</v>
      </c>
      <c r="N29" s="90" t="s">
        <v>1324</v>
      </c>
    </row>
    <row r="30" spans="1:14">
      <c r="A30" s="37" t="s">
        <v>145</v>
      </c>
      <c r="B30" s="239">
        <v>4</v>
      </c>
      <c r="C30" s="70" t="s">
        <v>1324</v>
      </c>
      <c r="E30" s="88" t="s">
        <v>1318</v>
      </c>
      <c r="F30" s="244" t="s">
        <v>136</v>
      </c>
      <c r="G30" s="245" t="s">
        <v>1336</v>
      </c>
      <c r="H30" s="245" t="s">
        <v>31</v>
      </c>
      <c r="I30" s="88" t="s">
        <v>1337</v>
      </c>
      <c r="J30" s="90" t="s">
        <v>713</v>
      </c>
      <c r="K30" s="88" t="s">
        <v>1339</v>
      </c>
      <c r="L30" s="90" t="s">
        <v>874</v>
      </c>
      <c r="M30" s="88" t="s">
        <v>1345</v>
      </c>
      <c r="N30" s="90" t="s">
        <v>1324</v>
      </c>
    </row>
    <row r="31" spans="1:14">
      <c r="A31" s="37" t="s">
        <v>136</v>
      </c>
      <c r="B31" s="239">
        <v>1</v>
      </c>
      <c r="C31" s="70" t="s">
        <v>1324</v>
      </c>
      <c r="E31" s="88" t="s">
        <v>1318</v>
      </c>
      <c r="F31" s="244" t="s">
        <v>370</v>
      </c>
      <c r="G31" s="245" t="s">
        <v>1336</v>
      </c>
      <c r="H31" s="245" t="s">
        <v>31</v>
      </c>
      <c r="I31" s="88" t="s">
        <v>1337</v>
      </c>
      <c r="J31" s="90" t="s">
        <v>713</v>
      </c>
      <c r="K31" s="88" t="s">
        <v>1339</v>
      </c>
      <c r="L31" s="90" t="s">
        <v>874</v>
      </c>
      <c r="M31" s="88" t="s">
        <v>1345</v>
      </c>
      <c r="N31" s="90" t="s">
        <v>1324</v>
      </c>
    </row>
    <row r="32" spans="1:14">
      <c r="A32" s="36" t="s">
        <v>1198</v>
      </c>
      <c r="B32" s="239">
        <v>1</v>
      </c>
      <c r="E32" s="88" t="s">
        <v>73</v>
      </c>
      <c r="F32" s="244" t="s">
        <v>122</v>
      </c>
      <c r="G32" s="245" t="s">
        <v>1336</v>
      </c>
      <c r="H32" s="245" t="s">
        <v>31</v>
      </c>
      <c r="I32" s="88" t="s">
        <v>1337</v>
      </c>
      <c r="J32" s="90" t="s">
        <v>713</v>
      </c>
      <c r="K32" s="88" t="s">
        <v>1339</v>
      </c>
      <c r="L32" s="90" t="s">
        <v>874</v>
      </c>
      <c r="M32" s="88" t="s">
        <v>1345</v>
      </c>
      <c r="N32" s="90" t="s">
        <v>1324</v>
      </c>
    </row>
    <row r="33" spans="1:14">
      <c r="A33" s="37" t="s">
        <v>1285</v>
      </c>
      <c r="B33" s="239"/>
      <c r="C33" s="196" t="s">
        <v>1319</v>
      </c>
      <c r="E33" s="88" t="s">
        <v>1318</v>
      </c>
      <c r="F33" s="244" t="s">
        <v>380</v>
      </c>
      <c r="G33" s="245" t="s">
        <v>1336</v>
      </c>
      <c r="H33" s="245" t="s">
        <v>31</v>
      </c>
      <c r="I33" s="88" t="s">
        <v>1337</v>
      </c>
      <c r="J33" s="90" t="s">
        <v>713</v>
      </c>
      <c r="K33" s="88" t="s">
        <v>1339</v>
      </c>
      <c r="L33" s="90" t="s">
        <v>874</v>
      </c>
      <c r="M33" s="88" t="s">
        <v>1345</v>
      </c>
      <c r="N33" s="90" t="s">
        <v>1324</v>
      </c>
    </row>
    <row r="34" spans="1:14">
      <c r="A34" s="37" t="s">
        <v>804</v>
      </c>
      <c r="B34" s="239"/>
      <c r="C34" s="196" t="s">
        <v>1319</v>
      </c>
      <c r="E34" s="88" t="s">
        <v>109</v>
      </c>
      <c r="F34" s="244" t="s">
        <v>197</v>
      </c>
      <c r="G34" s="245" t="s">
        <v>1336</v>
      </c>
      <c r="H34" s="245" t="s">
        <v>31</v>
      </c>
      <c r="I34" s="88" t="s">
        <v>1337</v>
      </c>
      <c r="J34" s="90" t="s">
        <v>713</v>
      </c>
      <c r="K34" s="88" t="s">
        <v>1339</v>
      </c>
      <c r="L34" s="90" t="s">
        <v>874</v>
      </c>
      <c r="M34" s="88" t="s">
        <v>1345</v>
      </c>
      <c r="N34" s="90" t="s">
        <v>1324</v>
      </c>
    </row>
    <row r="35" spans="1:14">
      <c r="A35" s="37" t="s">
        <v>370</v>
      </c>
      <c r="B35" s="239">
        <v>1</v>
      </c>
      <c r="C35" s="70" t="s">
        <v>1324</v>
      </c>
      <c r="E35" s="88" t="s">
        <v>191</v>
      </c>
      <c r="F35" s="244" t="s">
        <v>190</v>
      </c>
      <c r="G35" s="245" t="s">
        <v>1336</v>
      </c>
      <c r="H35" s="245" t="s">
        <v>31</v>
      </c>
      <c r="I35" s="88" t="s">
        <v>1337</v>
      </c>
      <c r="J35" s="90" t="s">
        <v>713</v>
      </c>
      <c r="K35" s="88" t="s">
        <v>1339</v>
      </c>
      <c r="L35" s="90" t="s">
        <v>874</v>
      </c>
      <c r="M35" s="88" t="s">
        <v>1345</v>
      </c>
      <c r="N35" s="90" t="s">
        <v>1324</v>
      </c>
    </row>
    <row r="36" spans="1:14">
      <c r="A36" s="37" t="s">
        <v>1287</v>
      </c>
      <c r="B36" s="239"/>
      <c r="C36" s="196" t="s">
        <v>1319</v>
      </c>
      <c r="E36" s="88" t="s">
        <v>39</v>
      </c>
      <c r="F36" s="244" t="s">
        <v>568</v>
      </c>
      <c r="G36" s="245" t="s">
        <v>1336</v>
      </c>
      <c r="H36" s="245" t="s">
        <v>31</v>
      </c>
      <c r="I36" s="88" t="s">
        <v>1337</v>
      </c>
      <c r="J36" s="90" t="s">
        <v>713</v>
      </c>
      <c r="K36" s="88" t="s">
        <v>1339</v>
      </c>
      <c r="L36" s="90" t="s">
        <v>874</v>
      </c>
      <c r="M36" s="88" t="s">
        <v>1345</v>
      </c>
      <c r="N36" s="90" t="s">
        <v>1324</v>
      </c>
    </row>
    <row r="37" spans="1:14">
      <c r="A37" s="23" t="s">
        <v>874</v>
      </c>
      <c r="B37" s="239">
        <v>25</v>
      </c>
      <c r="E37" s="88" t="s">
        <v>213</v>
      </c>
      <c r="F37" s="244" t="s">
        <v>212</v>
      </c>
      <c r="G37" s="245" t="s">
        <v>1336</v>
      </c>
      <c r="H37" s="245" t="s">
        <v>31</v>
      </c>
      <c r="I37" s="88" t="s">
        <v>1337</v>
      </c>
      <c r="J37" s="90" t="s">
        <v>713</v>
      </c>
      <c r="K37" s="88" t="s">
        <v>1339</v>
      </c>
      <c r="L37" s="90" t="s">
        <v>874</v>
      </c>
      <c r="M37" s="88" t="s">
        <v>1345</v>
      </c>
      <c r="N37" s="118" t="s">
        <v>1319</v>
      </c>
    </row>
    <row r="38" spans="1:14">
      <c r="A38" s="36" t="s">
        <v>1197</v>
      </c>
      <c r="B38" s="239">
        <v>23</v>
      </c>
      <c r="E38" s="244" t="s">
        <v>665</v>
      </c>
      <c r="F38" s="244" t="s">
        <v>664</v>
      </c>
      <c r="G38" s="245" t="s">
        <v>1336</v>
      </c>
      <c r="H38" s="245" t="s">
        <v>31</v>
      </c>
      <c r="I38" s="88" t="s">
        <v>1337</v>
      </c>
      <c r="J38" s="90" t="s">
        <v>713</v>
      </c>
      <c r="K38" s="88" t="s">
        <v>1339</v>
      </c>
      <c r="L38" s="90" t="s">
        <v>874</v>
      </c>
      <c r="M38" s="88" t="s">
        <v>1345</v>
      </c>
      <c r="N38" s="90" t="s">
        <v>1324</v>
      </c>
    </row>
    <row r="39" spans="1:14">
      <c r="A39" s="37" t="s">
        <v>129</v>
      </c>
      <c r="B39" s="239">
        <v>2</v>
      </c>
      <c r="C39" s="70" t="s">
        <v>1324</v>
      </c>
      <c r="E39" s="88" t="s">
        <v>73</v>
      </c>
      <c r="F39" s="244" t="s">
        <v>1285</v>
      </c>
      <c r="G39" s="245" t="s">
        <v>1336</v>
      </c>
      <c r="H39" s="245" t="s">
        <v>31</v>
      </c>
      <c r="I39" s="88" t="s">
        <v>1337</v>
      </c>
      <c r="J39" s="90" t="s">
        <v>713</v>
      </c>
      <c r="K39" s="88" t="s">
        <v>1339</v>
      </c>
      <c r="L39" s="90" t="s">
        <v>874</v>
      </c>
      <c r="M39" s="88" t="s">
        <v>1345</v>
      </c>
      <c r="N39" s="118" t="s">
        <v>1319</v>
      </c>
    </row>
    <row r="40" spans="1:14">
      <c r="A40" s="37" t="s">
        <v>38</v>
      </c>
      <c r="B40" s="239">
        <v>7</v>
      </c>
      <c r="C40" s="70" t="s">
        <v>1324</v>
      </c>
      <c r="E40" s="88" t="s">
        <v>73</v>
      </c>
      <c r="F40" s="244" t="s">
        <v>804</v>
      </c>
      <c r="G40" s="245" t="s">
        <v>1336</v>
      </c>
      <c r="H40" s="245" t="s">
        <v>31</v>
      </c>
      <c r="I40" s="88" t="s">
        <v>1337</v>
      </c>
      <c r="J40" s="90" t="s">
        <v>713</v>
      </c>
      <c r="K40" s="88" t="s">
        <v>1339</v>
      </c>
      <c r="L40" s="90" t="s">
        <v>874</v>
      </c>
      <c r="M40" s="88" t="s">
        <v>1345</v>
      </c>
      <c r="N40" s="118" t="s">
        <v>1319</v>
      </c>
    </row>
    <row r="41" spans="1:14">
      <c r="A41" s="37" t="s">
        <v>409</v>
      </c>
      <c r="B41" s="239">
        <v>2</v>
      </c>
      <c r="C41" s="70" t="s">
        <v>1324</v>
      </c>
      <c r="E41" s="88" t="s">
        <v>73</v>
      </c>
      <c r="F41" s="244" t="s">
        <v>797</v>
      </c>
      <c r="G41" s="245" t="s">
        <v>1336</v>
      </c>
      <c r="H41" s="245" t="s">
        <v>31</v>
      </c>
      <c r="I41" s="88" t="s">
        <v>1337</v>
      </c>
      <c r="J41" s="90" t="s">
        <v>713</v>
      </c>
      <c r="K41" s="88" t="s">
        <v>1339</v>
      </c>
      <c r="L41" s="90" t="s">
        <v>874</v>
      </c>
      <c r="M41" s="88" t="s">
        <v>1345</v>
      </c>
      <c r="N41" s="118" t="s">
        <v>1319</v>
      </c>
    </row>
    <row r="42" spans="1:14">
      <c r="A42" s="37" t="s">
        <v>145</v>
      </c>
      <c r="B42" s="239">
        <v>1</v>
      </c>
      <c r="C42" s="70" t="s">
        <v>1324</v>
      </c>
      <c r="E42" s="88" t="s">
        <v>109</v>
      </c>
      <c r="F42" s="244" t="s">
        <v>264</v>
      </c>
      <c r="G42" s="245" t="s">
        <v>1336</v>
      </c>
      <c r="H42" s="245" t="s">
        <v>31</v>
      </c>
      <c r="I42" s="88" t="s">
        <v>1337</v>
      </c>
      <c r="J42" s="90" t="s">
        <v>713</v>
      </c>
      <c r="K42" s="88" t="s">
        <v>1339</v>
      </c>
      <c r="L42" s="90" t="s">
        <v>874</v>
      </c>
      <c r="M42" s="88" t="s">
        <v>1345</v>
      </c>
      <c r="N42" s="90" t="s">
        <v>1324</v>
      </c>
    </row>
    <row r="43" spans="1:14">
      <c r="A43" s="37" t="s">
        <v>65</v>
      </c>
      <c r="B43" s="239">
        <v>1</v>
      </c>
      <c r="C43" s="70" t="s">
        <v>1324</v>
      </c>
      <c r="E43" s="88" t="s">
        <v>1025</v>
      </c>
      <c r="F43" s="244" t="s">
        <v>1026</v>
      </c>
      <c r="G43" s="245" t="s">
        <v>1336</v>
      </c>
      <c r="H43" s="245" t="s">
        <v>31</v>
      </c>
      <c r="I43" s="88" t="s">
        <v>1337</v>
      </c>
      <c r="J43" s="90" t="s">
        <v>713</v>
      </c>
      <c r="K43" s="88" t="s">
        <v>1339</v>
      </c>
      <c r="L43" s="90" t="s">
        <v>874</v>
      </c>
      <c r="M43" s="88" t="s">
        <v>1345</v>
      </c>
      <c r="N43" s="118" t="s">
        <v>1319</v>
      </c>
    </row>
    <row r="44" spans="1:14">
      <c r="A44" s="37" t="s">
        <v>136</v>
      </c>
      <c r="B44" s="239">
        <v>1</v>
      </c>
      <c r="C44" s="70" t="s">
        <v>1324</v>
      </c>
      <c r="E44" s="88" t="s">
        <v>39</v>
      </c>
      <c r="F44" s="244" t="s">
        <v>38</v>
      </c>
      <c r="G44" s="245" t="s">
        <v>1336</v>
      </c>
      <c r="H44" s="245" t="s">
        <v>31</v>
      </c>
      <c r="I44" s="88" t="s">
        <v>1337</v>
      </c>
      <c r="J44" s="90" t="s">
        <v>713</v>
      </c>
      <c r="K44" s="88" t="s">
        <v>1339</v>
      </c>
      <c r="L44" s="90" t="s">
        <v>712</v>
      </c>
      <c r="M44" s="88" t="s">
        <v>1346</v>
      </c>
      <c r="N44" s="90" t="s">
        <v>1324</v>
      </c>
    </row>
    <row r="45" spans="1:14">
      <c r="A45" s="37" t="s">
        <v>370</v>
      </c>
      <c r="B45" s="239">
        <v>3</v>
      </c>
      <c r="C45" s="70" t="s">
        <v>1324</v>
      </c>
      <c r="E45" s="88" t="s">
        <v>1318</v>
      </c>
      <c r="F45" s="244" t="s">
        <v>72</v>
      </c>
      <c r="G45" s="245" t="s">
        <v>1336</v>
      </c>
      <c r="H45" s="245" t="s">
        <v>31</v>
      </c>
      <c r="I45" s="88" t="s">
        <v>1337</v>
      </c>
      <c r="J45" s="90" t="s">
        <v>713</v>
      </c>
      <c r="K45" s="88" t="s">
        <v>1339</v>
      </c>
      <c r="L45" s="90" t="s">
        <v>712</v>
      </c>
      <c r="M45" s="88" t="s">
        <v>1346</v>
      </c>
      <c r="N45" s="90" t="s">
        <v>1324</v>
      </c>
    </row>
    <row r="46" spans="1:14">
      <c r="A46" s="37" t="s">
        <v>122</v>
      </c>
      <c r="B46" s="239">
        <v>1</v>
      </c>
      <c r="C46" s="70" t="s">
        <v>1324</v>
      </c>
      <c r="E46" s="88" t="s">
        <v>73</v>
      </c>
      <c r="F46" s="244" t="s">
        <v>983</v>
      </c>
      <c r="G46" s="245" t="s">
        <v>1336</v>
      </c>
      <c r="H46" s="245" t="s">
        <v>31</v>
      </c>
      <c r="I46" s="88" t="s">
        <v>1337</v>
      </c>
      <c r="J46" s="90" t="s">
        <v>713</v>
      </c>
      <c r="K46" s="88" t="s">
        <v>1339</v>
      </c>
      <c r="L46" s="90" t="s">
        <v>712</v>
      </c>
      <c r="M46" s="88" t="s">
        <v>1346</v>
      </c>
      <c r="N46" s="90" t="s">
        <v>1324</v>
      </c>
    </row>
    <row r="47" spans="1:14">
      <c r="A47" s="37" t="s">
        <v>380</v>
      </c>
      <c r="B47" s="239">
        <v>1</v>
      </c>
      <c r="C47" s="70" t="s">
        <v>1324</v>
      </c>
      <c r="E47" s="88" t="s">
        <v>73</v>
      </c>
      <c r="F47" s="244" t="s">
        <v>92</v>
      </c>
      <c r="G47" s="245" t="s">
        <v>1336</v>
      </c>
      <c r="H47" s="245" t="s">
        <v>31</v>
      </c>
      <c r="I47" s="88" t="s">
        <v>1337</v>
      </c>
      <c r="J47" s="90" t="s">
        <v>713</v>
      </c>
      <c r="K47" s="88" t="s">
        <v>1339</v>
      </c>
      <c r="L47" s="90" t="s">
        <v>712</v>
      </c>
      <c r="M47" s="88" t="s">
        <v>1346</v>
      </c>
      <c r="N47" s="90" t="s">
        <v>1324</v>
      </c>
    </row>
    <row r="48" spans="1:14">
      <c r="A48" s="37" t="s">
        <v>197</v>
      </c>
      <c r="B48" s="239">
        <v>1</v>
      </c>
      <c r="C48" s="70" t="s">
        <v>1324</v>
      </c>
      <c r="E48" s="88" t="s">
        <v>73</v>
      </c>
      <c r="F48" s="244" t="s">
        <v>345</v>
      </c>
      <c r="G48" s="245" t="s">
        <v>1336</v>
      </c>
      <c r="H48" s="245" t="s">
        <v>31</v>
      </c>
      <c r="I48" s="88" t="s">
        <v>1337</v>
      </c>
      <c r="J48" s="90" t="s">
        <v>713</v>
      </c>
      <c r="K48" s="88" t="s">
        <v>1339</v>
      </c>
      <c r="L48" s="90" t="s">
        <v>712</v>
      </c>
      <c r="M48" s="88" t="s">
        <v>1346</v>
      </c>
      <c r="N48" s="90" t="s">
        <v>1324</v>
      </c>
    </row>
    <row r="49" spans="1:14">
      <c r="A49" s="37" t="s">
        <v>190</v>
      </c>
      <c r="B49" s="239">
        <v>1</v>
      </c>
      <c r="C49" s="70" t="s">
        <v>1324</v>
      </c>
      <c r="E49" s="88" t="s">
        <v>109</v>
      </c>
      <c r="F49" s="244" t="s">
        <v>197</v>
      </c>
      <c r="G49" s="245" t="s">
        <v>1336</v>
      </c>
      <c r="H49" s="245" t="s">
        <v>31</v>
      </c>
      <c r="I49" s="88" t="s">
        <v>1337</v>
      </c>
      <c r="J49" s="90" t="s">
        <v>713</v>
      </c>
      <c r="K49" s="88" t="s">
        <v>1339</v>
      </c>
      <c r="L49" s="90" t="s">
        <v>712</v>
      </c>
      <c r="M49" s="88" t="s">
        <v>1346</v>
      </c>
      <c r="N49" s="90" t="s">
        <v>1324</v>
      </c>
    </row>
    <row r="50" spans="1:14">
      <c r="A50" s="37" t="s">
        <v>568</v>
      </c>
      <c r="B50" s="239">
        <v>2</v>
      </c>
      <c r="C50" s="70" t="s">
        <v>1324</v>
      </c>
      <c r="E50" s="88" t="s">
        <v>73</v>
      </c>
      <c r="F50" s="244" t="s">
        <v>714</v>
      </c>
      <c r="G50" s="245" t="s">
        <v>1336</v>
      </c>
      <c r="H50" s="245" t="s">
        <v>31</v>
      </c>
      <c r="I50" s="88" t="s">
        <v>1337</v>
      </c>
      <c r="J50" s="90" t="s">
        <v>713</v>
      </c>
      <c r="K50" s="88" t="s">
        <v>1339</v>
      </c>
      <c r="L50" s="90" t="s">
        <v>712</v>
      </c>
      <c r="M50" s="88" t="s">
        <v>1346</v>
      </c>
      <c r="N50" s="90" t="s">
        <v>1324</v>
      </c>
    </row>
    <row r="51" spans="1:14">
      <c r="A51" s="36" t="s">
        <v>1198</v>
      </c>
      <c r="B51" s="239">
        <v>2</v>
      </c>
      <c r="E51" s="88" t="s">
        <v>146</v>
      </c>
      <c r="F51" s="244" t="s">
        <v>152</v>
      </c>
      <c r="G51" s="245" t="s">
        <v>1336</v>
      </c>
      <c r="H51" s="245" t="s">
        <v>31</v>
      </c>
      <c r="I51" s="88" t="s">
        <v>1337</v>
      </c>
      <c r="J51" s="90" t="s">
        <v>713</v>
      </c>
      <c r="K51" s="88" t="s">
        <v>1339</v>
      </c>
      <c r="L51" s="90" t="s">
        <v>712</v>
      </c>
      <c r="M51" s="88" t="s">
        <v>1346</v>
      </c>
      <c r="N51" s="90" t="s">
        <v>1324</v>
      </c>
    </row>
    <row r="52" spans="1:14">
      <c r="A52" s="37" t="s">
        <v>212</v>
      </c>
      <c r="B52" s="239"/>
      <c r="C52" s="196" t="s">
        <v>1319</v>
      </c>
      <c r="E52" s="88" t="s">
        <v>109</v>
      </c>
      <c r="F52" s="244" t="s">
        <v>264</v>
      </c>
      <c r="G52" s="245" t="s">
        <v>1336</v>
      </c>
      <c r="H52" s="245" t="s">
        <v>31</v>
      </c>
      <c r="I52" s="88" t="s">
        <v>1337</v>
      </c>
      <c r="J52" s="90" t="s">
        <v>713</v>
      </c>
      <c r="K52" s="88" t="s">
        <v>1339</v>
      </c>
      <c r="L52" s="90" t="s">
        <v>712</v>
      </c>
      <c r="M52" s="88" t="s">
        <v>1346</v>
      </c>
      <c r="N52" s="90" t="s">
        <v>1324</v>
      </c>
    </row>
    <row r="53" spans="1:14">
      <c r="A53" s="37" t="s">
        <v>664</v>
      </c>
      <c r="B53" s="239">
        <v>1</v>
      </c>
      <c r="C53" s="70" t="s">
        <v>1324</v>
      </c>
      <c r="E53" s="88" t="s">
        <v>39</v>
      </c>
      <c r="F53" s="244" t="s">
        <v>38</v>
      </c>
      <c r="G53" s="245" t="s">
        <v>1336</v>
      </c>
      <c r="H53" s="245" t="s">
        <v>31</v>
      </c>
      <c r="I53" s="88" t="s">
        <v>1337</v>
      </c>
      <c r="J53" s="90" t="s">
        <v>713</v>
      </c>
      <c r="K53" s="88" t="s">
        <v>1339</v>
      </c>
      <c r="L53" s="90" t="s">
        <v>712</v>
      </c>
      <c r="M53" s="88" t="s">
        <v>1346</v>
      </c>
      <c r="N53" s="90" t="s">
        <v>1324</v>
      </c>
    </row>
    <row r="54" spans="1:14">
      <c r="A54" s="37" t="s">
        <v>1285</v>
      </c>
      <c r="B54" s="239"/>
      <c r="C54" s="196" t="s">
        <v>1319</v>
      </c>
      <c r="E54" s="88" t="s">
        <v>213</v>
      </c>
      <c r="F54" s="244" t="s">
        <v>212</v>
      </c>
      <c r="G54" s="245" t="s">
        <v>1336</v>
      </c>
      <c r="H54" s="245" t="s">
        <v>31</v>
      </c>
      <c r="I54" s="88" t="s">
        <v>1337</v>
      </c>
      <c r="J54" s="90" t="s">
        <v>713</v>
      </c>
      <c r="K54" s="88" t="s">
        <v>1339</v>
      </c>
      <c r="L54" s="90" t="s">
        <v>712</v>
      </c>
      <c r="M54" s="88" t="s">
        <v>1346</v>
      </c>
      <c r="N54" s="118" t="s">
        <v>1319</v>
      </c>
    </row>
    <row r="55" spans="1:14">
      <c r="A55" s="37" t="s">
        <v>804</v>
      </c>
      <c r="B55" s="239"/>
      <c r="C55" s="196" t="s">
        <v>1319</v>
      </c>
      <c r="E55" s="88" t="s">
        <v>73</v>
      </c>
      <c r="F55" s="244" t="s">
        <v>1285</v>
      </c>
      <c r="G55" s="245" t="s">
        <v>1336</v>
      </c>
      <c r="H55" s="245" t="s">
        <v>31</v>
      </c>
      <c r="I55" s="88" t="s">
        <v>1337</v>
      </c>
      <c r="J55" s="90" t="s">
        <v>713</v>
      </c>
      <c r="K55" s="88" t="s">
        <v>1339</v>
      </c>
      <c r="L55" s="90" t="s">
        <v>712</v>
      </c>
      <c r="M55" s="88" t="s">
        <v>1346</v>
      </c>
      <c r="N55" s="118" t="s">
        <v>1319</v>
      </c>
    </row>
    <row r="56" spans="1:14">
      <c r="A56" s="37" t="s">
        <v>797</v>
      </c>
      <c r="B56" s="239"/>
      <c r="C56" s="196" t="s">
        <v>1319</v>
      </c>
      <c r="E56" s="88" t="s">
        <v>73</v>
      </c>
      <c r="F56" s="244" t="s">
        <v>804</v>
      </c>
      <c r="G56" s="245" t="s">
        <v>1336</v>
      </c>
      <c r="H56" s="245" t="s">
        <v>31</v>
      </c>
      <c r="I56" s="88" t="s">
        <v>1337</v>
      </c>
      <c r="J56" s="90" t="s">
        <v>713</v>
      </c>
      <c r="K56" s="88" t="s">
        <v>1339</v>
      </c>
      <c r="L56" s="90" t="s">
        <v>712</v>
      </c>
      <c r="M56" s="88" t="s">
        <v>1346</v>
      </c>
      <c r="N56" s="118" t="s">
        <v>1319</v>
      </c>
    </row>
    <row r="57" spans="1:14">
      <c r="A57" s="37" t="s">
        <v>264</v>
      </c>
      <c r="B57" s="239">
        <v>1</v>
      </c>
      <c r="C57" s="70" t="s">
        <v>1324</v>
      </c>
      <c r="E57" s="88" t="s">
        <v>73</v>
      </c>
      <c r="F57" s="244" t="s">
        <v>797</v>
      </c>
      <c r="G57" s="245" t="s">
        <v>1336</v>
      </c>
      <c r="H57" s="245" t="s">
        <v>31</v>
      </c>
      <c r="I57" s="88" t="s">
        <v>1337</v>
      </c>
      <c r="J57" s="90" t="s">
        <v>713</v>
      </c>
      <c r="K57" s="88" t="s">
        <v>1339</v>
      </c>
      <c r="L57" s="90" t="s">
        <v>712</v>
      </c>
      <c r="M57" s="88" t="s">
        <v>1346</v>
      </c>
      <c r="N57" s="118" t="s">
        <v>1319</v>
      </c>
    </row>
    <row r="58" spans="1:14">
      <c r="A58" s="37" t="s">
        <v>1026</v>
      </c>
      <c r="B58" s="239"/>
      <c r="C58" s="196" t="s">
        <v>1319</v>
      </c>
      <c r="E58" s="88" t="s">
        <v>1318</v>
      </c>
      <c r="F58" s="244" t="s">
        <v>1280</v>
      </c>
      <c r="G58" s="245" t="s">
        <v>1336</v>
      </c>
      <c r="H58" s="245" t="s">
        <v>31</v>
      </c>
      <c r="I58" s="88" t="s">
        <v>1337</v>
      </c>
      <c r="J58" s="90" t="s">
        <v>713</v>
      </c>
      <c r="K58" s="88" t="s">
        <v>1339</v>
      </c>
      <c r="L58" s="90" t="s">
        <v>712</v>
      </c>
      <c r="M58" s="88" t="s">
        <v>1346</v>
      </c>
      <c r="N58" s="118" t="s">
        <v>1319</v>
      </c>
    </row>
    <row r="59" spans="1:14">
      <c r="A59" s="23" t="s">
        <v>712</v>
      </c>
      <c r="B59" s="239">
        <v>18</v>
      </c>
      <c r="E59" s="88" t="s">
        <v>146</v>
      </c>
      <c r="F59" s="244" t="s">
        <v>152</v>
      </c>
      <c r="G59" s="245" t="s">
        <v>1336</v>
      </c>
      <c r="H59" s="245" t="s">
        <v>31</v>
      </c>
      <c r="I59" s="88" t="s">
        <v>1337</v>
      </c>
      <c r="J59" s="90" t="s">
        <v>713</v>
      </c>
      <c r="K59" s="88" t="s">
        <v>1339</v>
      </c>
      <c r="L59" s="90" t="s">
        <v>712</v>
      </c>
      <c r="M59" s="88" t="s">
        <v>1346</v>
      </c>
      <c r="N59" s="90" t="s">
        <v>1324</v>
      </c>
    </row>
    <row r="60" spans="1:14">
      <c r="A60" s="36" t="s">
        <v>1197</v>
      </c>
      <c r="B60" s="239">
        <v>15</v>
      </c>
      <c r="E60" s="88" t="s">
        <v>1316</v>
      </c>
      <c r="F60" s="244" t="s">
        <v>1287</v>
      </c>
      <c r="G60" s="245" t="s">
        <v>1336</v>
      </c>
      <c r="H60" s="245" t="s">
        <v>31</v>
      </c>
      <c r="I60" s="88" t="s">
        <v>1337</v>
      </c>
      <c r="J60" s="90" t="s">
        <v>713</v>
      </c>
      <c r="K60" s="88" t="s">
        <v>1339</v>
      </c>
      <c r="L60" s="90" t="s">
        <v>712</v>
      </c>
      <c r="M60" s="88" t="s">
        <v>1346</v>
      </c>
      <c r="N60" s="118" t="s">
        <v>1319</v>
      </c>
    </row>
    <row r="61" spans="1:14">
      <c r="A61" s="37" t="s">
        <v>38</v>
      </c>
      <c r="B61" s="239">
        <v>1</v>
      </c>
      <c r="C61" s="70" t="s">
        <v>1324</v>
      </c>
      <c r="E61" s="88" t="s">
        <v>73</v>
      </c>
      <c r="F61" s="244" t="s">
        <v>1288</v>
      </c>
      <c r="G61" s="245" t="s">
        <v>1336</v>
      </c>
      <c r="H61" s="245" t="s">
        <v>31</v>
      </c>
      <c r="I61" s="88" t="s">
        <v>1337</v>
      </c>
      <c r="J61" s="90" t="s">
        <v>713</v>
      </c>
      <c r="K61" s="88" t="s">
        <v>1339</v>
      </c>
      <c r="L61" s="90" t="s">
        <v>712</v>
      </c>
      <c r="M61" s="88" t="s">
        <v>1346</v>
      </c>
      <c r="N61" s="118" t="s">
        <v>1319</v>
      </c>
    </row>
    <row r="62" spans="1:14">
      <c r="A62" s="37" t="s">
        <v>72</v>
      </c>
      <c r="B62" s="239">
        <v>1</v>
      </c>
      <c r="C62" s="70" t="s">
        <v>1324</v>
      </c>
      <c r="E62" s="88" t="s">
        <v>146</v>
      </c>
      <c r="F62" s="244" t="s">
        <v>733</v>
      </c>
      <c r="G62" s="245" t="s">
        <v>1336</v>
      </c>
      <c r="H62" s="245" t="s">
        <v>31</v>
      </c>
      <c r="I62" s="88" t="s">
        <v>1337</v>
      </c>
      <c r="J62" s="90" t="s">
        <v>713</v>
      </c>
      <c r="K62" s="88" t="s">
        <v>1339</v>
      </c>
      <c r="L62" s="90" t="s">
        <v>724</v>
      </c>
      <c r="M62" s="88" t="s">
        <v>1347</v>
      </c>
      <c r="N62" s="90" t="s">
        <v>1324</v>
      </c>
    </row>
    <row r="63" spans="1:14">
      <c r="A63" s="37" t="s">
        <v>983</v>
      </c>
      <c r="B63" s="239">
        <v>1</v>
      </c>
      <c r="C63" s="70" t="s">
        <v>1324</v>
      </c>
      <c r="E63" s="88" t="s">
        <v>130</v>
      </c>
      <c r="F63" s="244" t="s">
        <v>973</v>
      </c>
      <c r="G63" s="245" t="s">
        <v>1336</v>
      </c>
      <c r="H63" s="245" t="s">
        <v>31</v>
      </c>
      <c r="I63" s="88" t="s">
        <v>1337</v>
      </c>
      <c r="J63" s="90" t="s">
        <v>713</v>
      </c>
      <c r="K63" s="88" t="s">
        <v>1339</v>
      </c>
      <c r="L63" s="90" t="s">
        <v>724</v>
      </c>
      <c r="M63" s="88" t="s">
        <v>1347</v>
      </c>
      <c r="N63" s="90" t="s">
        <v>1324</v>
      </c>
    </row>
    <row r="64" spans="1:14">
      <c r="A64" s="37" t="s">
        <v>92</v>
      </c>
      <c r="B64" s="239">
        <v>1</v>
      </c>
      <c r="C64" s="70" t="s">
        <v>1324</v>
      </c>
      <c r="E64" s="88" t="s">
        <v>39</v>
      </c>
      <c r="F64" s="244" t="s">
        <v>38</v>
      </c>
      <c r="G64" s="245" t="s">
        <v>1336</v>
      </c>
      <c r="H64" s="245" t="s">
        <v>31</v>
      </c>
      <c r="I64" s="88" t="s">
        <v>1337</v>
      </c>
      <c r="J64" s="90" t="s">
        <v>713</v>
      </c>
      <c r="K64" s="88" t="s">
        <v>1339</v>
      </c>
      <c r="L64" s="90" t="s">
        <v>724</v>
      </c>
      <c r="M64" s="88" t="s">
        <v>1347</v>
      </c>
      <c r="N64" s="90" t="s">
        <v>1324</v>
      </c>
    </row>
    <row r="65" spans="1:14">
      <c r="A65" s="37" t="s">
        <v>345</v>
      </c>
      <c r="B65" s="239">
        <v>2</v>
      </c>
      <c r="C65" s="70" t="s">
        <v>1324</v>
      </c>
      <c r="E65" s="88" t="s">
        <v>73</v>
      </c>
      <c r="F65" s="244" t="s">
        <v>637</v>
      </c>
      <c r="G65" s="245" t="s">
        <v>1336</v>
      </c>
      <c r="H65" s="245" t="s">
        <v>31</v>
      </c>
      <c r="I65" s="88" t="s">
        <v>1337</v>
      </c>
      <c r="J65" s="90" t="s">
        <v>713</v>
      </c>
      <c r="K65" s="88" t="s">
        <v>1339</v>
      </c>
      <c r="L65" s="90" t="s">
        <v>724</v>
      </c>
      <c r="M65" s="88" t="s">
        <v>1347</v>
      </c>
      <c r="N65" s="90" t="s">
        <v>1324</v>
      </c>
    </row>
    <row r="66" spans="1:14">
      <c r="A66" s="37" t="s">
        <v>197</v>
      </c>
      <c r="B66" s="239">
        <v>3</v>
      </c>
      <c r="C66" s="70" t="s">
        <v>1324</v>
      </c>
      <c r="E66" s="88" t="s">
        <v>1318</v>
      </c>
      <c r="F66" s="244" t="s">
        <v>364</v>
      </c>
      <c r="G66" s="245" t="s">
        <v>1336</v>
      </c>
      <c r="H66" s="245" t="s">
        <v>31</v>
      </c>
      <c r="I66" s="88" t="s">
        <v>1337</v>
      </c>
      <c r="J66" s="90" t="s">
        <v>713</v>
      </c>
      <c r="K66" s="88" t="s">
        <v>1339</v>
      </c>
      <c r="L66" s="90" t="s">
        <v>724</v>
      </c>
      <c r="M66" s="88" t="s">
        <v>1347</v>
      </c>
      <c r="N66" s="90" t="s">
        <v>1324</v>
      </c>
    </row>
    <row r="67" spans="1:14">
      <c r="A67" s="37" t="s">
        <v>714</v>
      </c>
      <c r="B67" s="239">
        <v>1</v>
      </c>
      <c r="C67" s="70" t="s">
        <v>1324</v>
      </c>
      <c r="E67" s="88" t="s">
        <v>1334</v>
      </c>
      <c r="F67" s="244" t="s">
        <v>1000</v>
      </c>
      <c r="G67" s="245" t="s">
        <v>1336</v>
      </c>
      <c r="H67" s="245" t="s">
        <v>31</v>
      </c>
      <c r="I67" s="88" t="s">
        <v>1337</v>
      </c>
      <c r="J67" s="90" t="s">
        <v>713</v>
      </c>
      <c r="K67" s="88" t="s">
        <v>1339</v>
      </c>
      <c r="L67" s="90" t="s">
        <v>724</v>
      </c>
      <c r="M67" s="88" t="s">
        <v>1347</v>
      </c>
      <c r="N67" s="90" t="s">
        <v>1324</v>
      </c>
    </row>
    <row r="68" spans="1:14">
      <c r="A68" s="37" t="s">
        <v>152</v>
      </c>
      <c r="B68" s="239">
        <v>4</v>
      </c>
      <c r="C68" s="70" t="s">
        <v>1324</v>
      </c>
      <c r="E68" s="88" t="s">
        <v>109</v>
      </c>
      <c r="F68" s="244" t="s">
        <v>197</v>
      </c>
      <c r="G68" s="245" t="s">
        <v>1336</v>
      </c>
      <c r="H68" s="245" t="s">
        <v>31</v>
      </c>
      <c r="I68" s="88" t="s">
        <v>1337</v>
      </c>
      <c r="J68" s="90" t="s">
        <v>713</v>
      </c>
      <c r="K68" s="88" t="s">
        <v>1339</v>
      </c>
      <c r="L68" s="90" t="s">
        <v>724</v>
      </c>
      <c r="M68" s="88" t="s">
        <v>1347</v>
      </c>
      <c r="N68" s="90" t="s">
        <v>1324</v>
      </c>
    </row>
    <row r="69" spans="1:14">
      <c r="A69" s="37" t="s">
        <v>264</v>
      </c>
      <c r="B69" s="239">
        <v>1</v>
      </c>
      <c r="C69" s="70" t="s">
        <v>1324</v>
      </c>
      <c r="E69" s="88" t="s">
        <v>146</v>
      </c>
      <c r="F69" s="244" t="s">
        <v>152</v>
      </c>
      <c r="G69" s="245" t="s">
        <v>1336</v>
      </c>
      <c r="H69" s="245" t="s">
        <v>31</v>
      </c>
      <c r="I69" s="88" t="s">
        <v>1337</v>
      </c>
      <c r="J69" s="90" t="s">
        <v>713</v>
      </c>
      <c r="K69" s="88" t="s">
        <v>1339</v>
      </c>
      <c r="L69" s="90" t="s">
        <v>724</v>
      </c>
      <c r="M69" s="88" t="s">
        <v>1347</v>
      </c>
      <c r="N69" s="90" t="s">
        <v>1324</v>
      </c>
    </row>
    <row r="70" spans="1:14">
      <c r="A70" s="36" t="s">
        <v>1198</v>
      </c>
      <c r="B70" s="239">
        <v>3</v>
      </c>
      <c r="E70" s="88" t="s">
        <v>109</v>
      </c>
      <c r="F70" s="244" t="s">
        <v>264</v>
      </c>
      <c r="G70" s="245" t="s">
        <v>1336</v>
      </c>
      <c r="H70" s="245" t="s">
        <v>31</v>
      </c>
      <c r="I70" s="88" t="s">
        <v>1337</v>
      </c>
      <c r="J70" s="90" t="s">
        <v>713</v>
      </c>
      <c r="K70" s="88" t="s">
        <v>1339</v>
      </c>
      <c r="L70" s="90" t="s">
        <v>724</v>
      </c>
      <c r="M70" s="88" t="s">
        <v>1347</v>
      </c>
      <c r="N70" s="90" t="s">
        <v>1324</v>
      </c>
    </row>
    <row r="71" spans="1:14">
      <c r="A71" s="37" t="s">
        <v>38</v>
      </c>
      <c r="B71" s="239">
        <v>2</v>
      </c>
      <c r="C71" s="70" t="s">
        <v>1324</v>
      </c>
      <c r="E71" s="88" t="s">
        <v>39</v>
      </c>
      <c r="F71" s="244" t="s">
        <v>568</v>
      </c>
      <c r="G71" s="245" t="s">
        <v>1336</v>
      </c>
      <c r="H71" s="245" t="s">
        <v>31</v>
      </c>
      <c r="I71" s="88" t="s">
        <v>1337</v>
      </c>
      <c r="J71" s="90" t="s">
        <v>713</v>
      </c>
      <c r="K71" s="88" t="s">
        <v>1339</v>
      </c>
      <c r="L71" s="90" t="s">
        <v>724</v>
      </c>
      <c r="M71" s="88" t="s">
        <v>1347</v>
      </c>
      <c r="N71" s="90" t="s">
        <v>1324</v>
      </c>
    </row>
    <row r="72" spans="1:14">
      <c r="A72" s="37" t="s">
        <v>212</v>
      </c>
      <c r="B72" s="239"/>
      <c r="C72" s="196" t="s">
        <v>1319</v>
      </c>
      <c r="E72" s="88" t="s">
        <v>1318</v>
      </c>
      <c r="F72" s="244" t="s">
        <v>807</v>
      </c>
      <c r="G72" s="245" t="s">
        <v>1336</v>
      </c>
      <c r="H72" s="245" t="s">
        <v>31</v>
      </c>
      <c r="I72" s="88" t="s">
        <v>1337</v>
      </c>
      <c r="J72" s="90" t="s">
        <v>713</v>
      </c>
      <c r="K72" s="88" t="s">
        <v>1339</v>
      </c>
      <c r="L72" s="90" t="s">
        <v>724</v>
      </c>
      <c r="M72" s="88" t="s">
        <v>1347</v>
      </c>
      <c r="N72" s="118" t="s">
        <v>1319</v>
      </c>
    </row>
    <row r="73" spans="1:14">
      <c r="A73" s="37" t="s">
        <v>1285</v>
      </c>
      <c r="B73" s="239"/>
      <c r="C73" s="196" t="s">
        <v>1319</v>
      </c>
      <c r="E73" s="88" t="s">
        <v>73</v>
      </c>
      <c r="F73" s="244" t="s">
        <v>1285</v>
      </c>
      <c r="G73" s="245" t="s">
        <v>1336</v>
      </c>
      <c r="H73" s="245" t="s">
        <v>31</v>
      </c>
      <c r="I73" s="88" t="s">
        <v>1337</v>
      </c>
      <c r="J73" s="90" t="s">
        <v>713</v>
      </c>
      <c r="K73" s="88" t="s">
        <v>1339</v>
      </c>
      <c r="L73" s="90" t="s">
        <v>724</v>
      </c>
      <c r="M73" s="88" t="s">
        <v>1347</v>
      </c>
      <c r="N73" s="118" t="s">
        <v>1319</v>
      </c>
    </row>
    <row r="74" spans="1:14">
      <c r="A74" s="37" t="s">
        <v>804</v>
      </c>
      <c r="B74" s="239"/>
      <c r="C74" s="196" t="s">
        <v>1319</v>
      </c>
      <c r="E74" s="88" t="s">
        <v>73</v>
      </c>
      <c r="F74" s="244" t="s">
        <v>804</v>
      </c>
      <c r="G74" s="245" t="s">
        <v>1336</v>
      </c>
      <c r="H74" s="245" t="s">
        <v>31</v>
      </c>
      <c r="I74" s="88" t="s">
        <v>1337</v>
      </c>
      <c r="J74" s="90" t="s">
        <v>713</v>
      </c>
      <c r="K74" s="88" t="s">
        <v>1339</v>
      </c>
      <c r="L74" s="90" t="s">
        <v>724</v>
      </c>
      <c r="M74" s="88" t="s">
        <v>1347</v>
      </c>
      <c r="N74" s="118" t="s">
        <v>1319</v>
      </c>
    </row>
    <row r="75" spans="1:14">
      <c r="A75" s="37" t="s">
        <v>797</v>
      </c>
      <c r="B75" s="239"/>
      <c r="C75" s="196" t="s">
        <v>1319</v>
      </c>
      <c r="E75" s="88" t="s">
        <v>1318</v>
      </c>
      <c r="F75" s="244" t="s">
        <v>370</v>
      </c>
      <c r="G75" s="245" t="s">
        <v>1336</v>
      </c>
      <c r="H75" s="245" t="s">
        <v>31</v>
      </c>
      <c r="I75" s="88" t="s">
        <v>1337</v>
      </c>
      <c r="J75" s="90" t="s">
        <v>713</v>
      </c>
      <c r="K75" s="88" t="s">
        <v>1339</v>
      </c>
      <c r="L75" s="90" t="s">
        <v>724</v>
      </c>
      <c r="M75" s="88" t="s">
        <v>1347</v>
      </c>
      <c r="N75" s="90" t="s">
        <v>1324</v>
      </c>
    </row>
    <row r="76" spans="1:14">
      <c r="A76" s="37" t="s">
        <v>1280</v>
      </c>
      <c r="B76" s="239"/>
      <c r="C76" s="196" t="s">
        <v>1319</v>
      </c>
      <c r="E76" s="88" t="s">
        <v>73</v>
      </c>
      <c r="F76" s="244" t="s">
        <v>797</v>
      </c>
      <c r="G76" s="245" t="s">
        <v>1336</v>
      </c>
      <c r="H76" s="245" t="s">
        <v>31</v>
      </c>
      <c r="I76" s="88" t="s">
        <v>1337</v>
      </c>
      <c r="J76" s="90" t="s">
        <v>713</v>
      </c>
      <c r="K76" s="88" t="s">
        <v>1339</v>
      </c>
      <c r="L76" s="90" t="s">
        <v>724</v>
      </c>
      <c r="M76" s="88" t="s">
        <v>1347</v>
      </c>
      <c r="N76" s="118" t="s">
        <v>1319</v>
      </c>
    </row>
    <row r="77" spans="1:14">
      <c r="A77" s="37" t="s">
        <v>152</v>
      </c>
      <c r="B77" s="239">
        <v>1</v>
      </c>
      <c r="C77" s="70" t="s">
        <v>1324</v>
      </c>
      <c r="E77" s="88" t="s">
        <v>1181</v>
      </c>
      <c r="F77" s="244" t="s">
        <v>1182</v>
      </c>
      <c r="G77" s="245" t="s">
        <v>1336</v>
      </c>
      <c r="H77" s="245" t="s">
        <v>31</v>
      </c>
      <c r="I77" s="88" t="s">
        <v>1337</v>
      </c>
      <c r="J77" s="90" t="s">
        <v>713</v>
      </c>
      <c r="K77" s="88" t="s">
        <v>1339</v>
      </c>
      <c r="L77" s="90" t="s">
        <v>724</v>
      </c>
      <c r="M77" s="88" t="s">
        <v>1347</v>
      </c>
      <c r="N77" s="90" t="s">
        <v>1324</v>
      </c>
    </row>
    <row r="78" spans="1:14">
      <c r="A78" s="37" t="s">
        <v>1287</v>
      </c>
      <c r="B78" s="239"/>
      <c r="C78" s="196" t="s">
        <v>1319</v>
      </c>
      <c r="E78" s="88" t="s">
        <v>1317</v>
      </c>
      <c r="F78" s="244" t="s">
        <v>1282</v>
      </c>
      <c r="G78" s="245" t="s">
        <v>1336</v>
      </c>
      <c r="H78" s="245" t="s">
        <v>31</v>
      </c>
      <c r="I78" s="88" t="s">
        <v>1337</v>
      </c>
      <c r="J78" s="90" t="s">
        <v>713</v>
      </c>
      <c r="K78" s="88" t="s">
        <v>1339</v>
      </c>
      <c r="L78" s="90" t="s">
        <v>724</v>
      </c>
      <c r="M78" s="88" t="s">
        <v>1347</v>
      </c>
      <c r="N78" s="118" t="s">
        <v>1319</v>
      </c>
    </row>
    <row r="79" spans="1:14">
      <c r="A79" s="37" t="s">
        <v>1288</v>
      </c>
      <c r="B79" s="239"/>
      <c r="C79" s="196" t="s">
        <v>1319</v>
      </c>
      <c r="E79" s="88" t="s">
        <v>39</v>
      </c>
      <c r="F79" s="244" t="s">
        <v>38</v>
      </c>
      <c r="G79" s="245" t="s">
        <v>1336</v>
      </c>
      <c r="H79" s="245" t="s">
        <v>31</v>
      </c>
      <c r="I79" s="88" t="s">
        <v>1337</v>
      </c>
      <c r="J79" s="90" t="s">
        <v>720</v>
      </c>
      <c r="K79" s="88" t="s">
        <v>1340</v>
      </c>
      <c r="L79" s="90" t="s">
        <v>888</v>
      </c>
      <c r="M79" s="88" t="s">
        <v>1348</v>
      </c>
      <c r="N79" s="90" t="s">
        <v>1324</v>
      </c>
    </row>
    <row r="80" spans="1:14">
      <c r="A80" s="23" t="s">
        <v>724</v>
      </c>
      <c r="B80" s="239">
        <v>14</v>
      </c>
      <c r="E80" s="88" t="s">
        <v>304</v>
      </c>
      <c r="F80" s="244" t="s">
        <v>303</v>
      </c>
      <c r="G80" s="245" t="s">
        <v>1336</v>
      </c>
      <c r="H80" s="245" t="s">
        <v>31</v>
      </c>
      <c r="I80" s="88" t="s">
        <v>1337</v>
      </c>
      <c r="J80" s="90" t="s">
        <v>720</v>
      </c>
      <c r="K80" s="88" t="s">
        <v>1340</v>
      </c>
      <c r="L80" s="90" t="s">
        <v>888</v>
      </c>
      <c r="M80" s="88" t="s">
        <v>1348</v>
      </c>
      <c r="N80" s="90" t="s">
        <v>1324</v>
      </c>
    </row>
    <row r="81" spans="1:14">
      <c r="A81" s="36" t="s">
        <v>1197</v>
      </c>
      <c r="B81" s="239">
        <v>12</v>
      </c>
      <c r="E81" s="88" t="s">
        <v>130</v>
      </c>
      <c r="F81" s="244" t="s">
        <v>179</v>
      </c>
      <c r="G81" s="245" t="s">
        <v>1336</v>
      </c>
      <c r="H81" s="245" t="s">
        <v>31</v>
      </c>
      <c r="I81" s="88" t="s">
        <v>1337</v>
      </c>
      <c r="J81" s="90" t="s">
        <v>720</v>
      </c>
      <c r="K81" s="88" t="s">
        <v>1340</v>
      </c>
      <c r="L81" s="90" t="s">
        <v>888</v>
      </c>
      <c r="M81" s="88" t="s">
        <v>1348</v>
      </c>
      <c r="N81" s="90" t="s">
        <v>1324</v>
      </c>
    </row>
    <row r="82" spans="1:14">
      <c r="A82" s="37" t="s">
        <v>733</v>
      </c>
      <c r="B82" s="239">
        <v>1</v>
      </c>
      <c r="C82" s="70" t="s">
        <v>1324</v>
      </c>
      <c r="E82" s="88" t="s">
        <v>1335</v>
      </c>
      <c r="F82" s="244" t="s">
        <v>1019</v>
      </c>
      <c r="G82" s="245" t="s">
        <v>1336</v>
      </c>
      <c r="H82" s="245" t="s">
        <v>31</v>
      </c>
      <c r="I82" s="88" t="s">
        <v>1337</v>
      </c>
      <c r="J82" s="90" t="s">
        <v>720</v>
      </c>
      <c r="K82" s="88" t="s">
        <v>1340</v>
      </c>
      <c r="L82" s="90" t="s">
        <v>888</v>
      </c>
      <c r="M82" s="88" t="s">
        <v>1348</v>
      </c>
      <c r="N82" s="90" t="s">
        <v>1324</v>
      </c>
    </row>
    <row r="83" spans="1:14">
      <c r="A83" s="37" t="s">
        <v>973</v>
      </c>
      <c r="B83" s="239">
        <v>1</v>
      </c>
      <c r="C83" s="70" t="s">
        <v>1324</v>
      </c>
      <c r="E83" s="88" t="s">
        <v>146</v>
      </c>
      <c r="F83" s="244" t="s">
        <v>152</v>
      </c>
      <c r="G83" s="245" t="s">
        <v>1336</v>
      </c>
      <c r="H83" s="245" t="s">
        <v>31</v>
      </c>
      <c r="I83" s="88" t="s">
        <v>1337</v>
      </c>
      <c r="J83" s="90" t="s">
        <v>720</v>
      </c>
      <c r="K83" s="88" t="s">
        <v>1340</v>
      </c>
      <c r="L83" s="90" t="s">
        <v>888</v>
      </c>
      <c r="M83" s="88" t="s">
        <v>1348</v>
      </c>
      <c r="N83" s="90" t="s">
        <v>1324</v>
      </c>
    </row>
    <row r="84" spans="1:14">
      <c r="A84" s="37" t="s">
        <v>38</v>
      </c>
      <c r="B84" s="239">
        <v>3</v>
      </c>
      <c r="C84" s="70" t="s">
        <v>1324</v>
      </c>
      <c r="E84" s="88" t="s">
        <v>39</v>
      </c>
      <c r="F84" s="244" t="s">
        <v>38</v>
      </c>
      <c r="G84" s="245" t="s">
        <v>1336</v>
      </c>
      <c r="H84" s="245" t="s">
        <v>31</v>
      </c>
      <c r="I84" s="88" t="s">
        <v>1337</v>
      </c>
      <c r="J84" s="90" t="s">
        <v>720</v>
      </c>
      <c r="K84" s="88" t="s">
        <v>1340</v>
      </c>
      <c r="L84" s="90" t="s">
        <v>888</v>
      </c>
      <c r="M84" s="88" t="s">
        <v>1348</v>
      </c>
      <c r="N84" s="90" t="s">
        <v>1324</v>
      </c>
    </row>
    <row r="85" spans="1:14">
      <c r="A85" s="37" t="s">
        <v>637</v>
      </c>
      <c r="B85" s="239">
        <v>1</v>
      </c>
      <c r="C85" s="70" t="s">
        <v>1324</v>
      </c>
      <c r="E85" s="88" t="s">
        <v>39</v>
      </c>
      <c r="F85" s="244" t="s">
        <v>65</v>
      </c>
      <c r="G85" s="245" t="s">
        <v>1336</v>
      </c>
      <c r="H85" s="245" t="s">
        <v>31</v>
      </c>
      <c r="I85" s="88" t="s">
        <v>1337</v>
      </c>
      <c r="J85" s="90" t="s">
        <v>720</v>
      </c>
      <c r="K85" s="88" t="s">
        <v>1340</v>
      </c>
      <c r="L85" s="90" t="s">
        <v>888</v>
      </c>
      <c r="M85" s="88" t="s">
        <v>1348</v>
      </c>
      <c r="N85" s="118" t="s">
        <v>1319</v>
      </c>
    </row>
    <row r="86" spans="1:14">
      <c r="A86" s="37" t="s">
        <v>364</v>
      </c>
      <c r="B86" s="239">
        <v>1</v>
      </c>
      <c r="C86" s="70" t="s">
        <v>1324</v>
      </c>
      <c r="E86" s="88" t="s">
        <v>73</v>
      </c>
      <c r="F86" s="244" t="s">
        <v>1285</v>
      </c>
      <c r="G86" s="245" t="s">
        <v>1336</v>
      </c>
      <c r="H86" s="245" t="s">
        <v>31</v>
      </c>
      <c r="I86" s="88" t="s">
        <v>1337</v>
      </c>
      <c r="J86" s="90" t="s">
        <v>720</v>
      </c>
      <c r="K86" s="88" t="s">
        <v>1340</v>
      </c>
      <c r="L86" s="90" t="s">
        <v>888</v>
      </c>
      <c r="M86" s="88" t="s">
        <v>1348</v>
      </c>
      <c r="N86" s="118" t="s">
        <v>1319</v>
      </c>
    </row>
    <row r="87" spans="1:14">
      <c r="A87" s="37" t="s">
        <v>1000</v>
      </c>
      <c r="B87" s="239">
        <v>1</v>
      </c>
      <c r="C87" s="70" t="s">
        <v>1324</v>
      </c>
      <c r="E87" s="88" t="s">
        <v>73</v>
      </c>
      <c r="F87" s="244" t="s">
        <v>804</v>
      </c>
      <c r="G87" s="245" t="s">
        <v>1336</v>
      </c>
      <c r="H87" s="245" t="s">
        <v>31</v>
      </c>
      <c r="I87" s="88" t="s">
        <v>1337</v>
      </c>
      <c r="J87" s="90" t="s">
        <v>720</v>
      </c>
      <c r="K87" s="88" t="s">
        <v>1340</v>
      </c>
      <c r="L87" s="90" t="s">
        <v>888</v>
      </c>
      <c r="M87" s="88" t="s">
        <v>1348</v>
      </c>
      <c r="N87" s="118" t="s">
        <v>1319</v>
      </c>
    </row>
    <row r="88" spans="1:14">
      <c r="A88" s="37" t="s">
        <v>197</v>
      </c>
      <c r="B88" s="239">
        <v>1</v>
      </c>
      <c r="C88" s="70" t="s">
        <v>1324</v>
      </c>
      <c r="E88" s="88" t="s">
        <v>73</v>
      </c>
      <c r="F88" s="244" t="s">
        <v>1286</v>
      </c>
      <c r="G88" s="245" t="s">
        <v>1336</v>
      </c>
      <c r="H88" s="245" t="s">
        <v>31</v>
      </c>
      <c r="I88" s="88" t="s">
        <v>1337</v>
      </c>
      <c r="J88" s="90" t="s">
        <v>720</v>
      </c>
      <c r="K88" s="88" t="s">
        <v>1340</v>
      </c>
      <c r="L88" s="90" t="s">
        <v>888</v>
      </c>
      <c r="M88" s="88" t="s">
        <v>1348</v>
      </c>
      <c r="N88" s="118" t="s">
        <v>1319</v>
      </c>
    </row>
    <row r="89" spans="1:14">
      <c r="A89" s="37" t="s">
        <v>152</v>
      </c>
      <c r="B89" s="239">
        <v>1</v>
      </c>
      <c r="C89" s="70" t="s">
        <v>1324</v>
      </c>
      <c r="E89" s="88" t="s">
        <v>73</v>
      </c>
      <c r="F89" s="244" t="s">
        <v>797</v>
      </c>
      <c r="G89" s="245" t="s">
        <v>1336</v>
      </c>
      <c r="H89" s="245" t="s">
        <v>31</v>
      </c>
      <c r="I89" s="88" t="s">
        <v>1337</v>
      </c>
      <c r="J89" s="90" t="s">
        <v>720</v>
      </c>
      <c r="K89" s="88" t="s">
        <v>1340</v>
      </c>
      <c r="L89" s="90" t="s">
        <v>888</v>
      </c>
      <c r="M89" s="88" t="s">
        <v>1348</v>
      </c>
      <c r="N89" s="118" t="s">
        <v>1319</v>
      </c>
    </row>
    <row r="90" spans="1:14">
      <c r="A90" s="37" t="s">
        <v>264</v>
      </c>
      <c r="B90" s="239">
        <v>1</v>
      </c>
      <c r="C90" s="70" t="s">
        <v>1324</v>
      </c>
      <c r="E90" s="88" t="s">
        <v>1316</v>
      </c>
      <c r="F90" s="244" t="s">
        <v>1287</v>
      </c>
      <c r="G90" s="245" t="s">
        <v>1336</v>
      </c>
      <c r="H90" s="245" t="s">
        <v>31</v>
      </c>
      <c r="I90" s="88" t="s">
        <v>1337</v>
      </c>
      <c r="J90" s="90" t="s">
        <v>720</v>
      </c>
      <c r="K90" s="88" t="s">
        <v>1340</v>
      </c>
      <c r="L90" s="90" t="s">
        <v>888</v>
      </c>
      <c r="M90" s="88" t="s">
        <v>1348</v>
      </c>
      <c r="N90" s="118" t="s">
        <v>1319</v>
      </c>
    </row>
    <row r="91" spans="1:14">
      <c r="A91" s="37" t="s">
        <v>568</v>
      </c>
      <c r="B91" s="239">
        <v>1</v>
      </c>
      <c r="C91" s="70" t="s">
        <v>1324</v>
      </c>
      <c r="E91" s="88" t="s">
        <v>1025</v>
      </c>
      <c r="F91" s="244" t="s">
        <v>1026</v>
      </c>
      <c r="G91" s="245" t="s">
        <v>1336</v>
      </c>
      <c r="H91" s="245" t="s">
        <v>31</v>
      </c>
      <c r="I91" s="88" t="s">
        <v>1337</v>
      </c>
      <c r="J91" s="90" t="s">
        <v>720</v>
      </c>
      <c r="K91" s="88" t="s">
        <v>1340</v>
      </c>
      <c r="L91" s="90" t="s">
        <v>888</v>
      </c>
      <c r="M91" s="88" t="s">
        <v>1348</v>
      </c>
      <c r="N91" s="118" t="s">
        <v>1319</v>
      </c>
    </row>
    <row r="92" spans="1:14">
      <c r="A92" s="36" t="s">
        <v>1198</v>
      </c>
      <c r="B92" s="239">
        <v>2</v>
      </c>
      <c r="E92" s="88" t="s">
        <v>1317</v>
      </c>
      <c r="F92" s="244" t="s">
        <v>1282</v>
      </c>
      <c r="G92" s="245" t="s">
        <v>1336</v>
      </c>
      <c r="H92" s="245" t="s">
        <v>31</v>
      </c>
      <c r="I92" s="88" t="s">
        <v>1337</v>
      </c>
      <c r="J92" s="90" t="s">
        <v>720</v>
      </c>
      <c r="K92" s="88" t="s">
        <v>1340</v>
      </c>
      <c r="L92" s="90" t="s">
        <v>888</v>
      </c>
      <c r="M92" s="88" t="s">
        <v>1348</v>
      </c>
      <c r="N92" s="118" t="s">
        <v>1319</v>
      </c>
    </row>
    <row r="93" spans="1:14">
      <c r="A93" s="37" t="s">
        <v>807</v>
      </c>
      <c r="B93" s="239"/>
      <c r="C93" s="196" t="s">
        <v>1319</v>
      </c>
      <c r="E93" s="88" t="s">
        <v>130</v>
      </c>
      <c r="F93" s="244" t="s">
        <v>129</v>
      </c>
      <c r="G93" s="245" t="s">
        <v>1336</v>
      </c>
      <c r="H93" s="245" t="s">
        <v>31</v>
      </c>
      <c r="I93" s="88" t="s">
        <v>1337</v>
      </c>
      <c r="J93" s="90" t="s">
        <v>720</v>
      </c>
      <c r="K93" s="88" t="s">
        <v>1340</v>
      </c>
      <c r="L93" s="90" t="s">
        <v>742</v>
      </c>
      <c r="M93" s="88" t="s">
        <v>1349</v>
      </c>
      <c r="N93" s="90" t="s">
        <v>1324</v>
      </c>
    </row>
    <row r="94" spans="1:14">
      <c r="A94" s="37" t="s">
        <v>1285</v>
      </c>
      <c r="B94" s="239"/>
      <c r="C94" s="196" t="s">
        <v>1319</v>
      </c>
      <c r="E94" s="88" t="s">
        <v>130</v>
      </c>
      <c r="F94" s="244" t="s">
        <v>743</v>
      </c>
      <c r="G94" s="245" t="s">
        <v>1336</v>
      </c>
      <c r="H94" s="245" t="s">
        <v>31</v>
      </c>
      <c r="I94" s="88" t="s">
        <v>1337</v>
      </c>
      <c r="J94" s="90" t="s">
        <v>720</v>
      </c>
      <c r="K94" s="88" t="s">
        <v>1340</v>
      </c>
      <c r="L94" s="90" t="s">
        <v>742</v>
      </c>
      <c r="M94" s="88" t="s">
        <v>1349</v>
      </c>
      <c r="N94" s="90" t="s">
        <v>1324</v>
      </c>
    </row>
    <row r="95" spans="1:14">
      <c r="A95" s="37" t="s">
        <v>804</v>
      </c>
      <c r="B95" s="239"/>
      <c r="C95" s="196" t="s">
        <v>1319</v>
      </c>
      <c r="E95" s="88" t="s">
        <v>213</v>
      </c>
      <c r="F95" s="244" t="s">
        <v>212</v>
      </c>
      <c r="G95" s="245" t="s">
        <v>1336</v>
      </c>
      <c r="H95" s="245" t="s">
        <v>31</v>
      </c>
      <c r="I95" s="88" t="s">
        <v>1337</v>
      </c>
      <c r="J95" s="90" t="s">
        <v>720</v>
      </c>
      <c r="K95" s="88" t="s">
        <v>1340</v>
      </c>
      <c r="L95" s="90" t="s">
        <v>742</v>
      </c>
      <c r="M95" s="88" t="s">
        <v>1349</v>
      </c>
      <c r="N95" s="90" t="s">
        <v>1324</v>
      </c>
    </row>
    <row r="96" spans="1:14">
      <c r="A96" s="37" t="s">
        <v>370</v>
      </c>
      <c r="B96" s="239">
        <v>1</v>
      </c>
      <c r="C96" s="70" t="s">
        <v>1324</v>
      </c>
      <c r="E96" s="88" t="s">
        <v>1332</v>
      </c>
      <c r="F96" s="244" t="s">
        <v>916</v>
      </c>
      <c r="G96" s="245" t="s">
        <v>1336</v>
      </c>
      <c r="H96" s="245" t="s">
        <v>31</v>
      </c>
      <c r="I96" s="88" t="s">
        <v>1337</v>
      </c>
      <c r="J96" s="90" t="s">
        <v>720</v>
      </c>
      <c r="K96" s="88" t="s">
        <v>1340</v>
      </c>
      <c r="L96" s="90" t="s">
        <v>742</v>
      </c>
      <c r="M96" s="88" t="s">
        <v>1349</v>
      </c>
      <c r="N96" s="90" t="s">
        <v>1324</v>
      </c>
    </row>
    <row r="97" spans="1:14">
      <c r="A97" s="37" t="s">
        <v>797</v>
      </c>
      <c r="B97" s="239"/>
      <c r="C97" s="196" t="s">
        <v>1319</v>
      </c>
      <c r="E97" s="244" t="s">
        <v>665</v>
      </c>
      <c r="F97" s="244" t="s">
        <v>664</v>
      </c>
      <c r="G97" s="245" t="s">
        <v>1336</v>
      </c>
      <c r="H97" s="245" t="s">
        <v>31</v>
      </c>
      <c r="I97" s="88" t="s">
        <v>1337</v>
      </c>
      <c r="J97" s="90" t="s">
        <v>720</v>
      </c>
      <c r="K97" s="88" t="s">
        <v>1340</v>
      </c>
      <c r="L97" s="90" t="s">
        <v>742</v>
      </c>
      <c r="M97" s="88" t="s">
        <v>1349</v>
      </c>
      <c r="N97" s="90" t="s">
        <v>1324</v>
      </c>
    </row>
    <row r="98" spans="1:14">
      <c r="A98" s="37" t="s">
        <v>1182</v>
      </c>
      <c r="B98" s="239">
        <v>1</v>
      </c>
      <c r="C98" s="70" t="s">
        <v>1324</v>
      </c>
      <c r="E98" s="88" t="s">
        <v>1025</v>
      </c>
      <c r="F98" s="244" t="s">
        <v>1026</v>
      </c>
      <c r="G98" s="245" t="s">
        <v>1336</v>
      </c>
      <c r="H98" s="245" t="s">
        <v>31</v>
      </c>
      <c r="I98" s="88" t="s">
        <v>1337</v>
      </c>
      <c r="J98" s="90" t="s">
        <v>720</v>
      </c>
      <c r="K98" s="88" t="s">
        <v>1340</v>
      </c>
      <c r="L98" s="90" t="s">
        <v>742</v>
      </c>
      <c r="M98" s="88" t="s">
        <v>1349</v>
      </c>
      <c r="N98" s="90" t="s">
        <v>1324</v>
      </c>
    </row>
    <row r="99" spans="1:14">
      <c r="A99" s="37" t="s">
        <v>1282</v>
      </c>
      <c r="B99" s="239"/>
      <c r="C99" s="196" t="s">
        <v>1319</v>
      </c>
      <c r="E99" s="88" t="s">
        <v>1018</v>
      </c>
      <c r="F99" s="244" t="s">
        <v>1150</v>
      </c>
      <c r="G99" s="245" t="s">
        <v>1336</v>
      </c>
      <c r="H99" s="245" t="s">
        <v>31</v>
      </c>
      <c r="I99" s="88" t="s">
        <v>1337</v>
      </c>
      <c r="J99" s="90" t="s">
        <v>720</v>
      </c>
      <c r="K99" s="88" t="s">
        <v>1340</v>
      </c>
      <c r="L99" s="90" t="s">
        <v>742</v>
      </c>
      <c r="M99" s="88" t="s">
        <v>1349</v>
      </c>
      <c r="N99" s="90" t="s">
        <v>1324</v>
      </c>
    </row>
    <row r="100" spans="1:14">
      <c r="A100" s="23" t="s">
        <v>888</v>
      </c>
      <c r="B100" s="239">
        <v>15</v>
      </c>
      <c r="E100" s="88" t="s">
        <v>130</v>
      </c>
      <c r="F100" s="244" t="s">
        <v>129</v>
      </c>
      <c r="G100" s="245" t="s">
        <v>1336</v>
      </c>
      <c r="H100" s="245" t="s">
        <v>31</v>
      </c>
      <c r="I100" s="88" t="s">
        <v>1337</v>
      </c>
      <c r="J100" s="90" t="s">
        <v>720</v>
      </c>
      <c r="K100" s="88" t="s">
        <v>1340</v>
      </c>
      <c r="L100" s="90" t="s">
        <v>742</v>
      </c>
      <c r="M100" s="88" t="s">
        <v>1349</v>
      </c>
      <c r="N100" s="90" t="s">
        <v>1324</v>
      </c>
    </row>
    <row r="101" spans="1:14">
      <c r="A101" s="36" t="s">
        <v>1197</v>
      </c>
      <c r="B101" s="239">
        <v>14</v>
      </c>
      <c r="E101" s="88" t="s">
        <v>73</v>
      </c>
      <c r="F101" s="244" t="s">
        <v>1285</v>
      </c>
      <c r="G101" s="245" t="s">
        <v>1336</v>
      </c>
      <c r="H101" s="245" t="s">
        <v>31</v>
      </c>
      <c r="I101" s="88" t="s">
        <v>1337</v>
      </c>
      <c r="J101" s="90" t="s">
        <v>720</v>
      </c>
      <c r="K101" s="88" t="s">
        <v>1340</v>
      </c>
      <c r="L101" s="90" t="s">
        <v>742</v>
      </c>
      <c r="M101" s="88" t="s">
        <v>1349</v>
      </c>
      <c r="N101" s="118" t="s">
        <v>1319</v>
      </c>
    </row>
    <row r="102" spans="1:14">
      <c r="A102" s="37" t="s">
        <v>38</v>
      </c>
      <c r="B102" s="239">
        <v>3</v>
      </c>
      <c r="C102" s="70" t="s">
        <v>1324</v>
      </c>
      <c r="E102" s="88" t="s">
        <v>73</v>
      </c>
      <c r="F102" s="244" t="s">
        <v>804</v>
      </c>
      <c r="G102" s="245" t="s">
        <v>1336</v>
      </c>
      <c r="H102" s="245" t="s">
        <v>31</v>
      </c>
      <c r="I102" s="88" t="s">
        <v>1337</v>
      </c>
      <c r="J102" s="90" t="s">
        <v>720</v>
      </c>
      <c r="K102" s="88" t="s">
        <v>1340</v>
      </c>
      <c r="L102" s="90" t="s">
        <v>742</v>
      </c>
      <c r="M102" s="88" t="s">
        <v>1349</v>
      </c>
      <c r="N102" s="118" t="s">
        <v>1319</v>
      </c>
    </row>
    <row r="103" spans="1:14">
      <c r="A103" s="37" t="s">
        <v>303</v>
      </c>
      <c r="B103" s="239">
        <v>7</v>
      </c>
      <c r="C103" s="70" t="s">
        <v>1324</v>
      </c>
      <c r="E103" s="88" t="s">
        <v>73</v>
      </c>
      <c r="F103" s="244" t="s">
        <v>797</v>
      </c>
      <c r="G103" s="245" t="s">
        <v>1336</v>
      </c>
      <c r="H103" s="245" t="s">
        <v>31</v>
      </c>
      <c r="I103" s="88" t="s">
        <v>1337</v>
      </c>
      <c r="J103" s="90" t="s">
        <v>720</v>
      </c>
      <c r="K103" s="88" t="s">
        <v>1340</v>
      </c>
      <c r="L103" s="90" t="s">
        <v>742</v>
      </c>
      <c r="M103" s="88" t="s">
        <v>1349</v>
      </c>
      <c r="N103" s="118" t="s">
        <v>1319</v>
      </c>
    </row>
    <row r="104" spans="1:14">
      <c r="A104" s="37" t="s">
        <v>179</v>
      </c>
      <c r="B104" s="239">
        <v>2</v>
      </c>
      <c r="C104" s="70" t="s">
        <v>1324</v>
      </c>
      <c r="E104" s="88" t="s">
        <v>1316</v>
      </c>
      <c r="F104" s="244" t="s">
        <v>1287</v>
      </c>
      <c r="G104" s="245" t="s">
        <v>1336</v>
      </c>
      <c r="H104" s="245" t="s">
        <v>31</v>
      </c>
      <c r="I104" s="88" t="s">
        <v>1337</v>
      </c>
      <c r="J104" s="90" t="s">
        <v>720</v>
      </c>
      <c r="K104" s="88" t="s">
        <v>1340</v>
      </c>
      <c r="L104" s="90" t="s">
        <v>742</v>
      </c>
      <c r="M104" s="88" t="s">
        <v>1349</v>
      </c>
      <c r="N104" s="118" t="s">
        <v>1319</v>
      </c>
    </row>
    <row r="105" spans="1:14">
      <c r="A105" s="37" t="s">
        <v>1019</v>
      </c>
      <c r="B105" s="239">
        <v>1</v>
      </c>
      <c r="C105" s="70" t="s">
        <v>1324</v>
      </c>
      <c r="E105" s="88" t="s">
        <v>39</v>
      </c>
      <c r="F105" s="244" t="s">
        <v>38</v>
      </c>
      <c r="G105" s="245" t="s">
        <v>1336</v>
      </c>
      <c r="H105" s="245" t="s">
        <v>31</v>
      </c>
      <c r="I105" s="88" t="s">
        <v>1337</v>
      </c>
      <c r="J105" s="90" t="s">
        <v>720</v>
      </c>
      <c r="K105" s="88" t="s">
        <v>1340</v>
      </c>
      <c r="L105" s="90" t="s">
        <v>719</v>
      </c>
      <c r="M105" s="88" t="s">
        <v>1350</v>
      </c>
      <c r="N105" s="90" t="s">
        <v>1324</v>
      </c>
    </row>
    <row r="106" spans="1:14">
      <c r="A106" s="37" t="s">
        <v>152</v>
      </c>
      <c r="B106" s="239">
        <v>1</v>
      </c>
      <c r="C106" s="70" t="s">
        <v>1324</v>
      </c>
      <c r="E106" s="88" t="s">
        <v>39</v>
      </c>
      <c r="F106" s="244" t="s">
        <v>65</v>
      </c>
      <c r="G106" s="245" t="s">
        <v>1336</v>
      </c>
      <c r="H106" s="245" t="s">
        <v>31</v>
      </c>
      <c r="I106" s="88" t="s">
        <v>1337</v>
      </c>
      <c r="J106" s="90" t="s">
        <v>720</v>
      </c>
      <c r="K106" s="88" t="s">
        <v>1340</v>
      </c>
      <c r="L106" s="90" t="s">
        <v>719</v>
      </c>
      <c r="M106" s="88" t="s">
        <v>1350</v>
      </c>
      <c r="N106" s="90" t="s">
        <v>1324</v>
      </c>
    </row>
    <row r="107" spans="1:14">
      <c r="A107" s="36" t="s">
        <v>1198</v>
      </c>
      <c r="B107" s="239">
        <v>1</v>
      </c>
      <c r="E107" s="88" t="s">
        <v>1332</v>
      </c>
      <c r="F107" s="244" t="s">
        <v>988</v>
      </c>
      <c r="G107" s="245" t="s">
        <v>1336</v>
      </c>
      <c r="H107" s="245" t="s">
        <v>31</v>
      </c>
      <c r="I107" s="88" t="s">
        <v>1337</v>
      </c>
      <c r="J107" s="90" t="s">
        <v>720</v>
      </c>
      <c r="K107" s="88" t="s">
        <v>1340</v>
      </c>
      <c r="L107" s="90" t="s">
        <v>719</v>
      </c>
      <c r="M107" s="88" t="s">
        <v>1350</v>
      </c>
      <c r="N107" s="90" t="s">
        <v>1324</v>
      </c>
    </row>
    <row r="108" spans="1:14">
      <c r="A108" s="37" t="s">
        <v>38</v>
      </c>
      <c r="B108" s="239">
        <v>1</v>
      </c>
      <c r="C108" s="70" t="s">
        <v>1324</v>
      </c>
      <c r="E108" s="88" t="s">
        <v>39</v>
      </c>
      <c r="F108" s="244" t="s">
        <v>38</v>
      </c>
      <c r="G108" s="245" t="s">
        <v>1336</v>
      </c>
      <c r="H108" s="245" t="s">
        <v>31</v>
      </c>
      <c r="I108" s="88" t="s">
        <v>1337</v>
      </c>
      <c r="J108" s="90" t="s">
        <v>720</v>
      </c>
      <c r="K108" s="88" t="s">
        <v>1340</v>
      </c>
      <c r="L108" s="90" t="s">
        <v>719</v>
      </c>
      <c r="M108" s="88" t="s">
        <v>1350</v>
      </c>
      <c r="N108" s="90" t="s">
        <v>1324</v>
      </c>
    </row>
    <row r="109" spans="1:14">
      <c r="A109" s="37" t="s">
        <v>65</v>
      </c>
      <c r="B109" s="239"/>
      <c r="C109" s="196" t="s">
        <v>1319</v>
      </c>
      <c r="E109" s="88" t="s">
        <v>73</v>
      </c>
      <c r="F109" s="244" t="s">
        <v>1285</v>
      </c>
      <c r="G109" s="245" t="s">
        <v>1336</v>
      </c>
      <c r="H109" s="245" t="s">
        <v>31</v>
      </c>
      <c r="I109" s="88" t="s">
        <v>1337</v>
      </c>
      <c r="J109" s="90" t="s">
        <v>720</v>
      </c>
      <c r="K109" s="88" t="s">
        <v>1340</v>
      </c>
      <c r="L109" s="90" t="s">
        <v>719</v>
      </c>
      <c r="M109" s="88" t="s">
        <v>1350</v>
      </c>
      <c r="N109" s="118" t="s">
        <v>1319</v>
      </c>
    </row>
    <row r="110" spans="1:14">
      <c r="A110" s="37" t="s">
        <v>1285</v>
      </c>
      <c r="B110" s="239"/>
      <c r="C110" s="196" t="s">
        <v>1319</v>
      </c>
      <c r="E110" s="88" t="s">
        <v>73</v>
      </c>
      <c r="F110" s="244" t="s">
        <v>804</v>
      </c>
      <c r="G110" s="245" t="s">
        <v>1336</v>
      </c>
      <c r="H110" s="245" t="s">
        <v>31</v>
      </c>
      <c r="I110" s="88" t="s">
        <v>1337</v>
      </c>
      <c r="J110" s="90" t="s">
        <v>720</v>
      </c>
      <c r="K110" s="88" t="s">
        <v>1340</v>
      </c>
      <c r="L110" s="90" t="s">
        <v>719</v>
      </c>
      <c r="M110" s="88" t="s">
        <v>1350</v>
      </c>
      <c r="N110" s="118" t="s">
        <v>1319</v>
      </c>
    </row>
    <row r="111" spans="1:14">
      <c r="A111" s="37" t="s">
        <v>804</v>
      </c>
      <c r="B111" s="239"/>
      <c r="C111" s="196" t="s">
        <v>1319</v>
      </c>
      <c r="E111" s="88" t="s">
        <v>73</v>
      </c>
      <c r="F111" s="244" t="s">
        <v>797</v>
      </c>
      <c r="G111" s="245" t="s">
        <v>1336</v>
      </c>
      <c r="H111" s="245" t="s">
        <v>31</v>
      </c>
      <c r="I111" s="88" t="s">
        <v>1337</v>
      </c>
      <c r="J111" s="90" t="s">
        <v>720</v>
      </c>
      <c r="K111" s="88" t="s">
        <v>1340</v>
      </c>
      <c r="L111" s="90" t="s">
        <v>719</v>
      </c>
      <c r="M111" s="88" t="s">
        <v>1350</v>
      </c>
      <c r="N111" s="118" t="s">
        <v>1319</v>
      </c>
    </row>
    <row r="112" spans="1:14">
      <c r="A112" s="37" t="s">
        <v>1286</v>
      </c>
      <c r="B112" s="239"/>
      <c r="C112" s="196" t="s">
        <v>1319</v>
      </c>
      <c r="E112" s="88" t="s">
        <v>130</v>
      </c>
      <c r="F112" s="244" t="s">
        <v>386</v>
      </c>
      <c r="G112" s="245" t="s">
        <v>1336</v>
      </c>
      <c r="H112" s="245" t="s">
        <v>31</v>
      </c>
      <c r="I112" s="88" t="s">
        <v>1337</v>
      </c>
      <c r="J112" s="90" t="s">
        <v>706</v>
      </c>
      <c r="K112" s="88" t="s">
        <v>1341</v>
      </c>
      <c r="L112" s="90" t="s">
        <v>729</v>
      </c>
      <c r="M112" s="88" t="s">
        <v>1351</v>
      </c>
      <c r="N112" s="90" t="s">
        <v>1324</v>
      </c>
    </row>
    <row r="113" spans="1:14">
      <c r="A113" s="37" t="s">
        <v>797</v>
      </c>
      <c r="B113" s="239"/>
      <c r="C113" s="196" t="s">
        <v>1319</v>
      </c>
      <c r="E113" s="88" t="s">
        <v>213</v>
      </c>
      <c r="F113" s="244" t="s">
        <v>212</v>
      </c>
      <c r="G113" s="245" t="s">
        <v>1336</v>
      </c>
      <c r="H113" s="245" t="s">
        <v>31</v>
      </c>
      <c r="I113" s="88" t="s">
        <v>1337</v>
      </c>
      <c r="J113" s="90" t="s">
        <v>706</v>
      </c>
      <c r="K113" s="88" t="s">
        <v>1341</v>
      </c>
      <c r="L113" s="90" t="s">
        <v>729</v>
      </c>
      <c r="M113" s="88" t="s">
        <v>1351</v>
      </c>
      <c r="N113" s="90" t="s">
        <v>1324</v>
      </c>
    </row>
    <row r="114" spans="1:14">
      <c r="A114" s="37" t="s">
        <v>1287</v>
      </c>
      <c r="B114" s="239"/>
      <c r="C114" s="196" t="s">
        <v>1319</v>
      </c>
      <c r="E114" s="244" t="s">
        <v>665</v>
      </c>
      <c r="F114" s="244" t="s">
        <v>664</v>
      </c>
      <c r="G114" s="245" t="s">
        <v>1336</v>
      </c>
      <c r="H114" s="245" t="s">
        <v>31</v>
      </c>
      <c r="I114" s="88" t="s">
        <v>1337</v>
      </c>
      <c r="J114" s="90" t="s">
        <v>706</v>
      </c>
      <c r="K114" s="88" t="s">
        <v>1341</v>
      </c>
      <c r="L114" s="90" t="s">
        <v>729</v>
      </c>
      <c r="M114" s="88" t="s">
        <v>1351</v>
      </c>
      <c r="N114" s="90" t="s">
        <v>1324</v>
      </c>
    </row>
    <row r="115" spans="1:14">
      <c r="A115" s="37" t="s">
        <v>1026</v>
      </c>
      <c r="B115" s="239"/>
      <c r="C115" s="196" t="s">
        <v>1319</v>
      </c>
      <c r="E115" s="88" t="s">
        <v>1318</v>
      </c>
      <c r="F115" s="244" t="s">
        <v>136</v>
      </c>
      <c r="G115" s="245" t="s">
        <v>1336</v>
      </c>
      <c r="H115" s="245" t="s">
        <v>31</v>
      </c>
      <c r="I115" s="88" t="s">
        <v>1337</v>
      </c>
      <c r="J115" s="90" t="s">
        <v>706</v>
      </c>
      <c r="K115" s="88" t="s">
        <v>1341</v>
      </c>
      <c r="L115" s="90" t="s">
        <v>729</v>
      </c>
      <c r="M115" s="88" t="s">
        <v>1351</v>
      </c>
      <c r="N115" s="90" t="s">
        <v>1324</v>
      </c>
    </row>
    <row r="116" spans="1:14">
      <c r="A116" s="37" t="s">
        <v>1282</v>
      </c>
      <c r="B116" s="239"/>
      <c r="C116" s="196" t="s">
        <v>1319</v>
      </c>
      <c r="E116" s="88" t="s">
        <v>146</v>
      </c>
      <c r="F116" s="244" t="s">
        <v>294</v>
      </c>
      <c r="G116" s="245" t="s">
        <v>1336</v>
      </c>
      <c r="H116" s="245" t="s">
        <v>31</v>
      </c>
      <c r="I116" s="88" t="s">
        <v>1337</v>
      </c>
      <c r="J116" s="90" t="s">
        <v>706</v>
      </c>
      <c r="K116" s="88" t="s">
        <v>1341</v>
      </c>
      <c r="L116" s="90" t="s">
        <v>729</v>
      </c>
      <c r="M116" s="88" t="s">
        <v>1351</v>
      </c>
      <c r="N116" s="90" t="s">
        <v>1324</v>
      </c>
    </row>
    <row r="117" spans="1:14">
      <c r="A117" s="23" t="s">
        <v>742</v>
      </c>
      <c r="B117" s="239">
        <v>19</v>
      </c>
      <c r="E117" s="88" t="s">
        <v>73</v>
      </c>
      <c r="F117" s="244" t="s">
        <v>1285</v>
      </c>
      <c r="G117" s="245" t="s">
        <v>1336</v>
      </c>
      <c r="H117" s="245" t="s">
        <v>31</v>
      </c>
      <c r="I117" s="88" t="s">
        <v>1337</v>
      </c>
      <c r="J117" s="90" t="s">
        <v>706</v>
      </c>
      <c r="K117" s="88" t="s">
        <v>1341</v>
      </c>
      <c r="L117" s="90" t="s">
        <v>729</v>
      </c>
      <c r="M117" s="88" t="s">
        <v>1351</v>
      </c>
      <c r="N117" s="118" t="s">
        <v>1319</v>
      </c>
    </row>
    <row r="118" spans="1:14">
      <c r="A118" s="36" t="s">
        <v>1197</v>
      </c>
      <c r="B118" s="239">
        <v>17</v>
      </c>
      <c r="E118" s="88" t="s">
        <v>73</v>
      </c>
      <c r="F118" s="244" t="s">
        <v>804</v>
      </c>
      <c r="G118" s="245" t="s">
        <v>1336</v>
      </c>
      <c r="H118" s="245" t="s">
        <v>31</v>
      </c>
      <c r="I118" s="88" t="s">
        <v>1337</v>
      </c>
      <c r="J118" s="90" t="s">
        <v>706</v>
      </c>
      <c r="K118" s="88" t="s">
        <v>1341</v>
      </c>
      <c r="L118" s="90" t="s">
        <v>729</v>
      </c>
      <c r="M118" s="88" t="s">
        <v>1351</v>
      </c>
      <c r="N118" s="118" t="s">
        <v>1319</v>
      </c>
    </row>
    <row r="119" spans="1:14">
      <c r="A119" s="37" t="s">
        <v>129</v>
      </c>
      <c r="B119" s="239">
        <v>3</v>
      </c>
      <c r="C119" s="70" t="s">
        <v>1324</v>
      </c>
      <c r="E119" s="88" t="s">
        <v>1025</v>
      </c>
      <c r="F119" s="244" t="s">
        <v>1026</v>
      </c>
      <c r="G119" s="245" t="s">
        <v>1336</v>
      </c>
      <c r="H119" s="245" t="s">
        <v>31</v>
      </c>
      <c r="I119" s="88" t="s">
        <v>1337</v>
      </c>
      <c r="J119" s="90" t="s">
        <v>706</v>
      </c>
      <c r="K119" s="88" t="s">
        <v>1341</v>
      </c>
      <c r="L119" s="90" t="s">
        <v>729</v>
      </c>
      <c r="M119" s="88" t="s">
        <v>1351</v>
      </c>
      <c r="N119" s="118" t="s">
        <v>1319</v>
      </c>
    </row>
    <row r="120" spans="1:14">
      <c r="A120" s="37" t="s">
        <v>743</v>
      </c>
      <c r="B120" s="239">
        <v>1</v>
      </c>
      <c r="C120" s="70" t="s">
        <v>1324</v>
      </c>
      <c r="E120" s="88" t="s">
        <v>39</v>
      </c>
      <c r="F120" s="244" t="s">
        <v>38</v>
      </c>
      <c r="G120" s="245" t="s">
        <v>1336</v>
      </c>
      <c r="H120" s="245" t="s">
        <v>31</v>
      </c>
      <c r="I120" s="88" t="s">
        <v>1337</v>
      </c>
      <c r="J120" s="90" t="s">
        <v>706</v>
      </c>
      <c r="K120" s="88" t="s">
        <v>1341</v>
      </c>
      <c r="L120" s="90" t="s">
        <v>925</v>
      </c>
      <c r="M120" s="88" t="s">
        <v>1352</v>
      </c>
      <c r="N120" s="90" t="s">
        <v>1324</v>
      </c>
    </row>
    <row r="121" spans="1:14">
      <c r="A121" s="37" t="s">
        <v>212</v>
      </c>
      <c r="B121" s="239">
        <v>1</v>
      </c>
      <c r="C121" s="70" t="s">
        <v>1324</v>
      </c>
      <c r="E121" s="88" t="s">
        <v>1332</v>
      </c>
      <c r="F121" s="244" t="s">
        <v>916</v>
      </c>
      <c r="G121" s="245" t="s">
        <v>1336</v>
      </c>
      <c r="H121" s="245" t="s">
        <v>31</v>
      </c>
      <c r="I121" s="88" t="s">
        <v>1337</v>
      </c>
      <c r="J121" s="90" t="s">
        <v>706</v>
      </c>
      <c r="K121" s="88" t="s">
        <v>1341</v>
      </c>
      <c r="L121" s="90" t="s">
        <v>925</v>
      </c>
      <c r="M121" s="88" t="s">
        <v>1352</v>
      </c>
      <c r="N121" s="90" t="s">
        <v>1324</v>
      </c>
    </row>
    <row r="122" spans="1:14">
      <c r="A122" s="37" t="s">
        <v>916</v>
      </c>
      <c r="B122" s="239">
        <v>10</v>
      </c>
      <c r="C122" s="70" t="s">
        <v>1324</v>
      </c>
      <c r="E122" s="88" t="s">
        <v>73</v>
      </c>
      <c r="F122" s="244" t="s">
        <v>1285</v>
      </c>
      <c r="G122" s="245" t="s">
        <v>1336</v>
      </c>
      <c r="H122" s="245" t="s">
        <v>31</v>
      </c>
      <c r="I122" s="88" t="s">
        <v>1337</v>
      </c>
      <c r="J122" s="90" t="s">
        <v>706</v>
      </c>
      <c r="K122" s="88" t="s">
        <v>1341</v>
      </c>
      <c r="L122" s="90" t="s">
        <v>925</v>
      </c>
      <c r="M122" s="88" t="s">
        <v>1352</v>
      </c>
      <c r="N122" s="118" t="s">
        <v>1319</v>
      </c>
    </row>
    <row r="123" spans="1:14">
      <c r="A123" s="37" t="s">
        <v>664</v>
      </c>
      <c r="B123" s="239">
        <v>1</v>
      </c>
      <c r="C123" s="70" t="s">
        <v>1324</v>
      </c>
      <c r="E123" s="88" t="s">
        <v>73</v>
      </c>
      <c r="F123" s="244" t="s">
        <v>804</v>
      </c>
      <c r="G123" s="245" t="s">
        <v>1336</v>
      </c>
      <c r="H123" s="245" t="s">
        <v>31</v>
      </c>
      <c r="I123" s="88" t="s">
        <v>1337</v>
      </c>
      <c r="J123" s="90" t="s">
        <v>706</v>
      </c>
      <c r="K123" s="88" t="s">
        <v>1341</v>
      </c>
      <c r="L123" s="90" t="s">
        <v>925</v>
      </c>
      <c r="M123" s="88" t="s">
        <v>1352</v>
      </c>
      <c r="N123" s="118" t="s">
        <v>1319</v>
      </c>
    </row>
    <row r="124" spans="1:14">
      <c r="A124" s="37" t="s">
        <v>1026</v>
      </c>
      <c r="B124" s="239">
        <v>1</v>
      </c>
      <c r="C124" s="70" t="s">
        <v>1324</v>
      </c>
      <c r="E124" s="88" t="s">
        <v>1025</v>
      </c>
      <c r="F124" s="244" t="s">
        <v>1026</v>
      </c>
      <c r="G124" s="245" t="s">
        <v>1336</v>
      </c>
      <c r="H124" s="245" t="s">
        <v>31</v>
      </c>
      <c r="I124" s="88" t="s">
        <v>1337</v>
      </c>
      <c r="J124" s="90" t="s">
        <v>706</v>
      </c>
      <c r="K124" s="88" t="s">
        <v>1341</v>
      </c>
      <c r="L124" s="90" t="s">
        <v>925</v>
      </c>
      <c r="M124" s="88" t="s">
        <v>1352</v>
      </c>
      <c r="N124" s="118" t="s">
        <v>1319</v>
      </c>
    </row>
    <row r="125" spans="1:14">
      <c r="A125" s="36" t="s">
        <v>1198</v>
      </c>
      <c r="B125" s="239">
        <v>2</v>
      </c>
      <c r="E125" s="88" t="s">
        <v>39</v>
      </c>
      <c r="F125" s="244" t="s">
        <v>38</v>
      </c>
      <c r="G125" s="245" t="s">
        <v>1336</v>
      </c>
      <c r="H125" s="245" t="s">
        <v>31</v>
      </c>
      <c r="I125" s="88" t="s">
        <v>1337</v>
      </c>
      <c r="J125" s="90" t="s">
        <v>706</v>
      </c>
      <c r="K125" s="88" t="s">
        <v>1341</v>
      </c>
      <c r="L125" s="90" t="s">
        <v>1238</v>
      </c>
      <c r="M125" s="88" t="s">
        <v>1353</v>
      </c>
      <c r="N125" s="90" t="s">
        <v>1324</v>
      </c>
    </row>
    <row r="126" spans="1:14">
      <c r="A126" s="37" t="s">
        <v>1150</v>
      </c>
      <c r="B126" s="239">
        <v>1</v>
      </c>
      <c r="C126" s="70" t="s">
        <v>1324</v>
      </c>
      <c r="E126" s="88" t="s">
        <v>146</v>
      </c>
      <c r="F126" s="244" t="s">
        <v>733</v>
      </c>
      <c r="G126" s="245" t="s">
        <v>1336</v>
      </c>
      <c r="H126" s="245" t="s">
        <v>31</v>
      </c>
      <c r="I126" s="88" t="s">
        <v>1337</v>
      </c>
      <c r="J126" s="90" t="s">
        <v>706</v>
      </c>
      <c r="K126" s="88" t="s">
        <v>1341</v>
      </c>
      <c r="L126" s="90" t="s">
        <v>1238</v>
      </c>
      <c r="M126" s="88" t="s">
        <v>1353</v>
      </c>
      <c r="N126" s="118" t="s">
        <v>1319</v>
      </c>
    </row>
    <row r="127" spans="1:14">
      <c r="A127" s="37" t="s">
        <v>129</v>
      </c>
      <c r="B127" s="239">
        <v>1</v>
      </c>
      <c r="C127" s="70" t="s">
        <v>1324</v>
      </c>
      <c r="E127" s="88" t="s">
        <v>73</v>
      </c>
      <c r="F127" s="244" t="s">
        <v>1285</v>
      </c>
      <c r="G127" s="245" t="s">
        <v>1336</v>
      </c>
      <c r="H127" s="245" t="s">
        <v>31</v>
      </c>
      <c r="I127" s="88" t="s">
        <v>1337</v>
      </c>
      <c r="J127" s="90" t="s">
        <v>706</v>
      </c>
      <c r="K127" s="88" t="s">
        <v>1341</v>
      </c>
      <c r="L127" s="90" t="s">
        <v>1238</v>
      </c>
      <c r="M127" s="88" t="s">
        <v>1353</v>
      </c>
      <c r="N127" s="118" t="s">
        <v>1319</v>
      </c>
    </row>
    <row r="128" spans="1:14">
      <c r="A128" s="37" t="s">
        <v>1285</v>
      </c>
      <c r="B128" s="239"/>
      <c r="C128" s="196" t="s">
        <v>1319</v>
      </c>
      <c r="E128" s="88" t="s">
        <v>73</v>
      </c>
      <c r="F128" s="244" t="s">
        <v>804</v>
      </c>
      <c r="G128" s="245" t="s">
        <v>1336</v>
      </c>
      <c r="H128" s="245" t="s">
        <v>31</v>
      </c>
      <c r="I128" s="88" t="s">
        <v>1337</v>
      </c>
      <c r="J128" s="90" t="s">
        <v>706</v>
      </c>
      <c r="K128" s="88" t="s">
        <v>1341</v>
      </c>
      <c r="L128" s="90" t="s">
        <v>1238</v>
      </c>
      <c r="M128" s="88" t="s">
        <v>1353</v>
      </c>
      <c r="N128" s="118" t="s">
        <v>1319</v>
      </c>
    </row>
    <row r="129" spans="1:14">
      <c r="A129" s="37" t="s">
        <v>804</v>
      </c>
      <c r="B129" s="239"/>
      <c r="C129" s="196" t="s">
        <v>1319</v>
      </c>
      <c r="E129" s="88" t="s">
        <v>1316</v>
      </c>
      <c r="F129" s="244" t="s">
        <v>1287</v>
      </c>
      <c r="G129" s="245" t="s">
        <v>1336</v>
      </c>
      <c r="H129" s="245" t="s">
        <v>31</v>
      </c>
      <c r="I129" s="88" t="s">
        <v>1337</v>
      </c>
      <c r="J129" s="90" t="s">
        <v>706</v>
      </c>
      <c r="K129" s="88" t="s">
        <v>1341</v>
      </c>
      <c r="L129" s="90" t="s">
        <v>1238</v>
      </c>
      <c r="M129" s="88" t="s">
        <v>1353</v>
      </c>
      <c r="N129" s="118" t="s">
        <v>1319</v>
      </c>
    </row>
    <row r="130" spans="1:14">
      <c r="A130" s="37" t="s">
        <v>797</v>
      </c>
      <c r="B130" s="239"/>
      <c r="C130" s="196" t="s">
        <v>1319</v>
      </c>
      <c r="E130" s="88" t="s">
        <v>1025</v>
      </c>
      <c r="F130" s="244" t="s">
        <v>1026</v>
      </c>
      <c r="G130" s="245" t="s">
        <v>1336</v>
      </c>
      <c r="H130" s="245" t="s">
        <v>31</v>
      </c>
      <c r="I130" s="88" t="s">
        <v>1337</v>
      </c>
      <c r="J130" s="90" t="s">
        <v>706</v>
      </c>
      <c r="K130" s="88" t="s">
        <v>1341</v>
      </c>
      <c r="L130" s="90" t="s">
        <v>1238</v>
      </c>
      <c r="M130" s="88" t="s">
        <v>1353</v>
      </c>
      <c r="N130" s="118" t="s">
        <v>1319</v>
      </c>
    </row>
    <row r="131" spans="1:14">
      <c r="A131" s="37" t="s">
        <v>1287</v>
      </c>
      <c r="B131" s="239"/>
      <c r="C131" s="196" t="s">
        <v>1319</v>
      </c>
      <c r="E131" s="88" t="s">
        <v>73</v>
      </c>
      <c r="F131" s="244" t="s">
        <v>978</v>
      </c>
      <c r="G131" s="245" t="s">
        <v>1336</v>
      </c>
      <c r="H131" s="245" t="s">
        <v>31</v>
      </c>
      <c r="I131" s="88" t="s">
        <v>1337</v>
      </c>
      <c r="J131" s="90" t="s">
        <v>706</v>
      </c>
      <c r="K131" s="88" t="s">
        <v>1341</v>
      </c>
      <c r="L131" s="90" t="s">
        <v>862</v>
      </c>
      <c r="M131" s="88" t="s">
        <v>1354</v>
      </c>
      <c r="N131" s="90" t="s">
        <v>1324</v>
      </c>
    </row>
    <row r="132" spans="1:14">
      <c r="A132" s="23" t="s">
        <v>719</v>
      </c>
      <c r="B132" s="239">
        <v>10</v>
      </c>
      <c r="E132" s="88" t="s">
        <v>109</v>
      </c>
      <c r="F132" s="244" t="s">
        <v>197</v>
      </c>
      <c r="G132" s="245" t="s">
        <v>1336</v>
      </c>
      <c r="H132" s="245" t="s">
        <v>31</v>
      </c>
      <c r="I132" s="88" t="s">
        <v>1337</v>
      </c>
      <c r="J132" s="90" t="s">
        <v>706</v>
      </c>
      <c r="K132" s="88" t="s">
        <v>1341</v>
      </c>
      <c r="L132" s="90" t="s">
        <v>862</v>
      </c>
      <c r="M132" s="88" t="s">
        <v>1354</v>
      </c>
      <c r="N132" s="90" t="s">
        <v>1324</v>
      </c>
    </row>
    <row r="133" spans="1:14">
      <c r="A133" s="36" t="s">
        <v>1197</v>
      </c>
      <c r="B133" s="239">
        <v>9</v>
      </c>
      <c r="E133" s="88" t="s">
        <v>73</v>
      </c>
      <c r="F133" s="244" t="s">
        <v>1285</v>
      </c>
      <c r="G133" s="245" t="s">
        <v>1336</v>
      </c>
      <c r="H133" s="245" t="s">
        <v>31</v>
      </c>
      <c r="I133" s="88" t="s">
        <v>1337</v>
      </c>
      <c r="J133" s="90" t="s">
        <v>706</v>
      </c>
      <c r="K133" s="88" t="s">
        <v>1341</v>
      </c>
      <c r="L133" s="90" t="s">
        <v>862</v>
      </c>
      <c r="M133" s="88" t="s">
        <v>1354</v>
      </c>
      <c r="N133" s="118" t="s">
        <v>1319</v>
      </c>
    </row>
    <row r="134" spans="1:14">
      <c r="A134" s="37" t="s">
        <v>38</v>
      </c>
      <c r="B134" s="239">
        <v>3</v>
      </c>
      <c r="C134" s="70" t="s">
        <v>1324</v>
      </c>
      <c r="E134" s="88" t="s">
        <v>73</v>
      </c>
      <c r="F134" s="244" t="s">
        <v>804</v>
      </c>
      <c r="G134" s="245" t="s">
        <v>1336</v>
      </c>
      <c r="H134" s="245" t="s">
        <v>31</v>
      </c>
      <c r="I134" s="88" t="s">
        <v>1337</v>
      </c>
      <c r="J134" s="90" t="s">
        <v>706</v>
      </c>
      <c r="K134" s="88" t="s">
        <v>1341</v>
      </c>
      <c r="L134" s="90" t="s">
        <v>862</v>
      </c>
      <c r="M134" s="88" t="s">
        <v>1354</v>
      </c>
      <c r="N134" s="118" t="s">
        <v>1319</v>
      </c>
    </row>
    <row r="135" spans="1:14">
      <c r="A135" s="37" t="s">
        <v>65</v>
      </c>
      <c r="B135" s="239">
        <v>5</v>
      </c>
      <c r="C135" s="70" t="s">
        <v>1324</v>
      </c>
      <c r="E135" s="88" t="s">
        <v>1025</v>
      </c>
      <c r="F135" s="244" t="s">
        <v>1026</v>
      </c>
      <c r="G135" s="245" t="s">
        <v>1336</v>
      </c>
      <c r="H135" s="245" t="s">
        <v>31</v>
      </c>
      <c r="I135" s="88" t="s">
        <v>1337</v>
      </c>
      <c r="J135" s="90" t="s">
        <v>706</v>
      </c>
      <c r="K135" s="88" t="s">
        <v>1341</v>
      </c>
      <c r="L135" s="90" t="s">
        <v>862</v>
      </c>
      <c r="M135" s="88" t="s">
        <v>1354</v>
      </c>
      <c r="N135" s="118" t="s">
        <v>1319</v>
      </c>
    </row>
    <row r="136" spans="1:14">
      <c r="A136" s="37" t="s">
        <v>988</v>
      </c>
      <c r="B136" s="239">
        <v>1</v>
      </c>
      <c r="C136" s="70" t="s">
        <v>1324</v>
      </c>
      <c r="E136" s="88" t="s">
        <v>146</v>
      </c>
      <c r="F136" s="244" t="s">
        <v>733</v>
      </c>
      <c r="G136" s="245" t="s">
        <v>1336</v>
      </c>
      <c r="H136" s="245" t="s">
        <v>31</v>
      </c>
      <c r="I136" s="88" t="s">
        <v>1337</v>
      </c>
      <c r="J136" s="90" t="s">
        <v>706</v>
      </c>
      <c r="K136" s="88" t="s">
        <v>1341</v>
      </c>
      <c r="L136" s="90" t="s">
        <v>705</v>
      </c>
      <c r="M136" s="88" t="s">
        <v>1355</v>
      </c>
      <c r="N136" s="90" t="s">
        <v>1324</v>
      </c>
    </row>
    <row r="137" spans="1:14">
      <c r="A137" s="36" t="s">
        <v>1198</v>
      </c>
      <c r="B137" s="239">
        <v>1</v>
      </c>
      <c r="E137" s="88" t="s">
        <v>146</v>
      </c>
      <c r="F137" s="244" t="s">
        <v>485</v>
      </c>
      <c r="G137" s="245" t="s">
        <v>1336</v>
      </c>
      <c r="H137" s="245" t="s">
        <v>31</v>
      </c>
      <c r="I137" s="88" t="s">
        <v>1337</v>
      </c>
      <c r="J137" s="90" t="s">
        <v>706</v>
      </c>
      <c r="K137" s="88" t="s">
        <v>1341</v>
      </c>
      <c r="L137" s="90" t="s">
        <v>705</v>
      </c>
      <c r="M137" s="88" t="s">
        <v>1355</v>
      </c>
      <c r="N137" s="90" t="s">
        <v>1324</v>
      </c>
    </row>
    <row r="138" spans="1:14">
      <c r="A138" s="37" t="s">
        <v>38</v>
      </c>
      <c r="B138" s="239">
        <v>1</v>
      </c>
      <c r="C138" s="70" t="s">
        <v>1324</v>
      </c>
      <c r="E138" s="88" t="s">
        <v>213</v>
      </c>
      <c r="F138" s="244" t="s">
        <v>212</v>
      </c>
      <c r="G138" s="245" t="s">
        <v>1336</v>
      </c>
      <c r="H138" s="245" t="s">
        <v>31</v>
      </c>
      <c r="I138" s="88" t="s">
        <v>1337</v>
      </c>
      <c r="J138" s="90" t="s">
        <v>706</v>
      </c>
      <c r="K138" s="88" t="s">
        <v>1341</v>
      </c>
      <c r="L138" s="90" t="s">
        <v>705</v>
      </c>
      <c r="M138" s="88" t="s">
        <v>1355</v>
      </c>
      <c r="N138" s="90" t="s">
        <v>1324</v>
      </c>
    </row>
    <row r="139" spans="1:14">
      <c r="A139" s="37" t="s">
        <v>1285</v>
      </c>
      <c r="B139" s="239"/>
      <c r="C139" s="196" t="s">
        <v>1319</v>
      </c>
      <c r="E139" s="88" t="s">
        <v>146</v>
      </c>
      <c r="F139" s="244" t="s">
        <v>145</v>
      </c>
      <c r="G139" s="245" t="s">
        <v>1336</v>
      </c>
      <c r="H139" s="245" t="s">
        <v>31</v>
      </c>
      <c r="I139" s="88" t="s">
        <v>1337</v>
      </c>
      <c r="J139" s="90" t="s">
        <v>706</v>
      </c>
      <c r="K139" s="88" t="s">
        <v>1341</v>
      </c>
      <c r="L139" s="90" t="s">
        <v>705</v>
      </c>
      <c r="M139" s="88" t="s">
        <v>1355</v>
      </c>
      <c r="N139" s="90" t="s">
        <v>1324</v>
      </c>
    </row>
    <row r="140" spans="1:14">
      <c r="A140" s="37" t="s">
        <v>804</v>
      </c>
      <c r="B140" s="239"/>
      <c r="C140" s="196" t="s">
        <v>1319</v>
      </c>
      <c r="E140" s="88" t="s">
        <v>39</v>
      </c>
      <c r="F140" s="244" t="s">
        <v>568</v>
      </c>
      <c r="G140" s="245" t="s">
        <v>1336</v>
      </c>
      <c r="H140" s="245" t="s">
        <v>31</v>
      </c>
      <c r="I140" s="88" t="s">
        <v>1337</v>
      </c>
      <c r="J140" s="90" t="s">
        <v>706</v>
      </c>
      <c r="K140" s="88" t="s">
        <v>1341</v>
      </c>
      <c r="L140" s="90" t="s">
        <v>705</v>
      </c>
      <c r="M140" s="88" t="s">
        <v>1355</v>
      </c>
      <c r="N140" s="90" t="s">
        <v>1324</v>
      </c>
    </row>
    <row r="141" spans="1:14">
      <c r="A141" s="37" t="s">
        <v>797</v>
      </c>
      <c r="B141" s="239"/>
      <c r="C141" s="196" t="s">
        <v>1319</v>
      </c>
      <c r="E141" s="88" t="s">
        <v>146</v>
      </c>
      <c r="F141" s="244" t="s">
        <v>145</v>
      </c>
      <c r="G141" s="245" t="s">
        <v>1336</v>
      </c>
      <c r="H141" s="245" t="s">
        <v>31</v>
      </c>
      <c r="I141" s="88" t="s">
        <v>1337</v>
      </c>
      <c r="J141" s="90" t="s">
        <v>706</v>
      </c>
      <c r="K141" s="88" t="s">
        <v>1341</v>
      </c>
      <c r="L141" s="90" t="s">
        <v>705</v>
      </c>
      <c r="M141" s="88" t="s">
        <v>1355</v>
      </c>
      <c r="N141" s="90" t="s">
        <v>1324</v>
      </c>
    </row>
    <row r="142" spans="1:14">
      <c r="A142" s="23" t="s">
        <v>729</v>
      </c>
      <c r="B142" s="239">
        <v>8</v>
      </c>
      <c r="E142" s="88" t="s">
        <v>73</v>
      </c>
      <c r="F142" s="244" t="s">
        <v>1284</v>
      </c>
      <c r="G142" s="245" t="s">
        <v>1336</v>
      </c>
      <c r="H142" s="245" t="s">
        <v>31</v>
      </c>
      <c r="I142" s="88" t="s">
        <v>1337</v>
      </c>
      <c r="J142" s="90" t="s">
        <v>706</v>
      </c>
      <c r="K142" s="88" t="s">
        <v>1341</v>
      </c>
      <c r="L142" s="90" t="s">
        <v>705</v>
      </c>
      <c r="M142" s="88" t="s">
        <v>1355</v>
      </c>
      <c r="N142" s="118" t="s">
        <v>1319</v>
      </c>
    </row>
    <row r="143" spans="1:14">
      <c r="A143" s="36" t="s">
        <v>1197</v>
      </c>
      <c r="B143" s="239">
        <v>8</v>
      </c>
      <c r="E143" s="88" t="s">
        <v>73</v>
      </c>
      <c r="F143" s="244" t="s">
        <v>1285</v>
      </c>
      <c r="G143" s="245" t="s">
        <v>1336</v>
      </c>
      <c r="H143" s="245" t="s">
        <v>31</v>
      </c>
      <c r="I143" s="88" t="s">
        <v>1337</v>
      </c>
      <c r="J143" s="90" t="s">
        <v>706</v>
      </c>
      <c r="K143" s="88" t="s">
        <v>1341</v>
      </c>
      <c r="L143" s="90" t="s">
        <v>705</v>
      </c>
      <c r="M143" s="88" t="s">
        <v>1355</v>
      </c>
      <c r="N143" s="118" t="s">
        <v>1319</v>
      </c>
    </row>
    <row r="144" spans="1:14">
      <c r="A144" s="37" t="s">
        <v>386</v>
      </c>
      <c r="B144" s="239">
        <v>1</v>
      </c>
      <c r="C144" s="70" t="s">
        <v>1324</v>
      </c>
      <c r="E144" s="88" t="s">
        <v>73</v>
      </c>
      <c r="F144" s="244" t="s">
        <v>804</v>
      </c>
      <c r="G144" s="245" t="s">
        <v>1336</v>
      </c>
      <c r="H144" s="245" t="s">
        <v>31</v>
      </c>
      <c r="I144" s="88" t="s">
        <v>1337</v>
      </c>
      <c r="J144" s="90" t="s">
        <v>706</v>
      </c>
      <c r="K144" s="88" t="s">
        <v>1341</v>
      </c>
      <c r="L144" s="90" t="s">
        <v>705</v>
      </c>
      <c r="M144" s="88" t="s">
        <v>1355</v>
      </c>
      <c r="N144" s="118" t="s">
        <v>1319</v>
      </c>
    </row>
    <row r="145" spans="1:14">
      <c r="A145" s="37" t="s">
        <v>212</v>
      </c>
      <c r="B145" s="239">
        <v>3</v>
      </c>
      <c r="C145" s="70" t="s">
        <v>1324</v>
      </c>
      <c r="E145" s="88" t="s">
        <v>73</v>
      </c>
      <c r="F145" s="244" t="s">
        <v>1286</v>
      </c>
      <c r="G145" s="245" t="s">
        <v>1336</v>
      </c>
      <c r="H145" s="245" t="s">
        <v>31</v>
      </c>
      <c r="I145" s="88" t="s">
        <v>1337</v>
      </c>
      <c r="J145" s="90" t="s">
        <v>706</v>
      </c>
      <c r="K145" s="88" t="s">
        <v>1341</v>
      </c>
      <c r="L145" s="90" t="s">
        <v>705</v>
      </c>
      <c r="M145" s="88" t="s">
        <v>1355</v>
      </c>
      <c r="N145" s="118" t="s">
        <v>1319</v>
      </c>
    </row>
    <row r="146" spans="1:14">
      <c r="A146" s="37" t="s">
        <v>664</v>
      </c>
      <c r="B146" s="239">
        <v>1</v>
      </c>
      <c r="C146" s="70" t="s">
        <v>1324</v>
      </c>
      <c r="E146" s="88" t="s">
        <v>73</v>
      </c>
      <c r="F146" s="244" t="s">
        <v>797</v>
      </c>
      <c r="G146" s="245" t="s">
        <v>1336</v>
      </c>
      <c r="H146" s="245" t="s">
        <v>31</v>
      </c>
      <c r="I146" s="88" t="s">
        <v>1337</v>
      </c>
      <c r="J146" s="90" t="s">
        <v>706</v>
      </c>
      <c r="K146" s="88" t="s">
        <v>1341</v>
      </c>
      <c r="L146" s="90" t="s">
        <v>705</v>
      </c>
      <c r="M146" s="88" t="s">
        <v>1355</v>
      </c>
      <c r="N146" s="118" t="s">
        <v>1319</v>
      </c>
    </row>
    <row r="147" spans="1:14">
      <c r="A147" s="37" t="s">
        <v>136</v>
      </c>
      <c r="B147" s="239">
        <v>1</v>
      </c>
      <c r="C147" s="70" t="s">
        <v>1324</v>
      </c>
      <c r="E147" s="88" t="s">
        <v>1025</v>
      </c>
      <c r="F147" s="244" t="s">
        <v>1026</v>
      </c>
      <c r="G147" s="245" t="s">
        <v>1336</v>
      </c>
      <c r="H147" s="245" t="s">
        <v>31</v>
      </c>
      <c r="I147" s="88" t="s">
        <v>1337</v>
      </c>
      <c r="J147" s="90" t="s">
        <v>706</v>
      </c>
      <c r="K147" s="88" t="s">
        <v>1341</v>
      </c>
      <c r="L147" s="90" t="s">
        <v>705</v>
      </c>
      <c r="M147" s="88" t="s">
        <v>1355</v>
      </c>
      <c r="N147" s="118" t="s">
        <v>1319</v>
      </c>
    </row>
    <row r="148" spans="1:14">
      <c r="A148" s="37" t="s">
        <v>294</v>
      </c>
      <c r="B148" s="239">
        <v>2</v>
      </c>
      <c r="C148" s="70" t="s">
        <v>1324</v>
      </c>
      <c r="E148" s="88" t="s">
        <v>1317</v>
      </c>
      <c r="F148" s="244" t="s">
        <v>1282</v>
      </c>
      <c r="G148" s="245" t="s">
        <v>1336</v>
      </c>
      <c r="H148" s="245" t="s">
        <v>31</v>
      </c>
      <c r="I148" s="88" t="s">
        <v>1337</v>
      </c>
      <c r="J148" s="90" t="s">
        <v>706</v>
      </c>
      <c r="K148" s="88" t="s">
        <v>1341</v>
      </c>
      <c r="L148" s="90" t="s">
        <v>705</v>
      </c>
      <c r="M148" s="88" t="s">
        <v>1355</v>
      </c>
      <c r="N148" s="118" t="s">
        <v>1319</v>
      </c>
    </row>
    <row r="149" spans="1:14">
      <c r="A149" s="36" t="s">
        <v>1198</v>
      </c>
      <c r="B149" s="239"/>
      <c r="E149" s="88" t="s">
        <v>130</v>
      </c>
      <c r="F149" s="244" t="s">
        <v>386</v>
      </c>
      <c r="G149" s="245" t="s">
        <v>1336</v>
      </c>
      <c r="H149" s="245" t="s">
        <v>31</v>
      </c>
      <c r="I149" s="88" t="s">
        <v>1337</v>
      </c>
      <c r="J149" s="90" t="s">
        <v>706</v>
      </c>
      <c r="K149" s="88" t="s">
        <v>1341</v>
      </c>
      <c r="L149" s="90" t="s">
        <v>872</v>
      </c>
      <c r="M149" s="88" t="s">
        <v>1356</v>
      </c>
      <c r="N149" s="90" t="s">
        <v>1324</v>
      </c>
    </row>
    <row r="150" spans="1:14">
      <c r="A150" s="37" t="s">
        <v>1285</v>
      </c>
      <c r="B150" s="239"/>
      <c r="C150" s="196" t="s">
        <v>1319</v>
      </c>
      <c r="E150" s="88" t="s">
        <v>130</v>
      </c>
      <c r="F150" s="244" t="s">
        <v>129</v>
      </c>
      <c r="G150" s="245" t="s">
        <v>1336</v>
      </c>
      <c r="H150" s="245" t="s">
        <v>31</v>
      </c>
      <c r="I150" s="88" t="s">
        <v>1337</v>
      </c>
      <c r="J150" s="90" t="s">
        <v>706</v>
      </c>
      <c r="K150" s="88" t="s">
        <v>1341</v>
      </c>
      <c r="L150" s="90" t="s">
        <v>872</v>
      </c>
      <c r="M150" s="88" t="s">
        <v>1356</v>
      </c>
      <c r="N150" s="90" t="s">
        <v>1324</v>
      </c>
    </row>
    <row r="151" spans="1:14">
      <c r="A151" s="37" t="s">
        <v>804</v>
      </c>
      <c r="B151" s="239"/>
      <c r="C151" s="196" t="s">
        <v>1319</v>
      </c>
      <c r="E151" s="88" t="s">
        <v>1318</v>
      </c>
      <c r="F151" s="244" t="s">
        <v>370</v>
      </c>
      <c r="G151" s="245" t="s">
        <v>1336</v>
      </c>
      <c r="H151" s="245" t="s">
        <v>31</v>
      </c>
      <c r="I151" s="88" t="s">
        <v>1337</v>
      </c>
      <c r="J151" s="90" t="s">
        <v>706</v>
      </c>
      <c r="K151" s="88" t="s">
        <v>1341</v>
      </c>
      <c r="L151" s="90" t="s">
        <v>872</v>
      </c>
      <c r="M151" s="88" t="s">
        <v>1356</v>
      </c>
      <c r="N151" s="90" t="s">
        <v>1324</v>
      </c>
    </row>
    <row r="152" spans="1:14">
      <c r="A152" s="37" t="s">
        <v>1026</v>
      </c>
      <c r="B152" s="239"/>
      <c r="C152" s="196" t="s">
        <v>1319</v>
      </c>
      <c r="E152" s="88" t="s">
        <v>1318</v>
      </c>
      <c r="F152" s="244" t="s">
        <v>355</v>
      </c>
      <c r="G152" s="245" t="s">
        <v>1336</v>
      </c>
      <c r="H152" s="245" t="s">
        <v>31</v>
      </c>
      <c r="I152" s="88" t="s">
        <v>1337</v>
      </c>
      <c r="J152" s="90" t="s">
        <v>706</v>
      </c>
      <c r="K152" s="88" t="s">
        <v>1341</v>
      </c>
      <c r="L152" s="90" t="s">
        <v>872</v>
      </c>
      <c r="M152" s="88" t="s">
        <v>1356</v>
      </c>
      <c r="N152" s="90" t="s">
        <v>1324</v>
      </c>
    </row>
    <row r="153" spans="1:14">
      <c r="A153" s="23" t="s">
        <v>925</v>
      </c>
      <c r="B153" s="239">
        <v>3</v>
      </c>
      <c r="E153" s="88" t="s">
        <v>109</v>
      </c>
      <c r="F153" s="244" t="s">
        <v>197</v>
      </c>
      <c r="G153" s="245" t="s">
        <v>1336</v>
      </c>
      <c r="H153" s="245" t="s">
        <v>31</v>
      </c>
      <c r="I153" s="88" t="s">
        <v>1337</v>
      </c>
      <c r="J153" s="90" t="s">
        <v>706</v>
      </c>
      <c r="K153" s="88" t="s">
        <v>1341</v>
      </c>
      <c r="L153" s="90" t="s">
        <v>872</v>
      </c>
      <c r="M153" s="88" t="s">
        <v>1356</v>
      </c>
      <c r="N153" s="90" t="s">
        <v>1324</v>
      </c>
    </row>
    <row r="154" spans="1:14">
      <c r="A154" s="36" t="s">
        <v>1197</v>
      </c>
      <c r="B154" s="239">
        <v>3</v>
      </c>
      <c r="E154" s="88" t="s">
        <v>109</v>
      </c>
      <c r="F154" s="244" t="s">
        <v>108</v>
      </c>
      <c r="G154" s="245" t="s">
        <v>1336</v>
      </c>
      <c r="H154" s="245" t="s">
        <v>31</v>
      </c>
      <c r="I154" s="88" t="s">
        <v>1337</v>
      </c>
      <c r="J154" s="90" t="s">
        <v>706</v>
      </c>
      <c r="K154" s="88" t="s">
        <v>1341</v>
      </c>
      <c r="L154" s="90" t="s">
        <v>872</v>
      </c>
      <c r="M154" s="88" t="s">
        <v>1356</v>
      </c>
      <c r="N154" s="90" t="s">
        <v>1324</v>
      </c>
    </row>
    <row r="155" spans="1:14">
      <c r="A155" s="37" t="s">
        <v>38</v>
      </c>
      <c r="B155" s="239">
        <v>1</v>
      </c>
      <c r="C155" s="70" t="s">
        <v>1324</v>
      </c>
      <c r="E155" s="88" t="s">
        <v>109</v>
      </c>
      <c r="F155" s="244" t="s">
        <v>116</v>
      </c>
      <c r="G155" s="245" t="s">
        <v>1336</v>
      </c>
      <c r="H155" s="245" t="s">
        <v>31</v>
      </c>
      <c r="I155" s="88" t="s">
        <v>1337</v>
      </c>
      <c r="J155" s="90" t="s">
        <v>706</v>
      </c>
      <c r="K155" s="88" t="s">
        <v>1341</v>
      </c>
      <c r="L155" s="90" t="s">
        <v>872</v>
      </c>
      <c r="M155" s="88" t="s">
        <v>1356</v>
      </c>
      <c r="N155" s="90" t="s">
        <v>1324</v>
      </c>
    </row>
    <row r="156" spans="1:14">
      <c r="A156" s="37" t="s">
        <v>916</v>
      </c>
      <c r="B156" s="239">
        <v>2</v>
      </c>
      <c r="C156" s="70" t="s">
        <v>1324</v>
      </c>
      <c r="E156" s="88" t="s">
        <v>109</v>
      </c>
      <c r="F156" s="244" t="s">
        <v>264</v>
      </c>
      <c r="G156" s="245" t="s">
        <v>1336</v>
      </c>
      <c r="H156" s="245" t="s">
        <v>31</v>
      </c>
      <c r="I156" s="88" t="s">
        <v>1337</v>
      </c>
      <c r="J156" s="90" t="s">
        <v>706</v>
      </c>
      <c r="K156" s="88" t="s">
        <v>1341</v>
      </c>
      <c r="L156" s="90" t="s">
        <v>872</v>
      </c>
      <c r="M156" s="88" t="s">
        <v>1356</v>
      </c>
      <c r="N156" s="90" t="s">
        <v>1324</v>
      </c>
    </row>
    <row r="157" spans="1:14">
      <c r="A157" s="36" t="s">
        <v>1198</v>
      </c>
      <c r="B157" s="239"/>
      <c r="E157" s="88" t="s">
        <v>39</v>
      </c>
      <c r="F157" s="244" t="s">
        <v>568</v>
      </c>
      <c r="G157" s="245" t="s">
        <v>1336</v>
      </c>
      <c r="H157" s="245" t="s">
        <v>31</v>
      </c>
      <c r="I157" s="88" t="s">
        <v>1337</v>
      </c>
      <c r="J157" s="90" t="s">
        <v>706</v>
      </c>
      <c r="K157" s="88" t="s">
        <v>1341</v>
      </c>
      <c r="L157" s="90" t="s">
        <v>872</v>
      </c>
      <c r="M157" s="88" t="s">
        <v>1356</v>
      </c>
      <c r="N157" s="90" t="s">
        <v>1324</v>
      </c>
    </row>
    <row r="158" spans="1:14">
      <c r="A158" s="37" t="s">
        <v>1285</v>
      </c>
      <c r="B158" s="239"/>
      <c r="C158" s="196" t="s">
        <v>1319</v>
      </c>
      <c r="E158" s="88" t="s">
        <v>146</v>
      </c>
      <c r="F158" s="244" t="s">
        <v>733</v>
      </c>
      <c r="G158" s="245" t="s">
        <v>1336</v>
      </c>
      <c r="H158" s="245" t="s">
        <v>31</v>
      </c>
      <c r="I158" s="88" t="s">
        <v>1337</v>
      </c>
      <c r="J158" s="90" t="s">
        <v>706</v>
      </c>
      <c r="K158" s="88" t="s">
        <v>1341</v>
      </c>
      <c r="L158" s="90" t="s">
        <v>872</v>
      </c>
      <c r="M158" s="88" t="s">
        <v>1356</v>
      </c>
      <c r="N158" s="118" t="s">
        <v>1319</v>
      </c>
    </row>
    <row r="159" spans="1:14">
      <c r="A159" s="37" t="s">
        <v>804</v>
      </c>
      <c r="B159" s="239"/>
      <c r="C159" s="196" t="s">
        <v>1319</v>
      </c>
      <c r="E159" s="88" t="s">
        <v>73</v>
      </c>
      <c r="F159" s="244" t="s">
        <v>1285</v>
      </c>
      <c r="G159" s="245" t="s">
        <v>1336</v>
      </c>
      <c r="H159" s="245" t="s">
        <v>31</v>
      </c>
      <c r="I159" s="88" t="s">
        <v>1337</v>
      </c>
      <c r="J159" s="90" t="s">
        <v>706</v>
      </c>
      <c r="K159" s="88" t="s">
        <v>1341</v>
      </c>
      <c r="L159" s="90" t="s">
        <v>872</v>
      </c>
      <c r="M159" s="88" t="s">
        <v>1356</v>
      </c>
      <c r="N159" s="118" t="s">
        <v>1319</v>
      </c>
    </row>
    <row r="160" spans="1:14">
      <c r="A160" s="37" t="s">
        <v>1026</v>
      </c>
      <c r="B160" s="239"/>
      <c r="C160" s="196" t="s">
        <v>1319</v>
      </c>
      <c r="E160" s="88" t="s">
        <v>73</v>
      </c>
      <c r="F160" s="244" t="s">
        <v>804</v>
      </c>
      <c r="G160" s="245" t="s">
        <v>1336</v>
      </c>
      <c r="H160" s="245" t="s">
        <v>31</v>
      </c>
      <c r="I160" s="88" t="s">
        <v>1337</v>
      </c>
      <c r="J160" s="90" t="s">
        <v>706</v>
      </c>
      <c r="K160" s="88" t="s">
        <v>1341</v>
      </c>
      <c r="L160" s="90" t="s">
        <v>872</v>
      </c>
      <c r="M160" s="88" t="s">
        <v>1356</v>
      </c>
      <c r="N160" s="118" t="s">
        <v>1319</v>
      </c>
    </row>
    <row r="161" spans="1:14">
      <c r="A161" s="23" t="s">
        <v>1238</v>
      </c>
      <c r="B161" s="239">
        <v>1</v>
      </c>
      <c r="E161" s="88" t="s">
        <v>73</v>
      </c>
      <c r="F161" s="244" t="s">
        <v>797</v>
      </c>
      <c r="G161" s="245" t="s">
        <v>1336</v>
      </c>
      <c r="H161" s="245" t="s">
        <v>31</v>
      </c>
      <c r="I161" s="88" t="s">
        <v>1337</v>
      </c>
      <c r="J161" s="90" t="s">
        <v>706</v>
      </c>
      <c r="K161" s="88" t="s">
        <v>1341</v>
      </c>
      <c r="L161" s="90" t="s">
        <v>872</v>
      </c>
      <c r="M161" s="88" t="s">
        <v>1356</v>
      </c>
      <c r="N161" s="118" t="s">
        <v>1319</v>
      </c>
    </row>
    <row r="162" spans="1:14">
      <c r="A162" s="36" t="s">
        <v>1197</v>
      </c>
      <c r="B162" s="239">
        <v>1</v>
      </c>
      <c r="E162" s="88" t="s">
        <v>39</v>
      </c>
      <c r="F162" s="244" t="s">
        <v>38</v>
      </c>
      <c r="G162" s="245" t="s">
        <v>1336</v>
      </c>
      <c r="H162" s="245" t="s">
        <v>31</v>
      </c>
      <c r="I162" s="88" t="s">
        <v>1337</v>
      </c>
      <c r="J162" s="90" t="s">
        <v>706</v>
      </c>
      <c r="K162" s="88" t="s">
        <v>1341</v>
      </c>
      <c r="L162" s="90" t="s">
        <v>853</v>
      </c>
      <c r="M162" s="88" t="s">
        <v>1357</v>
      </c>
      <c r="N162" s="90" t="s">
        <v>1324</v>
      </c>
    </row>
    <row r="163" spans="1:14">
      <c r="A163" s="37" t="s">
        <v>38</v>
      </c>
      <c r="B163" s="239">
        <v>1</v>
      </c>
      <c r="C163" s="70" t="s">
        <v>1324</v>
      </c>
      <c r="E163" s="88" t="s">
        <v>130</v>
      </c>
      <c r="F163" s="244" t="s">
        <v>179</v>
      </c>
      <c r="G163" s="245" t="s">
        <v>1336</v>
      </c>
      <c r="H163" s="245" t="s">
        <v>31</v>
      </c>
      <c r="I163" s="88" t="s">
        <v>1337</v>
      </c>
      <c r="J163" s="90" t="s">
        <v>706</v>
      </c>
      <c r="K163" s="88" t="s">
        <v>1341</v>
      </c>
      <c r="L163" s="90" t="s">
        <v>853</v>
      </c>
      <c r="M163" s="88" t="s">
        <v>1357</v>
      </c>
      <c r="N163" s="90" t="s">
        <v>1324</v>
      </c>
    </row>
    <row r="164" spans="1:14">
      <c r="A164" s="36" t="s">
        <v>1198</v>
      </c>
      <c r="B164" s="239"/>
      <c r="E164" s="88" t="s">
        <v>73</v>
      </c>
      <c r="F164" s="244" t="s">
        <v>591</v>
      </c>
      <c r="G164" s="245" t="s">
        <v>1336</v>
      </c>
      <c r="H164" s="245" t="s">
        <v>31</v>
      </c>
      <c r="I164" s="88" t="s">
        <v>1337</v>
      </c>
      <c r="J164" s="90" t="s">
        <v>706</v>
      </c>
      <c r="K164" s="88" t="s">
        <v>1341</v>
      </c>
      <c r="L164" s="90" t="s">
        <v>853</v>
      </c>
      <c r="M164" s="88" t="s">
        <v>1357</v>
      </c>
      <c r="N164" s="90" t="s">
        <v>1324</v>
      </c>
    </row>
    <row r="165" spans="1:14">
      <c r="A165" s="37" t="s">
        <v>733</v>
      </c>
      <c r="B165" s="239"/>
      <c r="C165" s="196" t="s">
        <v>1319</v>
      </c>
      <c r="E165" s="88" t="s">
        <v>1318</v>
      </c>
      <c r="F165" s="244" t="s">
        <v>794</v>
      </c>
      <c r="G165" s="245" t="s">
        <v>1336</v>
      </c>
      <c r="H165" s="245" t="s">
        <v>31</v>
      </c>
      <c r="I165" s="88" t="s">
        <v>1337</v>
      </c>
      <c r="J165" s="90" t="s">
        <v>706</v>
      </c>
      <c r="K165" s="88" t="s">
        <v>1341</v>
      </c>
      <c r="L165" s="90" t="s">
        <v>853</v>
      </c>
      <c r="M165" s="88" t="s">
        <v>1357</v>
      </c>
      <c r="N165" s="118" t="s">
        <v>1319</v>
      </c>
    </row>
    <row r="166" spans="1:14">
      <c r="A166" s="37" t="s">
        <v>1285</v>
      </c>
      <c r="B166" s="239"/>
      <c r="C166" s="196" t="s">
        <v>1319</v>
      </c>
      <c r="E166" s="88" t="s">
        <v>73</v>
      </c>
      <c r="F166" s="244" t="s">
        <v>1284</v>
      </c>
      <c r="G166" s="245" t="s">
        <v>1336</v>
      </c>
      <c r="H166" s="245" t="s">
        <v>31</v>
      </c>
      <c r="I166" s="88" t="s">
        <v>1337</v>
      </c>
      <c r="J166" s="90" t="s">
        <v>706</v>
      </c>
      <c r="K166" s="88" t="s">
        <v>1341</v>
      </c>
      <c r="L166" s="90" t="s">
        <v>853</v>
      </c>
      <c r="M166" s="88" t="s">
        <v>1357</v>
      </c>
      <c r="N166" s="118" t="s">
        <v>1319</v>
      </c>
    </row>
    <row r="167" spans="1:14">
      <c r="A167" s="37" t="s">
        <v>804</v>
      </c>
      <c r="B167" s="239"/>
      <c r="C167" s="196" t="s">
        <v>1319</v>
      </c>
      <c r="E167" s="88" t="s">
        <v>73</v>
      </c>
      <c r="F167" s="244" t="s">
        <v>1285</v>
      </c>
      <c r="G167" s="245" t="s">
        <v>1336</v>
      </c>
      <c r="H167" s="245" t="s">
        <v>31</v>
      </c>
      <c r="I167" s="88" t="s">
        <v>1337</v>
      </c>
      <c r="J167" s="90" t="s">
        <v>706</v>
      </c>
      <c r="K167" s="88" t="s">
        <v>1341</v>
      </c>
      <c r="L167" s="90" t="s">
        <v>853</v>
      </c>
      <c r="M167" s="88" t="s">
        <v>1357</v>
      </c>
      <c r="N167" s="118" t="s">
        <v>1319</v>
      </c>
    </row>
    <row r="168" spans="1:14">
      <c r="A168" s="37" t="s">
        <v>1287</v>
      </c>
      <c r="B168" s="239"/>
      <c r="C168" s="196" t="s">
        <v>1319</v>
      </c>
      <c r="E168" s="88" t="s">
        <v>73</v>
      </c>
      <c r="F168" s="244" t="s">
        <v>804</v>
      </c>
      <c r="G168" s="245" t="s">
        <v>1336</v>
      </c>
      <c r="H168" s="245" t="s">
        <v>31</v>
      </c>
      <c r="I168" s="88" t="s">
        <v>1337</v>
      </c>
      <c r="J168" s="90" t="s">
        <v>706</v>
      </c>
      <c r="K168" s="88" t="s">
        <v>1341</v>
      </c>
      <c r="L168" s="90" t="s">
        <v>853</v>
      </c>
      <c r="M168" s="88" t="s">
        <v>1357</v>
      </c>
      <c r="N168" s="118" t="s">
        <v>1319</v>
      </c>
    </row>
    <row r="169" spans="1:14">
      <c r="A169" s="37" t="s">
        <v>1026</v>
      </c>
      <c r="B169" s="239"/>
      <c r="C169" s="196" t="s">
        <v>1319</v>
      </c>
      <c r="E169" s="88" t="s">
        <v>73</v>
      </c>
      <c r="F169" s="244" t="s">
        <v>797</v>
      </c>
      <c r="G169" s="245" t="s">
        <v>1336</v>
      </c>
      <c r="H169" s="245" t="s">
        <v>31</v>
      </c>
      <c r="I169" s="88" t="s">
        <v>1337</v>
      </c>
      <c r="J169" s="90" t="s">
        <v>706</v>
      </c>
      <c r="K169" s="88" t="s">
        <v>1341</v>
      </c>
      <c r="L169" s="90" t="s">
        <v>853</v>
      </c>
      <c r="M169" s="88" t="s">
        <v>1357</v>
      </c>
      <c r="N169" s="118" t="s">
        <v>1319</v>
      </c>
    </row>
    <row r="170" spans="1:14">
      <c r="A170" s="23" t="s">
        <v>862</v>
      </c>
      <c r="B170" s="239">
        <v>2</v>
      </c>
      <c r="E170" s="88" t="s">
        <v>73</v>
      </c>
      <c r="F170" s="244" t="s">
        <v>445</v>
      </c>
      <c r="G170" s="245" t="s">
        <v>1336</v>
      </c>
      <c r="H170" s="245" t="s">
        <v>31</v>
      </c>
      <c r="I170" s="88" t="s">
        <v>1337</v>
      </c>
      <c r="J170" s="90" t="s">
        <v>706</v>
      </c>
      <c r="K170" s="88" t="s">
        <v>1341</v>
      </c>
      <c r="L170" s="90" t="s">
        <v>853</v>
      </c>
      <c r="M170" s="88" t="s">
        <v>1357</v>
      </c>
      <c r="N170" s="118" t="s">
        <v>1319</v>
      </c>
    </row>
    <row r="171" spans="1:14">
      <c r="A171" s="36" t="s">
        <v>1197</v>
      </c>
      <c r="B171" s="239">
        <v>2</v>
      </c>
      <c r="E171" s="88" t="s">
        <v>1316</v>
      </c>
      <c r="F171" s="244" t="s">
        <v>1287</v>
      </c>
      <c r="G171" s="245" t="s">
        <v>1336</v>
      </c>
      <c r="H171" s="245" t="s">
        <v>31</v>
      </c>
      <c r="I171" s="88" t="s">
        <v>1337</v>
      </c>
      <c r="J171" s="90" t="s">
        <v>706</v>
      </c>
      <c r="K171" s="88" t="s">
        <v>1341</v>
      </c>
      <c r="L171" s="90" t="s">
        <v>853</v>
      </c>
      <c r="M171" s="88" t="s">
        <v>1357</v>
      </c>
      <c r="N171" s="118" t="s">
        <v>1319</v>
      </c>
    </row>
    <row r="172" spans="1:14">
      <c r="A172" s="37" t="s">
        <v>978</v>
      </c>
      <c r="B172" s="239">
        <v>1</v>
      </c>
      <c r="C172" s="70" t="s">
        <v>1324</v>
      </c>
      <c r="E172" s="103" t="s">
        <v>39</v>
      </c>
      <c r="F172" s="103" t="s">
        <v>38</v>
      </c>
      <c r="G172" s="245" t="s">
        <v>1336</v>
      </c>
      <c r="H172" s="245" t="s">
        <v>31</v>
      </c>
      <c r="I172" s="88" t="s">
        <v>1337</v>
      </c>
      <c r="J172" s="117" t="str">
        <f>LEFT(L172,12)</f>
        <v>v3_060201V03</v>
      </c>
      <c r="K172" s="88" t="s">
        <v>1340</v>
      </c>
      <c r="L172" s="117" t="s">
        <v>888</v>
      </c>
      <c r="M172" s="88" t="s">
        <v>1348</v>
      </c>
      <c r="N172" s="237" t="s">
        <v>1320</v>
      </c>
    </row>
    <row r="173" spans="1:14">
      <c r="A173" s="37" t="s">
        <v>197</v>
      </c>
      <c r="B173" s="239">
        <v>1</v>
      </c>
      <c r="C173" s="70" t="s">
        <v>1324</v>
      </c>
      <c r="E173" s="103" t="s">
        <v>73</v>
      </c>
      <c r="F173" s="103" t="s">
        <v>591</v>
      </c>
      <c r="G173" s="245" t="s">
        <v>1336</v>
      </c>
      <c r="H173" s="245" t="s">
        <v>31</v>
      </c>
      <c r="I173" s="88" t="s">
        <v>1337</v>
      </c>
      <c r="J173" s="117" t="str">
        <f>LEFT(L173,12)</f>
        <v>v3_060201V04</v>
      </c>
      <c r="K173" s="88" t="s">
        <v>1341</v>
      </c>
      <c r="L173" s="117" t="s">
        <v>853</v>
      </c>
      <c r="M173" s="88" t="s">
        <v>1357</v>
      </c>
      <c r="N173" s="237" t="s">
        <v>1320</v>
      </c>
    </row>
    <row r="174" spans="1:14">
      <c r="A174" s="36" t="s">
        <v>1198</v>
      </c>
      <c r="B174" s="239"/>
      <c r="E174" s="103" t="s">
        <v>213</v>
      </c>
      <c r="F174" s="103" t="s">
        <v>212</v>
      </c>
      <c r="G174" s="245" t="s">
        <v>1336</v>
      </c>
      <c r="H174" s="245" t="s">
        <v>31</v>
      </c>
      <c r="I174" s="88" t="s">
        <v>1337</v>
      </c>
      <c r="J174" s="117" t="str">
        <f>LEFT(L174,12)</f>
        <v>v3_060201V04</v>
      </c>
      <c r="K174" s="88" t="s">
        <v>1341</v>
      </c>
      <c r="L174" s="117" t="s">
        <v>729</v>
      </c>
      <c r="M174" s="88" t="s">
        <v>1351</v>
      </c>
      <c r="N174" s="237" t="s">
        <v>1321</v>
      </c>
    </row>
    <row r="175" spans="1:14">
      <c r="A175" s="37" t="s">
        <v>1285</v>
      </c>
      <c r="B175" s="239"/>
      <c r="C175" s="196" t="s">
        <v>1319</v>
      </c>
      <c r="E175" s="103" t="s">
        <v>146</v>
      </c>
      <c r="F175" s="103" t="s">
        <v>763</v>
      </c>
      <c r="G175" s="245" t="s">
        <v>1336</v>
      </c>
      <c r="H175" s="245" t="s">
        <v>31</v>
      </c>
      <c r="I175" s="88" t="s">
        <v>1337</v>
      </c>
      <c r="J175" s="117" t="str">
        <f>LEFT(L175,12)</f>
        <v>v3_060201V02</v>
      </c>
      <c r="K175" s="88" t="s">
        <v>1339</v>
      </c>
      <c r="L175" s="117" t="s">
        <v>712</v>
      </c>
      <c r="M175" s="88" t="s">
        <v>1346</v>
      </c>
      <c r="N175" s="237" t="s">
        <v>1321</v>
      </c>
    </row>
    <row r="176" spans="1:14">
      <c r="A176" s="37" t="s">
        <v>804</v>
      </c>
      <c r="B176" s="239"/>
      <c r="C176" s="196" t="s">
        <v>1319</v>
      </c>
      <c r="E176" s="103" t="s">
        <v>39</v>
      </c>
      <c r="F176" s="103" t="s">
        <v>38</v>
      </c>
      <c r="G176" s="245" t="s">
        <v>1336</v>
      </c>
      <c r="H176" s="245" t="s">
        <v>31</v>
      </c>
      <c r="I176" s="88" t="s">
        <v>1337</v>
      </c>
      <c r="J176" s="117" t="str">
        <f>LEFT(L176,12)</f>
        <v>v3_060201V03</v>
      </c>
      <c r="K176" s="88" t="s">
        <v>1340</v>
      </c>
      <c r="L176" s="117" t="s">
        <v>888</v>
      </c>
      <c r="M176" s="88" t="s">
        <v>1348</v>
      </c>
      <c r="N176" s="237" t="s">
        <v>1321</v>
      </c>
    </row>
    <row r="177" spans="1:3">
      <c r="A177" s="37" t="s">
        <v>1026</v>
      </c>
      <c r="B177" s="239"/>
      <c r="C177" s="196" t="s">
        <v>1319</v>
      </c>
    </row>
    <row r="178" spans="1:3">
      <c r="A178" s="23" t="s">
        <v>705</v>
      </c>
      <c r="B178" s="239">
        <v>10</v>
      </c>
    </row>
    <row r="179" spans="1:3">
      <c r="A179" s="36" t="s">
        <v>1197</v>
      </c>
      <c r="B179" s="239">
        <v>9</v>
      </c>
    </row>
    <row r="180" spans="1:3">
      <c r="A180" s="37" t="s">
        <v>733</v>
      </c>
      <c r="B180" s="239">
        <v>1</v>
      </c>
      <c r="C180" s="70" t="s">
        <v>1324</v>
      </c>
    </row>
    <row r="181" spans="1:3">
      <c r="A181" s="37" t="s">
        <v>485</v>
      </c>
      <c r="B181" s="239">
        <v>4</v>
      </c>
      <c r="C181" s="70" t="s">
        <v>1324</v>
      </c>
    </row>
    <row r="182" spans="1:3">
      <c r="A182" s="37" t="s">
        <v>212</v>
      </c>
      <c r="B182" s="239">
        <v>1</v>
      </c>
      <c r="C182" s="70" t="s">
        <v>1324</v>
      </c>
    </row>
    <row r="183" spans="1:3">
      <c r="A183" s="37" t="s">
        <v>145</v>
      </c>
      <c r="B183" s="239">
        <v>2</v>
      </c>
      <c r="C183" s="70" t="s">
        <v>1324</v>
      </c>
    </row>
    <row r="184" spans="1:3">
      <c r="A184" s="37" t="s">
        <v>568</v>
      </c>
      <c r="B184" s="239">
        <v>1</v>
      </c>
      <c r="C184" s="70" t="s">
        <v>1324</v>
      </c>
    </row>
    <row r="185" spans="1:3">
      <c r="A185" s="36" t="s">
        <v>1198</v>
      </c>
      <c r="B185" s="239">
        <v>1</v>
      </c>
    </row>
    <row r="186" spans="1:3">
      <c r="A186" s="37" t="s">
        <v>145</v>
      </c>
      <c r="B186" s="239">
        <v>1</v>
      </c>
      <c r="C186" s="70" t="s">
        <v>1324</v>
      </c>
    </row>
    <row r="187" spans="1:3">
      <c r="A187" s="37" t="s">
        <v>1284</v>
      </c>
      <c r="B187" s="239"/>
      <c r="C187" s="196" t="s">
        <v>1319</v>
      </c>
    </row>
    <row r="188" spans="1:3">
      <c r="A188" s="37" t="s">
        <v>1285</v>
      </c>
      <c r="B188" s="239"/>
      <c r="C188" s="196" t="s">
        <v>1319</v>
      </c>
    </row>
    <row r="189" spans="1:3">
      <c r="A189" s="37" t="s">
        <v>804</v>
      </c>
      <c r="B189" s="239"/>
      <c r="C189" s="196" t="s">
        <v>1319</v>
      </c>
    </row>
    <row r="190" spans="1:3">
      <c r="A190" s="37" t="s">
        <v>1286</v>
      </c>
      <c r="B190" s="239"/>
      <c r="C190" s="196" t="s">
        <v>1319</v>
      </c>
    </row>
    <row r="191" spans="1:3">
      <c r="A191" s="37" t="s">
        <v>797</v>
      </c>
      <c r="B191" s="239"/>
      <c r="C191" s="196" t="s">
        <v>1319</v>
      </c>
    </row>
    <row r="192" spans="1:3">
      <c r="A192" s="37" t="s">
        <v>1026</v>
      </c>
      <c r="B192" s="239"/>
      <c r="C192" s="196" t="s">
        <v>1319</v>
      </c>
    </row>
    <row r="193" spans="1:3">
      <c r="A193" s="37" t="s">
        <v>1282</v>
      </c>
      <c r="B193" s="239"/>
      <c r="C193" s="196" t="s">
        <v>1319</v>
      </c>
    </row>
    <row r="194" spans="1:3">
      <c r="A194" s="23" t="s">
        <v>872</v>
      </c>
      <c r="B194" s="239">
        <v>12</v>
      </c>
    </row>
    <row r="195" spans="1:3">
      <c r="A195" s="36" t="s">
        <v>1197</v>
      </c>
      <c r="B195" s="239">
        <v>12</v>
      </c>
    </row>
    <row r="196" spans="1:3">
      <c r="A196" s="37" t="s">
        <v>386</v>
      </c>
      <c r="B196" s="239">
        <v>1</v>
      </c>
      <c r="C196" s="70" t="s">
        <v>1324</v>
      </c>
    </row>
    <row r="197" spans="1:3">
      <c r="A197" s="37" t="s">
        <v>129</v>
      </c>
      <c r="B197" s="239">
        <v>2</v>
      </c>
      <c r="C197" s="70" t="s">
        <v>1324</v>
      </c>
    </row>
    <row r="198" spans="1:3">
      <c r="A198" s="37" t="s">
        <v>370</v>
      </c>
      <c r="B198" s="239">
        <v>1</v>
      </c>
      <c r="C198" s="70" t="s">
        <v>1324</v>
      </c>
    </row>
    <row r="199" spans="1:3">
      <c r="A199" s="37" t="s">
        <v>355</v>
      </c>
      <c r="B199" s="239">
        <v>1</v>
      </c>
      <c r="C199" s="70" t="s">
        <v>1324</v>
      </c>
    </row>
    <row r="200" spans="1:3">
      <c r="A200" s="37" t="s">
        <v>197</v>
      </c>
      <c r="B200" s="239">
        <v>3</v>
      </c>
      <c r="C200" s="70" t="s">
        <v>1324</v>
      </c>
    </row>
    <row r="201" spans="1:3">
      <c r="A201" s="37" t="s">
        <v>108</v>
      </c>
      <c r="B201" s="239">
        <v>1</v>
      </c>
      <c r="C201" s="70" t="s">
        <v>1324</v>
      </c>
    </row>
    <row r="202" spans="1:3">
      <c r="A202" s="37" t="s">
        <v>116</v>
      </c>
      <c r="B202" s="239">
        <v>1</v>
      </c>
      <c r="C202" s="70" t="s">
        <v>1324</v>
      </c>
    </row>
    <row r="203" spans="1:3">
      <c r="A203" s="37" t="s">
        <v>264</v>
      </c>
      <c r="B203" s="239">
        <v>1</v>
      </c>
      <c r="C203" s="70" t="s">
        <v>1324</v>
      </c>
    </row>
    <row r="204" spans="1:3">
      <c r="A204" s="37" t="s">
        <v>568</v>
      </c>
      <c r="B204" s="239">
        <v>1</v>
      </c>
      <c r="C204" s="70" t="s">
        <v>1324</v>
      </c>
    </row>
    <row r="205" spans="1:3">
      <c r="A205" s="36" t="s">
        <v>1198</v>
      </c>
      <c r="B205" s="239"/>
    </row>
    <row r="206" spans="1:3">
      <c r="A206" s="37" t="s">
        <v>733</v>
      </c>
      <c r="B206" s="239"/>
      <c r="C206" s="196" t="s">
        <v>1319</v>
      </c>
    </row>
    <row r="207" spans="1:3">
      <c r="A207" s="37" t="s">
        <v>1285</v>
      </c>
      <c r="B207" s="239"/>
      <c r="C207" s="196" t="s">
        <v>1319</v>
      </c>
    </row>
    <row r="208" spans="1:3">
      <c r="A208" s="37" t="s">
        <v>804</v>
      </c>
      <c r="B208" s="239"/>
      <c r="C208" s="196" t="s">
        <v>1319</v>
      </c>
    </row>
    <row r="209" spans="1:3">
      <c r="A209" s="37" t="s">
        <v>797</v>
      </c>
      <c r="B209" s="239"/>
      <c r="C209" s="196" t="s">
        <v>1319</v>
      </c>
    </row>
    <row r="210" spans="1:3">
      <c r="A210" s="23" t="s">
        <v>853</v>
      </c>
      <c r="B210" s="239">
        <v>4</v>
      </c>
    </row>
    <row r="211" spans="1:3">
      <c r="A211" s="36" t="s">
        <v>1197</v>
      </c>
      <c r="B211" s="239">
        <v>4</v>
      </c>
    </row>
    <row r="212" spans="1:3">
      <c r="A212" s="37" t="s">
        <v>38</v>
      </c>
      <c r="B212" s="239">
        <v>1</v>
      </c>
      <c r="C212" s="70" t="s">
        <v>1324</v>
      </c>
    </row>
    <row r="213" spans="1:3">
      <c r="A213" s="37" t="s">
        <v>179</v>
      </c>
      <c r="B213" s="239">
        <v>2</v>
      </c>
      <c r="C213" s="70" t="s">
        <v>1324</v>
      </c>
    </row>
    <row r="214" spans="1:3">
      <c r="A214" s="37" t="s">
        <v>591</v>
      </c>
      <c r="B214" s="239">
        <v>1</v>
      </c>
      <c r="C214" s="70" t="s">
        <v>1324</v>
      </c>
    </row>
    <row r="215" spans="1:3">
      <c r="A215" s="36" t="s">
        <v>1198</v>
      </c>
      <c r="B215" s="239"/>
    </row>
    <row r="216" spans="1:3">
      <c r="A216" s="37" t="s">
        <v>794</v>
      </c>
      <c r="B216" s="239"/>
      <c r="C216" s="196" t="s">
        <v>1319</v>
      </c>
    </row>
    <row r="217" spans="1:3">
      <c r="A217" s="37" t="s">
        <v>1284</v>
      </c>
      <c r="B217" s="239"/>
      <c r="C217" s="196" t="s">
        <v>1319</v>
      </c>
    </row>
    <row r="218" spans="1:3">
      <c r="A218" s="37" t="s">
        <v>1285</v>
      </c>
      <c r="B218" s="239"/>
      <c r="C218" s="196" t="s">
        <v>1319</v>
      </c>
    </row>
    <row r="219" spans="1:3">
      <c r="A219" s="37" t="s">
        <v>804</v>
      </c>
      <c r="B219" s="239"/>
      <c r="C219" s="196" t="s">
        <v>1319</v>
      </c>
    </row>
    <row r="220" spans="1:3">
      <c r="A220" s="37" t="s">
        <v>797</v>
      </c>
      <c r="B220" s="239"/>
      <c r="C220" s="196" t="s">
        <v>1319</v>
      </c>
    </row>
    <row r="221" spans="1:3">
      <c r="A221" s="37" t="s">
        <v>445</v>
      </c>
      <c r="B221" s="239"/>
      <c r="C221" s="196" t="s">
        <v>1319</v>
      </c>
    </row>
    <row r="222" spans="1:3">
      <c r="A222" s="37" t="s">
        <v>1287</v>
      </c>
      <c r="B222" s="239"/>
      <c r="C222" s="196" t="s">
        <v>1319</v>
      </c>
    </row>
    <row r="223" spans="1:3">
      <c r="A223" s="23" t="s">
        <v>1303</v>
      </c>
      <c r="B223" s="239">
        <v>168</v>
      </c>
    </row>
  </sheetData>
  <autoFilter ref="E1:N171" xr:uid="{E605DF15-97C0-4712-A1E4-C90BEF6D8637}"/>
  <phoneticPr fontId="4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910F4-C7F2-4E03-9715-A137796E6A29}">
  <sheetPr codeName="Sheet5"/>
  <dimension ref="A1:M85"/>
  <sheetViews>
    <sheetView topLeftCell="B1" zoomScale="70" zoomScaleNormal="70" workbookViewId="0">
      <selection activeCell="L30" sqref="L30"/>
    </sheetView>
  </sheetViews>
  <sheetFormatPr defaultColWidth="8.7109375" defaultRowHeight="21"/>
  <cols>
    <col min="1" max="1" width="22.42578125" style="12" hidden="1" customWidth="1"/>
    <col min="2" max="2" width="14.7109375" style="23" customWidth="1"/>
    <col min="3" max="3" width="104.7109375" style="12" customWidth="1"/>
    <col min="4" max="5" width="54" style="12" hidden="1" customWidth="1"/>
    <col min="6" max="6" width="24.140625" style="12" customWidth="1"/>
    <col min="7" max="7" width="24.42578125" style="12" customWidth="1"/>
    <col min="8" max="8" width="33.140625" style="12" customWidth="1"/>
    <col min="9" max="9" width="33.85546875" style="12" customWidth="1"/>
    <col min="10" max="10" width="54" style="12" customWidth="1"/>
    <col min="11" max="11" width="41.42578125" style="12" customWidth="1"/>
    <col min="12" max="12" width="18.42578125" style="12" customWidth="1"/>
    <col min="13" max="13" width="22.42578125" style="12" customWidth="1"/>
    <col min="14" max="16384" width="8.7109375" style="12"/>
  </cols>
  <sheetData>
    <row r="1" spans="1:13" ht="33.75">
      <c r="B1" s="39" t="s">
        <v>536</v>
      </c>
      <c r="C1" s="24"/>
    </row>
    <row r="3" spans="1:13">
      <c r="A3" s="9" t="s">
        <v>2</v>
      </c>
      <c r="B3" s="11" t="s">
        <v>532</v>
      </c>
      <c r="C3" s="10" t="s">
        <v>3</v>
      </c>
      <c r="D3" s="9" t="s">
        <v>3</v>
      </c>
      <c r="E3" s="9" t="s">
        <v>7</v>
      </c>
      <c r="F3" s="10" t="s">
        <v>14</v>
      </c>
      <c r="G3" s="10" t="s">
        <v>15</v>
      </c>
      <c r="H3" s="10" t="s">
        <v>18</v>
      </c>
      <c r="I3" s="10" t="s">
        <v>19</v>
      </c>
      <c r="J3" s="10" t="s">
        <v>20</v>
      </c>
      <c r="K3" s="10" t="s">
        <v>21</v>
      </c>
      <c r="L3" s="10" t="s">
        <v>22</v>
      </c>
      <c r="M3" s="10" t="s">
        <v>23</v>
      </c>
    </row>
    <row r="4" spans="1:13" ht="21.75" thickBot="1">
      <c r="A4" s="12" t="s">
        <v>26</v>
      </c>
      <c r="B4" s="40">
        <v>2561</v>
      </c>
      <c r="C4" s="13" t="s">
        <v>27</v>
      </c>
      <c r="D4" s="12" t="s">
        <v>27</v>
      </c>
      <c r="E4" s="12" t="s">
        <v>29</v>
      </c>
      <c r="F4" s="12" t="s">
        <v>35</v>
      </c>
      <c r="G4" s="12" t="s">
        <v>36</v>
      </c>
      <c r="H4" s="12" t="s">
        <v>37</v>
      </c>
      <c r="I4" s="12" t="s">
        <v>38</v>
      </c>
      <c r="J4" s="12" t="s">
        <v>39</v>
      </c>
      <c r="L4" s="12" t="s">
        <v>256</v>
      </c>
      <c r="M4" s="12" t="s">
        <v>349</v>
      </c>
    </row>
    <row r="5" spans="1:13" ht="21.75" thickBot="1">
      <c r="A5" s="12" t="s">
        <v>40</v>
      </c>
      <c r="B5" s="40">
        <v>2561</v>
      </c>
      <c r="C5" s="14" t="s">
        <v>41</v>
      </c>
      <c r="D5" s="12" t="s">
        <v>41</v>
      </c>
      <c r="E5" s="12" t="s">
        <v>42</v>
      </c>
      <c r="F5" s="12" t="s">
        <v>45</v>
      </c>
      <c r="G5" s="12" t="s">
        <v>46</v>
      </c>
      <c r="H5" s="12" t="s">
        <v>37</v>
      </c>
      <c r="I5" s="12" t="s">
        <v>38</v>
      </c>
      <c r="J5" s="12" t="s">
        <v>39</v>
      </c>
      <c r="L5" s="12" t="s">
        <v>225</v>
      </c>
      <c r="M5" s="12" t="s">
        <v>226</v>
      </c>
    </row>
    <row r="6" spans="1:13" ht="21.75" thickBot="1">
      <c r="A6" s="12" t="s">
        <v>47</v>
      </c>
      <c r="B6" s="40">
        <v>2561</v>
      </c>
      <c r="C6" s="14" t="s">
        <v>48</v>
      </c>
      <c r="D6" s="12" t="s">
        <v>48</v>
      </c>
      <c r="E6" s="12" t="s">
        <v>42</v>
      </c>
      <c r="F6" s="12" t="s">
        <v>50</v>
      </c>
      <c r="G6" s="12" t="s">
        <v>51</v>
      </c>
      <c r="H6" s="12" t="s">
        <v>37</v>
      </c>
      <c r="I6" s="12" t="s">
        <v>38</v>
      </c>
      <c r="J6" s="12" t="s">
        <v>39</v>
      </c>
      <c r="L6" s="12" t="s">
        <v>225</v>
      </c>
      <c r="M6" s="12" t="s">
        <v>226</v>
      </c>
    </row>
    <row r="7" spans="1:13" ht="21.75" thickBot="1">
      <c r="A7" s="12" t="s">
        <v>52</v>
      </c>
      <c r="B7" s="40">
        <v>2561</v>
      </c>
      <c r="C7" s="14" t="s">
        <v>53</v>
      </c>
      <c r="D7" s="12" t="s">
        <v>53</v>
      </c>
      <c r="E7" s="12" t="s">
        <v>42</v>
      </c>
      <c r="F7" s="12" t="s">
        <v>45</v>
      </c>
      <c r="G7" s="12" t="s">
        <v>46</v>
      </c>
      <c r="H7" s="12" t="s">
        <v>37</v>
      </c>
      <c r="I7" s="12" t="s">
        <v>38</v>
      </c>
      <c r="J7" s="12" t="s">
        <v>39</v>
      </c>
      <c r="L7" s="12" t="s">
        <v>256</v>
      </c>
      <c r="M7" s="12" t="s">
        <v>534</v>
      </c>
    </row>
    <row r="8" spans="1:13" ht="21.75" thickBot="1">
      <c r="A8" s="12" t="s">
        <v>55</v>
      </c>
      <c r="B8" s="40">
        <v>2561</v>
      </c>
      <c r="C8" s="14" t="s">
        <v>56</v>
      </c>
      <c r="D8" s="12" t="s">
        <v>56</v>
      </c>
      <c r="E8" s="12" t="s">
        <v>42</v>
      </c>
      <c r="F8" s="12" t="s">
        <v>50</v>
      </c>
      <c r="G8" s="12" t="s">
        <v>51</v>
      </c>
      <c r="H8" s="12" t="s">
        <v>37</v>
      </c>
      <c r="I8" s="12" t="s">
        <v>38</v>
      </c>
      <c r="J8" s="12" t="s">
        <v>39</v>
      </c>
      <c r="L8" s="12" t="s">
        <v>225</v>
      </c>
      <c r="M8" s="12" t="s">
        <v>226</v>
      </c>
    </row>
    <row r="9" spans="1:13" ht="21.75" thickBot="1">
      <c r="A9" s="12" t="s">
        <v>67</v>
      </c>
      <c r="B9" s="40">
        <v>2561</v>
      </c>
      <c r="C9" s="14" t="s">
        <v>68</v>
      </c>
      <c r="D9" s="12" t="s">
        <v>68</v>
      </c>
      <c r="E9" s="12" t="s">
        <v>42</v>
      </c>
      <c r="F9" s="12" t="s">
        <v>70</v>
      </c>
      <c r="G9" s="12" t="s">
        <v>36</v>
      </c>
      <c r="H9" s="12" t="s">
        <v>71</v>
      </c>
      <c r="I9" s="12" t="s">
        <v>72</v>
      </c>
      <c r="J9" s="12" t="s">
        <v>73</v>
      </c>
      <c r="L9" s="12" t="s">
        <v>225</v>
      </c>
      <c r="M9" s="12" t="s">
        <v>243</v>
      </c>
    </row>
    <row r="10" spans="1:13" ht="21.75" thickBot="1">
      <c r="A10" s="12" t="s">
        <v>111</v>
      </c>
      <c r="B10" s="40">
        <v>2561</v>
      </c>
      <c r="C10" s="14" t="s">
        <v>112</v>
      </c>
      <c r="D10" s="12" t="s">
        <v>112</v>
      </c>
      <c r="E10" s="12" t="s">
        <v>42</v>
      </c>
      <c r="F10" s="12" t="s">
        <v>114</v>
      </c>
      <c r="G10" s="12" t="s">
        <v>114</v>
      </c>
      <c r="H10" s="12" t="s">
        <v>115</v>
      </c>
      <c r="I10" s="12" t="s">
        <v>116</v>
      </c>
      <c r="J10" s="12" t="s">
        <v>109</v>
      </c>
      <c r="L10" s="12" t="s">
        <v>215</v>
      </c>
      <c r="M10" s="12" t="s">
        <v>250</v>
      </c>
    </row>
    <row r="11" spans="1:13" ht="21.75" thickBot="1">
      <c r="A11" s="12" t="s">
        <v>75</v>
      </c>
      <c r="B11" s="41">
        <v>2562</v>
      </c>
      <c r="C11" s="14" t="s">
        <v>76</v>
      </c>
      <c r="D11" s="12" t="s">
        <v>76</v>
      </c>
      <c r="E11" s="12" t="s">
        <v>42</v>
      </c>
      <c r="F11" s="12" t="s">
        <v>78</v>
      </c>
      <c r="G11" s="12" t="s">
        <v>79</v>
      </c>
      <c r="H11" s="12" t="s">
        <v>80</v>
      </c>
      <c r="I11" s="12" t="s">
        <v>38</v>
      </c>
      <c r="J11" s="12" t="s">
        <v>39</v>
      </c>
      <c r="L11" s="12" t="s">
        <v>225</v>
      </c>
      <c r="M11" s="12" t="s">
        <v>226</v>
      </c>
    </row>
    <row r="12" spans="1:13" ht="21.75" thickBot="1">
      <c r="A12" s="12" t="s">
        <v>81</v>
      </c>
      <c r="B12" s="41">
        <v>2562</v>
      </c>
      <c r="C12" s="14" t="s">
        <v>526</v>
      </c>
      <c r="D12" s="12" t="s">
        <v>82</v>
      </c>
      <c r="E12" s="12" t="s">
        <v>42</v>
      </c>
      <c r="F12" s="12" t="s">
        <v>51</v>
      </c>
      <c r="G12" s="12" t="s">
        <v>79</v>
      </c>
      <c r="H12" s="12" t="s">
        <v>80</v>
      </c>
      <c r="I12" s="12" t="s">
        <v>38</v>
      </c>
      <c r="J12" s="12" t="s">
        <v>39</v>
      </c>
      <c r="L12" s="12" t="s">
        <v>215</v>
      </c>
      <c r="M12" s="12" t="s">
        <v>535</v>
      </c>
    </row>
    <row r="13" spans="1:13" ht="21.75" thickBot="1">
      <c r="A13" s="12" t="s">
        <v>84</v>
      </c>
      <c r="B13" s="41">
        <v>2562</v>
      </c>
      <c r="C13" s="14" t="s">
        <v>85</v>
      </c>
      <c r="D13" s="12" t="s">
        <v>85</v>
      </c>
      <c r="E13" s="12" t="s">
        <v>42</v>
      </c>
      <c r="F13" s="12" t="s">
        <v>51</v>
      </c>
      <c r="G13" s="12" t="s">
        <v>79</v>
      </c>
      <c r="H13" s="12" t="s">
        <v>80</v>
      </c>
      <c r="I13" s="12" t="s">
        <v>38</v>
      </c>
      <c r="J13" s="12" t="s">
        <v>39</v>
      </c>
      <c r="L13" s="12" t="s">
        <v>225</v>
      </c>
      <c r="M13" s="12" t="s">
        <v>226</v>
      </c>
    </row>
    <row r="14" spans="1:13" ht="21.75" thickBot="1">
      <c r="A14" s="12" t="s">
        <v>88</v>
      </c>
      <c r="B14" s="41">
        <v>2562</v>
      </c>
      <c r="C14" s="14" t="s">
        <v>89</v>
      </c>
      <c r="D14" s="12" t="s">
        <v>89</v>
      </c>
      <c r="E14" s="12" t="s">
        <v>42</v>
      </c>
      <c r="F14" s="12" t="s">
        <v>51</v>
      </c>
      <c r="G14" s="12" t="s">
        <v>79</v>
      </c>
      <c r="H14" s="12" t="s">
        <v>91</v>
      </c>
      <c r="I14" s="12" t="s">
        <v>92</v>
      </c>
      <c r="J14" s="12" t="s">
        <v>73</v>
      </c>
      <c r="L14" s="12" t="s">
        <v>225</v>
      </c>
      <c r="M14" s="12" t="s">
        <v>243</v>
      </c>
    </row>
    <row r="15" spans="1:13" ht="21.75" thickBot="1">
      <c r="A15" s="12" t="s">
        <v>94</v>
      </c>
      <c r="B15" s="41">
        <v>2562</v>
      </c>
      <c r="C15" s="14" t="s">
        <v>95</v>
      </c>
      <c r="D15" s="12" t="s">
        <v>95</v>
      </c>
      <c r="E15" s="12" t="s">
        <v>42</v>
      </c>
      <c r="F15" s="12" t="s">
        <v>51</v>
      </c>
      <c r="G15" s="12" t="s">
        <v>79</v>
      </c>
      <c r="H15" s="12" t="s">
        <v>37</v>
      </c>
      <c r="I15" s="12" t="s">
        <v>97</v>
      </c>
      <c r="J15" s="12" t="s">
        <v>39</v>
      </c>
      <c r="L15" s="12" t="s">
        <v>256</v>
      </c>
      <c r="M15" s="12" t="s">
        <v>349</v>
      </c>
    </row>
    <row r="16" spans="1:13" ht="21.75" thickBot="1">
      <c r="A16" s="12" t="s">
        <v>99</v>
      </c>
      <c r="B16" s="41">
        <v>2562</v>
      </c>
      <c r="C16" s="14" t="s">
        <v>100</v>
      </c>
      <c r="D16" s="12" t="s">
        <v>100</v>
      </c>
      <c r="E16" s="12" t="s">
        <v>29</v>
      </c>
      <c r="F16" s="12" t="s">
        <v>78</v>
      </c>
      <c r="G16" s="12" t="s">
        <v>79</v>
      </c>
      <c r="H16" s="12" t="s">
        <v>102</v>
      </c>
      <c r="I16" s="12" t="s">
        <v>38</v>
      </c>
      <c r="J16" s="12" t="s">
        <v>39</v>
      </c>
      <c r="L16" s="12" t="s">
        <v>225</v>
      </c>
      <c r="M16" s="12" t="s">
        <v>243</v>
      </c>
    </row>
    <row r="17" spans="1:13" ht="21.75" thickBot="1">
      <c r="A17" s="12" t="s">
        <v>104</v>
      </c>
      <c r="B17" s="41">
        <v>2562</v>
      </c>
      <c r="C17" s="14" t="s">
        <v>105</v>
      </c>
      <c r="D17" s="12" t="s">
        <v>105</v>
      </c>
      <c r="E17" s="12" t="s">
        <v>42</v>
      </c>
      <c r="F17" s="12" t="s">
        <v>51</v>
      </c>
      <c r="G17" s="12" t="s">
        <v>79</v>
      </c>
      <c r="H17" s="12" t="s">
        <v>107</v>
      </c>
      <c r="I17" s="12" t="s">
        <v>108</v>
      </c>
      <c r="J17" s="12" t="s">
        <v>109</v>
      </c>
      <c r="L17" s="12" t="s">
        <v>215</v>
      </c>
      <c r="M17" s="12" t="s">
        <v>250</v>
      </c>
    </row>
    <row r="18" spans="1:13" ht="21.75" thickBot="1">
      <c r="A18" s="12" t="s">
        <v>266</v>
      </c>
      <c r="B18" s="41">
        <v>2562</v>
      </c>
      <c r="C18" s="14" t="s">
        <v>267</v>
      </c>
      <c r="D18" s="12" t="s">
        <v>267</v>
      </c>
      <c r="E18" s="12" t="s">
        <v>42</v>
      </c>
      <c r="F18" s="12" t="s">
        <v>270</v>
      </c>
      <c r="G18" s="12" t="s">
        <v>202</v>
      </c>
      <c r="H18" s="12" t="s">
        <v>271</v>
      </c>
      <c r="I18" s="12" t="s">
        <v>197</v>
      </c>
      <c r="J18" s="12" t="s">
        <v>109</v>
      </c>
      <c r="L18" s="12" t="s">
        <v>225</v>
      </c>
      <c r="M18" s="12" t="s">
        <v>243</v>
      </c>
    </row>
    <row r="19" spans="1:13" ht="21.75" thickBot="1">
      <c r="A19" s="12" t="s">
        <v>59</v>
      </c>
      <c r="B19" s="42">
        <v>2563</v>
      </c>
      <c r="C19" s="14" t="s">
        <v>60</v>
      </c>
      <c r="D19" s="12" t="s">
        <v>60</v>
      </c>
      <c r="E19" s="12" t="s">
        <v>42</v>
      </c>
      <c r="F19" s="12" t="s">
        <v>62</v>
      </c>
      <c r="G19" s="12" t="s">
        <v>63</v>
      </c>
      <c r="H19" s="12" t="s">
        <v>64</v>
      </c>
      <c r="I19" s="12" t="s">
        <v>65</v>
      </c>
      <c r="J19" s="12" t="s">
        <v>39</v>
      </c>
      <c r="L19" s="12" t="s">
        <v>225</v>
      </c>
      <c r="M19" s="12" t="s">
        <v>226</v>
      </c>
    </row>
    <row r="20" spans="1:13" ht="21.75" thickBot="1">
      <c r="A20" s="12" t="s">
        <v>118</v>
      </c>
      <c r="B20" s="42">
        <v>2563</v>
      </c>
      <c r="C20" s="14" t="s">
        <v>119</v>
      </c>
      <c r="D20" s="12" t="s">
        <v>119</v>
      </c>
      <c r="E20" s="12" t="s">
        <v>42</v>
      </c>
      <c r="F20" s="12" t="s">
        <v>62</v>
      </c>
      <c r="G20" s="12" t="s">
        <v>63</v>
      </c>
      <c r="H20" s="12" t="s">
        <v>121</v>
      </c>
      <c r="I20" s="12" t="s">
        <v>122</v>
      </c>
      <c r="J20" s="12" t="s">
        <v>73</v>
      </c>
      <c r="L20" s="12" t="s">
        <v>225</v>
      </c>
      <c r="M20" s="12" t="s">
        <v>226</v>
      </c>
    </row>
    <row r="21" spans="1:13" ht="21.75" thickBot="1">
      <c r="A21" s="12" t="s">
        <v>124</v>
      </c>
      <c r="B21" s="42">
        <v>2563</v>
      </c>
      <c r="C21" s="14" t="s">
        <v>125</v>
      </c>
      <c r="D21" s="12" t="s">
        <v>125</v>
      </c>
      <c r="E21" s="12" t="s">
        <v>42</v>
      </c>
      <c r="F21" s="12" t="s">
        <v>127</v>
      </c>
      <c r="G21" s="12" t="s">
        <v>63</v>
      </c>
      <c r="H21" s="12" t="s">
        <v>128</v>
      </c>
      <c r="I21" s="12" t="s">
        <v>129</v>
      </c>
      <c r="J21" s="12" t="s">
        <v>130</v>
      </c>
      <c r="L21" s="12" t="s">
        <v>225</v>
      </c>
      <c r="M21" s="12" t="s">
        <v>226</v>
      </c>
    </row>
    <row r="22" spans="1:13" ht="21.75" thickBot="1">
      <c r="A22" s="12" t="s">
        <v>132</v>
      </c>
      <c r="B22" s="42">
        <v>2563</v>
      </c>
      <c r="C22" s="14" t="s">
        <v>133</v>
      </c>
      <c r="D22" s="12" t="s">
        <v>133</v>
      </c>
      <c r="E22" s="12" t="s">
        <v>42</v>
      </c>
      <c r="F22" s="12" t="s">
        <v>62</v>
      </c>
      <c r="G22" s="12" t="s">
        <v>63</v>
      </c>
      <c r="H22" s="12" t="s">
        <v>135</v>
      </c>
      <c r="I22" s="12" t="s">
        <v>136</v>
      </c>
      <c r="J22" s="12" t="s">
        <v>73</v>
      </c>
      <c r="L22" s="12" t="s">
        <v>215</v>
      </c>
      <c r="M22" s="12" t="s">
        <v>216</v>
      </c>
    </row>
    <row r="23" spans="1:13" ht="21.75" thickBot="1">
      <c r="A23" s="12" t="s">
        <v>137</v>
      </c>
      <c r="B23" s="42">
        <v>2563</v>
      </c>
      <c r="C23" s="14" t="s">
        <v>138</v>
      </c>
      <c r="D23" s="12" t="s">
        <v>138</v>
      </c>
      <c r="E23" s="12" t="s">
        <v>42</v>
      </c>
      <c r="F23" s="12" t="s">
        <v>62</v>
      </c>
      <c r="G23" s="12" t="s">
        <v>63</v>
      </c>
      <c r="H23" s="12" t="s">
        <v>135</v>
      </c>
      <c r="I23" s="12" t="s">
        <v>136</v>
      </c>
      <c r="J23" s="12" t="s">
        <v>73</v>
      </c>
      <c r="L23" s="23">
        <v>0</v>
      </c>
      <c r="M23" s="12" t="s">
        <v>540</v>
      </c>
    </row>
    <row r="24" spans="1:13" ht="21.75" thickBot="1">
      <c r="A24" s="12" t="s">
        <v>141</v>
      </c>
      <c r="B24" s="42">
        <v>2563</v>
      </c>
      <c r="C24" s="14" t="s">
        <v>142</v>
      </c>
      <c r="D24" s="12" t="s">
        <v>142</v>
      </c>
      <c r="E24" s="12" t="s">
        <v>42</v>
      </c>
      <c r="F24" s="12" t="s">
        <v>62</v>
      </c>
      <c r="G24" s="12" t="s">
        <v>63</v>
      </c>
      <c r="H24" s="12" t="s">
        <v>144</v>
      </c>
      <c r="I24" s="12" t="s">
        <v>145</v>
      </c>
      <c r="J24" s="12" t="s">
        <v>146</v>
      </c>
      <c r="L24" s="12" t="s">
        <v>225</v>
      </c>
      <c r="M24" s="12" t="s">
        <v>226</v>
      </c>
    </row>
    <row r="25" spans="1:13" ht="21.75" thickBot="1">
      <c r="A25" s="12" t="s">
        <v>148</v>
      </c>
      <c r="B25" s="42">
        <v>2563</v>
      </c>
      <c r="C25" s="14" t="s">
        <v>149</v>
      </c>
      <c r="D25" s="12" t="s">
        <v>149</v>
      </c>
      <c r="E25" s="12" t="s">
        <v>42</v>
      </c>
      <c r="F25" s="12" t="s">
        <v>62</v>
      </c>
      <c r="G25" s="12" t="s">
        <v>63</v>
      </c>
      <c r="H25" s="12" t="s">
        <v>151</v>
      </c>
      <c r="I25" s="12" t="s">
        <v>152</v>
      </c>
      <c r="J25" s="12" t="s">
        <v>146</v>
      </c>
      <c r="L25" s="12" t="s">
        <v>236</v>
      </c>
      <c r="M25" s="12" t="s">
        <v>305</v>
      </c>
    </row>
    <row r="26" spans="1:13" ht="21.75" thickBot="1">
      <c r="A26" s="12" t="s">
        <v>154</v>
      </c>
      <c r="B26" s="42">
        <v>2563</v>
      </c>
      <c r="C26" s="14" t="s">
        <v>527</v>
      </c>
      <c r="D26" s="12" t="s">
        <v>155</v>
      </c>
      <c r="E26" s="12" t="s">
        <v>29</v>
      </c>
      <c r="F26" s="12" t="s">
        <v>62</v>
      </c>
      <c r="G26" s="12" t="s">
        <v>63</v>
      </c>
      <c r="H26" s="12" t="s">
        <v>157</v>
      </c>
      <c r="I26" s="12" t="s">
        <v>158</v>
      </c>
      <c r="J26" s="12" t="s">
        <v>159</v>
      </c>
      <c r="L26" s="12" t="s">
        <v>256</v>
      </c>
      <c r="M26" s="12" t="s">
        <v>349</v>
      </c>
    </row>
    <row r="27" spans="1:13" ht="21.75" thickBot="1">
      <c r="A27" s="12" t="s">
        <v>161</v>
      </c>
      <c r="B27" s="42">
        <v>2563</v>
      </c>
      <c r="C27" s="14" t="s">
        <v>162</v>
      </c>
      <c r="D27" s="12" t="s">
        <v>162</v>
      </c>
      <c r="E27" s="12" t="s">
        <v>42</v>
      </c>
      <c r="F27" s="12" t="s">
        <v>164</v>
      </c>
      <c r="G27" s="12" t="s">
        <v>63</v>
      </c>
      <c r="H27" s="12" t="s">
        <v>165</v>
      </c>
      <c r="I27" s="12" t="s">
        <v>152</v>
      </c>
      <c r="J27" s="12" t="s">
        <v>146</v>
      </c>
      <c r="L27" s="12" t="s">
        <v>225</v>
      </c>
      <c r="M27" s="12" t="s">
        <v>243</v>
      </c>
    </row>
    <row r="28" spans="1:13" ht="21.75" thickBot="1">
      <c r="A28" s="12" t="s">
        <v>166</v>
      </c>
      <c r="B28" s="42">
        <v>2563</v>
      </c>
      <c r="C28" s="14" t="s">
        <v>528</v>
      </c>
      <c r="D28" s="12" t="s">
        <v>167</v>
      </c>
      <c r="E28" s="12" t="s">
        <v>42</v>
      </c>
      <c r="F28" s="12" t="s">
        <v>169</v>
      </c>
      <c r="G28" s="12" t="s">
        <v>63</v>
      </c>
      <c r="H28" s="12" t="s">
        <v>80</v>
      </c>
      <c r="I28" s="12" t="s">
        <v>38</v>
      </c>
      <c r="J28" s="12" t="s">
        <v>39</v>
      </c>
      <c r="L28" s="12" t="s">
        <v>225</v>
      </c>
      <c r="M28" s="12" t="s">
        <v>226</v>
      </c>
    </row>
    <row r="29" spans="1:13" ht="21.75" thickBot="1">
      <c r="A29" s="12" t="s">
        <v>170</v>
      </c>
      <c r="B29" s="42">
        <v>2563</v>
      </c>
      <c r="C29" s="14" t="s">
        <v>171</v>
      </c>
      <c r="D29" s="12" t="s">
        <v>171</v>
      </c>
      <c r="E29" s="12" t="s">
        <v>42</v>
      </c>
      <c r="F29" s="12" t="s">
        <v>169</v>
      </c>
      <c r="G29" s="12" t="s">
        <v>63</v>
      </c>
      <c r="H29" s="12" t="s">
        <v>80</v>
      </c>
      <c r="I29" s="12" t="s">
        <v>38</v>
      </c>
      <c r="J29" s="12" t="s">
        <v>39</v>
      </c>
      <c r="L29" s="12" t="s">
        <v>225</v>
      </c>
      <c r="M29" s="12" t="s">
        <v>226</v>
      </c>
    </row>
    <row r="30" spans="1:13" ht="21.75" thickBot="1">
      <c r="A30" s="12" t="s">
        <v>174</v>
      </c>
      <c r="B30" s="42">
        <v>2563</v>
      </c>
      <c r="C30" s="14" t="s">
        <v>175</v>
      </c>
      <c r="D30" s="12" t="s">
        <v>175</v>
      </c>
      <c r="E30" s="12" t="s">
        <v>176</v>
      </c>
      <c r="F30" s="12" t="s">
        <v>62</v>
      </c>
      <c r="G30" s="12" t="s">
        <v>63</v>
      </c>
      <c r="H30" s="12" t="s">
        <v>178</v>
      </c>
      <c r="I30" s="12" t="s">
        <v>179</v>
      </c>
      <c r="J30" s="12" t="s">
        <v>130</v>
      </c>
      <c r="L30" s="12" t="s">
        <v>256</v>
      </c>
      <c r="M30" s="12" t="s">
        <v>534</v>
      </c>
    </row>
    <row r="31" spans="1:13" ht="21.75" thickBot="1">
      <c r="A31" s="12" t="s">
        <v>180</v>
      </c>
      <c r="B31" s="42">
        <v>2563</v>
      </c>
      <c r="C31" s="14" t="s">
        <v>181</v>
      </c>
      <c r="D31" s="12" t="s">
        <v>181</v>
      </c>
      <c r="E31" s="12" t="s">
        <v>29</v>
      </c>
      <c r="F31" s="12" t="s">
        <v>62</v>
      </c>
      <c r="G31" s="12" t="s">
        <v>63</v>
      </c>
      <c r="H31" s="12" t="s">
        <v>178</v>
      </c>
      <c r="I31" s="12" t="s">
        <v>179</v>
      </c>
      <c r="J31" s="12" t="s">
        <v>130</v>
      </c>
      <c r="L31" s="12" t="s">
        <v>256</v>
      </c>
      <c r="M31" s="12" t="s">
        <v>534</v>
      </c>
    </row>
    <row r="32" spans="1:13" ht="21.75" thickBot="1">
      <c r="A32" s="12" t="s">
        <v>184</v>
      </c>
      <c r="B32" s="42">
        <v>2563</v>
      </c>
      <c r="C32" s="14" t="s">
        <v>185</v>
      </c>
      <c r="D32" s="12" t="s">
        <v>185</v>
      </c>
      <c r="E32" s="12" t="s">
        <v>42</v>
      </c>
      <c r="F32" s="12" t="s">
        <v>187</v>
      </c>
      <c r="G32" s="12" t="s">
        <v>188</v>
      </c>
      <c r="H32" s="12" t="s">
        <v>189</v>
      </c>
      <c r="I32" s="12" t="s">
        <v>190</v>
      </c>
      <c r="J32" s="12" t="s">
        <v>191</v>
      </c>
      <c r="L32" s="12" t="s">
        <v>225</v>
      </c>
      <c r="M32" s="12" t="s">
        <v>226</v>
      </c>
    </row>
    <row r="33" spans="1:13" ht="21.75" thickBot="1">
      <c r="A33" s="12" t="s">
        <v>193</v>
      </c>
      <c r="B33" s="42">
        <v>2563</v>
      </c>
      <c r="C33" s="14" t="s">
        <v>194</v>
      </c>
      <c r="D33" s="12" t="s">
        <v>194</v>
      </c>
      <c r="E33" s="12" t="s">
        <v>42</v>
      </c>
      <c r="F33" s="12" t="s">
        <v>62</v>
      </c>
      <c r="G33" s="12" t="s">
        <v>63</v>
      </c>
      <c r="H33" s="12" t="s">
        <v>196</v>
      </c>
      <c r="I33" s="12" t="s">
        <v>197</v>
      </c>
      <c r="J33" s="12" t="s">
        <v>109</v>
      </c>
      <c r="L33" s="12" t="s">
        <v>215</v>
      </c>
      <c r="M33" s="12" t="s">
        <v>250</v>
      </c>
    </row>
    <row r="34" spans="1:13" ht="21.75" thickBot="1">
      <c r="A34" s="12" t="s">
        <v>199</v>
      </c>
      <c r="B34" s="42">
        <v>2563</v>
      </c>
      <c r="C34" s="14" t="s">
        <v>200</v>
      </c>
      <c r="D34" s="12" t="s">
        <v>200</v>
      </c>
      <c r="E34" s="12" t="s">
        <v>42</v>
      </c>
      <c r="F34" s="12" t="s">
        <v>202</v>
      </c>
      <c r="G34" s="12" t="s">
        <v>203</v>
      </c>
      <c r="H34" s="12" t="s">
        <v>204</v>
      </c>
      <c r="I34" s="12" t="s">
        <v>197</v>
      </c>
      <c r="J34" s="12" t="s">
        <v>109</v>
      </c>
      <c r="L34" s="12" t="s">
        <v>215</v>
      </c>
      <c r="M34" s="12" t="s">
        <v>250</v>
      </c>
    </row>
    <row r="35" spans="1:13" ht="21.75" thickBot="1">
      <c r="A35" s="12" t="s">
        <v>239</v>
      </c>
      <c r="B35" s="42">
        <v>2563</v>
      </c>
      <c r="C35" s="14" t="s">
        <v>240</v>
      </c>
      <c r="D35" s="12" t="s">
        <v>240</v>
      </c>
      <c r="E35" s="12" t="s">
        <v>42</v>
      </c>
      <c r="F35" s="12" t="s">
        <v>62</v>
      </c>
      <c r="G35" s="12" t="s">
        <v>63</v>
      </c>
      <c r="H35" s="12" t="s">
        <v>242</v>
      </c>
      <c r="I35" s="12" t="s">
        <v>152</v>
      </c>
      <c r="J35" s="12" t="s">
        <v>146</v>
      </c>
      <c r="L35" s="12" t="s">
        <v>225</v>
      </c>
      <c r="M35" s="12" t="s">
        <v>243</v>
      </c>
    </row>
    <row r="36" spans="1:13" ht="21.75" thickBot="1">
      <c r="A36" s="12" t="s">
        <v>245</v>
      </c>
      <c r="B36" s="42">
        <v>2563</v>
      </c>
      <c r="C36" s="14" t="s">
        <v>246</v>
      </c>
      <c r="D36" s="12" t="s">
        <v>246</v>
      </c>
      <c r="E36" s="12" t="s">
        <v>42</v>
      </c>
      <c r="F36" s="12" t="s">
        <v>248</v>
      </c>
      <c r="G36" s="12" t="s">
        <v>248</v>
      </c>
      <c r="H36" s="12" t="s">
        <v>249</v>
      </c>
      <c r="I36" s="12" t="s">
        <v>197</v>
      </c>
      <c r="J36" s="12" t="s">
        <v>109</v>
      </c>
      <c r="L36" s="12" t="s">
        <v>215</v>
      </c>
      <c r="M36" s="12" t="s">
        <v>250</v>
      </c>
    </row>
    <row r="37" spans="1:13" ht="21.75" thickBot="1">
      <c r="A37" s="12" t="s">
        <v>252</v>
      </c>
      <c r="B37" s="42">
        <v>2563</v>
      </c>
      <c r="C37" s="14" t="s">
        <v>253</v>
      </c>
      <c r="D37" s="12" t="s">
        <v>253</v>
      </c>
      <c r="E37" s="12" t="s">
        <v>42</v>
      </c>
      <c r="F37" s="12" t="s">
        <v>248</v>
      </c>
      <c r="G37" s="12" t="s">
        <v>63</v>
      </c>
      <c r="H37" s="12" t="s">
        <v>255</v>
      </c>
      <c r="I37" s="12" t="s">
        <v>197</v>
      </c>
      <c r="J37" s="12" t="s">
        <v>109</v>
      </c>
      <c r="L37" s="12" t="s">
        <v>256</v>
      </c>
      <c r="M37" s="12" t="s">
        <v>257</v>
      </c>
    </row>
    <row r="38" spans="1:13" ht="21.75" thickBot="1">
      <c r="A38" s="12" t="s">
        <v>259</v>
      </c>
      <c r="B38" s="42">
        <v>2563</v>
      </c>
      <c r="C38" s="14" t="s">
        <v>260</v>
      </c>
      <c r="D38" s="12" t="s">
        <v>260</v>
      </c>
      <c r="E38" s="12" t="s">
        <v>42</v>
      </c>
      <c r="F38" s="12" t="s">
        <v>262</v>
      </c>
      <c r="G38" s="12" t="s">
        <v>63</v>
      </c>
      <c r="H38" s="12" t="s">
        <v>263</v>
      </c>
      <c r="I38" s="12" t="s">
        <v>264</v>
      </c>
      <c r="J38" s="12" t="s">
        <v>109</v>
      </c>
      <c r="L38" s="12" t="s">
        <v>225</v>
      </c>
      <c r="M38" s="12" t="s">
        <v>243</v>
      </c>
    </row>
    <row r="39" spans="1:13" ht="21.75" thickBot="1">
      <c r="A39" s="12" t="s">
        <v>273</v>
      </c>
      <c r="B39" s="42">
        <v>2563</v>
      </c>
      <c r="C39" s="14" t="s">
        <v>529</v>
      </c>
      <c r="D39" s="12" t="s">
        <v>274</v>
      </c>
      <c r="E39" s="12" t="s">
        <v>176</v>
      </c>
      <c r="F39" s="12" t="s">
        <v>276</v>
      </c>
      <c r="G39" s="12" t="s">
        <v>63</v>
      </c>
      <c r="H39" s="12" t="s">
        <v>277</v>
      </c>
      <c r="I39" s="12" t="s">
        <v>197</v>
      </c>
      <c r="J39" s="12" t="s">
        <v>109</v>
      </c>
      <c r="L39" s="12" t="s">
        <v>225</v>
      </c>
      <c r="M39" s="12" t="s">
        <v>278</v>
      </c>
    </row>
    <row r="40" spans="1:13" ht="21.75" thickBot="1">
      <c r="A40" s="12" t="s">
        <v>279</v>
      </c>
      <c r="B40" s="42">
        <v>2563</v>
      </c>
      <c r="C40" s="14" t="s">
        <v>280</v>
      </c>
      <c r="D40" s="12" t="s">
        <v>280</v>
      </c>
      <c r="E40" s="12" t="s">
        <v>176</v>
      </c>
      <c r="F40" s="12" t="s">
        <v>276</v>
      </c>
      <c r="G40" s="12" t="s">
        <v>63</v>
      </c>
      <c r="H40" s="12" t="s">
        <v>277</v>
      </c>
      <c r="I40" s="12" t="s">
        <v>197</v>
      </c>
      <c r="J40" s="12" t="s">
        <v>109</v>
      </c>
      <c r="L40" s="12" t="s">
        <v>225</v>
      </c>
      <c r="M40" s="12" t="s">
        <v>282</v>
      </c>
    </row>
    <row r="41" spans="1:13" ht="21.75" thickBot="1">
      <c r="A41" s="12" t="s">
        <v>284</v>
      </c>
      <c r="B41" s="43">
        <v>2564</v>
      </c>
      <c r="C41" s="14" t="s">
        <v>285</v>
      </c>
      <c r="D41" s="12" t="s">
        <v>285</v>
      </c>
      <c r="E41" s="12" t="s">
        <v>42</v>
      </c>
      <c r="F41" s="12" t="s">
        <v>234</v>
      </c>
      <c r="G41" s="12" t="s">
        <v>203</v>
      </c>
      <c r="H41" s="12" t="s">
        <v>287</v>
      </c>
      <c r="I41" s="12" t="s">
        <v>212</v>
      </c>
      <c r="J41" s="12" t="s">
        <v>213</v>
      </c>
      <c r="L41" s="12" t="s">
        <v>215</v>
      </c>
      <c r="M41" s="12" t="s">
        <v>216</v>
      </c>
    </row>
    <row r="42" spans="1:13" ht="21.75" thickBot="1">
      <c r="A42" s="12" t="s">
        <v>289</v>
      </c>
      <c r="B42" s="43">
        <v>2564</v>
      </c>
      <c r="C42" s="14" t="s">
        <v>290</v>
      </c>
      <c r="D42" s="12" t="s">
        <v>290</v>
      </c>
      <c r="E42" s="12" t="s">
        <v>42</v>
      </c>
      <c r="F42" s="12" t="s">
        <v>234</v>
      </c>
      <c r="G42" s="12" t="s">
        <v>292</v>
      </c>
      <c r="H42" s="12" t="s">
        <v>293</v>
      </c>
      <c r="I42" s="12" t="s">
        <v>294</v>
      </c>
      <c r="J42" s="12" t="s">
        <v>146</v>
      </c>
      <c r="L42" s="12" t="s">
        <v>215</v>
      </c>
      <c r="M42" s="12" t="s">
        <v>216</v>
      </c>
    </row>
    <row r="43" spans="1:13" ht="21.75" thickBot="1">
      <c r="A43" s="12" t="s">
        <v>299</v>
      </c>
      <c r="B43" s="43">
        <v>2564</v>
      </c>
      <c r="C43" s="14" t="s">
        <v>300</v>
      </c>
      <c r="D43" s="12" t="s">
        <v>300</v>
      </c>
      <c r="E43" s="12" t="s">
        <v>42</v>
      </c>
      <c r="F43" s="12" t="s">
        <v>234</v>
      </c>
      <c r="G43" s="12" t="s">
        <v>203</v>
      </c>
      <c r="H43" s="12" t="s">
        <v>302</v>
      </c>
      <c r="I43" s="12" t="s">
        <v>303</v>
      </c>
      <c r="J43" s="12" t="s">
        <v>304</v>
      </c>
      <c r="L43" s="12" t="s">
        <v>236</v>
      </c>
      <c r="M43" s="12" t="s">
        <v>305</v>
      </c>
    </row>
    <row r="44" spans="1:13" ht="21.75" thickBot="1">
      <c r="A44" s="12" t="s">
        <v>306</v>
      </c>
      <c r="B44" s="43">
        <v>2564</v>
      </c>
      <c r="C44" s="14" t="s">
        <v>307</v>
      </c>
      <c r="D44" s="12" t="s">
        <v>307</v>
      </c>
      <c r="E44" s="12" t="s">
        <v>42</v>
      </c>
      <c r="F44" s="12" t="s">
        <v>234</v>
      </c>
      <c r="G44" s="12" t="s">
        <v>203</v>
      </c>
      <c r="H44" s="12" t="s">
        <v>302</v>
      </c>
      <c r="I44" s="12" t="s">
        <v>303</v>
      </c>
      <c r="J44" s="12" t="s">
        <v>304</v>
      </c>
      <c r="L44" s="12" t="s">
        <v>236</v>
      </c>
      <c r="M44" s="12" t="s">
        <v>305</v>
      </c>
    </row>
    <row r="45" spans="1:13" ht="21.75" thickBot="1">
      <c r="A45" s="12" t="s">
        <v>309</v>
      </c>
      <c r="B45" s="43">
        <v>2564</v>
      </c>
      <c r="C45" s="14" t="s">
        <v>310</v>
      </c>
      <c r="D45" s="12" t="s">
        <v>310</v>
      </c>
      <c r="E45" s="12" t="s">
        <v>42</v>
      </c>
      <c r="F45" s="12" t="s">
        <v>234</v>
      </c>
      <c r="G45" s="12" t="s">
        <v>203</v>
      </c>
      <c r="H45" s="12" t="s">
        <v>302</v>
      </c>
      <c r="I45" s="12" t="s">
        <v>303</v>
      </c>
      <c r="J45" s="12" t="s">
        <v>304</v>
      </c>
      <c r="L45" s="12" t="s">
        <v>236</v>
      </c>
      <c r="M45" s="12" t="s">
        <v>305</v>
      </c>
    </row>
    <row r="46" spans="1:13" ht="21.75" thickBot="1">
      <c r="A46" s="12" t="s">
        <v>312</v>
      </c>
      <c r="B46" s="43">
        <v>2564</v>
      </c>
      <c r="C46" s="14" t="s">
        <v>313</v>
      </c>
      <c r="D46" s="12" t="s">
        <v>313</v>
      </c>
      <c r="E46" s="12" t="s">
        <v>42</v>
      </c>
      <c r="F46" s="12" t="s">
        <v>234</v>
      </c>
      <c r="G46" s="12" t="s">
        <v>203</v>
      </c>
      <c r="H46" s="12" t="s">
        <v>302</v>
      </c>
      <c r="I46" s="12" t="s">
        <v>303</v>
      </c>
      <c r="J46" s="12" t="s">
        <v>304</v>
      </c>
      <c r="L46" s="12" t="s">
        <v>236</v>
      </c>
      <c r="M46" s="12" t="s">
        <v>305</v>
      </c>
    </row>
    <row r="47" spans="1:13" ht="21.75" thickBot="1">
      <c r="A47" s="12" t="s">
        <v>315</v>
      </c>
      <c r="B47" s="43">
        <v>2564</v>
      </c>
      <c r="C47" s="14" t="s">
        <v>232</v>
      </c>
      <c r="D47" s="12" t="s">
        <v>232</v>
      </c>
      <c r="E47" s="12" t="s">
        <v>42</v>
      </c>
      <c r="F47" s="12" t="s">
        <v>234</v>
      </c>
      <c r="G47" s="12" t="s">
        <v>203</v>
      </c>
      <c r="H47" s="12" t="s">
        <v>64</v>
      </c>
      <c r="I47" s="12" t="s">
        <v>65</v>
      </c>
      <c r="J47" s="12" t="s">
        <v>39</v>
      </c>
      <c r="L47" s="12" t="s">
        <v>236</v>
      </c>
      <c r="M47" s="12" t="s">
        <v>237</v>
      </c>
    </row>
    <row r="48" spans="1:13" ht="21.75" thickBot="1">
      <c r="A48" s="12" t="s">
        <v>318</v>
      </c>
      <c r="B48" s="43">
        <v>2564</v>
      </c>
      <c r="C48" s="14" t="s">
        <v>319</v>
      </c>
      <c r="D48" s="12" t="s">
        <v>319</v>
      </c>
      <c r="E48" s="12" t="s">
        <v>42</v>
      </c>
      <c r="F48" s="12" t="s">
        <v>234</v>
      </c>
      <c r="G48" s="12" t="s">
        <v>203</v>
      </c>
      <c r="H48" s="12" t="s">
        <v>321</v>
      </c>
      <c r="I48" s="12" t="s">
        <v>322</v>
      </c>
      <c r="J48" s="12" t="s">
        <v>39</v>
      </c>
      <c r="L48" s="12" t="s">
        <v>215</v>
      </c>
      <c r="M48" s="12" t="s">
        <v>323</v>
      </c>
    </row>
    <row r="49" spans="1:13" ht="21.75" thickBot="1">
      <c r="A49" s="12" t="s">
        <v>325</v>
      </c>
      <c r="B49" s="43">
        <v>2564</v>
      </c>
      <c r="C49" s="14" t="s">
        <v>326</v>
      </c>
      <c r="D49" s="12" t="s">
        <v>326</v>
      </c>
      <c r="E49" s="12" t="s">
        <v>42</v>
      </c>
      <c r="F49" s="12" t="s">
        <v>234</v>
      </c>
      <c r="G49" s="12" t="s">
        <v>203</v>
      </c>
      <c r="H49" s="12" t="s">
        <v>328</v>
      </c>
      <c r="I49" s="12" t="s">
        <v>136</v>
      </c>
      <c r="J49" s="12" t="s">
        <v>73</v>
      </c>
      <c r="L49" s="12" t="s">
        <v>256</v>
      </c>
      <c r="M49" s="12" t="s">
        <v>329</v>
      </c>
    </row>
    <row r="50" spans="1:13" ht="21.75" thickBot="1">
      <c r="A50" s="12" t="s">
        <v>330</v>
      </c>
      <c r="B50" s="43">
        <v>2564</v>
      </c>
      <c r="C50" s="14" t="s">
        <v>331</v>
      </c>
      <c r="D50" s="12" t="s">
        <v>331</v>
      </c>
      <c r="E50" s="12" t="s">
        <v>42</v>
      </c>
      <c r="F50" s="12" t="s">
        <v>333</v>
      </c>
      <c r="G50" s="12" t="s">
        <v>334</v>
      </c>
      <c r="H50" s="12" t="s">
        <v>80</v>
      </c>
      <c r="I50" s="12" t="s">
        <v>38</v>
      </c>
      <c r="J50" s="12" t="s">
        <v>39</v>
      </c>
      <c r="L50" s="12" t="s">
        <v>215</v>
      </c>
      <c r="M50" s="12" t="s">
        <v>335</v>
      </c>
    </row>
    <row r="51" spans="1:13" ht="21.75" thickBot="1">
      <c r="A51" s="12" t="s">
        <v>336</v>
      </c>
      <c r="B51" s="43">
        <v>2564</v>
      </c>
      <c r="C51" s="14" t="s">
        <v>337</v>
      </c>
      <c r="D51" s="12" t="s">
        <v>337</v>
      </c>
      <c r="E51" s="12" t="s">
        <v>42</v>
      </c>
      <c r="F51" s="12" t="s">
        <v>339</v>
      </c>
      <c r="G51" s="12" t="s">
        <v>334</v>
      </c>
      <c r="H51" s="12" t="s">
        <v>80</v>
      </c>
      <c r="I51" s="12" t="s">
        <v>38</v>
      </c>
      <c r="J51" s="12" t="s">
        <v>39</v>
      </c>
      <c r="L51" s="12" t="s">
        <v>236</v>
      </c>
      <c r="M51" s="12" t="s">
        <v>237</v>
      </c>
    </row>
    <row r="52" spans="1:13" ht="21.75" thickBot="1">
      <c r="A52" s="12" t="s">
        <v>341</v>
      </c>
      <c r="B52" s="43">
        <v>2564</v>
      </c>
      <c r="C52" s="14" t="s">
        <v>342</v>
      </c>
      <c r="D52" s="12" t="s">
        <v>342</v>
      </c>
      <c r="E52" s="12" t="s">
        <v>42</v>
      </c>
      <c r="F52" s="12" t="s">
        <v>234</v>
      </c>
      <c r="G52" s="12" t="s">
        <v>203</v>
      </c>
      <c r="H52" s="12" t="s">
        <v>344</v>
      </c>
      <c r="I52" s="12" t="s">
        <v>345</v>
      </c>
      <c r="J52" s="12" t="s">
        <v>73</v>
      </c>
      <c r="L52" s="12" t="s">
        <v>225</v>
      </c>
      <c r="M52" s="12" t="s">
        <v>243</v>
      </c>
    </row>
    <row r="53" spans="1:13" ht="21.75" thickBot="1">
      <c r="A53" s="12" t="s">
        <v>346</v>
      </c>
      <c r="B53" s="43">
        <v>2564</v>
      </c>
      <c r="C53" s="14" t="s">
        <v>347</v>
      </c>
      <c r="D53" s="12" t="s">
        <v>347</v>
      </c>
      <c r="E53" s="12" t="s">
        <v>42</v>
      </c>
      <c r="F53" s="12" t="s">
        <v>339</v>
      </c>
      <c r="G53" s="12" t="s">
        <v>203</v>
      </c>
      <c r="H53" s="12" t="s">
        <v>80</v>
      </c>
      <c r="I53" s="12" t="s">
        <v>38</v>
      </c>
      <c r="J53" s="12" t="s">
        <v>39</v>
      </c>
      <c r="L53" s="12" t="s">
        <v>256</v>
      </c>
      <c r="M53" s="12" t="s">
        <v>349</v>
      </c>
    </row>
    <row r="54" spans="1:13" ht="21.75" thickBot="1">
      <c r="A54" s="12" t="s">
        <v>351</v>
      </c>
      <c r="B54" s="43">
        <v>2564</v>
      </c>
      <c r="C54" s="14" t="s">
        <v>352</v>
      </c>
      <c r="D54" s="12" t="s">
        <v>352</v>
      </c>
      <c r="E54" s="12" t="s">
        <v>42</v>
      </c>
      <c r="F54" s="12" t="s">
        <v>333</v>
      </c>
      <c r="G54" s="12" t="s">
        <v>203</v>
      </c>
      <c r="H54" s="12" t="s">
        <v>354</v>
      </c>
      <c r="I54" s="12" t="s">
        <v>355</v>
      </c>
      <c r="J54" s="12" t="s">
        <v>73</v>
      </c>
      <c r="L54" s="12" t="s">
        <v>215</v>
      </c>
      <c r="M54" s="12" t="s">
        <v>250</v>
      </c>
    </row>
    <row r="55" spans="1:13" ht="21.75" thickBot="1">
      <c r="A55" s="12" t="s">
        <v>356</v>
      </c>
      <c r="B55" s="43">
        <v>2564</v>
      </c>
      <c r="C55" s="14" t="s">
        <v>357</v>
      </c>
      <c r="D55" s="12" t="s">
        <v>357</v>
      </c>
      <c r="E55" s="12" t="s">
        <v>42</v>
      </c>
      <c r="F55" s="12" t="s">
        <v>234</v>
      </c>
      <c r="G55" s="12" t="s">
        <v>203</v>
      </c>
      <c r="H55" s="12" t="s">
        <v>242</v>
      </c>
      <c r="I55" s="12" t="s">
        <v>152</v>
      </c>
      <c r="J55" s="12" t="s">
        <v>146</v>
      </c>
      <c r="L55" s="12" t="s">
        <v>225</v>
      </c>
      <c r="M55" s="12" t="s">
        <v>243</v>
      </c>
    </row>
    <row r="56" spans="1:13" ht="21.75" thickBot="1">
      <c r="A56" s="12" t="s">
        <v>360</v>
      </c>
      <c r="B56" s="43">
        <v>2564</v>
      </c>
      <c r="C56" s="14" t="s">
        <v>361</v>
      </c>
      <c r="D56" s="12" t="s">
        <v>361</v>
      </c>
      <c r="E56" s="12" t="s">
        <v>42</v>
      </c>
      <c r="F56" s="12" t="s">
        <v>234</v>
      </c>
      <c r="G56" s="12" t="s">
        <v>203</v>
      </c>
      <c r="H56" s="12" t="s">
        <v>363</v>
      </c>
      <c r="I56" s="12" t="s">
        <v>364</v>
      </c>
      <c r="J56" s="12" t="s">
        <v>73</v>
      </c>
      <c r="L56" s="12" t="s">
        <v>225</v>
      </c>
      <c r="M56" s="12" t="s">
        <v>278</v>
      </c>
    </row>
    <row r="57" spans="1:13" ht="21.75" thickBot="1">
      <c r="A57" s="12" t="s">
        <v>366</v>
      </c>
      <c r="B57" s="43">
        <v>2564</v>
      </c>
      <c r="C57" s="14" t="s">
        <v>367</v>
      </c>
      <c r="D57" s="12" t="s">
        <v>367</v>
      </c>
      <c r="E57" s="12" t="s">
        <v>42</v>
      </c>
      <c r="F57" s="12" t="s">
        <v>234</v>
      </c>
      <c r="G57" s="12" t="s">
        <v>334</v>
      </c>
      <c r="H57" s="12" t="s">
        <v>369</v>
      </c>
      <c r="I57" s="12" t="s">
        <v>370</v>
      </c>
      <c r="J57" s="12" t="s">
        <v>73</v>
      </c>
      <c r="L57" s="12" t="s">
        <v>225</v>
      </c>
      <c r="M57" s="12" t="s">
        <v>226</v>
      </c>
    </row>
    <row r="58" spans="1:13" ht="21.75" thickBot="1">
      <c r="A58" s="12" t="s">
        <v>372</v>
      </c>
      <c r="B58" s="43">
        <v>2564</v>
      </c>
      <c r="C58" s="14" t="s">
        <v>373</v>
      </c>
      <c r="D58" s="12" t="s">
        <v>373</v>
      </c>
      <c r="E58" s="12" t="s">
        <v>42</v>
      </c>
      <c r="F58" s="12" t="s">
        <v>234</v>
      </c>
      <c r="G58" s="12" t="s">
        <v>203</v>
      </c>
      <c r="H58" s="12" t="s">
        <v>375</v>
      </c>
      <c r="I58" s="12" t="s">
        <v>370</v>
      </c>
      <c r="J58" s="12" t="s">
        <v>73</v>
      </c>
      <c r="L58" s="12" t="s">
        <v>215</v>
      </c>
      <c r="M58" s="12" t="s">
        <v>250</v>
      </c>
    </row>
    <row r="59" spans="1:13" ht="21.75" thickBot="1">
      <c r="A59" s="12" t="s">
        <v>377</v>
      </c>
      <c r="B59" s="43">
        <v>2564</v>
      </c>
      <c r="C59" s="14" t="s">
        <v>378</v>
      </c>
      <c r="D59" s="12" t="s">
        <v>378</v>
      </c>
      <c r="E59" s="12" t="s">
        <v>42</v>
      </c>
      <c r="F59" s="12" t="s">
        <v>333</v>
      </c>
      <c r="G59" s="12" t="s">
        <v>203</v>
      </c>
      <c r="H59" s="12" t="s">
        <v>354</v>
      </c>
      <c r="I59" s="12" t="s">
        <v>380</v>
      </c>
      <c r="J59" s="12" t="s">
        <v>73</v>
      </c>
      <c r="L59" s="12" t="s">
        <v>225</v>
      </c>
      <c r="M59" s="12" t="s">
        <v>226</v>
      </c>
    </row>
    <row r="60" spans="1:13" ht="21.75" thickBot="1">
      <c r="A60" s="12" t="s">
        <v>382</v>
      </c>
      <c r="B60" s="43">
        <v>2564</v>
      </c>
      <c r="C60" s="14" t="s">
        <v>383</v>
      </c>
      <c r="D60" s="12" t="s">
        <v>383</v>
      </c>
      <c r="E60" s="12" t="s">
        <v>42</v>
      </c>
      <c r="F60" s="12" t="s">
        <v>188</v>
      </c>
      <c r="G60" s="12" t="s">
        <v>203</v>
      </c>
      <c r="H60" s="12" t="s">
        <v>385</v>
      </c>
      <c r="I60" s="12" t="s">
        <v>386</v>
      </c>
      <c r="J60" s="12" t="s">
        <v>130</v>
      </c>
      <c r="L60" s="12" t="s">
        <v>215</v>
      </c>
      <c r="M60" s="12" t="s">
        <v>250</v>
      </c>
    </row>
    <row r="61" spans="1:13" ht="21.75" thickBot="1">
      <c r="A61" s="12" t="s">
        <v>388</v>
      </c>
      <c r="B61" s="43">
        <v>2564</v>
      </c>
      <c r="C61" s="14" t="s">
        <v>389</v>
      </c>
      <c r="D61" s="12" t="s">
        <v>389</v>
      </c>
      <c r="E61" s="12" t="s">
        <v>42</v>
      </c>
      <c r="F61" s="12" t="s">
        <v>391</v>
      </c>
      <c r="G61" s="12" t="s">
        <v>203</v>
      </c>
      <c r="H61" s="12" t="s">
        <v>392</v>
      </c>
      <c r="I61" s="12" t="s">
        <v>264</v>
      </c>
      <c r="J61" s="12" t="s">
        <v>109</v>
      </c>
      <c r="L61" s="12" t="s">
        <v>215</v>
      </c>
      <c r="M61" s="12" t="s">
        <v>250</v>
      </c>
    </row>
    <row r="62" spans="1:13" ht="21.75" thickBot="1">
      <c r="A62" s="12" t="s">
        <v>393</v>
      </c>
      <c r="B62" s="43">
        <v>2564</v>
      </c>
      <c r="C62" s="14" t="s">
        <v>394</v>
      </c>
      <c r="D62" s="12" t="s">
        <v>394</v>
      </c>
      <c r="E62" s="12" t="s">
        <v>42</v>
      </c>
      <c r="F62" s="12" t="s">
        <v>234</v>
      </c>
      <c r="G62" s="12" t="s">
        <v>203</v>
      </c>
      <c r="H62" s="12" t="s">
        <v>302</v>
      </c>
      <c r="I62" s="12" t="s">
        <v>303</v>
      </c>
      <c r="J62" s="12" t="s">
        <v>304</v>
      </c>
      <c r="L62" s="12" t="s">
        <v>236</v>
      </c>
      <c r="M62" s="12" t="s">
        <v>305</v>
      </c>
    </row>
    <row r="63" spans="1:13" ht="21.75" thickBot="1">
      <c r="A63" s="12" t="s">
        <v>396</v>
      </c>
      <c r="B63" s="43">
        <v>2564</v>
      </c>
      <c r="C63" s="14" t="s">
        <v>397</v>
      </c>
      <c r="D63" s="12" t="s">
        <v>397</v>
      </c>
      <c r="E63" s="12" t="s">
        <v>42</v>
      </c>
      <c r="F63" s="12" t="s">
        <v>234</v>
      </c>
      <c r="G63" s="12" t="s">
        <v>203</v>
      </c>
      <c r="H63" s="12" t="s">
        <v>302</v>
      </c>
      <c r="I63" s="12" t="s">
        <v>303</v>
      </c>
      <c r="J63" s="12" t="s">
        <v>304</v>
      </c>
      <c r="L63" s="12" t="s">
        <v>236</v>
      </c>
      <c r="M63" s="12" t="s">
        <v>305</v>
      </c>
    </row>
    <row r="64" spans="1:13" ht="21.75" thickBot="1">
      <c r="A64" s="12" t="s">
        <v>399</v>
      </c>
      <c r="B64" s="43">
        <v>2564</v>
      </c>
      <c r="C64" s="14" t="s">
        <v>400</v>
      </c>
      <c r="D64" s="12" t="s">
        <v>400</v>
      </c>
      <c r="E64" s="12" t="s">
        <v>42</v>
      </c>
      <c r="F64" s="12" t="s">
        <v>234</v>
      </c>
      <c r="G64" s="12" t="s">
        <v>203</v>
      </c>
      <c r="H64" s="12" t="s">
        <v>302</v>
      </c>
      <c r="I64" s="12" t="s">
        <v>303</v>
      </c>
      <c r="J64" s="12" t="s">
        <v>304</v>
      </c>
      <c r="L64" s="12" t="s">
        <v>236</v>
      </c>
      <c r="M64" s="12" t="s">
        <v>305</v>
      </c>
    </row>
    <row r="65" spans="1:13" ht="21.75" thickBot="1">
      <c r="A65" s="12" t="s">
        <v>454</v>
      </c>
      <c r="B65" s="44">
        <v>2565</v>
      </c>
      <c r="C65" s="14" t="s">
        <v>455</v>
      </c>
      <c r="D65" s="12" t="s">
        <v>455</v>
      </c>
      <c r="E65" s="12" t="s">
        <v>42</v>
      </c>
      <c r="F65" s="12" t="s">
        <v>209</v>
      </c>
      <c r="G65" s="12" t="s">
        <v>210</v>
      </c>
      <c r="H65" s="12" t="s">
        <v>344</v>
      </c>
      <c r="I65" s="12" t="s">
        <v>345</v>
      </c>
      <c r="J65" s="12" t="s">
        <v>73</v>
      </c>
      <c r="L65" s="12" t="s">
        <v>225</v>
      </c>
      <c r="M65" s="12" t="s">
        <v>243</v>
      </c>
    </row>
    <row r="66" spans="1:13" ht="21.75" thickBot="1">
      <c r="A66" s="12" t="s">
        <v>457</v>
      </c>
      <c r="B66" s="44">
        <v>2565</v>
      </c>
      <c r="C66" s="14" t="s">
        <v>458</v>
      </c>
      <c r="D66" s="12" t="s">
        <v>458</v>
      </c>
      <c r="E66" s="12" t="s">
        <v>42</v>
      </c>
      <c r="F66" s="12" t="s">
        <v>209</v>
      </c>
      <c r="G66" s="12" t="s">
        <v>210</v>
      </c>
      <c r="H66" s="12" t="s">
        <v>242</v>
      </c>
      <c r="I66" s="12" t="s">
        <v>152</v>
      </c>
      <c r="J66" s="12" t="s">
        <v>146</v>
      </c>
      <c r="L66" s="12" t="s">
        <v>225</v>
      </c>
      <c r="M66" s="12" t="s">
        <v>243</v>
      </c>
    </row>
    <row r="67" spans="1:13" ht="21.75" thickBot="1">
      <c r="A67" s="12" t="s">
        <v>461</v>
      </c>
      <c r="B67" s="44">
        <v>2565</v>
      </c>
      <c r="C67" s="14" t="s">
        <v>462</v>
      </c>
      <c r="D67" s="12" t="s">
        <v>462</v>
      </c>
      <c r="E67" s="12" t="s">
        <v>42</v>
      </c>
      <c r="F67" s="12" t="s">
        <v>464</v>
      </c>
      <c r="G67" s="12" t="s">
        <v>465</v>
      </c>
      <c r="H67" s="12" t="s">
        <v>466</v>
      </c>
      <c r="I67" s="12" t="s">
        <v>145</v>
      </c>
      <c r="J67" s="12" t="s">
        <v>146</v>
      </c>
      <c r="L67" s="12" t="s">
        <v>256</v>
      </c>
      <c r="M67" s="12" t="s">
        <v>329</v>
      </c>
    </row>
    <row r="68" spans="1:13" ht="21.75" thickBot="1">
      <c r="A68" s="12" t="s">
        <v>468</v>
      </c>
      <c r="B68" s="44">
        <v>2565</v>
      </c>
      <c r="C68" s="14" t="s">
        <v>462</v>
      </c>
      <c r="D68" s="12" t="s">
        <v>462</v>
      </c>
      <c r="E68" s="12" t="s">
        <v>42</v>
      </c>
      <c r="F68" s="12" t="s">
        <v>464</v>
      </c>
      <c r="G68" s="12" t="s">
        <v>465</v>
      </c>
      <c r="H68" s="12" t="s">
        <v>470</v>
      </c>
      <c r="I68" s="12" t="s">
        <v>145</v>
      </c>
      <c r="J68" s="12" t="s">
        <v>146</v>
      </c>
      <c r="L68" s="12" t="s">
        <v>256</v>
      </c>
      <c r="M68" s="12" t="s">
        <v>329</v>
      </c>
    </row>
    <row r="69" spans="1:13" ht="21.75" thickBot="1">
      <c r="A69" s="12" t="s">
        <v>472</v>
      </c>
      <c r="B69" s="44">
        <v>2565</v>
      </c>
      <c r="C69" s="14" t="s">
        <v>462</v>
      </c>
      <c r="D69" s="12" t="s">
        <v>462</v>
      </c>
      <c r="E69" s="12" t="s">
        <v>42</v>
      </c>
      <c r="F69" s="12" t="s">
        <v>464</v>
      </c>
      <c r="G69" s="12" t="s">
        <v>464</v>
      </c>
      <c r="H69" s="12" t="s">
        <v>474</v>
      </c>
      <c r="I69" s="12" t="s">
        <v>145</v>
      </c>
      <c r="J69" s="12" t="s">
        <v>146</v>
      </c>
      <c r="L69" s="12" t="s">
        <v>256</v>
      </c>
      <c r="M69" s="12" t="s">
        <v>329</v>
      </c>
    </row>
    <row r="70" spans="1:13" ht="21.75" thickBot="1">
      <c r="A70" s="12" t="s">
        <v>476</v>
      </c>
      <c r="B70" s="44">
        <v>2565</v>
      </c>
      <c r="C70" s="14" t="s">
        <v>477</v>
      </c>
      <c r="D70" s="12" t="s">
        <v>477</v>
      </c>
      <c r="E70" s="12" t="s">
        <v>42</v>
      </c>
      <c r="F70" s="12" t="s">
        <v>209</v>
      </c>
      <c r="G70" s="12" t="s">
        <v>210</v>
      </c>
      <c r="H70" s="12" t="s">
        <v>479</v>
      </c>
      <c r="I70" s="12" t="s">
        <v>145</v>
      </c>
      <c r="J70" s="12" t="s">
        <v>146</v>
      </c>
      <c r="L70" s="12" t="s">
        <v>215</v>
      </c>
      <c r="M70" s="12" t="s">
        <v>323</v>
      </c>
    </row>
    <row r="71" spans="1:13" ht="21.75" thickBot="1">
      <c r="A71" s="12" t="s">
        <v>481</v>
      </c>
      <c r="B71" s="44">
        <v>2565</v>
      </c>
      <c r="C71" s="14" t="s">
        <v>482</v>
      </c>
      <c r="D71" s="12" t="s">
        <v>482</v>
      </c>
      <c r="E71" s="12" t="s">
        <v>42</v>
      </c>
      <c r="F71" s="12" t="s">
        <v>209</v>
      </c>
      <c r="G71" s="12" t="s">
        <v>210</v>
      </c>
      <c r="H71" s="12" t="s">
        <v>484</v>
      </c>
      <c r="I71" s="12" t="s">
        <v>485</v>
      </c>
      <c r="J71" s="12" t="s">
        <v>146</v>
      </c>
      <c r="L71" s="12" t="s">
        <v>215</v>
      </c>
      <c r="M71" s="12" t="s">
        <v>323</v>
      </c>
    </row>
    <row r="72" spans="1:13" ht="21.75" thickBot="1">
      <c r="A72" s="12" t="s">
        <v>487</v>
      </c>
      <c r="B72" s="44">
        <v>2565</v>
      </c>
      <c r="C72" s="14" t="s">
        <v>488</v>
      </c>
      <c r="D72" s="12" t="s">
        <v>488</v>
      </c>
      <c r="E72" s="12" t="s">
        <v>42</v>
      </c>
      <c r="F72" s="12" t="s">
        <v>209</v>
      </c>
      <c r="G72" s="12" t="s">
        <v>210</v>
      </c>
      <c r="H72" s="12" t="s">
        <v>490</v>
      </c>
      <c r="I72" s="12" t="s">
        <v>386</v>
      </c>
      <c r="J72" s="12" t="s">
        <v>130</v>
      </c>
      <c r="L72" s="12" t="s">
        <v>215</v>
      </c>
      <c r="M72" s="12" t="s">
        <v>216</v>
      </c>
    </row>
    <row r="73" spans="1:13" ht="21.75" thickBot="1">
      <c r="A73" s="12" t="s">
        <v>491</v>
      </c>
      <c r="B73" s="44">
        <v>2565</v>
      </c>
      <c r="C73" s="14" t="s">
        <v>492</v>
      </c>
      <c r="D73" s="12" t="s">
        <v>492</v>
      </c>
      <c r="E73" s="12" t="s">
        <v>42</v>
      </c>
      <c r="F73" s="12" t="s">
        <v>209</v>
      </c>
      <c r="G73" s="12" t="s">
        <v>210</v>
      </c>
      <c r="H73" s="12" t="s">
        <v>484</v>
      </c>
      <c r="I73" s="12" t="s">
        <v>485</v>
      </c>
      <c r="J73" s="12" t="s">
        <v>146</v>
      </c>
      <c r="L73" s="12" t="s">
        <v>215</v>
      </c>
      <c r="M73" s="12" t="s">
        <v>323</v>
      </c>
    </row>
    <row r="74" spans="1:13" ht="21.75" thickBot="1">
      <c r="A74" s="12" t="s">
        <v>495</v>
      </c>
      <c r="B74" s="44">
        <v>2565</v>
      </c>
      <c r="C74" s="14" t="s">
        <v>462</v>
      </c>
      <c r="D74" s="12" t="s">
        <v>462</v>
      </c>
      <c r="E74" s="12" t="s">
        <v>42</v>
      </c>
      <c r="F74" s="12" t="s">
        <v>465</v>
      </c>
      <c r="G74" s="12" t="s">
        <v>465</v>
      </c>
      <c r="H74" s="12" t="s">
        <v>497</v>
      </c>
      <c r="I74" s="12" t="s">
        <v>145</v>
      </c>
      <c r="J74" s="12" t="s">
        <v>146</v>
      </c>
      <c r="L74" s="12" t="s">
        <v>256</v>
      </c>
      <c r="M74" s="12" t="s">
        <v>329</v>
      </c>
    </row>
    <row r="75" spans="1:13" ht="21.75" thickBot="1">
      <c r="A75" s="12" t="s">
        <v>498</v>
      </c>
      <c r="B75" s="44">
        <v>2565</v>
      </c>
      <c r="C75" s="14" t="s">
        <v>492</v>
      </c>
      <c r="D75" s="12" t="s">
        <v>492</v>
      </c>
      <c r="E75" s="12" t="s">
        <v>42</v>
      </c>
      <c r="F75" s="12" t="s">
        <v>209</v>
      </c>
      <c r="G75" s="12" t="s">
        <v>210</v>
      </c>
      <c r="H75" s="12" t="s">
        <v>484</v>
      </c>
      <c r="I75" s="12" t="s">
        <v>485</v>
      </c>
      <c r="J75" s="12" t="s">
        <v>146</v>
      </c>
      <c r="L75" s="12" t="s">
        <v>215</v>
      </c>
      <c r="M75" s="12" t="s">
        <v>323</v>
      </c>
    </row>
    <row r="76" spans="1:13" ht="21.75" thickBot="1">
      <c r="A76" s="12" t="s">
        <v>501</v>
      </c>
      <c r="B76" s="44">
        <v>2565</v>
      </c>
      <c r="C76" s="14" t="s">
        <v>502</v>
      </c>
      <c r="D76" s="12" t="s">
        <v>502</v>
      </c>
      <c r="E76" s="12" t="s">
        <v>42</v>
      </c>
      <c r="F76" s="12" t="s">
        <v>209</v>
      </c>
      <c r="G76" s="12" t="s">
        <v>210</v>
      </c>
      <c r="H76" s="12" t="s">
        <v>504</v>
      </c>
      <c r="I76" s="12" t="s">
        <v>322</v>
      </c>
      <c r="J76" s="12" t="s">
        <v>39</v>
      </c>
      <c r="L76" s="12" t="s">
        <v>225</v>
      </c>
      <c r="M76" s="12" t="s">
        <v>226</v>
      </c>
    </row>
    <row r="77" spans="1:13" ht="21.75" thickBot="1">
      <c r="A77" s="12" t="s">
        <v>505</v>
      </c>
      <c r="B77" s="44">
        <v>2565</v>
      </c>
      <c r="C77" s="14" t="s">
        <v>506</v>
      </c>
      <c r="D77" s="12" t="s">
        <v>506</v>
      </c>
      <c r="E77" s="12" t="s">
        <v>42</v>
      </c>
      <c r="F77" s="12" t="s">
        <v>209</v>
      </c>
      <c r="G77" s="12" t="s">
        <v>210</v>
      </c>
      <c r="H77" s="12" t="s">
        <v>504</v>
      </c>
      <c r="I77" s="12" t="s">
        <v>322</v>
      </c>
      <c r="J77" s="12" t="s">
        <v>39</v>
      </c>
      <c r="L77" s="12" t="s">
        <v>225</v>
      </c>
      <c r="M77" s="12" t="s">
        <v>226</v>
      </c>
    </row>
    <row r="78" spans="1:13" ht="21.75" thickBot="1">
      <c r="A78" s="12" t="s">
        <v>508</v>
      </c>
      <c r="B78" s="44">
        <v>2565</v>
      </c>
      <c r="C78" s="14" t="s">
        <v>509</v>
      </c>
      <c r="D78" s="12" t="s">
        <v>509</v>
      </c>
      <c r="E78" s="12" t="s">
        <v>29</v>
      </c>
      <c r="F78" s="12" t="s">
        <v>209</v>
      </c>
      <c r="G78" s="12" t="s">
        <v>210</v>
      </c>
      <c r="H78" s="12" t="s">
        <v>408</v>
      </c>
      <c r="I78" s="12" t="s">
        <v>409</v>
      </c>
      <c r="J78" s="12" t="s">
        <v>146</v>
      </c>
      <c r="L78" s="12" t="s">
        <v>225</v>
      </c>
      <c r="M78" s="12" t="s">
        <v>226</v>
      </c>
    </row>
    <row r="79" spans="1:13" ht="21.75" thickBot="1">
      <c r="A79" s="12" t="s">
        <v>511</v>
      </c>
      <c r="B79" s="44">
        <v>2565</v>
      </c>
      <c r="C79" s="14" t="s">
        <v>512</v>
      </c>
      <c r="D79" s="12" t="s">
        <v>512</v>
      </c>
      <c r="E79" s="12" t="s">
        <v>42</v>
      </c>
      <c r="F79" s="12" t="s">
        <v>292</v>
      </c>
      <c r="G79" s="12" t="s">
        <v>210</v>
      </c>
      <c r="H79" s="12" t="s">
        <v>293</v>
      </c>
      <c r="I79" s="12" t="s">
        <v>294</v>
      </c>
      <c r="J79" s="12" t="s">
        <v>146</v>
      </c>
      <c r="L79" s="12" t="s">
        <v>215</v>
      </c>
      <c r="M79" s="12" t="s">
        <v>216</v>
      </c>
    </row>
    <row r="80" spans="1:13" ht="21.75" thickBot="1">
      <c r="A80" s="12" t="s">
        <v>514</v>
      </c>
      <c r="B80" s="44">
        <v>2565</v>
      </c>
      <c r="C80" s="14" t="s">
        <v>515</v>
      </c>
      <c r="D80" s="12" t="s">
        <v>515</v>
      </c>
      <c r="E80" s="12" t="s">
        <v>42</v>
      </c>
      <c r="F80" s="12" t="s">
        <v>464</v>
      </c>
      <c r="G80" s="12" t="s">
        <v>517</v>
      </c>
      <c r="H80" s="12" t="s">
        <v>80</v>
      </c>
      <c r="I80" s="12" t="s">
        <v>38</v>
      </c>
      <c r="J80" s="12" t="s">
        <v>39</v>
      </c>
      <c r="L80" s="12" t="s">
        <v>236</v>
      </c>
      <c r="M80" s="12" t="s">
        <v>237</v>
      </c>
    </row>
    <row r="81" spans="1:13" ht="21.75" thickBot="1">
      <c r="A81" s="12" t="s">
        <v>518</v>
      </c>
      <c r="B81" s="44">
        <v>2565</v>
      </c>
      <c r="C81" s="14" t="s">
        <v>519</v>
      </c>
      <c r="D81" s="12" t="s">
        <v>519</v>
      </c>
      <c r="E81" s="12" t="s">
        <v>42</v>
      </c>
      <c r="F81" s="12" t="s">
        <v>464</v>
      </c>
      <c r="G81" s="12" t="s">
        <v>517</v>
      </c>
      <c r="H81" s="12" t="s">
        <v>80</v>
      </c>
      <c r="I81" s="12" t="s">
        <v>38</v>
      </c>
      <c r="J81" s="12" t="s">
        <v>39</v>
      </c>
      <c r="L81" s="12" t="s">
        <v>225</v>
      </c>
      <c r="M81" s="12" t="s">
        <v>278</v>
      </c>
    </row>
    <row r="82" spans="1:13" ht="21.75" thickBot="1">
      <c r="A82" s="12" t="s">
        <v>521</v>
      </c>
      <c r="B82" s="44">
        <v>2565</v>
      </c>
      <c r="C82" s="14" t="s">
        <v>530</v>
      </c>
      <c r="D82" s="12" t="s">
        <v>522</v>
      </c>
      <c r="E82" s="12" t="s">
        <v>42</v>
      </c>
      <c r="F82" s="12" t="s">
        <v>464</v>
      </c>
      <c r="G82" s="12" t="s">
        <v>210</v>
      </c>
      <c r="H82" s="12" t="s">
        <v>80</v>
      </c>
      <c r="I82" s="12" t="s">
        <v>38</v>
      </c>
      <c r="J82" s="12" t="s">
        <v>39</v>
      </c>
      <c r="L82" s="12" t="s">
        <v>236</v>
      </c>
      <c r="M82" s="12" t="s">
        <v>237</v>
      </c>
    </row>
    <row r="83" spans="1:13" ht="21.75" thickBot="1">
      <c r="A83" s="12" t="s">
        <v>524</v>
      </c>
      <c r="B83" s="44">
        <v>2565</v>
      </c>
      <c r="C83" s="14" t="s">
        <v>232</v>
      </c>
      <c r="D83" s="12" t="s">
        <v>232</v>
      </c>
      <c r="E83" s="12" t="s">
        <v>42</v>
      </c>
      <c r="F83" s="12" t="s">
        <v>209</v>
      </c>
      <c r="G83" s="12" t="s">
        <v>210</v>
      </c>
      <c r="H83" s="12" t="s">
        <v>64</v>
      </c>
      <c r="I83" s="12" t="s">
        <v>65</v>
      </c>
      <c r="J83" s="12" t="s">
        <v>39</v>
      </c>
      <c r="L83" s="12" t="s">
        <v>236</v>
      </c>
      <c r="M83" s="12" t="s">
        <v>237</v>
      </c>
    </row>
    <row r="84" spans="1:13" ht="21.75" thickBot="1">
      <c r="A84" s="12" t="s">
        <v>413</v>
      </c>
      <c r="B84" s="45">
        <v>2566</v>
      </c>
      <c r="C84" s="14" t="s">
        <v>414</v>
      </c>
      <c r="D84" s="12" t="s">
        <v>414</v>
      </c>
      <c r="E84" s="12" t="s">
        <v>42</v>
      </c>
      <c r="F84" s="12" t="s">
        <v>406</v>
      </c>
      <c r="G84" s="12" t="s">
        <v>407</v>
      </c>
      <c r="H84" s="12" t="s">
        <v>37</v>
      </c>
      <c r="I84" s="12" t="s">
        <v>38</v>
      </c>
      <c r="J84" s="12" t="s">
        <v>39</v>
      </c>
      <c r="K84" s="12" t="s">
        <v>416</v>
      </c>
      <c r="L84" s="12" t="s">
        <v>236</v>
      </c>
      <c r="M84" s="12" t="s">
        <v>305</v>
      </c>
    </row>
    <row r="85" spans="1:13" ht="21.75" thickBot="1">
      <c r="A85" s="12" t="s">
        <v>434</v>
      </c>
      <c r="B85" s="45">
        <v>2566</v>
      </c>
      <c r="C85" s="15" t="s">
        <v>435</v>
      </c>
      <c r="D85" s="12" t="s">
        <v>435</v>
      </c>
      <c r="E85" s="12" t="s">
        <v>42</v>
      </c>
      <c r="F85" s="12" t="s">
        <v>406</v>
      </c>
      <c r="G85" s="12" t="s">
        <v>407</v>
      </c>
      <c r="H85" s="12" t="s">
        <v>437</v>
      </c>
      <c r="I85" s="12" t="s">
        <v>438</v>
      </c>
      <c r="J85" s="12" t="s">
        <v>73</v>
      </c>
      <c r="K85" s="12" t="s">
        <v>416</v>
      </c>
      <c r="L85" s="12" t="s">
        <v>256</v>
      </c>
      <c r="M85" s="12" t="s">
        <v>534</v>
      </c>
    </row>
  </sheetData>
  <autoFilter ref="A3:M85" xr:uid="{566C7599-556A-47FD-B06E-5C926109A4DA}">
    <sortState xmlns:xlrd2="http://schemas.microsoft.com/office/spreadsheetml/2017/richdata2" ref="A4:M85">
      <sortCondition ref="B3:B85"/>
    </sortState>
  </autoFilter>
  <hyperlinks>
    <hyperlink ref="C4" r:id="rId1" display="https://emenscr.nesdc.go.th/viewer/view.html?id=5b1a0cc1916f477e3991ea4e&amp;username=industry03091" xr:uid="{54F3B9CF-B4E8-4656-936C-D3E9256E6D43}"/>
    <hyperlink ref="C5" r:id="rId2" display="https://emenscr.nesdc.go.th/viewer/view.html?id=5b1e37cf7587e67e2e720eba&amp;username=industry03091" xr:uid="{AA31957B-2454-4BDC-8BDD-212554A95C56}"/>
    <hyperlink ref="C6" r:id="rId3" display="https://emenscr.nesdc.go.th/viewer/view.html?id=5b1e39c5916f477e3991eb7a&amp;username=industry03091" xr:uid="{7A08A7EC-8E3A-4541-A57F-2241BC825026}"/>
    <hyperlink ref="C7" r:id="rId4" display="https://emenscr.nesdc.go.th/viewer/view.html?id=5b1e3e077587e67e2e720ec2&amp;username=industry03091" xr:uid="{38C4F781-FFC4-4376-B18F-597E4F9A8D87}"/>
    <hyperlink ref="C8" r:id="rId5" display="https://emenscr.nesdc.go.th/viewer/view.html?id=5b1e414e7587e67e2e720ec8&amp;username=industry03091" xr:uid="{6ACEC717-4BA8-4F9A-9501-EBAA4D579A78}"/>
    <hyperlink ref="C19" r:id="rId6" display="https://emenscr.nesdc.go.th/viewer/view.html?id=5b20e6e27587e67e2e72120b&amp;username=ieat5107221" xr:uid="{FFB899E6-A2C1-4C2A-B22D-3ADC1EA7926E}"/>
    <hyperlink ref="C9" r:id="rId7" display="https://emenscr.nesdc.go.th/viewer/view.html?id=5b20ef06ea79507e38d7c9b1&amp;username=rmutt057802021" xr:uid="{EA599F70-B708-4031-A1FF-BADC32FFFA07}"/>
    <hyperlink ref="C11" r:id="rId8" display="https://emenscr.nesdc.go.th/viewer/view.html?id=5bf381237de3c605ae416244&amp;username=industry03081" xr:uid="{EC1B5824-DF71-4217-A74E-DF9533E836E7}"/>
    <hyperlink ref="C12" r:id="rId9" display="https://emenscr.nesdc.go.th/viewer/view.html?id=5bf3b3ffead9a205b323d92b&amp;username=industry03081" xr:uid="{6ECAEE7D-8B24-4EE2-8F94-36BA82D18655}"/>
    <hyperlink ref="C13" r:id="rId10" display="https://emenscr.nesdc.go.th/viewer/view.html?id=5bf3b8d0ead9a205b323d92c&amp;username=industry03081" xr:uid="{C6CD70F4-7023-4926-AA46-ADB0CC33DC26}"/>
    <hyperlink ref="C14" r:id="rId11" display="https://emenscr.nesdc.go.th/viewer/view.html?id=5c613b0e1248ca2ef6b77e16&amp;username=pbru0555341" xr:uid="{38337420-0917-458E-8E13-9DBC7C8AD7E4}"/>
    <hyperlink ref="C15" r:id="rId12" display="https://emenscr.nesdc.go.th/viewer/view.html?id=5c80dc04339edb2eebb974f4&amp;username=industry02041" xr:uid="{EB2B2388-D8A8-47D7-832D-F4186D81ED7D}"/>
    <hyperlink ref="C16" r:id="rId13" display="https://emenscr.nesdc.go.th/viewer/view.html?id=5c85c5541c32d95b614a20b1&amp;username=industry03111" xr:uid="{DB4FD4F3-8C92-4715-BFED-63FC1CA19FA7}"/>
    <hyperlink ref="C17" r:id="rId14" display="https://emenscr.nesdc.go.th/viewer/view.html?id=5cf635bd3d444c41747ba758&amp;username=moe06041" xr:uid="{DE90CA25-A7E8-41CB-8453-3AA2DD183402}"/>
    <hyperlink ref="C10" r:id="rId15" display="https://emenscr.nesdc.go.th/viewer/view.html?id=5da67cecc684aa5bce4a8057&amp;username=moe5210751" xr:uid="{0F28695F-7E37-4E28-B78C-2DF2FE5CFB3F}"/>
    <hyperlink ref="C20" r:id="rId16" display="https://emenscr.nesdc.go.th/viewer/view.html?id=5dcd1964618d7a030c89c29b&amp;username=cru0562041" xr:uid="{23CA942F-B8F4-4260-ABD6-8F1715FFBE00}"/>
    <hyperlink ref="C21" r:id="rId17" display="https://emenscr.nesdc.go.th/viewer/view.html?id=5df702e8c576281a57719526&amp;username=moi0022721" xr:uid="{142E9078-813D-40CF-A9D4-4A6FB649BDF4}"/>
    <hyperlink ref="C22" r:id="rId18" display="https://emenscr.nesdc.go.th/viewer/view.html?id=5e0024c4ca0feb49b458bb57&amp;username=ksu05681" xr:uid="{BBBF8539-2840-454A-8D9C-7C7703E4BDA7}"/>
    <hyperlink ref="C23" r:id="rId19" display="https://emenscr.nesdc.go.th/viewer/view.html?id=5e002c7ab459dd49a9ac7097&amp;username=ksu05681" xr:uid="{ADD13D31-95E4-46A6-9000-79E628324D06}"/>
    <hyperlink ref="C24" r:id="rId20" display="https://emenscr.nesdc.go.th/viewer/view.html?id=5e01d46aca0feb49b458c012&amp;username=mnre09261" xr:uid="{C4E35AD4-2D65-4AFA-8077-9F69E43FA7AF}"/>
    <hyperlink ref="C25" r:id="rId21" display="https://emenscr.nesdc.go.th/viewer/view.html?id=5e030d6342c5ca49af55ad46&amp;username=mnre0214141" xr:uid="{36D8AAFC-3F34-4F04-8D16-4843D19B3C04}"/>
    <hyperlink ref="C26" r:id="rId22" display="https://emenscr.nesdc.go.th/viewer/view.html?id=5e1db539a039a2689bde7ff1&amp;username=police000711" xr:uid="{E5CF9E5C-A7EE-45C2-9CFD-AA38EAEC4747}"/>
    <hyperlink ref="C27" r:id="rId23" display="https://emenscr.nesdc.go.th/viewer/view.html?id=5e1fe879fff38e0f167eec79&amp;username=mnre0214591" xr:uid="{E2241FEA-E227-46D8-BF3A-61F97560436E}"/>
    <hyperlink ref="C28" r:id="rId24" display="https://emenscr.nesdc.go.th/viewer/view.html?id=5e3ceaf4a5e4cc7922cf3ddf&amp;username=industry03081" xr:uid="{FA5C7EF1-CA2B-4FD8-8BA4-00C928BC0E7C}"/>
    <hyperlink ref="C29" r:id="rId25" display="https://emenscr.nesdc.go.th/viewer/view.html?id=5e3d1070220d005e37059235&amp;username=industry03081" xr:uid="{47AF5B61-781B-4EDE-B840-DC7D6AD628A7}"/>
    <hyperlink ref="C30" r:id="rId26" display="https://emenscr.nesdc.go.th/viewer/view.html?id=5e686ca1fdb0c173016e0319&amp;username=moi5521021" xr:uid="{4AE7802C-E3C2-48A6-B60E-5B4D3C0E1BAB}"/>
    <hyperlink ref="C31" r:id="rId27" display="https://emenscr.nesdc.go.th/viewer/view.html?id=5e704fd03ce0a92872301d4b&amp;username=moi5521021" xr:uid="{6674D6A3-8B45-444D-B345-486C47F2C2AD}"/>
    <hyperlink ref="C32" r:id="rId28" display="https://emenscr.nesdc.go.th/viewer/view.html?id=5e9fc4f7b45a0066f51964aa&amp;username=mol02091" xr:uid="{5F5553EB-C03F-4C4D-878B-D12AF394E1F3}"/>
    <hyperlink ref="C33" r:id="rId29" display="https://emenscr.nesdc.go.th/viewer/view.html?id=5eeae9b3c166591817edcf01&amp;username=obec_regional_30_91" xr:uid="{AAA342B4-AFF2-4119-A748-BD3A5846B5E9}"/>
    <hyperlink ref="C34" r:id="rId30" display="https://emenscr.nesdc.go.th/viewer/view.html?id=5ef4116bd31fdf47830be31f&amp;username=obec_regional_36_31" xr:uid="{5FD98CC9-91DB-4402-B4B2-DA2B8108D031}"/>
    <hyperlink ref="C35" r:id="rId31" display="https://emenscr.nesdc.go.th/viewer/view.html?id=5f8d24d479e8897c89b98737&amp;username=mnre0214051" xr:uid="{19231C78-6EF8-4A2F-BA06-D02DE67E3920}"/>
    <hyperlink ref="C36" r:id="rId32" display="https://emenscr.nesdc.go.th/viewer/view.html?id=5f970b0d383c5f20fb352a39&amp;username=obec_regional_77_21" xr:uid="{ACB34355-8817-4FE1-BB5C-EA0F5316505D}"/>
    <hyperlink ref="C37" r:id="rId33" display="https://emenscr.nesdc.go.th/viewer/view.html?id=5f97d2c09e1aee3e3c42c96d&amp;username=obec_regional_90_21" xr:uid="{956819BB-267F-4EDF-A441-C18B71F9E3B9}"/>
    <hyperlink ref="C38" r:id="rId34" display="https://emenscr.nesdc.go.th/viewer/view.html?id=5f99520b5eb17e10cce9670b&amp;username=moe02751" xr:uid="{69F2710C-274E-45BE-96A9-F62EC8BCF84F}"/>
    <hyperlink ref="C18" r:id="rId35" display="https://emenscr.nesdc.go.th/viewer/view.html?id=5f99708a5eb17e10cce96724&amp;username=obec_regional_60_51" xr:uid="{21C72083-11F3-4005-9AE5-36F56D25E8D4}"/>
    <hyperlink ref="C39" r:id="rId36" display="https://emenscr.nesdc.go.th/viewer/view.html?id=5f9a68af9be3a25b6cc1a3ff&amp;username=obec_regional_72_51" xr:uid="{50DAB9E8-57D5-40D6-B81F-A8778FB93A42}"/>
    <hyperlink ref="C40" r:id="rId37" display="https://emenscr.nesdc.go.th/viewer/view.html?id=5f9a6ca42310b05b6ef48769&amp;username=obec_regional_72_51" xr:uid="{5E5BAE57-54AF-405E-976F-450EAFBE6F4B}"/>
    <hyperlink ref="C41" r:id="rId38" display="https://emenscr.nesdc.go.th/viewer/view.html?id=5fabaa25e708b36c432df967&amp;username=moph09241" xr:uid="{8A4F23A1-5829-47C0-89A2-0133950813FD}"/>
    <hyperlink ref="C42" r:id="rId39" display="https://emenscr.nesdc.go.th/viewer/view.html?id=5fb0eb8ce708b36c432dfb8b&amp;username=mnre10111" xr:uid="{ADF4FE16-8AF9-4C41-A1AA-3901ADF25DA1}"/>
    <hyperlink ref="C43" r:id="rId40" display="https://emenscr.nesdc.go.th/viewer/view.html?id=5fd9d41a8ae2fc1b311d1e32&amp;username=m-culture04011" xr:uid="{1DF12B11-F51D-4F40-8892-CC015D96774F}"/>
    <hyperlink ref="C44" r:id="rId41" display="https://emenscr.nesdc.go.th/viewer/view.html?id=5fdadddeea2eef1b27a271aa&amp;username=m-culture04011" xr:uid="{0F64D311-90F8-4C01-8EF9-1B802FE96ADE}"/>
    <hyperlink ref="C45" r:id="rId42" display="https://emenscr.nesdc.go.th/viewer/view.html?id=5fdafcc7ea2eef1b27a271db&amp;username=m-culture04011" xr:uid="{8B171E61-5FEE-47F2-A11B-18F22B20BE47}"/>
    <hyperlink ref="C46" r:id="rId43" display="https://emenscr.nesdc.go.th/viewer/view.html?id=5fdb0d08adb90d1b2adda347&amp;username=m-culture04011" xr:uid="{7CAA43E0-C6BB-4A0C-8B84-79B1FE7EB01C}"/>
    <hyperlink ref="C47" r:id="rId44" display="https://emenscr.nesdc.go.th/viewer/view.html?id=5fdb19a3adb90d1b2adda371&amp;username=ieat5107221" xr:uid="{7FF9F442-4DC9-48F7-9F51-039D38D67C94}"/>
    <hyperlink ref="C48" r:id="rId45" display="https://emenscr.nesdc.go.th/viewer/view.html?id=5fe072880573ae1b28632301&amp;username=industry0033631" xr:uid="{8AADF275-AE99-49B0-AD6D-1F58BCB22B48}"/>
    <hyperlink ref="C49" r:id="rId46" display="https://emenscr.nesdc.go.th/viewer/view.html?id=5fe08ab18ae2fc1b311d2304&amp;username=ksu056841" xr:uid="{5DFA7EFD-FD73-4BAA-B953-9D7D791E4DA9}"/>
    <hyperlink ref="C50" r:id="rId47" display="https://emenscr.nesdc.go.th/viewer/view.html?id=5fe9a0158c931742b9801a0e&amp;username=industry03081" xr:uid="{3FE8620D-7FDE-4E9C-A490-EE8831F9D357}"/>
    <hyperlink ref="C51" r:id="rId48" display="https://emenscr.nesdc.go.th/viewer/view.html?id=5feaab70937fc042b84c9f95&amp;username=industry03081" xr:uid="{890337D6-AFC8-4C34-8474-2746392113CD}"/>
    <hyperlink ref="C52" r:id="rId49" display="https://emenscr.nesdc.go.th/viewer/view.html?id=5feaef5f8c931742b9801ca9&amp;username=yru0559071" xr:uid="{08CA361D-26FB-4E76-ABF6-9039672558D2}"/>
    <hyperlink ref="C53" r:id="rId50" display="https://emenscr.nesdc.go.th/viewer/view.html?id=5fec0db11a5e145f8dc80a02&amp;username=industry03081" xr:uid="{0115568C-413E-4489-9F6B-966C401F0048}"/>
    <hyperlink ref="C54" r:id="rId51" display="https://emenscr.nesdc.go.th/viewer/view.html?id=5feea808664e7b27cf143fdd&amp;username=pnru0565051" xr:uid="{8E5F7ED8-7B5C-4825-98E9-9F012587E7A0}"/>
    <hyperlink ref="C55" r:id="rId52" display="https://emenscr.nesdc.go.th/viewer/view.html?id=601b7b4ab421312b7771b3b5&amp;username=mnre0214051" xr:uid="{5E46876C-9313-4052-A852-ABF5703B65F5}"/>
    <hyperlink ref="C56" r:id="rId53" display="https://emenscr.nesdc.go.th/viewer/view.html?id=6046f896940c5e5dda460499&amp;username=pcru053951" xr:uid="{3B0BAA65-605C-42B2-9EEB-FDE35EC89EFF}"/>
    <hyperlink ref="C57" r:id="rId54" display="https://emenscr.nesdc.go.th/viewer/view.html?id=6062cd34737efd4428875c26&amp;username=msu053091" xr:uid="{5154A342-3CC2-4F2D-9D22-A23ECE17215D}"/>
    <hyperlink ref="C58" r:id="rId55" display="https://emenscr.nesdc.go.th/viewer/view.html?id=6062f7ac09b859443188453c&amp;username=msu053018011" xr:uid="{CE66386D-8BE5-43EF-B27F-0F2210AC2FE8}"/>
    <hyperlink ref="C59" r:id="rId56" display="https://emenscr.nesdc.go.th/viewer/view.html?id=60823b753a924654586f8e9b&amp;username=srru0546061" xr:uid="{2FEC2BA6-A19E-4865-A259-C9B9B199B461}"/>
    <hyperlink ref="C60" r:id="rId57" display="https://emenscr.nesdc.go.th/viewer/view.html?id=60e677b6ed713a6432c7d64b&amp;username=district58021" xr:uid="{C7CDF0A0-FB23-494C-A8AD-C204101D9390}"/>
    <hyperlink ref="C61" r:id="rId58" display="https://emenscr.nesdc.go.th/viewer/view.html?id=60ec014eb9256e6c2d58e4eb&amp;username=moe021011" xr:uid="{F37D0703-3DED-407A-9181-D6EB900D7853}"/>
    <hyperlink ref="C62" r:id="rId59" display="https://emenscr.nesdc.go.th/viewer/view.html?id=60f7d99aeca5375d67d5d0f3&amp;username=m-culture04011" xr:uid="{81989FFC-309F-4CA8-82B0-7C3F814D3A47}"/>
    <hyperlink ref="C63" r:id="rId60" display="https://emenscr.nesdc.go.th/viewer/view.html?id=60f7dd791b7ccc5d6130ab31&amp;username=m-culture04011" xr:uid="{131B7659-17EF-46B4-80FB-B219A6D78402}"/>
    <hyperlink ref="C64" r:id="rId61" display="https://emenscr.nesdc.go.th/viewer/view.html?id=60f7e15ee957965d5fc0a3e7&amp;username=m-culture04011" xr:uid="{45B5D344-9EDB-4A44-9616-30AB01BC4FF9}"/>
    <hyperlink ref="C84" r:id="rId62" display="https://emenscr.nesdc.go.th/viewer/view.html?id=610db8165eb77d7c92526fbf&amp;username=industry03091" xr:uid="{285DA2B1-19D3-4F39-BB29-AB460DE8A389}"/>
    <hyperlink ref="C85" r:id="rId63" display="https://emenscr.nesdc.go.th/viewer/view.html?id=6112166777572f035a6ea06e&amp;username=most54011" xr:uid="{4267E782-62EB-47CA-BC4B-CF5D72B897FC}"/>
    <hyperlink ref="C65" r:id="rId64" display="https://emenscr.nesdc.go.th/viewer/view.html?id=618e17a1cadb284b1da34d19&amp;username=yru0559071" xr:uid="{C613F01C-0E84-45F6-97DF-B33AD9ECFB56}"/>
    <hyperlink ref="C66" r:id="rId65" display="https://emenscr.nesdc.go.th/viewer/view.html?id=6193323ed221902211f9ae1b&amp;username=mnre0214051" xr:uid="{221F3F51-452C-4EFF-822E-89680C4F7C64}"/>
    <hyperlink ref="C67" r:id="rId66" display="https://emenscr.nesdc.go.th/viewer/view.html?id=61a5fdd977658f43f3668332&amp;username=dnp_regional_32_51" xr:uid="{6CEE58D0-2E65-4C07-A17B-6721D91E8B05}"/>
    <hyperlink ref="C68" r:id="rId67" display="https://emenscr.nesdc.go.th/viewer/view.html?id=61a614017a9fbf43eacea569&amp;username=dnp_regional_32_41" xr:uid="{D05D11F7-B8BD-4F92-8F05-2C7571EF46FC}"/>
    <hyperlink ref="C69" r:id="rId68" display="https://emenscr.nesdc.go.th/viewer/view.html?id=61a619fc7a9fbf43eacea56b&amp;username=dnp_regional_09085071" xr:uid="{1394ECEE-848E-42EB-BA78-26B00EA30BDE}"/>
    <hyperlink ref="C70" r:id="rId69" display="https://emenscr.nesdc.go.th/viewer/view.html?id=61a6f90a7a9fbf43eacea5d6&amp;username=mnre09251" xr:uid="{783AD474-A134-4427-9FEF-BACB1902E454}"/>
    <hyperlink ref="C71" r:id="rId70" display="https://emenscr.nesdc.go.th/viewer/view.html?id=61a6fa73e4a0ba43f163afcd&amp;username=mnre16151" xr:uid="{E77CCDD3-76C5-4F8C-BB81-E6E9A4C820E7}"/>
    <hyperlink ref="C72" r:id="rId71" display="https://emenscr.nesdc.go.th/viewer/view.html?id=61a70249e55ef143eb1fca59&amp;username=moi0018571" xr:uid="{4068893A-1D54-4DB2-A421-D5F798260547}"/>
    <hyperlink ref="C73" r:id="rId72" display="https://emenscr.nesdc.go.th/viewer/view.html?id=61a7058277658f43f36683fa&amp;username=mnre16151" xr:uid="{7ACBBBEF-B07D-4608-9673-F612E375A5E0}"/>
    <hyperlink ref="C74" r:id="rId73" display="https://emenscr.nesdc.go.th/viewer/view.html?id=61a720fa7a9fbf43eacea64d&amp;username=dnp_regional_32_21" xr:uid="{001948C5-93B0-4CAD-ADD2-530AF24F4666}"/>
    <hyperlink ref="C75" r:id="rId74" display="https://emenscr.nesdc.go.th/viewer/view.html?id=61a72869e55ef143eb1fcaa7&amp;username=mnre16151" xr:uid="{F6D7B325-608D-4631-8718-59FD2FB32E5B}"/>
    <hyperlink ref="C76" r:id="rId75" display="https://emenscr.nesdc.go.th/viewer/view.html?id=61b19edaf3473f0ca7a6c3bb&amp;username=industry0033611" xr:uid="{1698EE2D-B63E-48A5-A588-4D56FA6876AC}"/>
    <hyperlink ref="C77" r:id="rId76" display="https://emenscr.nesdc.go.th/viewer/view.html?id=61b1a0f9b5d2fc0ca4dd072d&amp;username=industry0033611" xr:uid="{C0F816FA-E202-4669-A1DF-85EF85B0A98B}"/>
    <hyperlink ref="C78" r:id="rId77" display="https://emenscr.nesdc.go.th/viewer/view.html?id=61b6d035d52e740ca37b91d3&amp;username=mnre08051" xr:uid="{1137FD6A-2169-4B9B-966E-ADDC99652446}"/>
    <hyperlink ref="C79" r:id="rId78" display="https://emenscr.nesdc.go.th/viewer/view.html?id=61b70ef2d52e740ca37b926d&amp;username=mnre10111" xr:uid="{EC819636-AD30-455E-B030-BFFA3031CD47}"/>
    <hyperlink ref="C80" r:id="rId79" display="https://emenscr.nesdc.go.th/viewer/view.html?id=61c03cbb132398622df86f74&amp;username=industry03081" xr:uid="{01113E0C-5B1B-46D2-BFE3-73B8ABDB7139}"/>
    <hyperlink ref="C81" r:id="rId80" display="https://emenscr.nesdc.go.th/viewer/view.html?id=61c167031a10626236233f4f&amp;username=industry03081" xr:uid="{B984960F-DD08-4E62-ACEA-B9E8EA34E429}"/>
    <hyperlink ref="C82" r:id="rId81" display="https://emenscr.nesdc.go.th/viewer/view.html?id=61c549ab866f4b33ec83addf&amp;username=industry03081" xr:uid="{95A2CACD-C2FD-447F-A4FE-08F792A4B39C}"/>
    <hyperlink ref="C83" r:id="rId82" display="https://emenscr.nesdc.go.th/viewer/view.html?id=61c93ced74e0ea615e9908e8&amp;username=ieat5107221" xr:uid="{719F4E61-3997-433C-A3AF-C1664648C4D1}"/>
  </hyperlinks>
  <pageMargins left="0.7" right="0.7" top="0.75" bottom="0.75" header="0.3" footer="0.3"/>
  <pageSetup paperSize="9" orientation="portrait" horizontalDpi="1200" verticalDpi="1200" r:id="rId8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36851-3679-4D9E-9944-255862279318}">
  <sheetPr codeName="Sheet6"/>
  <dimension ref="A1:M85"/>
  <sheetViews>
    <sheetView topLeftCell="B1" zoomScale="70" zoomScaleNormal="70" workbookViewId="0">
      <selection activeCell="L30" sqref="L30"/>
    </sheetView>
  </sheetViews>
  <sheetFormatPr defaultColWidth="8.7109375" defaultRowHeight="21"/>
  <cols>
    <col min="1" max="1" width="25.42578125" style="12" hidden="1" customWidth="1"/>
    <col min="2" max="2" width="18.42578125" style="12" customWidth="1"/>
    <col min="3" max="3" width="22.42578125" style="12" customWidth="1"/>
    <col min="4" max="4" width="98.42578125" style="12" customWidth="1"/>
    <col min="5" max="6" width="54" style="12" hidden="1" customWidth="1"/>
    <col min="7" max="7" width="14.7109375" style="23" customWidth="1"/>
    <col min="8" max="8" width="24.140625" style="12" customWidth="1"/>
    <col min="9" max="9" width="24.42578125" style="12" customWidth="1"/>
    <col min="10" max="10" width="33.140625" style="12" customWidth="1"/>
    <col min="11" max="11" width="33.85546875" style="12" customWidth="1"/>
    <col min="12" max="12" width="54" style="12" customWidth="1"/>
    <col min="13" max="13" width="42.5703125" style="12" customWidth="1"/>
    <col min="14" max="16384" width="8.7109375" style="12"/>
  </cols>
  <sheetData>
    <row r="1" spans="1:13" ht="33.75">
      <c r="B1" s="16" t="s">
        <v>536</v>
      </c>
      <c r="D1" s="24"/>
    </row>
    <row r="3" spans="1:13">
      <c r="A3" s="9" t="s">
        <v>2</v>
      </c>
      <c r="B3" s="10" t="s">
        <v>22</v>
      </c>
      <c r="C3" s="10" t="s">
        <v>23</v>
      </c>
      <c r="D3" s="10" t="s">
        <v>3</v>
      </c>
      <c r="E3" s="9" t="s">
        <v>3</v>
      </c>
      <c r="F3" s="9" t="s">
        <v>7</v>
      </c>
      <c r="G3" s="11" t="s">
        <v>532</v>
      </c>
      <c r="H3" s="10" t="s">
        <v>14</v>
      </c>
      <c r="I3" s="10" t="s">
        <v>15</v>
      </c>
      <c r="J3" s="10" t="s">
        <v>18</v>
      </c>
      <c r="K3" s="10" t="s">
        <v>19</v>
      </c>
      <c r="L3" s="10" t="s">
        <v>20</v>
      </c>
      <c r="M3" s="10" t="s">
        <v>21</v>
      </c>
    </row>
    <row r="4" spans="1:13" ht="21.75" thickBot="1">
      <c r="A4" s="12" t="s">
        <v>137</v>
      </c>
      <c r="B4" s="45">
        <v>0</v>
      </c>
      <c r="C4" s="22" t="s">
        <v>540</v>
      </c>
      <c r="D4" s="13" t="s">
        <v>138</v>
      </c>
      <c r="E4" s="12" t="s">
        <v>138</v>
      </c>
      <c r="F4" s="12" t="s">
        <v>42</v>
      </c>
      <c r="G4" s="23">
        <v>2563</v>
      </c>
      <c r="H4" s="12" t="s">
        <v>62</v>
      </c>
      <c r="I4" s="12" t="s">
        <v>63</v>
      </c>
      <c r="J4" s="12" t="s">
        <v>135</v>
      </c>
      <c r="K4" s="12" t="s">
        <v>136</v>
      </c>
      <c r="L4" s="12" t="s">
        <v>73</v>
      </c>
    </row>
    <row r="5" spans="1:13" ht="21.75" thickBot="1">
      <c r="A5" s="12" t="s">
        <v>26</v>
      </c>
      <c r="B5" s="17" t="s">
        <v>256</v>
      </c>
      <c r="C5" s="17" t="s">
        <v>349</v>
      </c>
      <c r="D5" s="14" t="s">
        <v>27</v>
      </c>
      <c r="E5" s="12" t="s">
        <v>27</v>
      </c>
      <c r="F5" s="12" t="s">
        <v>29</v>
      </c>
      <c r="G5" s="23">
        <v>2561</v>
      </c>
      <c r="H5" s="12" t="s">
        <v>35</v>
      </c>
      <c r="I5" s="12" t="s">
        <v>36</v>
      </c>
      <c r="J5" s="12" t="s">
        <v>37</v>
      </c>
      <c r="K5" s="12" t="s">
        <v>38</v>
      </c>
      <c r="L5" s="12" t="s">
        <v>39</v>
      </c>
    </row>
    <row r="6" spans="1:13" ht="21.75" thickBot="1">
      <c r="A6" s="12" t="s">
        <v>94</v>
      </c>
      <c r="B6" s="17" t="s">
        <v>256</v>
      </c>
      <c r="C6" s="17" t="s">
        <v>349</v>
      </c>
      <c r="D6" s="14" t="s">
        <v>95</v>
      </c>
      <c r="E6" s="12" t="s">
        <v>95</v>
      </c>
      <c r="F6" s="12" t="s">
        <v>42</v>
      </c>
      <c r="G6" s="23">
        <v>2562</v>
      </c>
      <c r="H6" s="12" t="s">
        <v>51</v>
      </c>
      <c r="I6" s="12" t="s">
        <v>79</v>
      </c>
      <c r="J6" s="12" t="s">
        <v>37</v>
      </c>
      <c r="K6" s="12" t="s">
        <v>97</v>
      </c>
      <c r="L6" s="12" t="s">
        <v>39</v>
      </c>
    </row>
    <row r="7" spans="1:13" ht="21.75" thickBot="1">
      <c r="A7" s="12" t="s">
        <v>154</v>
      </c>
      <c r="B7" s="17" t="s">
        <v>256</v>
      </c>
      <c r="C7" s="17" t="s">
        <v>349</v>
      </c>
      <c r="D7" s="14" t="s">
        <v>527</v>
      </c>
      <c r="E7" s="12" t="s">
        <v>155</v>
      </c>
      <c r="F7" s="12" t="s">
        <v>29</v>
      </c>
      <c r="G7" s="23">
        <v>2563</v>
      </c>
      <c r="H7" s="12" t="s">
        <v>62</v>
      </c>
      <c r="I7" s="12" t="s">
        <v>63</v>
      </c>
      <c r="J7" s="12" t="s">
        <v>157</v>
      </c>
      <c r="K7" s="12" t="s">
        <v>158</v>
      </c>
      <c r="L7" s="12" t="s">
        <v>159</v>
      </c>
    </row>
    <row r="8" spans="1:13" ht="21.75" thickBot="1">
      <c r="A8" s="12" t="s">
        <v>346</v>
      </c>
      <c r="B8" s="17" t="s">
        <v>256</v>
      </c>
      <c r="C8" s="17" t="s">
        <v>349</v>
      </c>
      <c r="D8" s="14" t="s">
        <v>347</v>
      </c>
      <c r="E8" s="12" t="s">
        <v>347</v>
      </c>
      <c r="F8" s="12" t="s">
        <v>42</v>
      </c>
      <c r="G8" s="23">
        <v>2564</v>
      </c>
      <c r="H8" s="12" t="s">
        <v>339</v>
      </c>
      <c r="I8" s="12" t="s">
        <v>203</v>
      </c>
      <c r="J8" s="12" t="s">
        <v>80</v>
      </c>
      <c r="K8" s="12" t="s">
        <v>38</v>
      </c>
      <c r="L8" s="12" t="s">
        <v>39</v>
      </c>
    </row>
    <row r="9" spans="1:13" ht="21.75" thickBot="1">
      <c r="A9" s="12" t="s">
        <v>252</v>
      </c>
      <c r="B9" s="25" t="s">
        <v>256</v>
      </c>
      <c r="C9" s="25" t="s">
        <v>257</v>
      </c>
      <c r="D9" s="14" t="s">
        <v>253</v>
      </c>
      <c r="E9" s="12" t="s">
        <v>253</v>
      </c>
      <c r="F9" s="12" t="s">
        <v>42</v>
      </c>
      <c r="G9" s="23">
        <v>2563</v>
      </c>
      <c r="H9" s="12" t="s">
        <v>248</v>
      </c>
      <c r="I9" s="12" t="s">
        <v>63</v>
      </c>
      <c r="J9" s="12" t="s">
        <v>255</v>
      </c>
      <c r="K9" s="12" t="s">
        <v>197</v>
      </c>
      <c r="L9" s="12" t="s">
        <v>109</v>
      </c>
    </row>
    <row r="10" spans="1:13" ht="21.75" thickBot="1">
      <c r="A10" s="12" t="s">
        <v>325</v>
      </c>
      <c r="B10" s="18" t="s">
        <v>256</v>
      </c>
      <c r="C10" s="18" t="s">
        <v>329</v>
      </c>
      <c r="D10" s="14" t="s">
        <v>326</v>
      </c>
      <c r="E10" s="12" t="s">
        <v>326</v>
      </c>
      <c r="F10" s="12" t="s">
        <v>42</v>
      </c>
      <c r="G10" s="23">
        <v>2564</v>
      </c>
      <c r="H10" s="12" t="s">
        <v>234</v>
      </c>
      <c r="I10" s="12" t="s">
        <v>203</v>
      </c>
      <c r="J10" s="12" t="s">
        <v>328</v>
      </c>
      <c r="K10" s="12" t="s">
        <v>136</v>
      </c>
      <c r="L10" s="12" t="s">
        <v>73</v>
      </c>
    </row>
    <row r="11" spans="1:13" ht="21.75" thickBot="1">
      <c r="A11" s="12" t="s">
        <v>461</v>
      </c>
      <c r="B11" s="18" t="s">
        <v>256</v>
      </c>
      <c r="C11" s="18" t="s">
        <v>329</v>
      </c>
      <c r="D11" s="14" t="s">
        <v>462</v>
      </c>
      <c r="E11" s="12" t="s">
        <v>462</v>
      </c>
      <c r="F11" s="12" t="s">
        <v>42</v>
      </c>
      <c r="G11" s="23">
        <v>2565</v>
      </c>
      <c r="H11" s="12" t="s">
        <v>464</v>
      </c>
      <c r="I11" s="12" t="s">
        <v>465</v>
      </c>
      <c r="J11" s="12" t="s">
        <v>466</v>
      </c>
      <c r="K11" s="12" t="s">
        <v>145</v>
      </c>
      <c r="L11" s="12" t="s">
        <v>146</v>
      </c>
    </row>
    <row r="12" spans="1:13" ht="21.75" thickBot="1">
      <c r="A12" s="12" t="s">
        <v>468</v>
      </c>
      <c r="B12" s="18" t="s">
        <v>256</v>
      </c>
      <c r="C12" s="18" t="s">
        <v>329</v>
      </c>
      <c r="D12" s="14" t="s">
        <v>462</v>
      </c>
      <c r="E12" s="12" t="s">
        <v>462</v>
      </c>
      <c r="F12" s="12" t="s">
        <v>42</v>
      </c>
      <c r="G12" s="23">
        <v>2565</v>
      </c>
      <c r="H12" s="12" t="s">
        <v>464</v>
      </c>
      <c r="I12" s="12" t="s">
        <v>465</v>
      </c>
      <c r="J12" s="12" t="s">
        <v>470</v>
      </c>
      <c r="K12" s="12" t="s">
        <v>145</v>
      </c>
      <c r="L12" s="12" t="s">
        <v>146</v>
      </c>
    </row>
    <row r="13" spans="1:13" ht="21.75" thickBot="1">
      <c r="A13" s="12" t="s">
        <v>472</v>
      </c>
      <c r="B13" s="18" t="s">
        <v>256</v>
      </c>
      <c r="C13" s="18" t="s">
        <v>329</v>
      </c>
      <c r="D13" s="14" t="s">
        <v>462</v>
      </c>
      <c r="E13" s="12" t="s">
        <v>462</v>
      </c>
      <c r="F13" s="12" t="s">
        <v>42</v>
      </c>
      <c r="G13" s="23">
        <v>2565</v>
      </c>
      <c r="H13" s="12" t="s">
        <v>464</v>
      </c>
      <c r="I13" s="12" t="s">
        <v>464</v>
      </c>
      <c r="J13" s="12" t="s">
        <v>474</v>
      </c>
      <c r="K13" s="12" t="s">
        <v>145</v>
      </c>
      <c r="L13" s="12" t="s">
        <v>146</v>
      </c>
    </row>
    <row r="14" spans="1:13" ht="21.75" thickBot="1">
      <c r="A14" s="12" t="s">
        <v>495</v>
      </c>
      <c r="B14" s="18" t="s">
        <v>256</v>
      </c>
      <c r="C14" s="18" t="s">
        <v>329</v>
      </c>
      <c r="D14" s="14" t="s">
        <v>462</v>
      </c>
      <c r="E14" s="12" t="s">
        <v>462</v>
      </c>
      <c r="F14" s="12" t="s">
        <v>42</v>
      </c>
      <c r="G14" s="23">
        <v>2565</v>
      </c>
      <c r="H14" s="12" t="s">
        <v>465</v>
      </c>
      <c r="I14" s="12" t="s">
        <v>465</v>
      </c>
      <c r="J14" s="12" t="s">
        <v>497</v>
      </c>
      <c r="K14" s="12" t="s">
        <v>145</v>
      </c>
      <c r="L14" s="12" t="s">
        <v>146</v>
      </c>
    </row>
    <row r="15" spans="1:13" ht="21.75" thickBot="1">
      <c r="A15" s="12" t="s">
        <v>52</v>
      </c>
      <c r="B15" s="19" t="s">
        <v>256</v>
      </c>
      <c r="C15" s="19" t="s">
        <v>534</v>
      </c>
      <c r="D15" s="14" t="s">
        <v>53</v>
      </c>
      <c r="E15" s="12" t="s">
        <v>53</v>
      </c>
      <c r="F15" s="12" t="s">
        <v>42</v>
      </c>
      <c r="G15" s="23">
        <v>2561</v>
      </c>
      <c r="H15" s="12" t="s">
        <v>45</v>
      </c>
      <c r="I15" s="12" t="s">
        <v>46</v>
      </c>
      <c r="J15" s="12" t="s">
        <v>37</v>
      </c>
      <c r="K15" s="12" t="s">
        <v>38</v>
      </c>
      <c r="L15" s="12" t="s">
        <v>39</v>
      </c>
    </row>
    <row r="16" spans="1:13" ht="21.75" thickBot="1">
      <c r="A16" s="12" t="s">
        <v>174</v>
      </c>
      <c r="B16" s="19" t="s">
        <v>256</v>
      </c>
      <c r="C16" s="19" t="s">
        <v>534</v>
      </c>
      <c r="D16" s="14" t="s">
        <v>175</v>
      </c>
      <c r="E16" s="12" t="s">
        <v>175</v>
      </c>
      <c r="F16" s="12" t="s">
        <v>176</v>
      </c>
      <c r="G16" s="23">
        <v>2563</v>
      </c>
      <c r="H16" s="12" t="s">
        <v>62</v>
      </c>
      <c r="I16" s="12" t="s">
        <v>63</v>
      </c>
      <c r="J16" s="12" t="s">
        <v>178</v>
      </c>
      <c r="K16" s="12" t="s">
        <v>179</v>
      </c>
      <c r="L16" s="12" t="s">
        <v>130</v>
      </c>
    </row>
    <row r="17" spans="1:13" ht="21.75" thickBot="1">
      <c r="A17" s="12" t="s">
        <v>180</v>
      </c>
      <c r="B17" s="19" t="s">
        <v>256</v>
      </c>
      <c r="C17" s="19" t="s">
        <v>534</v>
      </c>
      <c r="D17" s="14" t="s">
        <v>181</v>
      </c>
      <c r="E17" s="12" t="s">
        <v>181</v>
      </c>
      <c r="F17" s="12" t="s">
        <v>29</v>
      </c>
      <c r="G17" s="23">
        <v>2563</v>
      </c>
      <c r="H17" s="12" t="s">
        <v>62</v>
      </c>
      <c r="I17" s="12" t="s">
        <v>63</v>
      </c>
      <c r="J17" s="12" t="s">
        <v>178</v>
      </c>
      <c r="K17" s="12" t="s">
        <v>179</v>
      </c>
      <c r="L17" s="12" t="s">
        <v>130</v>
      </c>
    </row>
    <row r="18" spans="1:13" ht="21.75" thickBot="1">
      <c r="A18" s="12" t="s">
        <v>434</v>
      </c>
      <c r="B18" s="19" t="s">
        <v>256</v>
      </c>
      <c r="C18" s="19" t="s">
        <v>534</v>
      </c>
      <c r="D18" s="14" t="s">
        <v>435</v>
      </c>
      <c r="E18" s="12" t="s">
        <v>435</v>
      </c>
      <c r="F18" s="12" t="s">
        <v>42</v>
      </c>
      <c r="G18" s="23">
        <v>2566</v>
      </c>
      <c r="H18" s="12" t="s">
        <v>406</v>
      </c>
      <c r="I18" s="12" t="s">
        <v>407</v>
      </c>
      <c r="J18" s="12" t="s">
        <v>437</v>
      </c>
      <c r="K18" s="12" t="s">
        <v>438</v>
      </c>
      <c r="L18" s="12" t="s">
        <v>73</v>
      </c>
      <c r="M18" s="12" t="s">
        <v>416</v>
      </c>
    </row>
    <row r="19" spans="1:13" ht="21.75" thickBot="1">
      <c r="A19" s="12" t="s">
        <v>40</v>
      </c>
      <c r="B19" s="20" t="s">
        <v>225</v>
      </c>
      <c r="C19" s="20" t="s">
        <v>226</v>
      </c>
      <c r="D19" s="14" t="s">
        <v>41</v>
      </c>
      <c r="E19" s="12" t="s">
        <v>41</v>
      </c>
      <c r="F19" s="12" t="s">
        <v>42</v>
      </c>
      <c r="G19" s="23">
        <v>2561</v>
      </c>
      <c r="H19" s="12" t="s">
        <v>45</v>
      </c>
      <c r="I19" s="12" t="s">
        <v>46</v>
      </c>
      <c r="J19" s="12" t="s">
        <v>37</v>
      </c>
      <c r="K19" s="12" t="s">
        <v>38</v>
      </c>
      <c r="L19" s="12" t="s">
        <v>39</v>
      </c>
    </row>
    <row r="20" spans="1:13" ht="21.75" thickBot="1">
      <c r="A20" s="12" t="s">
        <v>47</v>
      </c>
      <c r="B20" s="20" t="s">
        <v>225</v>
      </c>
      <c r="C20" s="20" t="s">
        <v>226</v>
      </c>
      <c r="D20" s="14" t="s">
        <v>48</v>
      </c>
      <c r="E20" s="12" t="s">
        <v>48</v>
      </c>
      <c r="F20" s="12" t="s">
        <v>42</v>
      </c>
      <c r="G20" s="23">
        <v>2561</v>
      </c>
      <c r="H20" s="12" t="s">
        <v>50</v>
      </c>
      <c r="I20" s="12" t="s">
        <v>51</v>
      </c>
      <c r="J20" s="12" t="s">
        <v>37</v>
      </c>
      <c r="K20" s="12" t="s">
        <v>38</v>
      </c>
      <c r="L20" s="12" t="s">
        <v>39</v>
      </c>
    </row>
    <row r="21" spans="1:13" ht="21.75" thickBot="1">
      <c r="A21" s="12" t="s">
        <v>55</v>
      </c>
      <c r="B21" s="20" t="s">
        <v>225</v>
      </c>
      <c r="C21" s="20" t="s">
        <v>226</v>
      </c>
      <c r="D21" s="14" t="s">
        <v>56</v>
      </c>
      <c r="E21" s="12" t="s">
        <v>56</v>
      </c>
      <c r="F21" s="12" t="s">
        <v>42</v>
      </c>
      <c r="G21" s="23">
        <v>2561</v>
      </c>
      <c r="H21" s="12" t="s">
        <v>50</v>
      </c>
      <c r="I21" s="12" t="s">
        <v>51</v>
      </c>
      <c r="J21" s="12" t="s">
        <v>37</v>
      </c>
      <c r="K21" s="12" t="s">
        <v>38</v>
      </c>
      <c r="L21" s="12" t="s">
        <v>39</v>
      </c>
    </row>
    <row r="22" spans="1:13" ht="21.75" thickBot="1">
      <c r="A22" s="12" t="s">
        <v>75</v>
      </c>
      <c r="B22" s="20" t="s">
        <v>225</v>
      </c>
      <c r="C22" s="20" t="s">
        <v>226</v>
      </c>
      <c r="D22" s="14" t="s">
        <v>76</v>
      </c>
      <c r="E22" s="12" t="s">
        <v>76</v>
      </c>
      <c r="F22" s="12" t="s">
        <v>42</v>
      </c>
      <c r="G22" s="23">
        <v>2562</v>
      </c>
      <c r="H22" s="12" t="s">
        <v>78</v>
      </c>
      <c r="I22" s="12" t="s">
        <v>79</v>
      </c>
      <c r="J22" s="12" t="s">
        <v>80</v>
      </c>
      <c r="K22" s="12" t="s">
        <v>38</v>
      </c>
      <c r="L22" s="12" t="s">
        <v>39</v>
      </c>
    </row>
    <row r="23" spans="1:13" ht="21.75" thickBot="1">
      <c r="A23" s="12" t="s">
        <v>84</v>
      </c>
      <c r="B23" s="20" t="s">
        <v>225</v>
      </c>
      <c r="C23" s="20" t="s">
        <v>226</v>
      </c>
      <c r="D23" s="14" t="s">
        <v>85</v>
      </c>
      <c r="E23" s="12" t="s">
        <v>85</v>
      </c>
      <c r="F23" s="12" t="s">
        <v>42</v>
      </c>
      <c r="G23" s="23">
        <v>2562</v>
      </c>
      <c r="H23" s="12" t="s">
        <v>51</v>
      </c>
      <c r="I23" s="12" t="s">
        <v>79</v>
      </c>
      <c r="J23" s="12" t="s">
        <v>80</v>
      </c>
      <c r="K23" s="12" t="s">
        <v>38</v>
      </c>
      <c r="L23" s="12" t="s">
        <v>39</v>
      </c>
    </row>
    <row r="24" spans="1:13" ht="21.75" thickBot="1">
      <c r="A24" s="12" t="s">
        <v>59</v>
      </c>
      <c r="B24" s="20" t="s">
        <v>225</v>
      </c>
      <c r="C24" s="20" t="s">
        <v>226</v>
      </c>
      <c r="D24" s="14" t="s">
        <v>60</v>
      </c>
      <c r="E24" s="12" t="s">
        <v>60</v>
      </c>
      <c r="F24" s="12" t="s">
        <v>42</v>
      </c>
      <c r="G24" s="23">
        <v>2563</v>
      </c>
      <c r="H24" s="12" t="s">
        <v>62</v>
      </c>
      <c r="I24" s="12" t="s">
        <v>63</v>
      </c>
      <c r="J24" s="12" t="s">
        <v>64</v>
      </c>
      <c r="K24" s="12" t="s">
        <v>65</v>
      </c>
      <c r="L24" s="12" t="s">
        <v>39</v>
      </c>
    </row>
    <row r="25" spans="1:13" ht="21.75" thickBot="1">
      <c r="A25" s="12" t="s">
        <v>118</v>
      </c>
      <c r="B25" s="20" t="s">
        <v>225</v>
      </c>
      <c r="C25" s="20" t="s">
        <v>226</v>
      </c>
      <c r="D25" s="14" t="s">
        <v>119</v>
      </c>
      <c r="E25" s="12" t="s">
        <v>119</v>
      </c>
      <c r="F25" s="12" t="s">
        <v>42</v>
      </c>
      <c r="G25" s="23">
        <v>2563</v>
      </c>
      <c r="H25" s="12" t="s">
        <v>62</v>
      </c>
      <c r="I25" s="12" t="s">
        <v>63</v>
      </c>
      <c r="J25" s="12" t="s">
        <v>121</v>
      </c>
      <c r="K25" s="12" t="s">
        <v>122</v>
      </c>
      <c r="L25" s="12" t="s">
        <v>73</v>
      </c>
    </row>
    <row r="26" spans="1:13" ht="21.75" thickBot="1">
      <c r="A26" s="12" t="s">
        <v>124</v>
      </c>
      <c r="B26" s="20" t="s">
        <v>225</v>
      </c>
      <c r="C26" s="20" t="s">
        <v>226</v>
      </c>
      <c r="D26" s="14" t="s">
        <v>125</v>
      </c>
      <c r="E26" s="12" t="s">
        <v>125</v>
      </c>
      <c r="F26" s="12" t="s">
        <v>42</v>
      </c>
      <c r="G26" s="23">
        <v>2563</v>
      </c>
      <c r="H26" s="12" t="s">
        <v>127</v>
      </c>
      <c r="I26" s="12" t="s">
        <v>63</v>
      </c>
      <c r="J26" s="12" t="s">
        <v>128</v>
      </c>
      <c r="K26" s="12" t="s">
        <v>129</v>
      </c>
      <c r="L26" s="12" t="s">
        <v>130</v>
      </c>
    </row>
    <row r="27" spans="1:13" ht="21.75" thickBot="1">
      <c r="A27" s="12" t="s">
        <v>141</v>
      </c>
      <c r="B27" s="20" t="s">
        <v>225</v>
      </c>
      <c r="C27" s="20" t="s">
        <v>226</v>
      </c>
      <c r="D27" s="14" t="s">
        <v>142</v>
      </c>
      <c r="E27" s="12" t="s">
        <v>142</v>
      </c>
      <c r="F27" s="12" t="s">
        <v>42</v>
      </c>
      <c r="G27" s="23">
        <v>2563</v>
      </c>
      <c r="H27" s="12" t="s">
        <v>62</v>
      </c>
      <c r="I27" s="12" t="s">
        <v>63</v>
      </c>
      <c r="J27" s="12" t="s">
        <v>144</v>
      </c>
      <c r="K27" s="12" t="s">
        <v>145</v>
      </c>
      <c r="L27" s="12" t="s">
        <v>146</v>
      </c>
    </row>
    <row r="28" spans="1:13" ht="21.75" thickBot="1">
      <c r="A28" s="12" t="s">
        <v>166</v>
      </c>
      <c r="B28" s="20" t="s">
        <v>225</v>
      </c>
      <c r="C28" s="20" t="s">
        <v>226</v>
      </c>
      <c r="D28" s="14" t="s">
        <v>528</v>
      </c>
      <c r="E28" s="12" t="s">
        <v>167</v>
      </c>
      <c r="F28" s="12" t="s">
        <v>42</v>
      </c>
      <c r="G28" s="23">
        <v>2563</v>
      </c>
      <c r="H28" s="12" t="s">
        <v>169</v>
      </c>
      <c r="I28" s="12" t="s">
        <v>63</v>
      </c>
      <c r="J28" s="12" t="s">
        <v>80</v>
      </c>
      <c r="K28" s="12" t="s">
        <v>38</v>
      </c>
      <c r="L28" s="12" t="s">
        <v>39</v>
      </c>
    </row>
    <row r="29" spans="1:13" ht="21.75" thickBot="1">
      <c r="A29" s="12" t="s">
        <v>170</v>
      </c>
      <c r="B29" s="20" t="s">
        <v>225</v>
      </c>
      <c r="C29" s="20" t="s">
        <v>226</v>
      </c>
      <c r="D29" s="14" t="s">
        <v>171</v>
      </c>
      <c r="E29" s="12" t="s">
        <v>171</v>
      </c>
      <c r="F29" s="12" t="s">
        <v>42</v>
      </c>
      <c r="G29" s="23">
        <v>2563</v>
      </c>
      <c r="H29" s="12" t="s">
        <v>169</v>
      </c>
      <c r="I29" s="12" t="s">
        <v>63</v>
      </c>
      <c r="J29" s="12" t="s">
        <v>80</v>
      </c>
      <c r="K29" s="12" t="s">
        <v>38</v>
      </c>
      <c r="L29" s="12" t="s">
        <v>39</v>
      </c>
    </row>
    <row r="30" spans="1:13" ht="21.75" thickBot="1">
      <c r="A30" s="12" t="s">
        <v>184</v>
      </c>
      <c r="B30" s="20" t="s">
        <v>225</v>
      </c>
      <c r="C30" s="20" t="s">
        <v>226</v>
      </c>
      <c r="D30" s="14" t="s">
        <v>185</v>
      </c>
      <c r="E30" s="12" t="s">
        <v>185</v>
      </c>
      <c r="F30" s="12" t="s">
        <v>42</v>
      </c>
      <c r="G30" s="23">
        <v>2563</v>
      </c>
      <c r="H30" s="12" t="s">
        <v>187</v>
      </c>
      <c r="I30" s="12" t="s">
        <v>188</v>
      </c>
      <c r="J30" s="12" t="s">
        <v>189</v>
      </c>
      <c r="K30" s="12" t="s">
        <v>190</v>
      </c>
      <c r="L30" s="12" t="s">
        <v>191</v>
      </c>
    </row>
    <row r="31" spans="1:13" ht="21.75" thickBot="1">
      <c r="A31" s="12" t="s">
        <v>366</v>
      </c>
      <c r="B31" s="20" t="s">
        <v>225</v>
      </c>
      <c r="C31" s="20" t="s">
        <v>226</v>
      </c>
      <c r="D31" s="14" t="s">
        <v>367</v>
      </c>
      <c r="E31" s="12" t="s">
        <v>367</v>
      </c>
      <c r="F31" s="12" t="s">
        <v>42</v>
      </c>
      <c r="G31" s="23">
        <v>2564</v>
      </c>
      <c r="H31" s="12" t="s">
        <v>234</v>
      </c>
      <c r="I31" s="12" t="s">
        <v>334</v>
      </c>
      <c r="J31" s="12" t="s">
        <v>369</v>
      </c>
      <c r="K31" s="12" t="s">
        <v>370</v>
      </c>
      <c r="L31" s="12" t="s">
        <v>73</v>
      </c>
    </row>
    <row r="32" spans="1:13" ht="21.75" thickBot="1">
      <c r="A32" s="12" t="s">
        <v>377</v>
      </c>
      <c r="B32" s="20" t="s">
        <v>225</v>
      </c>
      <c r="C32" s="20" t="s">
        <v>226</v>
      </c>
      <c r="D32" s="14" t="s">
        <v>378</v>
      </c>
      <c r="E32" s="12" t="s">
        <v>378</v>
      </c>
      <c r="F32" s="12" t="s">
        <v>42</v>
      </c>
      <c r="G32" s="23">
        <v>2564</v>
      </c>
      <c r="H32" s="12" t="s">
        <v>333</v>
      </c>
      <c r="I32" s="12" t="s">
        <v>203</v>
      </c>
      <c r="J32" s="12" t="s">
        <v>354</v>
      </c>
      <c r="K32" s="12" t="s">
        <v>380</v>
      </c>
      <c r="L32" s="12" t="s">
        <v>73</v>
      </c>
    </row>
    <row r="33" spans="1:12" ht="21.75" thickBot="1">
      <c r="A33" s="12" t="s">
        <v>501</v>
      </c>
      <c r="B33" s="20" t="s">
        <v>225</v>
      </c>
      <c r="C33" s="20" t="s">
        <v>226</v>
      </c>
      <c r="D33" s="14" t="s">
        <v>502</v>
      </c>
      <c r="E33" s="12" t="s">
        <v>502</v>
      </c>
      <c r="F33" s="12" t="s">
        <v>42</v>
      </c>
      <c r="G33" s="23">
        <v>2565</v>
      </c>
      <c r="H33" s="12" t="s">
        <v>209</v>
      </c>
      <c r="I33" s="12" t="s">
        <v>210</v>
      </c>
      <c r="J33" s="12" t="s">
        <v>504</v>
      </c>
      <c r="K33" s="12" t="s">
        <v>322</v>
      </c>
      <c r="L33" s="12" t="s">
        <v>39</v>
      </c>
    </row>
    <row r="34" spans="1:12" ht="21.75" thickBot="1">
      <c r="A34" s="12" t="s">
        <v>505</v>
      </c>
      <c r="B34" s="20" t="s">
        <v>225</v>
      </c>
      <c r="C34" s="20" t="s">
        <v>226</v>
      </c>
      <c r="D34" s="14" t="s">
        <v>506</v>
      </c>
      <c r="E34" s="12" t="s">
        <v>506</v>
      </c>
      <c r="F34" s="12" t="s">
        <v>42</v>
      </c>
      <c r="G34" s="23">
        <v>2565</v>
      </c>
      <c r="H34" s="12" t="s">
        <v>209</v>
      </c>
      <c r="I34" s="12" t="s">
        <v>210</v>
      </c>
      <c r="J34" s="12" t="s">
        <v>504</v>
      </c>
      <c r="K34" s="12" t="s">
        <v>322</v>
      </c>
      <c r="L34" s="12" t="s">
        <v>39</v>
      </c>
    </row>
    <row r="35" spans="1:12" ht="21.75" thickBot="1">
      <c r="A35" s="12" t="s">
        <v>508</v>
      </c>
      <c r="B35" s="20" t="s">
        <v>225</v>
      </c>
      <c r="C35" s="20" t="s">
        <v>226</v>
      </c>
      <c r="D35" s="14" t="s">
        <v>509</v>
      </c>
      <c r="E35" s="12" t="s">
        <v>509</v>
      </c>
      <c r="F35" s="12" t="s">
        <v>29</v>
      </c>
      <c r="G35" s="23">
        <v>2565</v>
      </c>
      <c r="H35" s="12" t="s">
        <v>209</v>
      </c>
      <c r="I35" s="12" t="s">
        <v>210</v>
      </c>
      <c r="J35" s="12" t="s">
        <v>408</v>
      </c>
      <c r="K35" s="12" t="s">
        <v>409</v>
      </c>
      <c r="L35" s="12" t="s">
        <v>146</v>
      </c>
    </row>
    <row r="36" spans="1:12" ht="21.75" thickBot="1">
      <c r="A36" s="12" t="s">
        <v>67</v>
      </c>
      <c r="B36" s="21" t="s">
        <v>225</v>
      </c>
      <c r="C36" s="21" t="s">
        <v>243</v>
      </c>
      <c r="D36" s="14" t="s">
        <v>68</v>
      </c>
      <c r="E36" s="12" t="s">
        <v>68</v>
      </c>
      <c r="F36" s="12" t="s">
        <v>42</v>
      </c>
      <c r="G36" s="23">
        <v>2561</v>
      </c>
      <c r="H36" s="12" t="s">
        <v>70</v>
      </c>
      <c r="I36" s="12" t="s">
        <v>36</v>
      </c>
      <c r="J36" s="12" t="s">
        <v>71</v>
      </c>
      <c r="K36" s="12" t="s">
        <v>72</v>
      </c>
      <c r="L36" s="12" t="s">
        <v>73</v>
      </c>
    </row>
    <row r="37" spans="1:12" ht="21.75" thickBot="1">
      <c r="A37" s="12" t="s">
        <v>88</v>
      </c>
      <c r="B37" s="21" t="s">
        <v>225</v>
      </c>
      <c r="C37" s="21" t="s">
        <v>243</v>
      </c>
      <c r="D37" s="14" t="s">
        <v>89</v>
      </c>
      <c r="E37" s="12" t="s">
        <v>89</v>
      </c>
      <c r="F37" s="12" t="s">
        <v>42</v>
      </c>
      <c r="G37" s="23">
        <v>2562</v>
      </c>
      <c r="H37" s="12" t="s">
        <v>51</v>
      </c>
      <c r="I37" s="12" t="s">
        <v>79</v>
      </c>
      <c r="J37" s="12" t="s">
        <v>91</v>
      </c>
      <c r="K37" s="12" t="s">
        <v>92</v>
      </c>
      <c r="L37" s="12" t="s">
        <v>73</v>
      </c>
    </row>
    <row r="38" spans="1:12" ht="21.75" thickBot="1">
      <c r="A38" s="12" t="s">
        <v>99</v>
      </c>
      <c r="B38" s="21" t="s">
        <v>225</v>
      </c>
      <c r="C38" s="21" t="s">
        <v>243</v>
      </c>
      <c r="D38" s="14" t="s">
        <v>100</v>
      </c>
      <c r="E38" s="12" t="s">
        <v>100</v>
      </c>
      <c r="F38" s="12" t="s">
        <v>29</v>
      </c>
      <c r="G38" s="23">
        <v>2562</v>
      </c>
      <c r="H38" s="12" t="s">
        <v>78</v>
      </c>
      <c r="I38" s="12" t="s">
        <v>79</v>
      </c>
      <c r="J38" s="12" t="s">
        <v>102</v>
      </c>
      <c r="K38" s="12" t="s">
        <v>38</v>
      </c>
      <c r="L38" s="12" t="s">
        <v>39</v>
      </c>
    </row>
    <row r="39" spans="1:12" ht="21.75" thickBot="1">
      <c r="A39" s="12" t="s">
        <v>266</v>
      </c>
      <c r="B39" s="21" t="s">
        <v>225</v>
      </c>
      <c r="C39" s="21" t="s">
        <v>243</v>
      </c>
      <c r="D39" s="14" t="s">
        <v>267</v>
      </c>
      <c r="E39" s="12" t="s">
        <v>267</v>
      </c>
      <c r="F39" s="12" t="s">
        <v>42</v>
      </c>
      <c r="G39" s="23">
        <v>2562</v>
      </c>
      <c r="H39" s="12" t="s">
        <v>270</v>
      </c>
      <c r="I39" s="12" t="s">
        <v>202</v>
      </c>
      <c r="J39" s="12" t="s">
        <v>271</v>
      </c>
      <c r="K39" s="12" t="s">
        <v>197</v>
      </c>
      <c r="L39" s="12" t="s">
        <v>109</v>
      </c>
    </row>
    <row r="40" spans="1:12" ht="21.75" thickBot="1">
      <c r="A40" s="12" t="s">
        <v>161</v>
      </c>
      <c r="B40" s="21" t="s">
        <v>225</v>
      </c>
      <c r="C40" s="21" t="s">
        <v>243</v>
      </c>
      <c r="D40" s="14" t="s">
        <v>162</v>
      </c>
      <c r="E40" s="12" t="s">
        <v>162</v>
      </c>
      <c r="F40" s="12" t="s">
        <v>42</v>
      </c>
      <c r="G40" s="23">
        <v>2563</v>
      </c>
      <c r="H40" s="12" t="s">
        <v>164</v>
      </c>
      <c r="I40" s="12" t="s">
        <v>63</v>
      </c>
      <c r="J40" s="12" t="s">
        <v>165</v>
      </c>
      <c r="K40" s="12" t="s">
        <v>152</v>
      </c>
      <c r="L40" s="12" t="s">
        <v>146</v>
      </c>
    </row>
    <row r="41" spans="1:12" ht="21.75" thickBot="1">
      <c r="A41" s="12" t="s">
        <v>239</v>
      </c>
      <c r="B41" s="21" t="s">
        <v>225</v>
      </c>
      <c r="C41" s="21" t="s">
        <v>243</v>
      </c>
      <c r="D41" s="14" t="s">
        <v>240</v>
      </c>
      <c r="E41" s="12" t="s">
        <v>240</v>
      </c>
      <c r="F41" s="12" t="s">
        <v>42</v>
      </c>
      <c r="G41" s="23">
        <v>2563</v>
      </c>
      <c r="H41" s="12" t="s">
        <v>62</v>
      </c>
      <c r="I41" s="12" t="s">
        <v>63</v>
      </c>
      <c r="J41" s="12" t="s">
        <v>242</v>
      </c>
      <c r="K41" s="12" t="s">
        <v>152</v>
      </c>
      <c r="L41" s="12" t="s">
        <v>146</v>
      </c>
    </row>
    <row r="42" spans="1:12" ht="21.75" thickBot="1">
      <c r="A42" s="12" t="s">
        <v>259</v>
      </c>
      <c r="B42" s="21" t="s">
        <v>225</v>
      </c>
      <c r="C42" s="21" t="s">
        <v>243</v>
      </c>
      <c r="D42" s="14" t="s">
        <v>260</v>
      </c>
      <c r="E42" s="12" t="s">
        <v>260</v>
      </c>
      <c r="F42" s="12" t="s">
        <v>42</v>
      </c>
      <c r="G42" s="23">
        <v>2563</v>
      </c>
      <c r="H42" s="12" t="s">
        <v>262</v>
      </c>
      <c r="I42" s="12" t="s">
        <v>63</v>
      </c>
      <c r="J42" s="12" t="s">
        <v>263</v>
      </c>
      <c r="K42" s="12" t="s">
        <v>264</v>
      </c>
      <c r="L42" s="12" t="s">
        <v>109</v>
      </c>
    </row>
    <row r="43" spans="1:12" ht="21.75" thickBot="1">
      <c r="A43" s="12" t="s">
        <v>341</v>
      </c>
      <c r="B43" s="21" t="s">
        <v>225</v>
      </c>
      <c r="C43" s="21" t="s">
        <v>243</v>
      </c>
      <c r="D43" s="14" t="s">
        <v>342</v>
      </c>
      <c r="E43" s="12" t="s">
        <v>342</v>
      </c>
      <c r="F43" s="12" t="s">
        <v>42</v>
      </c>
      <c r="G43" s="23">
        <v>2564</v>
      </c>
      <c r="H43" s="12" t="s">
        <v>234</v>
      </c>
      <c r="I43" s="12" t="s">
        <v>203</v>
      </c>
      <c r="J43" s="12" t="s">
        <v>344</v>
      </c>
      <c r="K43" s="12" t="s">
        <v>345</v>
      </c>
      <c r="L43" s="12" t="s">
        <v>73</v>
      </c>
    </row>
    <row r="44" spans="1:12" ht="21.75" thickBot="1">
      <c r="A44" s="12" t="s">
        <v>356</v>
      </c>
      <c r="B44" s="21" t="s">
        <v>225</v>
      </c>
      <c r="C44" s="21" t="s">
        <v>243</v>
      </c>
      <c r="D44" s="14" t="s">
        <v>357</v>
      </c>
      <c r="E44" s="12" t="s">
        <v>357</v>
      </c>
      <c r="F44" s="12" t="s">
        <v>42</v>
      </c>
      <c r="G44" s="23">
        <v>2564</v>
      </c>
      <c r="H44" s="12" t="s">
        <v>234</v>
      </c>
      <c r="I44" s="12" t="s">
        <v>203</v>
      </c>
      <c r="J44" s="12" t="s">
        <v>242</v>
      </c>
      <c r="K44" s="12" t="s">
        <v>152</v>
      </c>
      <c r="L44" s="12" t="s">
        <v>146</v>
      </c>
    </row>
    <row r="45" spans="1:12" ht="21.75" thickBot="1">
      <c r="A45" s="12" t="s">
        <v>454</v>
      </c>
      <c r="B45" s="21" t="s">
        <v>225</v>
      </c>
      <c r="C45" s="21" t="s">
        <v>243</v>
      </c>
      <c r="D45" s="14" t="s">
        <v>455</v>
      </c>
      <c r="E45" s="12" t="s">
        <v>455</v>
      </c>
      <c r="F45" s="12" t="s">
        <v>42</v>
      </c>
      <c r="G45" s="23">
        <v>2565</v>
      </c>
      <c r="H45" s="12" t="s">
        <v>209</v>
      </c>
      <c r="I45" s="12" t="s">
        <v>210</v>
      </c>
      <c r="J45" s="12" t="s">
        <v>344</v>
      </c>
      <c r="K45" s="12" t="s">
        <v>345</v>
      </c>
      <c r="L45" s="12" t="s">
        <v>73</v>
      </c>
    </row>
    <row r="46" spans="1:12" ht="21.75" thickBot="1">
      <c r="A46" s="12" t="s">
        <v>457</v>
      </c>
      <c r="B46" s="21" t="s">
        <v>225</v>
      </c>
      <c r="C46" s="21" t="s">
        <v>243</v>
      </c>
      <c r="D46" s="14" t="s">
        <v>458</v>
      </c>
      <c r="E46" s="12" t="s">
        <v>458</v>
      </c>
      <c r="F46" s="12" t="s">
        <v>42</v>
      </c>
      <c r="G46" s="23">
        <v>2565</v>
      </c>
      <c r="H46" s="12" t="s">
        <v>209</v>
      </c>
      <c r="I46" s="12" t="s">
        <v>210</v>
      </c>
      <c r="J46" s="12" t="s">
        <v>242</v>
      </c>
      <c r="K46" s="12" t="s">
        <v>152</v>
      </c>
      <c r="L46" s="12" t="s">
        <v>146</v>
      </c>
    </row>
    <row r="47" spans="1:12" ht="21.75" thickBot="1">
      <c r="A47" s="12" t="s">
        <v>279</v>
      </c>
      <c r="B47" s="26" t="s">
        <v>225</v>
      </c>
      <c r="C47" s="26" t="s">
        <v>282</v>
      </c>
      <c r="D47" s="14" t="s">
        <v>280</v>
      </c>
      <c r="E47" s="12" t="s">
        <v>280</v>
      </c>
      <c r="F47" s="12" t="s">
        <v>176</v>
      </c>
      <c r="G47" s="23">
        <v>2563</v>
      </c>
      <c r="H47" s="12" t="s">
        <v>276</v>
      </c>
      <c r="I47" s="12" t="s">
        <v>63</v>
      </c>
      <c r="J47" s="12" t="s">
        <v>277</v>
      </c>
      <c r="K47" s="12" t="s">
        <v>197</v>
      </c>
      <c r="L47" s="12" t="s">
        <v>109</v>
      </c>
    </row>
    <row r="48" spans="1:12" ht="21.75" thickBot="1">
      <c r="A48" s="12" t="s">
        <v>273</v>
      </c>
      <c r="B48" s="27" t="s">
        <v>225</v>
      </c>
      <c r="C48" s="27" t="s">
        <v>278</v>
      </c>
      <c r="D48" s="14" t="s">
        <v>529</v>
      </c>
      <c r="E48" s="12" t="s">
        <v>274</v>
      </c>
      <c r="F48" s="12" t="s">
        <v>176</v>
      </c>
      <c r="G48" s="23">
        <v>2563</v>
      </c>
      <c r="H48" s="12" t="s">
        <v>276</v>
      </c>
      <c r="I48" s="12" t="s">
        <v>63</v>
      </c>
      <c r="J48" s="12" t="s">
        <v>277</v>
      </c>
      <c r="K48" s="12" t="s">
        <v>197</v>
      </c>
      <c r="L48" s="12" t="s">
        <v>109</v>
      </c>
    </row>
    <row r="49" spans="1:13" ht="21.75" thickBot="1">
      <c r="A49" s="12" t="s">
        <v>360</v>
      </c>
      <c r="B49" s="27" t="s">
        <v>225</v>
      </c>
      <c r="C49" s="27" t="s">
        <v>278</v>
      </c>
      <c r="D49" s="14" t="s">
        <v>361</v>
      </c>
      <c r="E49" s="12" t="s">
        <v>361</v>
      </c>
      <c r="F49" s="12" t="s">
        <v>42</v>
      </c>
      <c r="G49" s="23">
        <v>2564</v>
      </c>
      <c r="H49" s="12" t="s">
        <v>234</v>
      </c>
      <c r="I49" s="12" t="s">
        <v>203</v>
      </c>
      <c r="J49" s="12" t="s">
        <v>363</v>
      </c>
      <c r="K49" s="12" t="s">
        <v>364</v>
      </c>
      <c r="L49" s="12" t="s">
        <v>73</v>
      </c>
    </row>
    <row r="50" spans="1:13" ht="21.75" thickBot="1">
      <c r="A50" s="12" t="s">
        <v>518</v>
      </c>
      <c r="B50" s="27" t="s">
        <v>225</v>
      </c>
      <c r="C50" s="27" t="s">
        <v>278</v>
      </c>
      <c r="D50" s="14" t="s">
        <v>519</v>
      </c>
      <c r="E50" s="12" t="s">
        <v>519</v>
      </c>
      <c r="F50" s="12" t="s">
        <v>42</v>
      </c>
      <c r="G50" s="23">
        <v>2565</v>
      </c>
      <c r="H50" s="12" t="s">
        <v>464</v>
      </c>
      <c r="I50" s="12" t="s">
        <v>517</v>
      </c>
      <c r="J50" s="12" t="s">
        <v>80</v>
      </c>
      <c r="K50" s="12" t="s">
        <v>38</v>
      </c>
      <c r="L50" s="12" t="s">
        <v>39</v>
      </c>
    </row>
    <row r="51" spans="1:13" ht="21.75" thickBot="1">
      <c r="A51" s="12" t="s">
        <v>148</v>
      </c>
      <c r="B51" s="28" t="s">
        <v>236</v>
      </c>
      <c r="C51" s="28" t="s">
        <v>305</v>
      </c>
      <c r="D51" s="14" t="s">
        <v>149</v>
      </c>
      <c r="E51" s="12" t="s">
        <v>149</v>
      </c>
      <c r="F51" s="12" t="s">
        <v>42</v>
      </c>
      <c r="G51" s="23">
        <v>2563</v>
      </c>
      <c r="H51" s="12" t="s">
        <v>62</v>
      </c>
      <c r="I51" s="12" t="s">
        <v>63</v>
      </c>
      <c r="J51" s="12" t="s">
        <v>151</v>
      </c>
      <c r="K51" s="12" t="s">
        <v>152</v>
      </c>
      <c r="L51" s="12" t="s">
        <v>146</v>
      </c>
    </row>
    <row r="52" spans="1:13" ht="21.75" thickBot="1">
      <c r="A52" s="12" t="s">
        <v>299</v>
      </c>
      <c r="B52" s="28" t="s">
        <v>236</v>
      </c>
      <c r="C52" s="28" t="s">
        <v>305</v>
      </c>
      <c r="D52" s="14" t="s">
        <v>300</v>
      </c>
      <c r="E52" s="12" t="s">
        <v>300</v>
      </c>
      <c r="F52" s="12" t="s">
        <v>42</v>
      </c>
      <c r="G52" s="23">
        <v>2564</v>
      </c>
      <c r="H52" s="12" t="s">
        <v>234</v>
      </c>
      <c r="I52" s="12" t="s">
        <v>203</v>
      </c>
      <c r="J52" s="12" t="s">
        <v>302</v>
      </c>
      <c r="K52" s="12" t="s">
        <v>303</v>
      </c>
      <c r="L52" s="12" t="s">
        <v>304</v>
      </c>
    </row>
    <row r="53" spans="1:13" ht="21.75" thickBot="1">
      <c r="A53" s="12" t="s">
        <v>306</v>
      </c>
      <c r="B53" s="28" t="s">
        <v>236</v>
      </c>
      <c r="C53" s="28" t="s">
        <v>305</v>
      </c>
      <c r="D53" s="14" t="s">
        <v>307</v>
      </c>
      <c r="E53" s="12" t="s">
        <v>307</v>
      </c>
      <c r="F53" s="12" t="s">
        <v>42</v>
      </c>
      <c r="G53" s="23">
        <v>2564</v>
      </c>
      <c r="H53" s="12" t="s">
        <v>234</v>
      </c>
      <c r="I53" s="12" t="s">
        <v>203</v>
      </c>
      <c r="J53" s="12" t="s">
        <v>302</v>
      </c>
      <c r="K53" s="12" t="s">
        <v>303</v>
      </c>
      <c r="L53" s="12" t="s">
        <v>304</v>
      </c>
    </row>
    <row r="54" spans="1:13" ht="21.75" thickBot="1">
      <c r="A54" s="12" t="s">
        <v>309</v>
      </c>
      <c r="B54" s="28" t="s">
        <v>236</v>
      </c>
      <c r="C54" s="28" t="s">
        <v>305</v>
      </c>
      <c r="D54" s="14" t="s">
        <v>310</v>
      </c>
      <c r="E54" s="12" t="s">
        <v>310</v>
      </c>
      <c r="F54" s="12" t="s">
        <v>42</v>
      </c>
      <c r="G54" s="23">
        <v>2564</v>
      </c>
      <c r="H54" s="12" t="s">
        <v>234</v>
      </c>
      <c r="I54" s="12" t="s">
        <v>203</v>
      </c>
      <c r="J54" s="12" t="s">
        <v>302</v>
      </c>
      <c r="K54" s="12" t="s">
        <v>303</v>
      </c>
      <c r="L54" s="12" t="s">
        <v>304</v>
      </c>
    </row>
    <row r="55" spans="1:13" ht="21.75" thickBot="1">
      <c r="A55" s="12" t="s">
        <v>312</v>
      </c>
      <c r="B55" s="28" t="s">
        <v>236</v>
      </c>
      <c r="C55" s="28" t="s">
        <v>305</v>
      </c>
      <c r="D55" s="14" t="s">
        <v>313</v>
      </c>
      <c r="E55" s="12" t="s">
        <v>313</v>
      </c>
      <c r="F55" s="12" t="s">
        <v>42</v>
      </c>
      <c r="G55" s="23">
        <v>2564</v>
      </c>
      <c r="H55" s="12" t="s">
        <v>234</v>
      </c>
      <c r="I55" s="12" t="s">
        <v>203</v>
      </c>
      <c r="J55" s="12" t="s">
        <v>302</v>
      </c>
      <c r="K55" s="12" t="s">
        <v>303</v>
      </c>
      <c r="L55" s="12" t="s">
        <v>304</v>
      </c>
    </row>
    <row r="56" spans="1:13" ht="21.75" thickBot="1">
      <c r="A56" s="12" t="s">
        <v>393</v>
      </c>
      <c r="B56" s="28" t="s">
        <v>236</v>
      </c>
      <c r="C56" s="28" t="s">
        <v>305</v>
      </c>
      <c r="D56" s="14" t="s">
        <v>394</v>
      </c>
      <c r="E56" s="12" t="s">
        <v>394</v>
      </c>
      <c r="F56" s="12" t="s">
        <v>42</v>
      </c>
      <c r="G56" s="23">
        <v>2564</v>
      </c>
      <c r="H56" s="12" t="s">
        <v>234</v>
      </c>
      <c r="I56" s="12" t="s">
        <v>203</v>
      </c>
      <c r="J56" s="12" t="s">
        <v>302</v>
      </c>
      <c r="K56" s="12" t="s">
        <v>303</v>
      </c>
      <c r="L56" s="12" t="s">
        <v>304</v>
      </c>
    </row>
    <row r="57" spans="1:13" ht="21.75" thickBot="1">
      <c r="A57" s="12" t="s">
        <v>396</v>
      </c>
      <c r="B57" s="28" t="s">
        <v>236</v>
      </c>
      <c r="C57" s="28" t="s">
        <v>305</v>
      </c>
      <c r="D57" s="14" t="s">
        <v>397</v>
      </c>
      <c r="E57" s="12" t="s">
        <v>397</v>
      </c>
      <c r="F57" s="12" t="s">
        <v>42</v>
      </c>
      <c r="G57" s="23">
        <v>2564</v>
      </c>
      <c r="H57" s="12" t="s">
        <v>234</v>
      </c>
      <c r="I57" s="12" t="s">
        <v>203</v>
      </c>
      <c r="J57" s="12" t="s">
        <v>302</v>
      </c>
      <c r="K57" s="12" t="s">
        <v>303</v>
      </c>
      <c r="L57" s="12" t="s">
        <v>304</v>
      </c>
    </row>
    <row r="58" spans="1:13" ht="21.75" thickBot="1">
      <c r="A58" s="12" t="s">
        <v>399</v>
      </c>
      <c r="B58" s="28" t="s">
        <v>236</v>
      </c>
      <c r="C58" s="28" t="s">
        <v>305</v>
      </c>
      <c r="D58" s="14" t="s">
        <v>400</v>
      </c>
      <c r="E58" s="12" t="s">
        <v>400</v>
      </c>
      <c r="F58" s="12" t="s">
        <v>42</v>
      </c>
      <c r="G58" s="23">
        <v>2564</v>
      </c>
      <c r="H58" s="12" t="s">
        <v>234</v>
      </c>
      <c r="I58" s="12" t="s">
        <v>203</v>
      </c>
      <c r="J58" s="12" t="s">
        <v>302</v>
      </c>
      <c r="K58" s="12" t="s">
        <v>303</v>
      </c>
      <c r="L58" s="12" t="s">
        <v>304</v>
      </c>
    </row>
    <row r="59" spans="1:13" ht="21.75" thickBot="1">
      <c r="A59" s="12" t="s">
        <v>413</v>
      </c>
      <c r="B59" s="28" t="s">
        <v>236</v>
      </c>
      <c r="C59" s="28" t="s">
        <v>305</v>
      </c>
      <c r="D59" s="14" t="s">
        <v>414</v>
      </c>
      <c r="E59" s="12" t="s">
        <v>414</v>
      </c>
      <c r="F59" s="12" t="s">
        <v>42</v>
      </c>
      <c r="G59" s="23">
        <v>2566</v>
      </c>
      <c r="H59" s="12" t="s">
        <v>406</v>
      </c>
      <c r="I59" s="12" t="s">
        <v>407</v>
      </c>
      <c r="J59" s="12" t="s">
        <v>37</v>
      </c>
      <c r="K59" s="12" t="s">
        <v>38</v>
      </c>
      <c r="L59" s="12" t="s">
        <v>39</v>
      </c>
      <c r="M59" s="12" t="s">
        <v>416</v>
      </c>
    </row>
    <row r="60" spans="1:13" ht="21.75" thickBot="1">
      <c r="A60" s="12" t="s">
        <v>315</v>
      </c>
      <c r="B60" s="29" t="s">
        <v>236</v>
      </c>
      <c r="C60" s="29" t="s">
        <v>237</v>
      </c>
      <c r="D60" s="14" t="s">
        <v>232</v>
      </c>
      <c r="E60" s="12" t="s">
        <v>232</v>
      </c>
      <c r="F60" s="12" t="s">
        <v>42</v>
      </c>
      <c r="G60" s="23">
        <v>2564</v>
      </c>
      <c r="H60" s="12" t="s">
        <v>234</v>
      </c>
      <c r="I60" s="12" t="s">
        <v>203</v>
      </c>
      <c r="J60" s="12" t="s">
        <v>64</v>
      </c>
      <c r="K60" s="12" t="s">
        <v>65</v>
      </c>
      <c r="L60" s="12" t="s">
        <v>39</v>
      </c>
    </row>
    <row r="61" spans="1:13" ht="21.75" thickBot="1">
      <c r="A61" s="12" t="s">
        <v>336</v>
      </c>
      <c r="B61" s="29" t="s">
        <v>236</v>
      </c>
      <c r="C61" s="29" t="s">
        <v>237</v>
      </c>
      <c r="D61" s="14" t="s">
        <v>337</v>
      </c>
      <c r="E61" s="12" t="s">
        <v>337</v>
      </c>
      <c r="F61" s="12" t="s">
        <v>42</v>
      </c>
      <c r="G61" s="23">
        <v>2564</v>
      </c>
      <c r="H61" s="12" t="s">
        <v>339</v>
      </c>
      <c r="I61" s="12" t="s">
        <v>334</v>
      </c>
      <c r="J61" s="12" t="s">
        <v>80</v>
      </c>
      <c r="K61" s="12" t="s">
        <v>38</v>
      </c>
      <c r="L61" s="12" t="s">
        <v>39</v>
      </c>
    </row>
    <row r="62" spans="1:13" ht="21.75" thickBot="1">
      <c r="A62" s="12" t="s">
        <v>514</v>
      </c>
      <c r="B62" s="29" t="s">
        <v>236</v>
      </c>
      <c r="C62" s="29" t="s">
        <v>237</v>
      </c>
      <c r="D62" s="14" t="s">
        <v>515</v>
      </c>
      <c r="E62" s="12" t="s">
        <v>515</v>
      </c>
      <c r="F62" s="12" t="s">
        <v>42</v>
      </c>
      <c r="G62" s="23">
        <v>2565</v>
      </c>
      <c r="H62" s="12" t="s">
        <v>464</v>
      </c>
      <c r="I62" s="12" t="s">
        <v>517</v>
      </c>
      <c r="J62" s="12" t="s">
        <v>80</v>
      </c>
      <c r="K62" s="12" t="s">
        <v>38</v>
      </c>
      <c r="L62" s="12" t="s">
        <v>39</v>
      </c>
    </row>
    <row r="63" spans="1:13" ht="21.75" thickBot="1">
      <c r="A63" s="12" t="s">
        <v>521</v>
      </c>
      <c r="B63" s="29" t="s">
        <v>236</v>
      </c>
      <c r="C63" s="29" t="s">
        <v>237</v>
      </c>
      <c r="D63" s="14" t="s">
        <v>530</v>
      </c>
      <c r="E63" s="12" t="s">
        <v>522</v>
      </c>
      <c r="F63" s="12" t="s">
        <v>42</v>
      </c>
      <c r="G63" s="23">
        <v>2565</v>
      </c>
      <c r="H63" s="12" t="s">
        <v>464</v>
      </c>
      <c r="I63" s="12" t="s">
        <v>210</v>
      </c>
      <c r="J63" s="12" t="s">
        <v>80</v>
      </c>
      <c r="K63" s="12" t="s">
        <v>38</v>
      </c>
      <c r="L63" s="12" t="s">
        <v>39</v>
      </c>
    </row>
    <row r="64" spans="1:13" ht="21.75" thickBot="1">
      <c r="A64" s="12" t="s">
        <v>524</v>
      </c>
      <c r="B64" s="29" t="s">
        <v>236</v>
      </c>
      <c r="C64" s="29" t="s">
        <v>237</v>
      </c>
      <c r="D64" s="14" t="s">
        <v>232</v>
      </c>
      <c r="E64" s="12" t="s">
        <v>232</v>
      </c>
      <c r="F64" s="12" t="s">
        <v>42</v>
      </c>
      <c r="G64" s="23">
        <v>2565</v>
      </c>
      <c r="H64" s="12" t="s">
        <v>209</v>
      </c>
      <c r="I64" s="12" t="s">
        <v>210</v>
      </c>
      <c r="J64" s="12" t="s">
        <v>64</v>
      </c>
      <c r="K64" s="12" t="s">
        <v>65</v>
      </c>
      <c r="L64" s="12" t="s">
        <v>39</v>
      </c>
    </row>
    <row r="65" spans="1:12" ht="21.75" thickBot="1">
      <c r="A65" s="12" t="s">
        <v>132</v>
      </c>
      <c r="B65" s="30" t="s">
        <v>215</v>
      </c>
      <c r="C65" s="30" t="s">
        <v>216</v>
      </c>
      <c r="D65" s="14" t="s">
        <v>133</v>
      </c>
      <c r="E65" s="12" t="s">
        <v>133</v>
      </c>
      <c r="F65" s="12" t="s">
        <v>42</v>
      </c>
      <c r="G65" s="23">
        <v>2563</v>
      </c>
      <c r="H65" s="12" t="s">
        <v>62</v>
      </c>
      <c r="I65" s="12" t="s">
        <v>63</v>
      </c>
      <c r="J65" s="12" t="s">
        <v>135</v>
      </c>
      <c r="K65" s="12" t="s">
        <v>136</v>
      </c>
      <c r="L65" s="12" t="s">
        <v>73</v>
      </c>
    </row>
    <row r="66" spans="1:12" ht="21.75" thickBot="1">
      <c r="A66" s="12" t="s">
        <v>284</v>
      </c>
      <c r="B66" s="30" t="s">
        <v>215</v>
      </c>
      <c r="C66" s="30" t="s">
        <v>216</v>
      </c>
      <c r="D66" s="14" t="s">
        <v>285</v>
      </c>
      <c r="E66" s="12" t="s">
        <v>285</v>
      </c>
      <c r="F66" s="12" t="s">
        <v>42</v>
      </c>
      <c r="G66" s="23">
        <v>2564</v>
      </c>
      <c r="H66" s="12" t="s">
        <v>234</v>
      </c>
      <c r="I66" s="12" t="s">
        <v>203</v>
      </c>
      <c r="J66" s="12" t="s">
        <v>287</v>
      </c>
      <c r="K66" s="12" t="s">
        <v>212</v>
      </c>
      <c r="L66" s="12" t="s">
        <v>213</v>
      </c>
    </row>
    <row r="67" spans="1:12" ht="21.75" thickBot="1">
      <c r="A67" s="12" t="s">
        <v>289</v>
      </c>
      <c r="B67" s="30" t="s">
        <v>215</v>
      </c>
      <c r="C67" s="30" t="s">
        <v>216</v>
      </c>
      <c r="D67" s="14" t="s">
        <v>290</v>
      </c>
      <c r="E67" s="12" t="s">
        <v>290</v>
      </c>
      <c r="F67" s="12" t="s">
        <v>42</v>
      </c>
      <c r="G67" s="23">
        <v>2564</v>
      </c>
      <c r="H67" s="12" t="s">
        <v>234</v>
      </c>
      <c r="I67" s="12" t="s">
        <v>292</v>
      </c>
      <c r="J67" s="12" t="s">
        <v>293</v>
      </c>
      <c r="K67" s="12" t="s">
        <v>294</v>
      </c>
      <c r="L67" s="12" t="s">
        <v>146</v>
      </c>
    </row>
    <row r="68" spans="1:12" ht="21.75" thickBot="1">
      <c r="A68" s="12" t="s">
        <v>487</v>
      </c>
      <c r="B68" s="30" t="s">
        <v>215</v>
      </c>
      <c r="C68" s="30" t="s">
        <v>216</v>
      </c>
      <c r="D68" s="14" t="s">
        <v>488</v>
      </c>
      <c r="E68" s="12" t="s">
        <v>488</v>
      </c>
      <c r="F68" s="12" t="s">
        <v>42</v>
      </c>
      <c r="G68" s="23">
        <v>2565</v>
      </c>
      <c r="H68" s="12" t="s">
        <v>209</v>
      </c>
      <c r="I68" s="12" t="s">
        <v>210</v>
      </c>
      <c r="J68" s="12" t="s">
        <v>490</v>
      </c>
      <c r="K68" s="12" t="s">
        <v>386</v>
      </c>
      <c r="L68" s="12" t="s">
        <v>130</v>
      </c>
    </row>
    <row r="69" spans="1:12" ht="21.75" thickBot="1">
      <c r="A69" s="12" t="s">
        <v>511</v>
      </c>
      <c r="B69" s="30" t="s">
        <v>215</v>
      </c>
      <c r="C69" s="30" t="s">
        <v>216</v>
      </c>
      <c r="D69" s="14" t="s">
        <v>512</v>
      </c>
      <c r="E69" s="12" t="s">
        <v>512</v>
      </c>
      <c r="F69" s="12" t="s">
        <v>42</v>
      </c>
      <c r="G69" s="23">
        <v>2565</v>
      </c>
      <c r="H69" s="12" t="s">
        <v>292</v>
      </c>
      <c r="I69" s="12" t="s">
        <v>210</v>
      </c>
      <c r="J69" s="12" t="s">
        <v>293</v>
      </c>
      <c r="K69" s="12" t="s">
        <v>294</v>
      </c>
      <c r="L69" s="12" t="s">
        <v>146</v>
      </c>
    </row>
    <row r="70" spans="1:12" ht="21.75" thickBot="1">
      <c r="A70" s="12" t="s">
        <v>330</v>
      </c>
      <c r="B70" s="31" t="s">
        <v>215</v>
      </c>
      <c r="C70" s="31" t="s">
        <v>335</v>
      </c>
      <c r="D70" s="14" t="s">
        <v>331</v>
      </c>
      <c r="E70" s="12" t="s">
        <v>331</v>
      </c>
      <c r="F70" s="12" t="s">
        <v>42</v>
      </c>
      <c r="G70" s="23">
        <v>2564</v>
      </c>
      <c r="H70" s="12" t="s">
        <v>333</v>
      </c>
      <c r="I70" s="12" t="s">
        <v>334</v>
      </c>
      <c r="J70" s="12" t="s">
        <v>80</v>
      </c>
      <c r="K70" s="12" t="s">
        <v>38</v>
      </c>
      <c r="L70" s="12" t="s">
        <v>39</v>
      </c>
    </row>
    <row r="71" spans="1:12" ht="21.75" thickBot="1">
      <c r="A71" s="12" t="s">
        <v>81</v>
      </c>
      <c r="B71" s="32" t="s">
        <v>215</v>
      </c>
      <c r="C71" s="32" t="s">
        <v>535</v>
      </c>
      <c r="D71" s="14" t="s">
        <v>526</v>
      </c>
      <c r="E71" s="12" t="s">
        <v>82</v>
      </c>
      <c r="F71" s="12" t="s">
        <v>42</v>
      </c>
      <c r="G71" s="23">
        <v>2562</v>
      </c>
      <c r="H71" s="12" t="s">
        <v>51</v>
      </c>
      <c r="I71" s="12" t="s">
        <v>79</v>
      </c>
      <c r="J71" s="12" t="s">
        <v>80</v>
      </c>
      <c r="K71" s="12" t="s">
        <v>38</v>
      </c>
      <c r="L71" s="12" t="s">
        <v>39</v>
      </c>
    </row>
    <row r="72" spans="1:12" ht="21.75" thickBot="1">
      <c r="A72" s="12" t="s">
        <v>318</v>
      </c>
      <c r="B72" s="33" t="s">
        <v>215</v>
      </c>
      <c r="C72" s="33" t="s">
        <v>323</v>
      </c>
      <c r="D72" s="14" t="s">
        <v>319</v>
      </c>
      <c r="E72" s="12" t="s">
        <v>319</v>
      </c>
      <c r="F72" s="12" t="s">
        <v>42</v>
      </c>
      <c r="G72" s="23">
        <v>2564</v>
      </c>
      <c r="H72" s="12" t="s">
        <v>234</v>
      </c>
      <c r="I72" s="12" t="s">
        <v>203</v>
      </c>
      <c r="J72" s="12" t="s">
        <v>321</v>
      </c>
      <c r="K72" s="12" t="s">
        <v>322</v>
      </c>
      <c r="L72" s="12" t="s">
        <v>39</v>
      </c>
    </row>
    <row r="73" spans="1:12" ht="21.75" thickBot="1">
      <c r="A73" s="12" t="s">
        <v>476</v>
      </c>
      <c r="B73" s="33" t="s">
        <v>215</v>
      </c>
      <c r="C73" s="33" t="s">
        <v>323</v>
      </c>
      <c r="D73" s="14" t="s">
        <v>477</v>
      </c>
      <c r="E73" s="12" t="s">
        <v>477</v>
      </c>
      <c r="F73" s="12" t="s">
        <v>42</v>
      </c>
      <c r="G73" s="23">
        <v>2565</v>
      </c>
      <c r="H73" s="12" t="s">
        <v>209</v>
      </c>
      <c r="I73" s="12" t="s">
        <v>210</v>
      </c>
      <c r="J73" s="12" t="s">
        <v>479</v>
      </c>
      <c r="K73" s="12" t="s">
        <v>145</v>
      </c>
      <c r="L73" s="12" t="s">
        <v>146</v>
      </c>
    </row>
    <row r="74" spans="1:12" ht="21.75" thickBot="1">
      <c r="A74" s="12" t="s">
        <v>481</v>
      </c>
      <c r="B74" s="33" t="s">
        <v>215</v>
      </c>
      <c r="C74" s="33" t="s">
        <v>323</v>
      </c>
      <c r="D74" s="14" t="s">
        <v>482</v>
      </c>
      <c r="E74" s="12" t="s">
        <v>482</v>
      </c>
      <c r="F74" s="12" t="s">
        <v>42</v>
      </c>
      <c r="G74" s="23">
        <v>2565</v>
      </c>
      <c r="H74" s="12" t="s">
        <v>209</v>
      </c>
      <c r="I74" s="12" t="s">
        <v>210</v>
      </c>
      <c r="J74" s="12" t="s">
        <v>484</v>
      </c>
      <c r="K74" s="12" t="s">
        <v>485</v>
      </c>
      <c r="L74" s="12" t="s">
        <v>146</v>
      </c>
    </row>
    <row r="75" spans="1:12" ht="21.75" thickBot="1">
      <c r="A75" s="12" t="s">
        <v>491</v>
      </c>
      <c r="B75" s="33" t="s">
        <v>215</v>
      </c>
      <c r="C75" s="33" t="s">
        <v>323</v>
      </c>
      <c r="D75" s="14" t="s">
        <v>492</v>
      </c>
      <c r="E75" s="12" t="s">
        <v>492</v>
      </c>
      <c r="F75" s="12" t="s">
        <v>42</v>
      </c>
      <c r="G75" s="23">
        <v>2565</v>
      </c>
      <c r="H75" s="12" t="s">
        <v>209</v>
      </c>
      <c r="I75" s="12" t="s">
        <v>210</v>
      </c>
      <c r="J75" s="12" t="s">
        <v>484</v>
      </c>
      <c r="K75" s="12" t="s">
        <v>485</v>
      </c>
      <c r="L75" s="12" t="s">
        <v>146</v>
      </c>
    </row>
    <row r="76" spans="1:12" ht="21.75" thickBot="1">
      <c r="A76" s="12" t="s">
        <v>498</v>
      </c>
      <c r="B76" s="33" t="s">
        <v>215</v>
      </c>
      <c r="C76" s="33" t="s">
        <v>323</v>
      </c>
      <c r="D76" s="14" t="s">
        <v>492</v>
      </c>
      <c r="E76" s="12" t="s">
        <v>492</v>
      </c>
      <c r="F76" s="12" t="s">
        <v>42</v>
      </c>
      <c r="G76" s="23">
        <v>2565</v>
      </c>
      <c r="H76" s="12" t="s">
        <v>209</v>
      </c>
      <c r="I76" s="12" t="s">
        <v>210</v>
      </c>
      <c r="J76" s="12" t="s">
        <v>484</v>
      </c>
      <c r="K76" s="12" t="s">
        <v>485</v>
      </c>
      <c r="L76" s="12" t="s">
        <v>146</v>
      </c>
    </row>
    <row r="77" spans="1:12" ht="21.75" thickBot="1">
      <c r="A77" s="12" t="s">
        <v>111</v>
      </c>
      <c r="B77" s="34" t="s">
        <v>215</v>
      </c>
      <c r="C77" s="34" t="s">
        <v>250</v>
      </c>
      <c r="D77" s="14" t="s">
        <v>112</v>
      </c>
      <c r="E77" s="12" t="s">
        <v>112</v>
      </c>
      <c r="F77" s="12" t="s">
        <v>42</v>
      </c>
      <c r="G77" s="23">
        <v>2561</v>
      </c>
      <c r="H77" s="12" t="s">
        <v>114</v>
      </c>
      <c r="I77" s="12" t="s">
        <v>114</v>
      </c>
      <c r="J77" s="12" t="s">
        <v>115</v>
      </c>
      <c r="K77" s="12" t="s">
        <v>116</v>
      </c>
      <c r="L77" s="12" t="s">
        <v>109</v>
      </c>
    </row>
    <row r="78" spans="1:12" ht="21.75" thickBot="1">
      <c r="A78" s="12" t="s">
        <v>104</v>
      </c>
      <c r="B78" s="34" t="s">
        <v>215</v>
      </c>
      <c r="C78" s="34" t="s">
        <v>250</v>
      </c>
      <c r="D78" s="14" t="s">
        <v>105</v>
      </c>
      <c r="E78" s="12" t="s">
        <v>105</v>
      </c>
      <c r="F78" s="12" t="s">
        <v>42</v>
      </c>
      <c r="G78" s="23">
        <v>2562</v>
      </c>
      <c r="H78" s="12" t="s">
        <v>51</v>
      </c>
      <c r="I78" s="12" t="s">
        <v>79</v>
      </c>
      <c r="J78" s="12" t="s">
        <v>107</v>
      </c>
      <c r="K78" s="12" t="s">
        <v>108</v>
      </c>
      <c r="L78" s="12" t="s">
        <v>109</v>
      </c>
    </row>
    <row r="79" spans="1:12" ht="21.75" thickBot="1">
      <c r="A79" s="12" t="s">
        <v>193</v>
      </c>
      <c r="B79" s="34" t="s">
        <v>215</v>
      </c>
      <c r="C79" s="34" t="s">
        <v>250</v>
      </c>
      <c r="D79" s="14" t="s">
        <v>194</v>
      </c>
      <c r="E79" s="12" t="s">
        <v>194</v>
      </c>
      <c r="F79" s="12" t="s">
        <v>42</v>
      </c>
      <c r="G79" s="23">
        <v>2563</v>
      </c>
      <c r="H79" s="12" t="s">
        <v>62</v>
      </c>
      <c r="I79" s="12" t="s">
        <v>63</v>
      </c>
      <c r="J79" s="12" t="s">
        <v>196</v>
      </c>
      <c r="K79" s="12" t="s">
        <v>197</v>
      </c>
      <c r="L79" s="12" t="s">
        <v>109</v>
      </c>
    </row>
    <row r="80" spans="1:12" ht="21.75" thickBot="1">
      <c r="A80" s="12" t="s">
        <v>199</v>
      </c>
      <c r="B80" s="34" t="s">
        <v>215</v>
      </c>
      <c r="C80" s="34" t="s">
        <v>250</v>
      </c>
      <c r="D80" s="14" t="s">
        <v>200</v>
      </c>
      <c r="E80" s="12" t="s">
        <v>200</v>
      </c>
      <c r="F80" s="12" t="s">
        <v>42</v>
      </c>
      <c r="G80" s="23">
        <v>2563</v>
      </c>
      <c r="H80" s="12" t="s">
        <v>202</v>
      </c>
      <c r="I80" s="12" t="s">
        <v>203</v>
      </c>
      <c r="J80" s="12" t="s">
        <v>204</v>
      </c>
      <c r="K80" s="12" t="s">
        <v>197</v>
      </c>
      <c r="L80" s="12" t="s">
        <v>109</v>
      </c>
    </row>
    <row r="81" spans="1:12" ht="21.75" thickBot="1">
      <c r="A81" s="12" t="s">
        <v>245</v>
      </c>
      <c r="B81" s="34" t="s">
        <v>215</v>
      </c>
      <c r="C81" s="34" t="s">
        <v>250</v>
      </c>
      <c r="D81" s="14" t="s">
        <v>246</v>
      </c>
      <c r="E81" s="12" t="s">
        <v>246</v>
      </c>
      <c r="F81" s="12" t="s">
        <v>42</v>
      </c>
      <c r="G81" s="23">
        <v>2563</v>
      </c>
      <c r="H81" s="12" t="s">
        <v>248</v>
      </c>
      <c r="I81" s="12" t="s">
        <v>248</v>
      </c>
      <c r="J81" s="12" t="s">
        <v>249</v>
      </c>
      <c r="K81" s="12" t="s">
        <v>197</v>
      </c>
      <c r="L81" s="12" t="s">
        <v>109</v>
      </c>
    </row>
    <row r="82" spans="1:12" ht="21.75" thickBot="1">
      <c r="A82" s="12" t="s">
        <v>351</v>
      </c>
      <c r="B82" s="34" t="s">
        <v>215</v>
      </c>
      <c r="C82" s="34" t="s">
        <v>250</v>
      </c>
      <c r="D82" s="14" t="s">
        <v>352</v>
      </c>
      <c r="E82" s="12" t="s">
        <v>352</v>
      </c>
      <c r="F82" s="12" t="s">
        <v>42</v>
      </c>
      <c r="G82" s="23">
        <v>2564</v>
      </c>
      <c r="H82" s="12" t="s">
        <v>333</v>
      </c>
      <c r="I82" s="12" t="s">
        <v>203</v>
      </c>
      <c r="J82" s="12" t="s">
        <v>354</v>
      </c>
      <c r="K82" s="12" t="s">
        <v>355</v>
      </c>
      <c r="L82" s="12" t="s">
        <v>73</v>
      </c>
    </row>
    <row r="83" spans="1:12" ht="21.75" thickBot="1">
      <c r="A83" s="12" t="s">
        <v>372</v>
      </c>
      <c r="B83" s="34" t="s">
        <v>215</v>
      </c>
      <c r="C83" s="34" t="s">
        <v>250</v>
      </c>
      <c r="D83" s="14" t="s">
        <v>373</v>
      </c>
      <c r="E83" s="12" t="s">
        <v>373</v>
      </c>
      <c r="F83" s="12" t="s">
        <v>42</v>
      </c>
      <c r="G83" s="23">
        <v>2564</v>
      </c>
      <c r="H83" s="12" t="s">
        <v>234</v>
      </c>
      <c r="I83" s="12" t="s">
        <v>203</v>
      </c>
      <c r="J83" s="12" t="s">
        <v>375</v>
      </c>
      <c r="K83" s="12" t="s">
        <v>370</v>
      </c>
      <c r="L83" s="12" t="s">
        <v>73</v>
      </c>
    </row>
    <row r="84" spans="1:12" ht="21.75" thickBot="1">
      <c r="A84" s="12" t="s">
        <v>382</v>
      </c>
      <c r="B84" s="34" t="s">
        <v>215</v>
      </c>
      <c r="C84" s="34" t="s">
        <v>250</v>
      </c>
      <c r="D84" s="14" t="s">
        <v>383</v>
      </c>
      <c r="E84" s="12" t="s">
        <v>383</v>
      </c>
      <c r="F84" s="12" t="s">
        <v>42</v>
      </c>
      <c r="G84" s="23">
        <v>2564</v>
      </c>
      <c r="H84" s="12" t="s">
        <v>188</v>
      </c>
      <c r="I84" s="12" t="s">
        <v>203</v>
      </c>
      <c r="J84" s="12" t="s">
        <v>385</v>
      </c>
      <c r="K84" s="12" t="s">
        <v>386</v>
      </c>
      <c r="L84" s="12" t="s">
        <v>130</v>
      </c>
    </row>
    <row r="85" spans="1:12" ht="21.75" thickBot="1">
      <c r="A85" s="12" t="s">
        <v>388</v>
      </c>
      <c r="B85" s="34" t="s">
        <v>215</v>
      </c>
      <c r="C85" s="34" t="s">
        <v>250</v>
      </c>
      <c r="D85" s="15" t="s">
        <v>389</v>
      </c>
      <c r="E85" s="12" t="s">
        <v>389</v>
      </c>
      <c r="F85" s="12" t="s">
        <v>42</v>
      </c>
      <c r="G85" s="23">
        <v>2564</v>
      </c>
      <c r="H85" s="12" t="s">
        <v>391</v>
      </c>
      <c r="I85" s="12" t="s">
        <v>203</v>
      </c>
      <c r="J85" s="12" t="s">
        <v>392</v>
      </c>
      <c r="K85" s="12" t="s">
        <v>264</v>
      </c>
      <c r="L85" s="12" t="s">
        <v>109</v>
      </c>
    </row>
  </sheetData>
  <autoFilter ref="A3:M85" xr:uid="{566C7599-556A-47FD-B06E-5C926109A4DA}">
    <sortState xmlns:xlrd2="http://schemas.microsoft.com/office/spreadsheetml/2017/richdata2" ref="A4:M85">
      <sortCondition ref="C3:C85"/>
    </sortState>
  </autoFilter>
  <hyperlinks>
    <hyperlink ref="D5" r:id="rId1" display="https://emenscr.nesdc.go.th/viewer/view.html?id=5b1a0cc1916f477e3991ea4e&amp;username=industry03091" xr:uid="{C1390A4D-C09C-49CC-B44D-E07DACA0F32B}"/>
    <hyperlink ref="D19" r:id="rId2" display="https://emenscr.nesdc.go.th/viewer/view.html?id=5b1e37cf7587e67e2e720eba&amp;username=industry03091" xr:uid="{4A042E64-ED58-4370-86CB-39706160ADF1}"/>
    <hyperlink ref="D20" r:id="rId3" display="https://emenscr.nesdc.go.th/viewer/view.html?id=5b1e39c5916f477e3991eb7a&amp;username=industry03091" xr:uid="{87E90814-F281-47B9-B0E6-AECC7085C345}"/>
    <hyperlink ref="D15" r:id="rId4" display="https://emenscr.nesdc.go.th/viewer/view.html?id=5b1e3e077587e67e2e720ec2&amp;username=industry03091" xr:uid="{9C479CED-4A87-4EA0-8584-38F507000F71}"/>
    <hyperlink ref="D21" r:id="rId5" display="https://emenscr.nesdc.go.th/viewer/view.html?id=5b1e414e7587e67e2e720ec8&amp;username=industry03091" xr:uid="{837CC36B-C855-4365-91EB-31545CD7FB0B}"/>
    <hyperlink ref="D24" r:id="rId6" display="https://emenscr.nesdc.go.th/viewer/view.html?id=5b20e6e27587e67e2e72120b&amp;username=ieat5107221" xr:uid="{194BFA1A-0CC3-4450-9AE9-C16810D5D90F}"/>
    <hyperlink ref="D36" r:id="rId7" display="https://emenscr.nesdc.go.th/viewer/view.html?id=5b20ef06ea79507e38d7c9b1&amp;username=rmutt057802021" xr:uid="{924A3E5F-7CF3-4FB8-9BB6-9BBEED680B7B}"/>
    <hyperlink ref="D22" r:id="rId8" display="https://emenscr.nesdc.go.th/viewer/view.html?id=5bf381237de3c605ae416244&amp;username=industry03081" xr:uid="{A34B45C4-33CA-40BA-BD1E-CC7456C913C6}"/>
    <hyperlink ref="D71" r:id="rId9" display="https://emenscr.nesdc.go.th/viewer/view.html?id=5bf3b3ffead9a205b323d92b&amp;username=industry03081" xr:uid="{E2D395ED-48EE-444C-938E-B22E26F345B3}"/>
    <hyperlink ref="D23" r:id="rId10" display="https://emenscr.nesdc.go.th/viewer/view.html?id=5bf3b8d0ead9a205b323d92c&amp;username=industry03081" xr:uid="{BD036B64-F79E-4E4A-81F7-FD1962B1861B}"/>
    <hyperlink ref="D37" r:id="rId11" display="https://emenscr.nesdc.go.th/viewer/view.html?id=5c613b0e1248ca2ef6b77e16&amp;username=pbru0555341" xr:uid="{6BCA7944-E134-49FF-B554-B648A07DD0FB}"/>
    <hyperlink ref="D6" r:id="rId12" display="https://emenscr.nesdc.go.th/viewer/view.html?id=5c80dc04339edb2eebb974f4&amp;username=industry02041" xr:uid="{F8EB3577-A861-4979-83A7-19926C5DB753}"/>
    <hyperlink ref="D38" r:id="rId13" display="https://emenscr.nesdc.go.th/viewer/view.html?id=5c85c5541c32d95b614a20b1&amp;username=industry03111" xr:uid="{44B2E4DD-ACED-415F-9263-9D57F62D6BA6}"/>
    <hyperlink ref="D78" r:id="rId14" display="https://emenscr.nesdc.go.th/viewer/view.html?id=5cf635bd3d444c41747ba758&amp;username=moe06041" xr:uid="{639F38EE-CD3F-4FB9-9170-8F003FDD4BC1}"/>
    <hyperlink ref="D77" r:id="rId15" display="https://emenscr.nesdc.go.th/viewer/view.html?id=5da67cecc684aa5bce4a8057&amp;username=moe5210751" xr:uid="{721AFF55-CED5-48E7-884B-AFE56AADBABB}"/>
    <hyperlink ref="D25" r:id="rId16" display="https://emenscr.nesdc.go.th/viewer/view.html?id=5dcd1964618d7a030c89c29b&amp;username=cru0562041" xr:uid="{4A398930-89A1-4494-819D-7839B73D4370}"/>
    <hyperlink ref="D26" r:id="rId17" display="https://emenscr.nesdc.go.th/viewer/view.html?id=5df702e8c576281a57719526&amp;username=moi0022721" xr:uid="{76DD3D39-D7FE-428D-926B-A7EF8734B1C6}"/>
    <hyperlink ref="D65" r:id="rId18" display="https://emenscr.nesdc.go.th/viewer/view.html?id=5e0024c4ca0feb49b458bb57&amp;username=ksu05681" xr:uid="{22ADB48A-F0D2-4644-9D6E-AB57DBE1CB23}"/>
    <hyperlink ref="D4" r:id="rId19" display="https://emenscr.nesdc.go.th/viewer/view.html?id=5e002c7ab459dd49a9ac7097&amp;username=ksu05681" xr:uid="{3B6E1287-F085-4446-ACDD-724A646EB0D3}"/>
    <hyperlink ref="D27" r:id="rId20" display="https://emenscr.nesdc.go.th/viewer/view.html?id=5e01d46aca0feb49b458c012&amp;username=mnre09261" xr:uid="{A37B64C5-A793-4523-A9AC-552226261F60}"/>
    <hyperlink ref="D51" r:id="rId21" display="https://emenscr.nesdc.go.th/viewer/view.html?id=5e030d6342c5ca49af55ad46&amp;username=mnre0214141" xr:uid="{A195983C-85ED-428F-82D8-CE2BE9C7B592}"/>
    <hyperlink ref="D7" r:id="rId22" display="https://emenscr.nesdc.go.th/viewer/view.html?id=5e1db539a039a2689bde7ff1&amp;username=police000711" xr:uid="{2B048B32-3FA7-4754-95FC-D4BA3AD404D8}"/>
    <hyperlink ref="D40" r:id="rId23" display="https://emenscr.nesdc.go.th/viewer/view.html?id=5e1fe879fff38e0f167eec79&amp;username=mnre0214591" xr:uid="{75A78A7D-B091-4829-9309-E3AD648234D6}"/>
    <hyperlink ref="D28" r:id="rId24" display="https://emenscr.nesdc.go.th/viewer/view.html?id=5e3ceaf4a5e4cc7922cf3ddf&amp;username=industry03081" xr:uid="{61F666EB-A1D0-42FE-854B-1599F26CAA4D}"/>
    <hyperlink ref="D29" r:id="rId25" display="https://emenscr.nesdc.go.th/viewer/view.html?id=5e3d1070220d005e37059235&amp;username=industry03081" xr:uid="{0BDD1A29-AC06-400D-A90C-891462867DC1}"/>
    <hyperlink ref="D16" r:id="rId26" display="https://emenscr.nesdc.go.th/viewer/view.html?id=5e686ca1fdb0c173016e0319&amp;username=moi5521021" xr:uid="{B17485E2-51F2-4939-92BE-009A1C2F54C6}"/>
    <hyperlink ref="D17" r:id="rId27" display="https://emenscr.nesdc.go.th/viewer/view.html?id=5e704fd03ce0a92872301d4b&amp;username=moi5521021" xr:uid="{D9337793-5443-4E23-9372-EF821E2513E9}"/>
    <hyperlink ref="D30" r:id="rId28" display="https://emenscr.nesdc.go.th/viewer/view.html?id=5e9fc4f7b45a0066f51964aa&amp;username=mol02091" xr:uid="{97D77CAE-B003-4DB5-9B9D-318679945336}"/>
    <hyperlink ref="D79" r:id="rId29" display="https://emenscr.nesdc.go.th/viewer/view.html?id=5eeae9b3c166591817edcf01&amp;username=obec_regional_30_91" xr:uid="{42A10853-C4E1-4C04-A92F-9A6124993072}"/>
    <hyperlink ref="D80" r:id="rId30" display="https://emenscr.nesdc.go.th/viewer/view.html?id=5ef4116bd31fdf47830be31f&amp;username=obec_regional_36_31" xr:uid="{91E19BC4-C896-41C6-B46A-0528D314718E}"/>
    <hyperlink ref="D41" r:id="rId31" display="https://emenscr.nesdc.go.th/viewer/view.html?id=5f8d24d479e8897c89b98737&amp;username=mnre0214051" xr:uid="{7191EDC8-0E78-46E8-81E1-AA507712AD81}"/>
    <hyperlink ref="D81" r:id="rId32" display="https://emenscr.nesdc.go.th/viewer/view.html?id=5f970b0d383c5f20fb352a39&amp;username=obec_regional_77_21" xr:uid="{6B9820A3-A85C-475D-91ED-BBBB11539BDC}"/>
    <hyperlink ref="D9" r:id="rId33" display="https://emenscr.nesdc.go.th/viewer/view.html?id=5f97d2c09e1aee3e3c42c96d&amp;username=obec_regional_90_21" xr:uid="{5804E4D1-344B-4D2C-A637-B722C2B486FA}"/>
    <hyperlink ref="D42" r:id="rId34" display="https://emenscr.nesdc.go.th/viewer/view.html?id=5f99520b5eb17e10cce9670b&amp;username=moe02751" xr:uid="{9DB533BB-3BBC-47AC-897B-C5412AD0355C}"/>
    <hyperlink ref="D39" r:id="rId35" display="https://emenscr.nesdc.go.th/viewer/view.html?id=5f99708a5eb17e10cce96724&amp;username=obec_regional_60_51" xr:uid="{22D612BD-721C-49A0-9208-5A9F3BE44EAB}"/>
    <hyperlink ref="D48" r:id="rId36" display="https://emenscr.nesdc.go.th/viewer/view.html?id=5f9a68af9be3a25b6cc1a3ff&amp;username=obec_regional_72_51" xr:uid="{44AFE92D-14FA-42ED-8325-97DFAC57C7D6}"/>
    <hyperlink ref="D47" r:id="rId37" display="https://emenscr.nesdc.go.th/viewer/view.html?id=5f9a6ca42310b05b6ef48769&amp;username=obec_regional_72_51" xr:uid="{BC96D6CA-4583-41F8-AC7E-EC99CDBCCD19}"/>
    <hyperlink ref="D66" r:id="rId38" display="https://emenscr.nesdc.go.th/viewer/view.html?id=5fabaa25e708b36c432df967&amp;username=moph09241" xr:uid="{A39136D3-8BBB-4E7D-B096-F558B2AD1628}"/>
    <hyperlink ref="D67" r:id="rId39" display="https://emenscr.nesdc.go.th/viewer/view.html?id=5fb0eb8ce708b36c432dfb8b&amp;username=mnre10111" xr:uid="{920C001F-DA2E-4038-B9FA-88E667862428}"/>
    <hyperlink ref="D52" r:id="rId40" display="https://emenscr.nesdc.go.th/viewer/view.html?id=5fd9d41a8ae2fc1b311d1e32&amp;username=m-culture04011" xr:uid="{DA517FCD-8712-41EB-99A1-5F5B26B9A443}"/>
    <hyperlink ref="D53" r:id="rId41" display="https://emenscr.nesdc.go.th/viewer/view.html?id=5fdadddeea2eef1b27a271aa&amp;username=m-culture04011" xr:uid="{BD5DDA97-E543-4B84-980D-20E87D36EA9F}"/>
    <hyperlink ref="D54" r:id="rId42" display="https://emenscr.nesdc.go.th/viewer/view.html?id=5fdafcc7ea2eef1b27a271db&amp;username=m-culture04011" xr:uid="{89F7A327-9F77-41BD-BB58-9205548CF00C}"/>
    <hyperlink ref="D55" r:id="rId43" display="https://emenscr.nesdc.go.th/viewer/view.html?id=5fdb0d08adb90d1b2adda347&amp;username=m-culture04011" xr:uid="{A7E0019A-7152-4EC8-A60A-949406E89020}"/>
    <hyperlink ref="D60" r:id="rId44" display="https://emenscr.nesdc.go.th/viewer/view.html?id=5fdb19a3adb90d1b2adda371&amp;username=ieat5107221" xr:uid="{24FA0E9D-1D32-4DDB-9A95-077322C02C04}"/>
    <hyperlink ref="D72" r:id="rId45" display="https://emenscr.nesdc.go.th/viewer/view.html?id=5fe072880573ae1b28632301&amp;username=industry0033631" xr:uid="{F43CCE6A-7689-4E50-BC62-E1F10EB3C49A}"/>
    <hyperlink ref="D10" r:id="rId46" display="https://emenscr.nesdc.go.th/viewer/view.html?id=5fe08ab18ae2fc1b311d2304&amp;username=ksu056841" xr:uid="{36337900-E637-4056-BC8D-CCDEA82D61CC}"/>
    <hyperlink ref="D70" r:id="rId47" display="https://emenscr.nesdc.go.th/viewer/view.html?id=5fe9a0158c931742b9801a0e&amp;username=industry03081" xr:uid="{FFD9C522-B1EE-45F0-AE0A-C31E9E60FD2C}"/>
    <hyperlink ref="D61" r:id="rId48" display="https://emenscr.nesdc.go.th/viewer/view.html?id=5feaab70937fc042b84c9f95&amp;username=industry03081" xr:uid="{33F8F9EB-652B-41FE-8F42-6C884D96A662}"/>
    <hyperlink ref="D43" r:id="rId49" display="https://emenscr.nesdc.go.th/viewer/view.html?id=5feaef5f8c931742b9801ca9&amp;username=yru0559071" xr:uid="{B7E2F785-48D4-4377-8A05-7E8F6B1ED598}"/>
    <hyperlink ref="D8" r:id="rId50" display="https://emenscr.nesdc.go.th/viewer/view.html?id=5fec0db11a5e145f8dc80a02&amp;username=industry03081" xr:uid="{E937D5D1-99BC-4851-A56F-3DB829385DCE}"/>
    <hyperlink ref="D82" r:id="rId51" display="https://emenscr.nesdc.go.th/viewer/view.html?id=5feea808664e7b27cf143fdd&amp;username=pnru0565051" xr:uid="{CB18557F-E2B3-4246-BAAB-018F61B6B1B7}"/>
    <hyperlink ref="D44" r:id="rId52" display="https://emenscr.nesdc.go.th/viewer/view.html?id=601b7b4ab421312b7771b3b5&amp;username=mnre0214051" xr:uid="{F4401DBD-EB6C-44B9-9AF3-FA6BC5B6F82C}"/>
    <hyperlink ref="D49" r:id="rId53" display="https://emenscr.nesdc.go.th/viewer/view.html?id=6046f896940c5e5dda460499&amp;username=pcru053951" xr:uid="{9C093BF7-7F72-4632-8489-1AA1BD0ACE2F}"/>
    <hyperlink ref="D31" r:id="rId54" display="https://emenscr.nesdc.go.th/viewer/view.html?id=6062cd34737efd4428875c26&amp;username=msu053091" xr:uid="{9BAA3B80-D790-44FA-A6B6-ADBD39561B58}"/>
    <hyperlink ref="D83" r:id="rId55" display="https://emenscr.nesdc.go.th/viewer/view.html?id=6062f7ac09b859443188453c&amp;username=msu053018011" xr:uid="{760D1D0E-A8D0-4D40-9C88-63564210E32A}"/>
    <hyperlink ref="D32" r:id="rId56" display="https://emenscr.nesdc.go.th/viewer/view.html?id=60823b753a924654586f8e9b&amp;username=srru0546061" xr:uid="{A0FA9F45-860B-4E28-AC5A-FFA5A5128CD0}"/>
    <hyperlink ref="D84" r:id="rId57" display="https://emenscr.nesdc.go.th/viewer/view.html?id=60e677b6ed713a6432c7d64b&amp;username=district58021" xr:uid="{96F438BB-C9F9-42CC-9811-3BB70C9F71A5}"/>
    <hyperlink ref="D85" r:id="rId58" display="https://emenscr.nesdc.go.th/viewer/view.html?id=60ec014eb9256e6c2d58e4eb&amp;username=moe021011" xr:uid="{A4418A8C-4C9F-4D58-A6B5-8278B0FB5F10}"/>
    <hyperlink ref="D56" r:id="rId59" display="https://emenscr.nesdc.go.th/viewer/view.html?id=60f7d99aeca5375d67d5d0f3&amp;username=m-culture04011" xr:uid="{32D59CE1-7147-401D-B45E-34FFD3A40DB4}"/>
    <hyperlink ref="D57" r:id="rId60" display="https://emenscr.nesdc.go.th/viewer/view.html?id=60f7dd791b7ccc5d6130ab31&amp;username=m-culture04011" xr:uid="{288DA152-39CF-45BF-AE6D-E911EE3AC7B0}"/>
    <hyperlink ref="D58" r:id="rId61" display="https://emenscr.nesdc.go.th/viewer/view.html?id=60f7e15ee957965d5fc0a3e7&amp;username=m-culture04011" xr:uid="{1FAA001B-F7C1-4956-BD5C-6A3E38AC67AE}"/>
    <hyperlink ref="D59" r:id="rId62" display="https://emenscr.nesdc.go.th/viewer/view.html?id=610db8165eb77d7c92526fbf&amp;username=industry03091" xr:uid="{34F0C7AD-4ACD-4AA9-BF0B-69305E4DE9B5}"/>
    <hyperlink ref="D18" r:id="rId63" display="https://emenscr.nesdc.go.th/viewer/view.html?id=6112166777572f035a6ea06e&amp;username=most54011" xr:uid="{E16B9A28-D34A-4A47-A95F-1C6001E97802}"/>
    <hyperlink ref="D45" r:id="rId64" display="https://emenscr.nesdc.go.th/viewer/view.html?id=618e17a1cadb284b1da34d19&amp;username=yru0559071" xr:uid="{D53BFB2F-E266-4066-8C27-C37A9A357EBC}"/>
    <hyperlink ref="D46" r:id="rId65" display="https://emenscr.nesdc.go.th/viewer/view.html?id=6193323ed221902211f9ae1b&amp;username=mnre0214051" xr:uid="{3C559962-D964-4202-B780-11DB412A81C6}"/>
    <hyperlink ref="D11" r:id="rId66" display="https://emenscr.nesdc.go.th/viewer/view.html?id=61a5fdd977658f43f3668332&amp;username=dnp_regional_32_51" xr:uid="{C0017259-E309-4284-8E31-897646EA63D5}"/>
    <hyperlink ref="D12" r:id="rId67" display="https://emenscr.nesdc.go.th/viewer/view.html?id=61a614017a9fbf43eacea569&amp;username=dnp_regional_32_41" xr:uid="{8F2CE121-0A17-4D04-943F-B3782C4043A8}"/>
    <hyperlink ref="D13" r:id="rId68" display="https://emenscr.nesdc.go.th/viewer/view.html?id=61a619fc7a9fbf43eacea56b&amp;username=dnp_regional_09085071" xr:uid="{3369A37A-FE59-43CE-B5BF-A8D53B5A4B2E}"/>
    <hyperlink ref="D73" r:id="rId69" display="https://emenscr.nesdc.go.th/viewer/view.html?id=61a6f90a7a9fbf43eacea5d6&amp;username=mnre09251" xr:uid="{7A076DC5-A839-4F84-8F92-BD3EF95B2DB3}"/>
    <hyperlink ref="D74" r:id="rId70" display="https://emenscr.nesdc.go.th/viewer/view.html?id=61a6fa73e4a0ba43f163afcd&amp;username=mnre16151" xr:uid="{8476C4FD-E1F0-42D0-A362-8D5BF33F49DA}"/>
    <hyperlink ref="D68" r:id="rId71" display="https://emenscr.nesdc.go.th/viewer/view.html?id=61a70249e55ef143eb1fca59&amp;username=moi0018571" xr:uid="{E8B613C0-1317-4112-AFDA-70B0750935F4}"/>
    <hyperlink ref="D75" r:id="rId72" display="https://emenscr.nesdc.go.th/viewer/view.html?id=61a7058277658f43f36683fa&amp;username=mnre16151" xr:uid="{C589C6D7-77F9-4A6E-8C26-76AF1AAF9B1C}"/>
    <hyperlink ref="D14" r:id="rId73" display="https://emenscr.nesdc.go.th/viewer/view.html?id=61a720fa7a9fbf43eacea64d&amp;username=dnp_regional_32_21" xr:uid="{12DB8A76-54DF-4F3E-A833-FF33075F3715}"/>
    <hyperlink ref="D76" r:id="rId74" display="https://emenscr.nesdc.go.th/viewer/view.html?id=61a72869e55ef143eb1fcaa7&amp;username=mnre16151" xr:uid="{868B70AF-DA24-427C-A367-E9BEE76FA3B6}"/>
    <hyperlink ref="D33" r:id="rId75" display="https://emenscr.nesdc.go.th/viewer/view.html?id=61b19edaf3473f0ca7a6c3bb&amp;username=industry0033611" xr:uid="{7E59B81F-AFB7-49CD-92EA-A514B49DC483}"/>
    <hyperlink ref="D34" r:id="rId76" display="https://emenscr.nesdc.go.th/viewer/view.html?id=61b1a0f9b5d2fc0ca4dd072d&amp;username=industry0033611" xr:uid="{CB3046E0-91DA-4AE0-B40B-F49736B7F00C}"/>
    <hyperlink ref="D35" r:id="rId77" display="https://emenscr.nesdc.go.th/viewer/view.html?id=61b6d035d52e740ca37b91d3&amp;username=mnre08051" xr:uid="{2A94E598-3AD6-43A4-AD5A-FFD2CE1AC017}"/>
    <hyperlink ref="D69" r:id="rId78" display="https://emenscr.nesdc.go.th/viewer/view.html?id=61b70ef2d52e740ca37b926d&amp;username=mnre10111" xr:uid="{D1CC796C-5229-4604-A7E1-69D00B8D2699}"/>
    <hyperlink ref="D62" r:id="rId79" display="https://emenscr.nesdc.go.th/viewer/view.html?id=61c03cbb132398622df86f74&amp;username=industry03081" xr:uid="{9864C0AC-F7C8-44D2-8E5A-E65DBB8A0611}"/>
    <hyperlink ref="D50" r:id="rId80" display="https://emenscr.nesdc.go.th/viewer/view.html?id=61c167031a10626236233f4f&amp;username=industry03081" xr:uid="{F4B9BEAB-5E74-4C51-8A66-23C7B8729C16}"/>
    <hyperlink ref="D63" r:id="rId81" display="https://emenscr.nesdc.go.th/viewer/view.html?id=61c549ab866f4b33ec83addf&amp;username=industry03081" xr:uid="{6E69B6F8-A38E-42D8-A65F-AD65C27D3B56}"/>
    <hyperlink ref="D64" r:id="rId82" display="https://emenscr.nesdc.go.th/viewer/view.html?id=61c93ced74e0ea615e9908e8&amp;username=ieat5107221" xr:uid="{CDE85741-A54E-4CB6-9BF1-92B4BF40CA68}"/>
  </hyperlinks>
  <pageMargins left="0.7" right="0.7" top="0.75" bottom="0.75" header="0.3" footer="0.3"/>
  <pageSetup paperSize="9" orientation="portrait" horizontalDpi="1200" verticalDpi="1200" r:id="rId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ข้อมูลดิบ</vt:lpstr>
      <vt:lpstr>คัดเลือก</vt:lpstr>
      <vt:lpstr>โครงการ 65+66</vt:lpstr>
      <vt:lpstr>1.นำไปใช้</vt:lpstr>
      <vt:lpstr>3.Pivot หน่วยงาน</vt:lpstr>
      <vt:lpstr>1.รวม</vt:lpstr>
      <vt:lpstr>pivot หน่วยงาน</vt:lpstr>
      <vt:lpstr>5.เรียงปี</vt:lpstr>
      <vt:lpstr>6.เรียง VC</vt:lpstr>
      <vt:lpstr>2.เรียง VC</vt:lpstr>
      <vt:lpstr>ทำการ 060201_use</vt:lpstr>
      <vt:lpstr>3.Pivot VC</vt:lpstr>
      <vt:lpstr>ทำการ 060201</vt:lpstr>
      <vt:lpstr>4.(ร่าง) ข้อเสนอโครงการฯ 69</vt:lpstr>
      <vt:lpstr>4.(ร่าง) ข้อเสนอโครงการฯ 68</vt:lpstr>
      <vt:lpstr>5.โครงการสำคัญปี 66 - 69 </vt:lpstr>
      <vt:lpstr>หน่วยงาน</vt:lpstr>
      <vt:lpstr>สรุปหน่วยงาน</vt:lpstr>
      <vt:lpstr>โครงการ 66</vt:lpstr>
      <vt:lpstr>โครงการ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</cp:lastModifiedBy>
  <dcterms:created xsi:type="dcterms:W3CDTF">2022-03-11T02:34:10Z</dcterms:created>
  <dcterms:modified xsi:type="dcterms:W3CDTF">2025-05-13T03:06:20Z</dcterms:modified>
</cp:coreProperties>
</file>