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hanawan\Desktop\"/>
    </mc:Choice>
  </mc:AlternateContent>
  <xr:revisionPtr revIDLastSave="0" documentId="13_ncr:1_{99210148-1891-4C26-AA25-3059DB8DACC3}" xr6:coauthVersionLast="36" xr6:coauthVersionMax="36" xr10:uidLastSave="{00000000-0000-0000-0000-000000000000}"/>
  <bookViews>
    <workbookView xWindow="0" yWindow="0" windowWidth="20490" windowHeight="6705" firstSheet="6" activeTab="6" xr2:uid="{00000000-000D-0000-FFFF-FFFF00000000}"/>
  </bookViews>
  <sheets>
    <sheet name="ข้อมูลดิบ" sheetId="4" state="hidden" r:id="rId1"/>
    <sheet name="คัดเลือก" sheetId="7" state="hidden" r:id="rId2"/>
    <sheet name="1.นำไปใช้" sheetId="15" state="hidden" r:id="rId3"/>
    <sheet name="ทำการ050602_use" sheetId="26" state="hidden" r:id="rId4"/>
    <sheet name="ทำการ050602" sheetId="25" state="hidden" r:id="rId5"/>
    <sheet name="1.รวม (2)" sheetId="27" state="hidden" r:id="rId6"/>
    <sheet name="1.รวม" sheetId="10" r:id="rId7"/>
    <sheet name="2.เรียง VC" sheetId="29" r:id="rId8"/>
    <sheet name="3.Pivot VC" sheetId="30" r:id="rId9"/>
    <sheet name="3.Pivot หน่วยงาน" sheetId="14" state="hidden" r:id="rId10"/>
    <sheet name="5. เรียงปี" sheetId="11" state="hidden" r:id="rId11"/>
    <sheet name="4. (ร่าง) ข้อเสนอโครงการฯ 69" sheetId="20" r:id="rId12"/>
    <sheet name="5.โครงการสำคัญฯ ปี 66-69" sheetId="21" r:id="rId13"/>
    <sheet name="โครงการ 66" sheetId="17" state="hidden" r:id="rId14"/>
    <sheet name="โครงการ 67" sheetId="18" state="hidden" r:id="rId15"/>
    <sheet name="6. เรียง VC" sheetId="12" state="hidden" r:id="rId16"/>
  </sheets>
  <externalReferences>
    <externalReference r:id="rId17"/>
    <externalReference r:id="rId18"/>
  </externalReferences>
  <definedNames>
    <definedName name="_xlnm._FilterDatabase" localSheetId="6" hidden="1">'1.รวม'!$A$8:$U$582</definedName>
    <definedName name="_xlnm._FilterDatabase" localSheetId="5" hidden="1">'1.รวม (2)'!$A$8:$L$371</definedName>
    <definedName name="_xlnm._FilterDatabase" localSheetId="7" hidden="1">'2.เรียง VC'!$A$2:$R$530</definedName>
    <definedName name="_xlnm._FilterDatabase" localSheetId="10" hidden="1">'5. เรียงปี'!$A$2:$N$2</definedName>
    <definedName name="_xlnm._FilterDatabase" localSheetId="12" hidden="1">'5.โครงการสำคัญฯ ปี 66-69'!$B$3:$V$3</definedName>
    <definedName name="_xlnm._FilterDatabase" localSheetId="15" hidden="1">'6. เรียง VC'!$A$2:$O$2</definedName>
    <definedName name="_xlnm._FilterDatabase" localSheetId="0" hidden="1">ข้อมูลดิบ!$A$1:$X$271</definedName>
    <definedName name="_xlnm._FilterDatabase" localSheetId="1" hidden="1">คัดเลือก!$A$2:$Y$272</definedName>
    <definedName name="_xlnm._FilterDatabase" localSheetId="13" hidden="1">'โครงการ 66'!$A$2:$AX$122</definedName>
    <definedName name="_xlnm._FilterDatabase" localSheetId="14" hidden="1">'โครงการ 67'!$A$2:$AX$39</definedName>
    <definedName name="_xlnm._FilterDatabase" localSheetId="3" hidden="1">ทำการ050602_use!$S$1:$S$447</definedName>
    <definedName name="_xlnm.Print_Area" localSheetId="2">'1.นำไปใช้'!$B$2:$F$13</definedName>
  </definedNames>
  <calcPr calcId="191029"/>
  <pivotCaches>
    <pivotCache cacheId="0" r:id="rId19"/>
    <pivotCache cacheId="1" r:id="rId20"/>
  </pivotCaches>
</workbook>
</file>

<file path=xl/calcChain.xml><?xml version="1.0" encoding="utf-8"?>
<calcChain xmlns="http://schemas.openxmlformats.org/spreadsheetml/2006/main">
  <c r="U5" i="21" l="1"/>
  <c r="U6" i="21"/>
  <c r="U7" i="21"/>
  <c r="U8" i="21"/>
  <c r="U4" i="21"/>
  <c r="R4" i="21" l="1"/>
  <c r="R5" i="21"/>
  <c r="R6" i="21"/>
  <c r="R7" i="21"/>
  <c r="R8" i="21"/>
  <c r="L35" i="30" l="1"/>
  <c r="L34" i="30"/>
  <c r="K36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5" i="30"/>
  <c r="E16" i="29"/>
  <c r="E3" i="29"/>
  <c r="E4" i="29"/>
  <c r="E5" i="29"/>
  <c r="E6" i="29"/>
  <c r="E7" i="29"/>
  <c r="E8" i="29"/>
  <c r="E9" i="29"/>
  <c r="E10" i="29"/>
  <c r="E11" i="29"/>
  <c r="E12" i="29"/>
  <c r="E13" i="29"/>
  <c r="E14" i="29"/>
  <c r="E15" i="29"/>
  <c r="B220" i="29"/>
  <c r="M511" i="29"/>
  <c r="B464" i="29"/>
  <c r="M510" i="29"/>
  <c r="M509" i="29"/>
  <c r="M508" i="29"/>
  <c r="M507" i="29"/>
  <c r="B216" i="29"/>
  <c r="M506" i="29"/>
  <c r="M505" i="29"/>
  <c r="M504" i="29"/>
  <c r="M503" i="29"/>
  <c r="M502" i="29"/>
  <c r="B463" i="29"/>
  <c r="M501" i="29"/>
  <c r="M500" i="29"/>
  <c r="M499" i="29"/>
  <c r="M498" i="29"/>
  <c r="M497" i="29"/>
  <c r="M496" i="29"/>
  <c r="M495" i="29"/>
  <c r="M494" i="29"/>
  <c r="M493" i="29"/>
  <c r="B462" i="29"/>
  <c r="M492" i="29"/>
  <c r="M491" i="29"/>
  <c r="M490" i="29"/>
  <c r="M489" i="29"/>
  <c r="M488" i="29"/>
  <c r="M487" i="29"/>
  <c r="M486" i="29"/>
  <c r="M485" i="29"/>
  <c r="M484" i="29"/>
  <c r="M483" i="29"/>
  <c r="M482" i="29"/>
  <c r="M481" i="29"/>
  <c r="M480" i="29"/>
  <c r="B461" i="29"/>
  <c r="M479" i="29"/>
  <c r="M478" i="29"/>
  <c r="M477" i="29"/>
  <c r="B215" i="29"/>
  <c r="M476" i="29"/>
  <c r="B376" i="29"/>
  <c r="M475" i="29"/>
  <c r="M474" i="29"/>
  <c r="B460" i="29"/>
  <c r="M473" i="29"/>
  <c r="B436" i="29"/>
  <c r="M472" i="29"/>
  <c r="B459" i="29"/>
  <c r="M471" i="29"/>
  <c r="B214" i="29"/>
  <c r="M470" i="29"/>
  <c r="M469" i="29"/>
  <c r="M468" i="29"/>
  <c r="B465" i="29"/>
  <c r="M467" i="29"/>
  <c r="M466" i="29"/>
  <c r="B458" i="29"/>
  <c r="M219" i="29"/>
  <c r="B360" i="29"/>
  <c r="M457" i="29"/>
  <c r="B361" i="29"/>
  <c r="M456" i="29"/>
  <c r="B396" i="29"/>
  <c r="M455" i="29"/>
  <c r="M454" i="29"/>
  <c r="M453" i="29"/>
  <c r="M452" i="29"/>
  <c r="M451" i="29"/>
  <c r="M450" i="29"/>
  <c r="M449" i="29"/>
  <c r="M448" i="29"/>
  <c r="M447" i="29"/>
  <c r="M446" i="29"/>
  <c r="M445" i="29"/>
  <c r="M444" i="29"/>
  <c r="B213" i="29"/>
  <c r="M443" i="29"/>
  <c r="B212" i="29"/>
  <c r="M442" i="29"/>
  <c r="M441" i="29"/>
  <c r="B218" i="29"/>
  <c r="M440" i="29"/>
  <c r="B217" i="29"/>
  <c r="M439" i="29"/>
  <c r="M438" i="29"/>
  <c r="M437" i="29"/>
  <c r="M435" i="29"/>
  <c r="M434" i="29"/>
  <c r="M433" i="29"/>
  <c r="M432" i="29"/>
  <c r="M431" i="29"/>
  <c r="M430" i="29"/>
  <c r="M429" i="29"/>
  <c r="M428" i="29"/>
  <c r="M427" i="29"/>
  <c r="M426" i="29"/>
  <c r="M425" i="29"/>
  <c r="B219" i="29"/>
  <c r="M424" i="29"/>
  <c r="M423" i="29"/>
  <c r="B211" i="29"/>
  <c r="M422" i="29"/>
  <c r="A435" i="29"/>
  <c r="M530" i="29"/>
  <c r="E530" i="29"/>
  <c r="A434" i="29"/>
  <c r="M529" i="29"/>
  <c r="E529" i="29"/>
  <c r="A210" i="29"/>
  <c r="M528" i="29"/>
  <c r="E528" i="29"/>
  <c r="A209" i="29"/>
  <c r="M527" i="29"/>
  <c r="E527" i="29"/>
  <c r="A288" i="29"/>
  <c r="M526" i="29"/>
  <c r="E526" i="29"/>
  <c r="A208" i="29"/>
  <c r="M525" i="29"/>
  <c r="E525" i="29"/>
  <c r="A207" i="29"/>
  <c r="M524" i="29"/>
  <c r="E524" i="29"/>
  <c r="A206" i="29"/>
  <c r="M523" i="29"/>
  <c r="A205" i="29"/>
  <c r="M522" i="29"/>
  <c r="E522" i="29"/>
  <c r="A457" i="29"/>
  <c r="M521" i="29"/>
  <c r="E521" i="29"/>
  <c r="A204" i="29"/>
  <c r="M520" i="29"/>
  <c r="E520" i="29"/>
  <c r="A511" i="29"/>
  <c r="M519" i="29"/>
  <c r="E519" i="29"/>
  <c r="A287" i="29"/>
  <c r="M518" i="29"/>
  <c r="E518" i="29"/>
  <c r="A515" i="29"/>
  <c r="M517" i="29"/>
  <c r="E517" i="29"/>
  <c r="A203" i="29"/>
  <c r="M421" i="29"/>
  <c r="E421" i="29"/>
  <c r="A202" i="29"/>
  <c r="M420" i="29"/>
  <c r="A359" i="29"/>
  <c r="M419" i="29"/>
  <c r="E419" i="29"/>
  <c r="A456" i="29"/>
  <c r="M418" i="29"/>
  <c r="E418" i="29"/>
  <c r="A433" i="29"/>
  <c r="M417" i="29"/>
  <c r="E417" i="29"/>
  <c r="A358" i="29"/>
  <c r="M416" i="29"/>
  <c r="E416" i="29"/>
  <c r="A286" i="29"/>
  <c r="M415" i="29"/>
  <c r="E415" i="29"/>
  <c r="A357" i="29"/>
  <c r="M414" i="29"/>
  <c r="E414" i="29"/>
  <c r="A432" i="29"/>
  <c r="M413" i="29"/>
  <c r="E413" i="29"/>
  <c r="A510" i="29"/>
  <c r="M412" i="29"/>
  <c r="E412" i="29"/>
  <c r="A285" i="29"/>
  <c r="M411" i="29"/>
  <c r="E411" i="29"/>
  <c r="A201" i="29"/>
  <c r="M410" i="29"/>
  <c r="E410" i="29"/>
  <c r="A200" i="29"/>
  <c r="M409" i="29"/>
  <c r="E409" i="29"/>
  <c r="A455" i="29"/>
  <c r="M408" i="29"/>
  <c r="E408" i="29"/>
  <c r="A454" i="29"/>
  <c r="M407" i="29"/>
  <c r="E407" i="29"/>
  <c r="A453" i="29"/>
  <c r="M406" i="29"/>
  <c r="E406" i="29"/>
  <c r="A452" i="29"/>
  <c r="M405" i="29"/>
  <c r="E405" i="29"/>
  <c r="A199" i="29"/>
  <c r="M404" i="29"/>
  <c r="E404" i="29"/>
  <c r="A356" i="29"/>
  <c r="M403" i="29"/>
  <c r="E403" i="29"/>
  <c r="A355" i="29"/>
  <c r="M402" i="29"/>
  <c r="E402" i="29"/>
  <c r="A509" i="29"/>
  <c r="M401" i="29"/>
  <c r="E401" i="29"/>
  <c r="A354" i="29"/>
  <c r="M400" i="29"/>
  <c r="E400" i="29"/>
  <c r="A198" i="29"/>
  <c r="M399" i="29"/>
  <c r="E399" i="29"/>
  <c r="A395" i="29"/>
  <c r="M396" i="29"/>
  <c r="E396" i="29"/>
  <c r="A197" i="29"/>
  <c r="M220" i="29"/>
  <c r="A196" i="29"/>
  <c r="M398" i="29"/>
  <c r="E398" i="29"/>
  <c r="A195" i="29"/>
  <c r="M397" i="29"/>
  <c r="E397" i="29"/>
  <c r="A353" i="29"/>
  <c r="M516" i="29"/>
  <c r="E516" i="29"/>
  <c r="A194" i="29"/>
  <c r="M218" i="29"/>
  <c r="E218" i="29"/>
  <c r="A431" i="29"/>
  <c r="M515" i="29"/>
  <c r="A193" i="29"/>
  <c r="M395" i="29"/>
  <c r="A352" i="29"/>
  <c r="M394" i="29"/>
  <c r="E394" i="29"/>
  <c r="A430" i="29"/>
  <c r="M393" i="29"/>
  <c r="E393" i="29"/>
  <c r="A398" i="29"/>
  <c r="M392" i="29"/>
  <c r="E392" i="29"/>
  <c r="A351" i="29"/>
  <c r="M391" i="29"/>
  <c r="E391" i="29"/>
  <c r="A508" i="29"/>
  <c r="M390" i="29"/>
  <c r="E390" i="29"/>
  <c r="A507" i="29"/>
  <c r="M389" i="29"/>
  <c r="E389" i="29"/>
  <c r="A506" i="29"/>
  <c r="M388" i="29"/>
  <c r="E388" i="29"/>
  <c r="A192" i="29"/>
  <c r="M514" i="29"/>
  <c r="E514" i="29"/>
  <c r="A284" i="29"/>
  <c r="M387" i="29"/>
  <c r="E387" i="29"/>
  <c r="A191" i="29"/>
  <c r="M386" i="29"/>
  <c r="E386" i="29"/>
  <c r="A190" i="29"/>
  <c r="M513" i="29"/>
  <c r="E513" i="29"/>
  <c r="A283" i="29"/>
  <c r="M385" i="29"/>
  <c r="E385" i="29"/>
  <c r="A350" i="29"/>
  <c r="M384" i="29"/>
  <c r="E384" i="29"/>
  <c r="A189" i="29"/>
  <c r="M512" i="29"/>
  <c r="E512" i="29"/>
  <c r="A282" i="29"/>
  <c r="M383" i="29"/>
  <c r="E383" i="29"/>
  <c r="A349" i="29"/>
  <c r="M382" i="29"/>
  <c r="E382" i="29"/>
  <c r="A281" i="29"/>
  <c r="M381" i="29"/>
  <c r="E381" i="29"/>
  <c r="A188" i="29"/>
  <c r="M380" i="29"/>
  <c r="E380" i="29"/>
  <c r="A429" i="29"/>
  <c r="M379" i="29"/>
  <c r="E379" i="29"/>
  <c r="A280" i="29"/>
  <c r="M378" i="29"/>
  <c r="E378" i="29"/>
  <c r="A187" i="29"/>
  <c r="E377" i="29"/>
  <c r="A428" i="29"/>
  <c r="M375" i="29"/>
  <c r="E375" i="29"/>
  <c r="A279" i="29"/>
  <c r="M374" i="29"/>
  <c r="A278" i="29"/>
  <c r="M373" i="29"/>
  <c r="A348" i="29"/>
  <c r="M372" i="29"/>
  <c r="E372" i="29"/>
  <c r="A347" i="29"/>
  <c r="M371" i="29"/>
  <c r="E371" i="29"/>
  <c r="A346" i="29"/>
  <c r="M370" i="29"/>
  <c r="E370" i="29"/>
  <c r="A186" i="29"/>
  <c r="M369" i="29"/>
  <c r="E369" i="29"/>
  <c r="A345" i="29"/>
  <c r="M368" i="29"/>
  <c r="E368" i="29"/>
  <c r="A394" i="29"/>
  <c r="M367" i="29"/>
  <c r="E367" i="29"/>
  <c r="A393" i="29"/>
  <c r="M366" i="29"/>
  <c r="E366" i="29"/>
  <c r="A392" i="29"/>
  <c r="M365" i="29"/>
  <c r="E365" i="29"/>
  <c r="A397" i="29"/>
  <c r="M364" i="29"/>
  <c r="E364" i="29"/>
  <c r="A185" i="29"/>
  <c r="M363" i="29"/>
  <c r="E363" i="29"/>
  <c r="A184" i="29"/>
  <c r="M362" i="29"/>
  <c r="E362" i="29"/>
  <c r="A373" i="29"/>
  <c r="M361" i="29"/>
  <c r="E361" i="29"/>
  <c r="A183" i="29"/>
  <c r="M217" i="29"/>
  <c r="E217" i="29"/>
  <c r="A427" i="29"/>
  <c r="M359" i="29"/>
  <c r="E359" i="29"/>
  <c r="A277" i="29"/>
  <c r="M358" i="29"/>
  <c r="A451" i="29"/>
  <c r="M357" i="29"/>
  <c r="E357" i="29"/>
  <c r="A426" i="29"/>
  <c r="M356" i="29"/>
  <c r="E356" i="29"/>
  <c r="A182" i="29"/>
  <c r="M355" i="29"/>
  <c r="E355" i="29"/>
  <c r="A425" i="29"/>
  <c r="M354" i="29"/>
  <c r="E354" i="29"/>
  <c r="A181" i="29"/>
  <c r="M353" i="29"/>
  <c r="E353" i="29"/>
  <c r="A180" i="29"/>
  <c r="M352" i="29"/>
  <c r="E352" i="29"/>
  <c r="A391" i="29"/>
  <c r="M351" i="29"/>
  <c r="E351" i="29"/>
  <c r="A179" i="29"/>
  <c r="M350" i="29"/>
  <c r="E350" i="29"/>
  <c r="A178" i="29"/>
  <c r="M349" i="29"/>
  <c r="E349" i="29"/>
  <c r="A177" i="29"/>
  <c r="M348" i="29"/>
  <c r="A276" i="29"/>
  <c r="M347" i="29"/>
  <c r="E347" i="29"/>
  <c r="A424" i="29"/>
  <c r="M346" i="29"/>
  <c r="E346" i="29"/>
  <c r="A423" i="29"/>
  <c r="M345" i="29"/>
  <c r="E345" i="29"/>
  <c r="A344" i="29"/>
  <c r="M344" i="29"/>
  <c r="A343" i="29"/>
  <c r="M343" i="29"/>
  <c r="A176" i="29"/>
  <c r="M342" i="29"/>
  <c r="A422" i="29"/>
  <c r="M341" i="29"/>
  <c r="E341" i="29"/>
  <c r="A275" i="29"/>
  <c r="M340" i="29"/>
  <c r="E340" i="29"/>
  <c r="A342" i="29"/>
  <c r="M339" i="29"/>
  <c r="E339" i="29"/>
  <c r="A530" i="29"/>
  <c r="M338" i="29"/>
  <c r="E338" i="29"/>
  <c r="A529" i="29"/>
  <c r="M337" i="29"/>
  <c r="E337" i="29"/>
  <c r="A528" i="29"/>
  <c r="M336" i="29"/>
  <c r="E336" i="29"/>
  <c r="A372" i="29"/>
  <c r="M335" i="29"/>
  <c r="E335" i="29"/>
  <c r="A175" i="29"/>
  <c r="M334" i="29"/>
  <c r="E334" i="29"/>
  <c r="A274" i="29"/>
  <c r="M333" i="29"/>
  <c r="E333" i="29"/>
  <c r="A527" i="29"/>
  <c r="M332" i="29"/>
  <c r="E332" i="29"/>
  <c r="A450" i="29"/>
  <c r="M331" i="29"/>
  <c r="E331" i="29"/>
  <c r="A390" i="29"/>
  <c r="M330" i="29"/>
  <c r="E330" i="29"/>
  <c r="A341" i="29"/>
  <c r="M329" i="29"/>
  <c r="E329" i="29"/>
  <c r="A273" i="29"/>
  <c r="M328" i="29"/>
  <c r="E328" i="29"/>
  <c r="A272" i="29"/>
  <c r="M327" i="29"/>
  <c r="E327" i="29"/>
  <c r="A526" i="29"/>
  <c r="M326" i="29"/>
  <c r="E326" i="29"/>
  <c r="A340" i="29"/>
  <c r="E325" i="29"/>
  <c r="A525" i="29"/>
  <c r="M324" i="29"/>
  <c r="E324" i="29"/>
  <c r="A174" i="29"/>
  <c r="M323" i="29"/>
  <c r="E323" i="29"/>
  <c r="A524" i="29"/>
  <c r="M322" i="29"/>
  <c r="E322" i="29"/>
  <c r="A516" i="29"/>
  <c r="M321" i="29"/>
  <c r="E321" i="29"/>
  <c r="A173" i="29"/>
  <c r="M320" i="29"/>
  <c r="E320" i="29"/>
  <c r="A375" i="29"/>
  <c r="M319" i="29"/>
  <c r="E319" i="29"/>
  <c r="A523" i="29"/>
  <c r="M318" i="29"/>
  <c r="E318" i="29"/>
  <c r="A172" i="29"/>
  <c r="M317" i="29"/>
  <c r="E317" i="29"/>
  <c r="A389" i="29"/>
  <c r="M316" i="29"/>
  <c r="E316" i="29"/>
  <c r="A371" i="29"/>
  <c r="M315" i="29"/>
  <c r="E315" i="29"/>
  <c r="A522" i="29"/>
  <c r="M314" i="29"/>
  <c r="E314" i="29"/>
  <c r="A271" i="29"/>
  <c r="M313" i="29"/>
  <c r="E313" i="29"/>
  <c r="A388" i="29"/>
  <c r="M312" i="29"/>
  <c r="E312" i="29"/>
  <c r="A521" i="29"/>
  <c r="M311" i="29"/>
  <c r="E311" i="29"/>
  <c r="A520" i="29"/>
  <c r="M310" i="29"/>
  <c r="E310" i="29"/>
  <c r="A370" i="29"/>
  <c r="M309" i="29"/>
  <c r="E309" i="29"/>
  <c r="A369" i="29"/>
  <c r="M308" i="29"/>
  <c r="E308" i="29"/>
  <c r="A519" i="29"/>
  <c r="M307" i="29"/>
  <c r="E307" i="29"/>
  <c r="A171" i="29"/>
  <c r="M306" i="29"/>
  <c r="E306" i="29"/>
  <c r="A170" i="29"/>
  <c r="M305" i="29"/>
  <c r="E305" i="29"/>
  <c r="A169" i="29"/>
  <c r="M304" i="29"/>
  <c r="E304" i="29"/>
  <c r="A514" i="29"/>
  <c r="M303" i="29"/>
  <c r="E303" i="29"/>
  <c r="A270" i="29"/>
  <c r="M302" i="29"/>
  <c r="E302" i="29"/>
  <c r="A387" i="29"/>
  <c r="M301" i="29"/>
  <c r="E301" i="29"/>
  <c r="A449" i="29"/>
  <c r="M300" i="29"/>
  <c r="E300" i="29"/>
  <c r="A386" i="29"/>
  <c r="M299" i="29"/>
  <c r="E299" i="29"/>
  <c r="A269" i="29"/>
  <c r="M298" i="29"/>
  <c r="E298" i="29"/>
  <c r="A513" i="29"/>
  <c r="M297" i="29"/>
  <c r="E297" i="29"/>
  <c r="A385" i="29"/>
  <c r="M296" i="29"/>
  <c r="E296" i="29"/>
  <c r="A339" i="29"/>
  <c r="M295" i="29"/>
  <c r="E295" i="29"/>
  <c r="A518" i="29"/>
  <c r="M294" i="29"/>
  <c r="E294" i="29"/>
  <c r="A168" i="29"/>
  <c r="M293" i="29"/>
  <c r="E293" i="29"/>
  <c r="A167" i="29"/>
  <c r="M292" i="29"/>
  <c r="E292" i="29"/>
  <c r="A166" i="29"/>
  <c r="M291" i="29"/>
  <c r="E291" i="29"/>
  <c r="A165" i="29"/>
  <c r="M290" i="29"/>
  <c r="E290" i="29"/>
  <c r="A164" i="29"/>
  <c r="M289" i="29"/>
  <c r="E289" i="29"/>
  <c r="A163" i="29"/>
  <c r="M215" i="29"/>
  <c r="E215" i="29"/>
  <c r="A517" i="29"/>
  <c r="M288" i="29"/>
  <c r="E288" i="29"/>
  <c r="A421" i="29"/>
  <c r="M287" i="29"/>
  <c r="E287" i="29"/>
  <c r="A162" i="29"/>
  <c r="M286" i="29"/>
  <c r="E286" i="29"/>
  <c r="A448" i="29"/>
  <c r="M285" i="29"/>
  <c r="E285" i="29"/>
  <c r="A161" i="29"/>
  <c r="M284" i="29"/>
  <c r="E284" i="29"/>
  <c r="A160" i="29"/>
  <c r="M283" i="29"/>
  <c r="A159" i="29"/>
  <c r="M282" i="29"/>
  <c r="A158" i="29"/>
  <c r="M281" i="29"/>
  <c r="A268" i="29"/>
  <c r="M280" i="29"/>
  <c r="A157" i="29"/>
  <c r="M279" i="29"/>
  <c r="E279" i="29"/>
  <c r="A156" i="29"/>
  <c r="M278" i="29"/>
  <c r="E278" i="29"/>
  <c r="A155" i="29"/>
  <c r="M277" i="29"/>
  <c r="E277" i="29"/>
  <c r="A154" i="29"/>
  <c r="M276" i="29"/>
  <c r="E276" i="29"/>
  <c r="A153" i="29"/>
  <c r="M275" i="29"/>
  <c r="E275" i="29"/>
  <c r="A152" i="29"/>
  <c r="M274" i="29"/>
  <c r="E274" i="29"/>
  <c r="A151" i="29"/>
  <c r="M273" i="29"/>
  <c r="A150" i="29"/>
  <c r="M272" i="29"/>
  <c r="A267" i="29"/>
  <c r="M271" i="29"/>
  <c r="A266" i="29"/>
  <c r="M270" i="29"/>
  <c r="A149" i="29"/>
  <c r="M269" i="29"/>
  <c r="A265" i="29"/>
  <c r="M268" i="29"/>
  <c r="E268" i="29"/>
  <c r="A148" i="29"/>
  <c r="M267" i="29"/>
  <c r="E267" i="29"/>
  <c r="A264" i="29"/>
  <c r="M266" i="29"/>
  <c r="E266" i="29"/>
  <c r="A147" i="29"/>
  <c r="M265" i="29"/>
  <c r="E265" i="29"/>
  <c r="A263" i="29"/>
  <c r="M264" i="29"/>
  <c r="E264" i="29"/>
  <c r="A146" i="29"/>
  <c r="M263" i="29"/>
  <c r="E263" i="29"/>
  <c r="A262" i="29"/>
  <c r="M262" i="29"/>
  <c r="E262" i="29"/>
  <c r="A261" i="29"/>
  <c r="M261" i="29"/>
  <c r="E261" i="29"/>
  <c r="A338" i="29"/>
  <c r="M260" i="29"/>
  <c r="A260" i="29"/>
  <c r="M259" i="29"/>
  <c r="E259" i="29"/>
  <c r="A259" i="29"/>
  <c r="M258" i="29"/>
  <c r="E258" i="29"/>
  <c r="A420" i="29"/>
  <c r="M257" i="29"/>
  <c r="E257" i="29"/>
  <c r="A337" i="29"/>
  <c r="M256" i="29"/>
  <c r="E256" i="29"/>
  <c r="A447" i="29"/>
  <c r="M255" i="29"/>
  <c r="E255" i="29"/>
  <c r="A145" i="29"/>
  <c r="M254" i="29"/>
  <c r="E254" i="29"/>
  <c r="A336" i="29"/>
  <c r="M253" i="29"/>
  <c r="E253" i="29"/>
  <c r="A419" i="29"/>
  <c r="M252" i="29"/>
  <c r="E252" i="29"/>
  <c r="A446" i="29"/>
  <c r="M251" i="29"/>
  <c r="E251" i="29"/>
  <c r="A144" i="29"/>
  <c r="M250" i="29"/>
  <c r="E250" i="29"/>
  <c r="A143" i="29"/>
  <c r="M249" i="29"/>
  <c r="E249" i="29"/>
  <c r="A258" i="29"/>
  <c r="M248" i="29"/>
  <c r="E248" i="29"/>
  <c r="A142" i="29"/>
  <c r="M247" i="29"/>
  <c r="E247" i="29"/>
  <c r="A445" i="29"/>
  <c r="M246" i="29"/>
  <c r="E246" i="29"/>
  <c r="A141" i="29"/>
  <c r="M245" i="29"/>
  <c r="E245" i="29"/>
  <c r="A335" i="29"/>
  <c r="M244" i="29"/>
  <c r="E244" i="29"/>
  <c r="A140" i="29"/>
  <c r="E243" i="29"/>
  <c r="A139" i="29"/>
  <c r="M242" i="29"/>
  <c r="E242" i="29"/>
  <c r="A138" i="29"/>
  <c r="M241" i="29"/>
  <c r="E241" i="29"/>
  <c r="A334" i="29"/>
  <c r="M240" i="29"/>
  <c r="E240" i="29"/>
  <c r="A333" i="29"/>
  <c r="M239" i="29"/>
  <c r="E239" i="29"/>
  <c r="A332" i="29"/>
  <c r="M238" i="29"/>
  <c r="E238" i="29"/>
  <c r="A418" i="29"/>
  <c r="M237" i="29"/>
  <c r="E237" i="29"/>
  <c r="A384" i="29"/>
  <c r="M236" i="29"/>
  <c r="E236" i="29"/>
  <c r="A512" i="29"/>
  <c r="M235" i="29"/>
  <c r="E235" i="29"/>
  <c r="A331" i="29"/>
  <c r="M234" i="29"/>
  <c r="E234" i="29"/>
  <c r="A257" i="29"/>
  <c r="M233" i="29"/>
  <c r="E233" i="29"/>
  <c r="A330" i="29"/>
  <c r="M232" i="29"/>
  <c r="E232" i="29"/>
  <c r="A329" i="29"/>
  <c r="M231" i="29"/>
  <c r="E231" i="29"/>
  <c r="A417" i="29"/>
  <c r="M230" i="29"/>
  <c r="E230" i="29"/>
  <c r="A444" i="29"/>
  <c r="M229" i="29"/>
  <c r="E229" i="29"/>
  <c r="A137" i="29"/>
  <c r="M228" i="29"/>
  <c r="E228" i="29"/>
  <c r="A136" i="29"/>
  <c r="M227" i="29"/>
  <c r="E227" i="29"/>
  <c r="A135" i="29"/>
  <c r="M226" i="29"/>
  <c r="E226" i="29"/>
  <c r="A256" i="29"/>
  <c r="M225" i="29"/>
  <c r="E225" i="29"/>
  <c r="A328" i="29"/>
  <c r="M224" i="29"/>
  <c r="E224" i="29"/>
  <c r="A416" i="29"/>
  <c r="M223" i="29"/>
  <c r="E223" i="29"/>
  <c r="A327" i="29"/>
  <c r="M222" i="29"/>
  <c r="E222" i="29"/>
  <c r="A505" i="29"/>
  <c r="M221" i="29"/>
  <c r="E221" i="29"/>
  <c r="A134" i="29"/>
  <c r="M216" i="29"/>
  <c r="E216" i="29"/>
  <c r="A383" i="29"/>
  <c r="M376" i="29"/>
  <c r="E376" i="29"/>
  <c r="A443" i="29"/>
  <c r="M436" i="29"/>
  <c r="E436" i="29"/>
  <c r="A504" i="29"/>
  <c r="M465" i="29"/>
  <c r="E465" i="29"/>
  <c r="A368" i="29"/>
  <c r="M360" i="29"/>
  <c r="E360" i="29"/>
  <c r="A503" i="29"/>
  <c r="M464" i="29"/>
  <c r="E464" i="29"/>
  <c r="A502" i="29"/>
  <c r="M463" i="29"/>
  <c r="E463" i="29"/>
  <c r="A501" i="29"/>
  <c r="M462" i="29"/>
  <c r="E462" i="29"/>
  <c r="A500" i="29"/>
  <c r="M461" i="29"/>
  <c r="E461" i="29"/>
  <c r="A499" i="29"/>
  <c r="M460" i="29"/>
  <c r="E460" i="29"/>
  <c r="A498" i="29"/>
  <c r="M459" i="29"/>
  <c r="E459" i="29"/>
  <c r="A133" i="29"/>
  <c r="M214" i="29"/>
  <c r="E214" i="29"/>
  <c r="A497" i="29"/>
  <c r="M458" i="29"/>
  <c r="E458" i="29"/>
  <c r="A132" i="29"/>
  <c r="M213" i="29"/>
  <c r="E213" i="29"/>
  <c r="A131" i="29"/>
  <c r="M212" i="29"/>
  <c r="E212" i="29"/>
  <c r="A130" i="29"/>
  <c r="M211" i="29"/>
  <c r="E211" i="29"/>
  <c r="A326" i="29"/>
  <c r="M210" i="29"/>
  <c r="E210" i="29"/>
  <c r="A325" i="29"/>
  <c r="M209" i="29"/>
  <c r="E209" i="29"/>
  <c r="A324" i="29"/>
  <c r="M208" i="29"/>
  <c r="E208" i="29"/>
  <c r="A129" i="29"/>
  <c r="M207" i="29"/>
  <c r="E207" i="29"/>
  <c r="A128" i="29"/>
  <c r="M206" i="29"/>
  <c r="A255" i="29"/>
  <c r="M205" i="29"/>
  <c r="E205" i="29"/>
  <c r="A254" i="29"/>
  <c r="M204" i="29"/>
  <c r="E204" i="29"/>
  <c r="A253" i="29"/>
  <c r="M203" i="29"/>
  <c r="E203" i="29"/>
  <c r="A127" i="29"/>
  <c r="M202" i="29"/>
  <c r="A126" i="29"/>
  <c r="M201" i="29"/>
  <c r="A125" i="29"/>
  <c r="M200" i="29"/>
  <c r="E200" i="29"/>
  <c r="A124" i="29"/>
  <c r="M199" i="29"/>
  <c r="E199" i="29"/>
  <c r="A123" i="29"/>
  <c r="M198" i="29"/>
  <c r="E198" i="29"/>
  <c r="A122" i="29"/>
  <c r="M197" i="29"/>
  <c r="E197" i="29"/>
  <c r="A496" i="29"/>
  <c r="M196" i="29"/>
  <c r="E196" i="29"/>
  <c r="A495" i="29"/>
  <c r="M195" i="29"/>
  <c r="E195" i="29"/>
  <c r="A121" i="29"/>
  <c r="M194" i="29"/>
  <c r="E194" i="29"/>
  <c r="A120" i="29"/>
  <c r="M193" i="29"/>
  <c r="E193" i="29"/>
  <c r="A119" i="29"/>
  <c r="M192" i="29"/>
  <c r="E192" i="29"/>
  <c r="A118" i="29"/>
  <c r="M191" i="29"/>
  <c r="E191" i="29"/>
  <c r="A415" i="29"/>
  <c r="M190" i="29"/>
  <c r="E190" i="29"/>
  <c r="A323" i="29"/>
  <c r="M189" i="29"/>
  <c r="E189" i="29"/>
  <c r="A117" i="29"/>
  <c r="M188" i="29"/>
  <c r="E188" i="29"/>
  <c r="A322" i="29"/>
  <c r="M187" i="29"/>
  <c r="E187" i="29"/>
  <c r="A367" i="29"/>
  <c r="M186" i="29"/>
  <c r="E186" i="29"/>
  <c r="A321" i="29"/>
  <c r="M185" i="29"/>
  <c r="E185" i="29"/>
  <c r="A320" i="29"/>
  <c r="M184" i="29"/>
  <c r="E184" i="29"/>
  <c r="A494" i="29"/>
  <c r="M183" i="29"/>
  <c r="E183" i="29"/>
  <c r="A116" i="29"/>
  <c r="M182" i="29"/>
  <c r="E182" i="29"/>
  <c r="A115" i="29"/>
  <c r="M181" i="29"/>
  <c r="E181" i="29"/>
  <c r="A114" i="29"/>
  <c r="M180" i="29"/>
  <c r="E180" i="29"/>
  <c r="A113" i="29"/>
  <c r="M179" i="29"/>
  <c r="E179" i="29"/>
  <c r="A112" i="29"/>
  <c r="M178" i="29"/>
  <c r="E178" i="29"/>
  <c r="A319" i="29"/>
  <c r="M177" i="29"/>
  <c r="E177" i="29"/>
  <c r="A111" i="29"/>
  <c r="M176" i="29"/>
  <c r="E176" i="29"/>
  <c r="A110" i="29"/>
  <c r="M175" i="29"/>
  <c r="E175" i="29"/>
  <c r="A109" i="29"/>
  <c r="M174" i="29"/>
  <c r="E174" i="29"/>
  <c r="A414" i="29"/>
  <c r="M173" i="29"/>
  <c r="E173" i="29"/>
  <c r="A108" i="29"/>
  <c r="M172" i="29"/>
  <c r="E172" i="29"/>
  <c r="A252" i="29"/>
  <c r="M171" i="29"/>
  <c r="E171" i="29"/>
  <c r="A107" i="29"/>
  <c r="M170" i="29"/>
  <c r="E170" i="29"/>
  <c r="A413" i="29"/>
  <c r="M169" i="29"/>
  <c r="E169" i="29"/>
  <c r="A412" i="29"/>
  <c r="M168" i="29"/>
  <c r="E168" i="29"/>
  <c r="A106" i="29"/>
  <c r="M167" i="29"/>
  <c r="A318" i="29"/>
  <c r="M166" i="29"/>
  <c r="E166" i="29"/>
  <c r="A411" i="29"/>
  <c r="M165" i="29"/>
  <c r="E165" i="29"/>
  <c r="A410" i="29"/>
  <c r="M164" i="29"/>
  <c r="E164" i="29"/>
  <c r="A317" i="29"/>
  <c r="M163" i="29"/>
  <c r="E163" i="29"/>
  <c r="A316" i="29"/>
  <c r="M162" i="29"/>
  <c r="E162" i="29"/>
  <c r="A409" i="29"/>
  <c r="M161" i="29"/>
  <c r="E161" i="29"/>
  <c r="A315" i="29"/>
  <c r="M160" i="29"/>
  <c r="E160" i="29"/>
  <c r="A314" i="29"/>
  <c r="M159" i="29"/>
  <c r="E159" i="29"/>
  <c r="A105" i="29"/>
  <c r="M158" i="29"/>
  <c r="E158" i="29"/>
  <c r="A493" i="29"/>
  <c r="M157" i="29"/>
  <c r="E157" i="29"/>
  <c r="A313" i="29"/>
  <c r="M156" i="29"/>
  <c r="E156" i="29"/>
  <c r="A312" i="29"/>
  <c r="M155" i="29"/>
  <c r="E155" i="29"/>
  <c r="A311" i="29"/>
  <c r="M154" i="29"/>
  <c r="E154" i="29"/>
  <c r="A492" i="29"/>
  <c r="M153" i="29"/>
  <c r="E153" i="29"/>
  <c r="A310" i="29"/>
  <c r="M152" i="29"/>
  <c r="E152" i="29"/>
  <c r="A382" i="29"/>
  <c r="M151" i="29"/>
  <c r="E151" i="29"/>
  <c r="A442" i="29"/>
  <c r="M150" i="29"/>
  <c r="E150" i="29"/>
  <c r="A441" i="29"/>
  <c r="M149" i="29"/>
  <c r="E149" i="29"/>
  <c r="A104" i="29"/>
  <c r="M148" i="29"/>
  <c r="E148" i="29"/>
  <c r="A491" i="29"/>
  <c r="M147" i="29"/>
  <c r="E147" i="29"/>
  <c r="A366" i="29"/>
  <c r="M146" i="29"/>
  <c r="E146" i="29"/>
  <c r="A490" i="29"/>
  <c r="M145" i="29"/>
  <c r="E145" i="29"/>
  <c r="A489" i="29"/>
  <c r="M144" i="29"/>
  <c r="E144" i="29"/>
  <c r="A488" i="29"/>
  <c r="M143" i="29"/>
  <c r="E143" i="29"/>
  <c r="A487" i="29"/>
  <c r="M142" i="29"/>
  <c r="E142" i="29"/>
  <c r="A381" i="29"/>
  <c r="M141" i="29"/>
  <c r="E141" i="29"/>
  <c r="A486" i="29"/>
  <c r="M140" i="29"/>
  <c r="E140" i="29"/>
  <c r="A251" i="29"/>
  <c r="M139" i="29"/>
  <c r="E139" i="29"/>
  <c r="A440" i="29"/>
  <c r="M138" i="29"/>
  <c r="E138" i="29"/>
  <c r="A439" i="29"/>
  <c r="M137" i="29"/>
  <c r="E137" i="29"/>
  <c r="A485" i="29"/>
  <c r="M136" i="29"/>
  <c r="E136" i="29"/>
  <c r="A103" i="29"/>
  <c r="M135" i="29"/>
  <c r="E135" i="29"/>
  <c r="A102" i="29"/>
  <c r="M134" i="29"/>
  <c r="E134" i="29"/>
  <c r="A250" i="29"/>
  <c r="M133" i="29"/>
  <c r="E133" i="29"/>
  <c r="A249" i="29"/>
  <c r="M132" i="29"/>
  <c r="E132" i="29"/>
  <c r="A248" i="29"/>
  <c r="M131" i="29"/>
  <c r="E131" i="29"/>
  <c r="A247" i="29"/>
  <c r="M130" i="29"/>
  <c r="E130" i="29"/>
  <c r="A246" i="29"/>
  <c r="M129" i="29"/>
  <c r="E129" i="29"/>
  <c r="A245" i="29"/>
  <c r="M128" i="29"/>
  <c r="E128" i="29"/>
  <c r="A438" i="29"/>
  <c r="M127" i="29"/>
  <c r="E127" i="29"/>
  <c r="A365" i="29"/>
  <c r="M126" i="29"/>
  <c r="A244" i="29"/>
  <c r="M125" i="29"/>
  <c r="A243" i="29"/>
  <c r="M124" i="29"/>
  <c r="E124" i="29"/>
  <c r="A242" i="29"/>
  <c r="M123" i="29"/>
  <c r="E123" i="29"/>
  <c r="A241" i="29"/>
  <c r="M122" i="29"/>
  <c r="E122" i="29"/>
  <c r="A101" i="29"/>
  <c r="M121" i="29"/>
  <c r="E121" i="29"/>
  <c r="A100" i="29"/>
  <c r="M120" i="29"/>
  <c r="E120" i="29"/>
  <c r="A240" i="29"/>
  <c r="M119" i="29"/>
  <c r="A99" i="29"/>
  <c r="M118" i="29"/>
  <c r="A98" i="29"/>
  <c r="M117" i="29"/>
  <c r="A97" i="29"/>
  <c r="M116" i="29"/>
  <c r="A96" i="29"/>
  <c r="M115" i="29"/>
  <c r="A95" i="29"/>
  <c r="M114" i="29"/>
  <c r="A94" i="29"/>
  <c r="M113" i="29"/>
  <c r="A93" i="29"/>
  <c r="M112" i="29"/>
  <c r="A92" i="29"/>
  <c r="M111" i="29"/>
  <c r="A91" i="29"/>
  <c r="M110" i="29"/>
  <c r="E110" i="29"/>
  <c r="A90" i="29"/>
  <c r="M109" i="29"/>
  <c r="E109" i="29"/>
  <c r="A239" i="29"/>
  <c r="M108" i="29"/>
  <c r="E108" i="29"/>
  <c r="A238" i="29"/>
  <c r="M107" i="29"/>
  <c r="E107" i="29"/>
  <c r="A309" i="29"/>
  <c r="M106" i="29"/>
  <c r="E106" i="29"/>
  <c r="A89" i="29"/>
  <c r="M105" i="29"/>
  <c r="E105" i="29"/>
  <c r="A237" i="29"/>
  <c r="M104" i="29"/>
  <c r="E104" i="29"/>
  <c r="A236" i="29"/>
  <c r="M103" i="29"/>
  <c r="E103" i="29"/>
  <c r="A308" i="29"/>
  <c r="M102" i="29"/>
  <c r="E102" i="29"/>
  <c r="A484" i="29"/>
  <c r="M101" i="29"/>
  <c r="E101" i="29"/>
  <c r="A307" i="29"/>
  <c r="M100" i="29"/>
  <c r="E100" i="29"/>
  <c r="A408" i="29"/>
  <c r="M99" i="29"/>
  <c r="E99" i="29"/>
  <c r="A88" i="29"/>
  <c r="M98" i="29"/>
  <c r="E98" i="29"/>
  <c r="A87" i="29"/>
  <c r="M97" i="29"/>
  <c r="E97" i="29"/>
  <c r="A306" i="29"/>
  <c r="M96" i="29"/>
  <c r="E96" i="29"/>
  <c r="A86" i="29"/>
  <c r="M95" i="29"/>
  <c r="E95" i="29"/>
  <c r="A407" i="29"/>
  <c r="M94" i="29"/>
  <c r="A483" i="29"/>
  <c r="M93" i="29"/>
  <c r="E93" i="29"/>
  <c r="A305" i="29"/>
  <c r="M92" i="29"/>
  <c r="E92" i="29"/>
  <c r="A364" i="29"/>
  <c r="M91" i="29"/>
  <c r="E91" i="29"/>
  <c r="A304" i="29"/>
  <c r="M90" i="29"/>
  <c r="E90" i="29"/>
  <c r="A363" i="29"/>
  <c r="M89" i="29"/>
  <c r="E89" i="29"/>
  <c r="A85" i="29"/>
  <c r="M88" i="29"/>
  <c r="E88" i="29"/>
  <c r="A482" i="29"/>
  <c r="M87" i="29"/>
  <c r="E87" i="29"/>
  <c r="A406" i="29"/>
  <c r="M86" i="29"/>
  <c r="E86" i="29"/>
  <c r="A481" i="29"/>
  <c r="M85" i="29"/>
  <c r="A84" i="29"/>
  <c r="M84" i="29"/>
  <c r="E84" i="29"/>
  <c r="A303" i="29"/>
  <c r="M83" i="29"/>
  <c r="E83" i="29"/>
  <c r="A302" i="29"/>
  <c r="M82" i="29"/>
  <c r="E82" i="29"/>
  <c r="A301" i="29"/>
  <c r="M81" i="29"/>
  <c r="A480" i="29"/>
  <c r="M80" i="29"/>
  <c r="E80" i="29"/>
  <c r="A83" i="29"/>
  <c r="M79" i="29"/>
  <c r="E79" i="29"/>
  <c r="A405" i="29"/>
  <c r="M78" i="29"/>
  <c r="E78" i="29"/>
  <c r="A82" i="29"/>
  <c r="M77" i="29"/>
  <c r="E77" i="29"/>
  <c r="A235" i="29"/>
  <c r="M76" i="29"/>
  <c r="E76" i="29"/>
  <c r="A300" i="29"/>
  <c r="M75" i="29"/>
  <c r="E75" i="29"/>
  <c r="A299" i="29"/>
  <c r="M74" i="29"/>
  <c r="E74" i="29"/>
  <c r="A234" i="29"/>
  <c r="M73" i="29"/>
  <c r="E73" i="29"/>
  <c r="A298" i="29"/>
  <c r="M72" i="29"/>
  <c r="E72" i="29"/>
  <c r="A81" i="29"/>
  <c r="M71" i="29"/>
  <c r="E71" i="29"/>
  <c r="A80" i="29"/>
  <c r="M70" i="29"/>
  <c r="E70" i="29"/>
  <c r="A362" i="29"/>
  <c r="M69" i="29"/>
  <c r="E69" i="29"/>
  <c r="A233" i="29"/>
  <c r="M68" i="29"/>
  <c r="E68" i="29"/>
  <c r="A79" i="29"/>
  <c r="M67" i="29"/>
  <c r="E67" i="29"/>
  <c r="A78" i="29"/>
  <c r="M66" i="29"/>
  <c r="E66" i="29"/>
  <c r="A404" i="29"/>
  <c r="M65" i="29"/>
  <c r="E65" i="29"/>
  <c r="A232" i="29"/>
  <c r="M64" i="29"/>
  <c r="A77" i="29"/>
  <c r="M63" i="29"/>
  <c r="E63" i="29"/>
  <c r="A76" i="29"/>
  <c r="M62" i="29"/>
  <c r="E62" i="29"/>
  <c r="A75" i="29"/>
  <c r="M61" i="29"/>
  <c r="E61" i="29"/>
  <c r="A74" i="29"/>
  <c r="M60" i="29"/>
  <c r="E60" i="29"/>
  <c r="A380" i="29"/>
  <c r="M59" i="29"/>
  <c r="E59" i="29"/>
  <c r="A231" i="29"/>
  <c r="M58" i="29"/>
  <c r="E58" i="29"/>
  <c r="A479" i="29"/>
  <c r="M57" i="29"/>
  <c r="E57" i="29"/>
  <c r="A73" i="29"/>
  <c r="M56" i="29"/>
  <c r="E56" i="29"/>
  <c r="A403" i="29"/>
  <c r="M55" i="29"/>
  <c r="E55" i="29"/>
  <c r="A72" i="29"/>
  <c r="M54" i="29"/>
  <c r="E54" i="29"/>
  <c r="A402" i="29"/>
  <c r="M53" i="29"/>
  <c r="E53" i="29"/>
  <c r="A374" i="29"/>
  <c r="M52" i="29"/>
  <c r="E52" i="29"/>
  <c r="A297" i="29"/>
  <c r="M51" i="29"/>
  <c r="E51" i="29"/>
  <c r="A379" i="29"/>
  <c r="M50" i="29"/>
  <c r="E50" i="29"/>
  <c r="A296" i="29"/>
  <c r="M49" i="29"/>
  <c r="E49" i="29"/>
  <c r="A71" i="29"/>
  <c r="M48" i="29"/>
  <c r="E48" i="29"/>
  <c r="A295" i="29"/>
  <c r="M47" i="29"/>
  <c r="E47" i="29"/>
  <c r="A70" i="29"/>
  <c r="M46" i="29"/>
  <c r="E46" i="29"/>
  <c r="A294" i="29"/>
  <c r="M45" i="29"/>
  <c r="E45" i="29"/>
  <c r="A401" i="29"/>
  <c r="M44" i="29"/>
  <c r="E44" i="29"/>
  <c r="A69" i="29"/>
  <c r="M43" i="29"/>
  <c r="E43" i="29"/>
  <c r="A293" i="29"/>
  <c r="M42" i="29"/>
  <c r="E42" i="29"/>
  <c r="A68" i="29"/>
  <c r="M41" i="29"/>
  <c r="E41" i="29"/>
  <c r="A478" i="29"/>
  <c r="M40" i="29"/>
  <c r="E40" i="29"/>
  <c r="A477" i="29"/>
  <c r="M39" i="29"/>
  <c r="E39" i="29"/>
  <c r="A476" i="29"/>
  <c r="M38" i="29"/>
  <c r="E38" i="29"/>
  <c r="A437" i="29"/>
  <c r="M37" i="29"/>
  <c r="E37" i="29"/>
  <c r="A475" i="29"/>
  <c r="M36" i="29"/>
  <c r="E36" i="29"/>
  <c r="A67" i="29"/>
  <c r="M35" i="29"/>
  <c r="E35" i="29"/>
  <c r="A230" i="29"/>
  <c r="M34" i="29"/>
  <c r="E34" i="29"/>
  <c r="A229" i="29"/>
  <c r="M33" i="29"/>
  <c r="A474" i="29"/>
  <c r="M32" i="29"/>
  <c r="E32" i="29"/>
  <c r="A228" i="29"/>
  <c r="M31" i="29"/>
  <c r="A227" i="29"/>
  <c r="M30" i="29"/>
  <c r="A473" i="29"/>
  <c r="M29" i="29"/>
  <c r="E29" i="29"/>
  <c r="A226" i="29"/>
  <c r="M28" i="29"/>
  <c r="A472" i="29"/>
  <c r="M27" i="29"/>
  <c r="E27" i="29"/>
  <c r="A471" i="29"/>
  <c r="M26" i="29"/>
  <c r="E26" i="29"/>
  <c r="A470" i="29"/>
  <c r="M25" i="29"/>
  <c r="E25" i="29"/>
  <c r="A66" i="29"/>
  <c r="M24" i="29"/>
  <c r="E24" i="29"/>
  <c r="A469" i="29"/>
  <c r="M23" i="29"/>
  <c r="E23" i="29"/>
  <c r="A468" i="29"/>
  <c r="M22" i="29"/>
  <c r="E22" i="29"/>
  <c r="A400" i="29"/>
  <c r="M21" i="29"/>
  <c r="A399" i="29"/>
  <c r="M20" i="29"/>
  <c r="E20" i="29"/>
  <c r="A292" i="29"/>
  <c r="M19" i="29"/>
  <c r="E19" i="29"/>
  <c r="A225" i="29"/>
  <c r="M18" i="29"/>
  <c r="E18" i="29"/>
  <c r="A224" i="29"/>
  <c r="M17" i="29"/>
  <c r="E17" i="29"/>
  <c r="A291" i="29"/>
  <c r="M16" i="29"/>
  <c r="A65" i="29"/>
  <c r="M15" i="29"/>
  <c r="A223" i="29"/>
  <c r="M14" i="29"/>
  <c r="A64" i="29"/>
  <c r="M13" i="29"/>
  <c r="A63" i="29"/>
  <c r="M12" i="29"/>
  <c r="A290" i="29"/>
  <c r="M11" i="29"/>
  <c r="A289" i="29"/>
  <c r="M10" i="29"/>
  <c r="A222" i="29"/>
  <c r="M9" i="29"/>
  <c r="A221" i="29"/>
  <c r="M8" i="29"/>
  <c r="A467" i="29"/>
  <c r="M7" i="29"/>
  <c r="A466" i="29"/>
  <c r="M6" i="29"/>
  <c r="A378" i="29"/>
  <c r="M5" i="29"/>
  <c r="A377" i="29"/>
  <c r="M4" i="29"/>
  <c r="A62" i="29"/>
  <c r="M3" i="29"/>
  <c r="K35" i="30"/>
  <c r="K34" i="30"/>
  <c r="L36" i="30" l="1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8" i="10"/>
  <c r="B29" i="10"/>
  <c r="B30" i="10"/>
  <c r="B31" i="10"/>
  <c r="B32" i="10"/>
  <c r="B33" i="10"/>
  <c r="B35" i="10"/>
  <c r="B38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8" i="10"/>
  <c r="B89" i="10"/>
  <c r="B90" i="10"/>
  <c r="B92" i="10"/>
  <c r="B93" i="10"/>
  <c r="B94" i="10"/>
  <c r="B95" i="10"/>
  <c r="B96" i="10"/>
  <c r="B97" i="10"/>
  <c r="B98" i="10"/>
  <c r="B99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26" i="10"/>
  <c r="B127" i="10"/>
  <c r="B128" i="10"/>
  <c r="B129" i="10"/>
  <c r="B130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9" i="10"/>
  <c r="B210" i="10"/>
  <c r="B211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3" i="10"/>
  <c r="B274" i="10"/>
  <c r="B275" i="10"/>
  <c r="B276" i="10"/>
  <c r="B277" i="10"/>
  <c r="B278" i="10"/>
  <c r="B279" i="10"/>
  <c r="B280" i="10"/>
  <c r="B286" i="10"/>
  <c r="B287" i="10"/>
  <c r="B288" i="10"/>
  <c r="B289" i="10"/>
  <c r="B290" i="10"/>
  <c r="B291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8" i="10"/>
  <c r="B359" i="10"/>
  <c r="B360" i="10"/>
  <c r="B362" i="10"/>
  <c r="B363" i="10"/>
  <c r="B364" i="10"/>
  <c r="B365" i="10"/>
  <c r="B366" i="10"/>
  <c r="B367" i="10"/>
  <c r="B368" i="10"/>
  <c r="B369" i="10"/>
  <c r="B370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2" i="10"/>
  <c r="B413" i="10"/>
  <c r="B414" i="10"/>
  <c r="B415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40" i="10"/>
  <c r="B441" i="10"/>
  <c r="B442" i="10"/>
  <c r="B443" i="10"/>
  <c r="B444" i="10"/>
  <c r="B445" i="10"/>
  <c r="B446" i="10"/>
  <c r="B448" i="10"/>
  <c r="B449" i="10"/>
  <c r="B450" i="10"/>
  <c r="B451" i="10"/>
  <c r="B452" i="10"/>
  <c r="B453" i="10"/>
  <c r="B454" i="10"/>
  <c r="B9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455" i="10"/>
  <c r="N492" i="10"/>
  <c r="N457" i="10"/>
  <c r="N471" i="10"/>
  <c r="N472" i="10"/>
  <c r="N474" i="10"/>
  <c r="N475" i="10"/>
  <c r="N487" i="10"/>
  <c r="N488" i="10"/>
  <c r="N489" i="10"/>
  <c r="N490" i="10"/>
  <c r="N495" i="10"/>
  <c r="N496" i="10"/>
  <c r="N497" i="10"/>
  <c r="N498" i="10"/>
  <c r="N500" i="10"/>
  <c r="N501" i="10"/>
  <c r="N504" i="10"/>
  <c r="N517" i="10"/>
  <c r="N526" i="10"/>
  <c r="N531" i="10"/>
  <c r="N535" i="10"/>
  <c r="N536" i="10"/>
  <c r="N455" i="10"/>
  <c r="M454" i="10" l="1"/>
  <c r="J454" i="10"/>
  <c r="M453" i="10"/>
  <c r="J453" i="10"/>
  <c r="M452" i="10"/>
  <c r="J452" i="10"/>
  <c r="M451" i="10"/>
  <c r="J451" i="10"/>
  <c r="M450" i="10"/>
  <c r="J450" i="10"/>
  <c r="M449" i="10"/>
  <c r="J449" i="10"/>
  <c r="M448" i="10"/>
  <c r="J448" i="10"/>
  <c r="M447" i="10"/>
  <c r="J447" i="10"/>
  <c r="M446" i="10"/>
  <c r="J446" i="10"/>
  <c r="M445" i="10"/>
  <c r="J445" i="10"/>
  <c r="M444" i="10"/>
  <c r="J444" i="10"/>
  <c r="M443" i="10"/>
  <c r="J443" i="10"/>
  <c r="M442" i="10"/>
  <c r="J442" i="10"/>
  <c r="M441" i="10"/>
  <c r="J441" i="10"/>
  <c r="M440" i="10"/>
  <c r="J440" i="10"/>
  <c r="M439" i="10"/>
  <c r="J439" i="10"/>
  <c r="M438" i="10"/>
  <c r="J438" i="10"/>
  <c r="M437" i="10"/>
  <c r="J437" i="10"/>
  <c r="M436" i="10"/>
  <c r="J436" i="10"/>
  <c r="M435" i="10"/>
  <c r="J435" i="10"/>
  <c r="M434" i="10"/>
  <c r="J434" i="10"/>
  <c r="M433" i="10"/>
  <c r="J433" i="10"/>
  <c r="M432" i="10"/>
  <c r="J432" i="10"/>
  <c r="M431" i="10"/>
  <c r="J431" i="10"/>
  <c r="M430" i="10"/>
  <c r="J430" i="10"/>
  <c r="M429" i="10"/>
  <c r="J429" i="10"/>
  <c r="M428" i="10"/>
  <c r="J428" i="10"/>
  <c r="M427" i="10"/>
  <c r="J427" i="10"/>
  <c r="M426" i="10"/>
  <c r="J426" i="10"/>
  <c r="M425" i="10"/>
  <c r="J425" i="10"/>
  <c r="M424" i="10"/>
  <c r="J424" i="10"/>
  <c r="M423" i="10"/>
  <c r="J423" i="10"/>
  <c r="M422" i="10"/>
  <c r="J422" i="10"/>
  <c r="M421" i="10"/>
  <c r="J421" i="10"/>
  <c r="M420" i="10"/>
  <c r="J420" i="10"/>
  <c r="M419" i="10"/>
  <c r="J419" i="10"/>
  <c r="M418" i="10"/>
  <c r="J418" i="10"/>
  <c r="M417" i="10"/>
  <c r="J417" i="10"/>
  <c r="M416" i="10"/>
  <c r="J416" i="10"/>
  <c r="M415" i="10"/>
  <c r="J415" i="10"/>
  <c r="M414" i="10"/>
  <c r="J414" i="10"/>
  <c r="M413" i="10"/>
  <c r="J413" i="10"/>
  <c r="M412" i="10"/>
  <c r="J412" i="10"/>
  <c r="M411" i="10"/>
  <c r="J411" i="10"/>
  <c r="M410" i="10"/>
  <c r="J410" i="10"/>
  <c r="M409" i="10"/>
  <c r="J409" i="10"/>
  <c r="M408" i="10"/>
  <c r="J408" i="10"/>
  <c r="M407" i="10"/>
  <c r="J407" i="10"/>
  <c r="M406" i="10"/>
  <c r="J406" i="10"/>
  <c r="M405" i="10"/>
  <c r="J405" i="10"/>
  <c r="M404" i="10"/>
  <c r="J404" i="10"/>
  <c r="M403" i="10"/>
  <c r="J403" i="10"/>
  <c r="M402" i="10"/>
  <c r="J402" i="10"/>
  <c r="M401" i="10"/>
  <c r="J401" i="10"/>
  <c r="M400" i="10"/>
  <c r="J400" i="10"/>
  <c r="M399" i="10"/>
  <c r="J399" i="10"/>
  <c r="M398" i="10"/>
  <c r="J398" i="10"/>
  <c r="M397" i="10"/>
  <c r="J397" i="10"/>
  <c r="M396" i="10"/>
  <c r="J396" i="10"/>
  <c r="M395" i="10"/>
  <c r="J395" i="10"/>
  <c r="M394" i="10"/>
  <c r="J394" i="10"/>
  <c r="M393" i="10"/>
  <c r="J393" i="10"/>
  <c r="M392" i="10"/>
  <c r="J392" i="10"/>
  <c r="M391" i="10"/>
  <c r="J391" i="10"/>
  <c r="M390" i="10"/>
  <c r="J390" i="10"/>
  <c r="M389" i="10"/>
  <c r="M388" i="10"/>
  <c r="J388" i="10"/>
  <c r="M387" i="10"/>
  <c r="J387" i="10"/>
  <c r="M386" i="10"/>
  <c r="J386" i="10"/>
  <c r="M385" i="10"/>
  <c r="J385" i="10"/>
  <c r="M384" i="10"/>
  <c r="J384" i="10"/>
  <c r="M383" i="10"/>
  <c r="J383" i="10"/>
  <c r="M382" i="10"/>
  <c r="J382" i="10"/>
  <c r="M381" i="10"/>
  <c r="J381" i="10"/>
  <c r="M380" i="10"/>
  <c r="J380" i="10"/>
  <c r="M379" i="10"/>
  <c r="J379" i="10"/>
  <c r="M378" i="10"/>
  <c r="J378" i="10"/>
  <c r="M377" i="10"/>
  <c r="J377" i="10"/>
  <c r="M376" i="10"/>
  <c r="J376" i="10"/>
  <c r="M375" i="10"/>
  <c r="J375" i="10"/>
  <c r="M374" i="10"/>
  <c r="J374" i="10"/>
  <c r="M373" i="10"/>
  <c r="J373" i="10"/>
  <c r="M372" i="10"/>
  <c r="J372" i="10"/>
  <c r="M371" i="10"/>
  <c r="J371" i="10"/>
  <c r="M370" i="10"/>
  <c r="J370" i="10"/>
  <c r="M369" i="10"/>
  <c r="J369" i="10"/>
  <c r="M368" i="10"/>
  <c r="J368" i="10"/>
  <c r="M367" i="10"/>
  <c r="J367" i="10"/>
  <c r="M366" i="10"/>
  <c r="J366" i="10"/>
  <c r="M365" i="10"/>
  <c r="J365" i="10"/>
  <c r="M364" i="10"/>
  <c r="J364" i="10"/>
  <c r="M363" i="10"/>
  <c r="J363" i="10"/>
  <c r="M362" i="10"/>
  <c r="J362" i="10"/>
  <c r="M361" i="10"/>
  <c r="J361" i="10"/>
  <c r="M360" i="10"/>
  <c r="J360" i="10"/>
  <c r="M359" i="10"/>
  <c r="J359" i="10"/>
  <c r="M358" i="10"/>
  <c r="J358" i="10"/>
  <c r="M357" i="10"/>
  <c r="J357" i="10"/>
  <c r="M356" i="10"/>
  <c r="J356" i="10"/>
  <c r="M355" i="10"/>
  <c r="J355" i="10"/>
  <c r="M354" i="10"/>
  <c r="J354" i="10"/>
  <c r="M353" i="10"/>
  <c r="J353" i="10"/>
  <c r="M352" i="10"/>
  <c r="J352" i="10"/>
  <c r="M351" i="10"/>
  <c r="J351" i="10"/>
  <c r="M350" i="10"/>
  <c r="J350" i="10"/>
  <c r="M349" i="10"/>
  <c r="J349" i="10"/>
  <c r="M348" i="10"/>
  <c r="J348" i="10"/>
  <c r="M347" i="10"/>
  <c r="J347" i="10"/>
  <c r="M346" i="10"/>
  <c r="J346" i="10"/>
  <c r="M345" i="10"/>
  <c r="J345" i="10"/>
  <c r="M344" i="10"/>
  <c r="J344" i="10"/>
  <c r="M343" i="10"/>
  <c r="J343" i="10"/>
  <c r="M342" i="10"/>
  <c r="J342" i="10"/>
  <c r="M341" i="10"/>
  <c r="J341" i="10"/>
  <c r="M340" i="10"/>
  <c r="J340" i="10"/>
  <c r="M339" i="10"/>
  <c r="J339" i="10"/>
  <c r="M338" i="10"/>
  <c r="M337" i="10"/>
  <c r="J337" i="10"/>
  <c r="M336" i="10"/>
  <c r="J336" i="10"/>
  <c r="M335" i="10"/>
  <c r="J335" i="10"/>
  <c r="M334" i="10"/>
  <c r="J334" i="10"/>
  <c r="M333" i="10"/>
  <c r="J333" i="10"/>
  <c r="M332" i="10"/>
  <c r="J332" i="10"/>
  <c r="M331" i="10"/>
  <c r="J331" i="10"/>
  <c r="M330" i="10"/>
  <c r="J330" i="10"/>
  <c r="M329" i="10"/>
  <c r="J329" i="10"/>
  <c r="M328" i="10"/>
  <c r="J328" i="10"/>
  <c r="M327" i="10"/>
  <c r="J327" i="10"/>
  <c r="M326" i="10"/>
  <c r="J326" i="10"/>
  <c r="M325" i="10"/>
  <c r="J325" i="10"/>
  <c r="M324" i="10"/>
  <c r="J324" i="10"/>
  <c r="M323" i="10"/>
  <c r="J323" i="10"/>
  <c r="M322" i="10"/>
  <c r="J322" i="10"/>
  <c r="M321" i="10"/>
  <c r="J321" i="10"/>
  <c r="M320" i="10"/>
  <c r="J320" i="10"/>
  <c r="M319" i="10"/>
  <c r="J319" i="10"/>
  <c r="M318" i="10"/>
  <c r="J318" i="10"/>
  <c r="M317" i="10"/>
  <c r="J317" i="10"/>
  <c r="M316" i="10"/>
  <c r="J316" i="10"/>
  <c r="M315" i="10"/>
  <c r="J315" i="10"/>
  <c r="M314" i="10"/>
  <c r="J314" i="10"/>
  <c r="M313" i="10"/>
  <c r="J313" i="10"/>
  <c r="M312" i="10"/>
  <c r="J312" i="10"/>
  <c r="M311" i="10"/>
  <c r="J311" i="10"/>
  <c r="M310" i="10"/>
  <c r="J310" i="10"/>
  <c r="M309" i="10"/>
  <c r="J309" i="10"/>
  <c r="M308" i="10"/>
  <c r="J308" i="10"/>
  <c r="M307" i="10"/>
  <c r="J307" i="10"/>
  <c r="M306" i="10"/>
  <c r="J306" i="10"/>
  <c r="M305" i="10"/>
  <c r="J305" i="10"/>
  <c r="M304" i="10"/>
  <c r="J304" i="10"/>
  <c r="M303" i="10"/>
  <c r="J303" i="10"/>
  <c r="M302" i="10"/>
  <c r="J302" i="10"/>
  <c r="M301" i="10"/>
  <c r="J301" i="10"/>
  <c r="M300" i="10"/>
  <c r="J300" i="10"/>
  <c r="M299" i="10"/>
  <c r="J299" i="10"/>
  <c r="M298" i="10"/>
  <c r="J298" i="10"/>
  <c r="M297" i="10"/>
  <c r="J297" i="10"/>
  <c r="M296" i="10"/>
  <c r="J296" i="10"/>
  <c r="M295" i="10"/>
  <c r="J295" i="10"/>
  <c r="M294" i="10"/>
  <c r="J294" i="10"/>
  <c r="M293" i="10"/>
  <c r="J293" i="10"/>
  <c r="M292" i="10"/>
  <c r="J292" i="10"/>
  <c r="M291" i="10"/>
  <c r="J291" i="10"/>
  <c r="M290" i="10"/>
  <c r="J290" i="10"/>
  <c r="M289" i="10"/>
  <c r="J289" i="10"/>
  <c r="M288" i="10"/>
  <c r="J288" i="10"/>
  <c r="M287" i="10"/>
  <c r="J287" i="10"/>
  <c r="M286" i="10"/>
  <c r="J286" i="10"/>
  <c r="M285" i="10"/>
  <c r="J285" i="10"/>
  <c r="M284" i="10"/>
  <c r="J284" i="10"/>
  <c r="M283" i="10"/>
  <c r="J283" i="10"/>
  <c r="M282" i="10"/>
  <c r="J282" i="10"/>
  <c r="M281" i="10"/>
  <c r="J281" i="10"/>
  <c r="M280" i="10"/>
  <c r="J280" i="10"/>
  <c r="M279" i="10"/>
  <c r="J279" i="10"/>
  <c r="M278" i="10"/>
  <c r="J278" i="10"/>
  <c r="M277" i="10"/>
  <c r="J277" i="10"/>
  <c r="M276" i="10"/>
  <c r="J276" i="10"/>
  <c r="M275" i="10"/>
  <c r="J275" i="10"/>
  <c r="M274" i="10"/>
  <c r="J274" i="10"/>
  <c r="M273" i="10"/>
  <c r="J273" i="10"/>
  <c r="M272" i="10"/>
  <c r="J272" i="10"/>
  <c r="M271" i="10"/>
  <c r="J271" i="10"/>
  <c r="M270" i="10"/>
  <c r="J270" i="10"/>
  <c r="M269" i="10"/>
  <c r="J269" i="10"/>
  <c r="M268" i="10"/>
  <c r="J268" i="10"/>
  <c r="M267" i="10"/>
  <c r="J267" i="10"/>
  <c r="M266" i="10"/>
  <c r="J266" i="10"/>
  <c r="M265" i="10"/>
  <c r="J265" i="10"/>
  <c r="M264" i="10"/>
  <c r="J264" i="10"/>
  <c r="M263" i="10"/>
  <c r="J263" i="10"/>
  <c r="M262" i="10"/>
  <c r="J262" i="10"/>
  <c r="M261" i="10"/>
  <c r="J261" i="10"/>
  <c r="M260" i="10"/>
  <c r="J260" i="10"/>
  <c r="M259" i="10"/>
  <c r="J259" i="10"/>
  <c r="M258" i="10"/>
  <c r="J258" i="10"/>
  <c r="M257" i="10"/>
  <c r="J257" i="10"/>
  <c r="M256" i="10"/>
  <c r="J256" i="10"/>
  <c r="M255" i="10"/>
  <c r="M254" i="10"/>
  <c r="J254" i="10"/>
  <c r="M253" i="10"/>
  <c r="J253" i="10"/>
  <c r="M252" i="10"/>
  <c r="J252" i="10"/>
  <c r="M251" i="10"/>
  <c r="J251" i="10"/>
  <c r="M250" i="10"/>
  <c r="J250" i="10"/>
  <c r="M249" i="10"/>
  <c r="J249" i="10"/>
  <c r="M248" i="10"/>
  <c r="J248" i="10"/>
  <c r="M247" i="10"/>
  <c r="J247" i="10"/>
  <c r="M246" i="10"/>
  <c r="J246" i="10"/>
  <c r="M245" i="10"/>
  <c r="J245" i="10"/>
  <c r="M244" i="10"/>
  <c r="J244" i="10"/>
  <c r="M243" i="10"/>
  <c r="J243" i="10"/>
  <c r="M242" i="10"/>
  <c r="J242" i="10"/>
  <c r="M241" i="10"/>
  <c r="J241" i="10"/>
  <c r="M240" i="10"/>
  <c r="J240" i="10"/>
  <c r="M239" i="10"/>
  <c r="J239" i="10"/>
  <c r="M238" i="10"/>
  <c r="J238" i="10"/>
  <c r="M237" i="10"/>
  <c r="J237" i="10"/>
  <c r="M236" i="10"/>
  <c r="J236" i="10"/>
  <c r="M235" i="10"/>
  <c r="J235" i="10"/>
  <c r="M234" i="10"/>
  <c r="J234" i="10"/>
  <c r="M233" i="10"/>
  <c r="J233" i="10"/>
  <c r="M232" i="10"/>
  <c r="J232" i="10"/>
  <c r="M231" i="10"/>
  <c r="J231" i="10"/>
  <c r="M230" i="10"/>
  <c r="J230" i="10"/>
  <c r="M229" i="10"/>
  <c r="J229" i="10"/>
  <c r="M228" i="10"/>
  <c r="J228" i="10"/>
  <c r="M227" i="10"/>
  <c r="J227" i="10"/>
  <c r="M226" i="10"/>
  <c r="J226" i="10"/>
  <c r="M225" i="10"/>
  <c r="J225" i="10"/>
  <c r="M224" i="10"/>
  <c r="J224" i="10"/>
  <c r="M223" i="10"/>
  <c r="J223" i="10"/>
  <c r="M222" i="10"/>
  <c r="J222" i="10"/>
  <c r="M221" i="10"/>
  <c r="J221" i="10"/>
  <c r="M220" i="10"/>
  <c r="J220" i="10"/>
  <c r="M219" i="10"/>
  <c r="J219" i="10"/>
  <c r="M218" i="10"/>
  <c r="J218" i="10"/>
  <c r="M217" i="10"/>
  <c r="J217" i="10"/>
  <c r="M216" i="10"/>
  <c r="J216" i="10"/>
  <c r="M215" i="10"/>
  <c r="J215" i="10"/>
  <c r="M214" i="10"/>
  <c r="J214" i="10"/>
  <c r="M213" i="10"/>
  <c r="J213" i="10"/>
  <c r="M212" i="10"/>
  <c r="J212" i="10"/>
  <c r="M211" i="10"/>
  <c r="J211" i="10"/>
  <c r="M210" i="10"/>
  <c r="J210" i="10"/>
  <c r="M209" i="10"/>
  <c r="J209" i="10"/>
  <c r="M208" i="10"/>
  <c r="J208" i="10"/>
  <c r="M207" i="10"/>
  <c r="J207" i="10"/>
  <c r="M206" i="10"/>
  <c r="J206" i="10"/>
  <c r="M205" i="10"/>
  <c r="J205" i="10"/>
  <c r="M204" i="10"/>
  <c r="J204" i="10"/>
  <c r="M203" i="10"/>
  <c r="J203" i="10"/>
  <c r="M202" i="10"/>
  <c r="J202" i="10"/>
  <c r="M201" i="10"/>
  <c r="J201" i="10"/>
  <c r="M200" i="10"/>
  <c r="J200" i="10"/>
  <c r="M199" i="10"/>
  <c r="J199" i="10"/>
  <c r="M198" i="10"/>
  <c r="J198" i="10"/>
  <c r="M197" i="10"/>
  <c r="J197" i="10"/>
  <c r="M196" i="10"/>
  <c r="J196" i="10"/>
  <c r="M195" i="10"/>
  <c r="J195" i="10"/>
  <c r="M194" i="10"/>
  <c r="J194" i="10"/>
  <c r="M193" i="10"/>
  <c r="J193" i="10"/>
  <c r="M192" i="10"/>
  <c r="J192" i="10"/>
  <c r="M191" i="10"/>
  <c r="J191" i="10"/>
  <c r="M190" i="10"/>
  <c r="J190" i="10"/>
  <c r="M189" i="10"/>
  <c r="J189" i="10"/>
  <c r="M188" i="10"/>
  <c r="J188" i="10"/>
  <c r="M187" i="10"/>
  <c r="J187" i="10"/>
  <c r="M186" i="10"/>
  <c r="J186" i="10"/>
  <c r="M185" i="10"/>
  <c r="J185" i="10"/>
  <c r="M184" i="10"/>
  <c r="J184" i="10"/>
  <c r="M183" i="10"/>
  <c r="J183" i="10"/>
  <c r="M182" i="10"/>
  <c r="J182" i="10"/>
  <c r="M181" i="10"/>
  <c r="J181" i="10"/>
  <c r="M180" i="10"/>
  <c r="J180" i="10"/>
  <c r="M179" i="10"/>
  <c r="J179" i="10"/>
  <c r="M178" i="10"/>
  <c r="J178" i="10"/>
  <c r="M177" i="10"/>
  <c r="J177" i="10"/>
  <c r="M176" i="10"/>
  <c r="J176" i="10"/>
  <c r="M175" i="10"/>
  <c r="J175" i="10"/>
  <c r="M174" i="10"/>
  <c r="J174" i="10"/>
  <c r="M173" i="10"/>
  <c r="J173" i="10"/>
  <c r="M172" i="10"/>
  <c r="J172" i="10"/>
  <c r="M171" i="10"/>
  <c r="J171" i="10"/>
  <c r="M170" i="10"/>
  <c r="J170" i="10"/>
  <c r="M169" i="10"/>
  <c r="J169" i="10"/>
  <c r="M168" i="10"/>
  <c r="J168" i="10"/>
  <c r="M167" i="10"/>
  <c r="J167" i="10"/>
  <c r="M166" i="10"/>
  <c r="J166" i="10"/>
  <c r="M165" i="10"/>
  <c r="J165" i="10"/>
  <c r="M164" i="10"/>
  <c r="J164" i="10"/>
  <c r="M163" i="10"/>
  <c r="J163" i="10"/>
  <c r="M162" i="10"/>
  <c r="J162" i="10"/>
  <c r="M161" i="10"/>
  <c r="J161" i="10"/>
  <c r="M160" i="10"/>
  <c r="J160" i="10"/>
  <c r="M159" i="10"/>
  <c r="J159" i="10"/>
  <c r="M158" i="10"/>
  <c r="J158" i="10"/>
  <c r="M157" i="10"/>
  <c r="J157" i="10"/>
  <c r="M156" i="10"/>
  <c r="J156" i="10"/>
  <c r="M155" i="10"/>
  <c r="J155" i="10"/>
  <c r="M154" i="10"/>
  <c r="J154" i="10"/>
  <c r="M153" i="10"/>
  <c r="J153" i="10"/>
  <c r="M152" i="10"/>
  <c r="J152" i="10"/>
  <c r="M151" i="10"/>
  <c r="J151" i="10"/>
  <c r="M150" i="10"/>
  <c r="J150" i="10"/>
  <c r="M149" i="10"/>
  <c r="J149" i="10"/>
  <c r="M148" i="10"/>
  <c r="J148" i="10"/>
  <c r="M147" i="10"/>
  <c r="J147" i="10"/>
  <c r="M146" i="10"/>
  <c r="J146" i="10"/>
  <c r="M145" i="10"/>
  <c r="J145" i="10"/>
  <c r="M144" i="10"/>
  <c r="J144" i="10"/>
  <c r="M143" i="10"/>
  <c r="J143" i="10"/>
  <c r="M142" i="10"/>
  <c r="J142" i="10"/>
  <c r="M141" i="10"/>
  <c r="J141" i="10"/>
  <c r="M140" i="10"/>
  <c r="J140" i="10"/>
  <c r="M139" i="10"/>
  <c r="J139" i="10"/>
  <c r="M138" i="10"/>
  <c r="J138" i="10"/>
  <c r="M137" i="10"/>
  <c r="J137" i="10"/>
  <c r="M136" i="10"/>
  <c r="J136" i="10"/>
  <c r="M135" i="10"/>
  <c r="J135" i="10"/>
  <c r="M134" i="10"/>
  <c r="J134" i="10"/>
  <c r="M133" i="10"/>
  <c r="J133" i="10"/>
  <c r="M132" i="10"/>
  <c r="J132" i="10"/>
  <c r="M131" i="10"/>
  <c r="J131" i="10"/>
  <c r="M130" i="10"/>
  <c r="J130" i="10"/>
  <c r="M129" i="10"/>
  <c r="J129" i="10"/>
  <c r="M128" i="10"/>
  <c r="J128" i="10"/>
  <c r="M127" i="10"/>
  <c r="J127" i="10"/>
  <c r="M126" i="10"/>
  <c r="J126" i="10"/>
  <c r="M125" i="10"/>
  <c r="J125" i="10"/>
  <c r="M124" i="10"/>
  <c r="J124" i="10"/>
  <c r="M123" i="10"/>
  <c r="J123" i="10"/>
  <c r="M122" i="10"/>
  <c r="J122" i="10"/>
  <c r="M121" i="10"/>
  <c r="J121" i="10"/>
  <c r="M120" i="10"/>
  <c r="J120" i="10"/>
  <c r="M119" i="10"/>
  <c r="J119" i="10"/>
  <c r="M118" i="10"/>
  <c r="J118" i="10"/>
  <c r="M117" i="10"/>
  <c r="J117" i="10"/>
  <c r="M116" i="10"/>
  <c r="J116" i="10"/>
  <c r="M115" i="10"/>
  <c r="J115" i="10"/>
  <c r="M114" i="10"/>
  <c r="J114" i="10"/>
  <c r="M113" i="10"/>
  <c r="J113" i="10"/>
  <c r="M112" i="10"/>
  <c r="J112" i="10"/>
  <c r="M111" i="10"/>
  <c r="J111" i="10"/>
  <c r="M110" i="10"/>
  <c r="J110" i="10"/>
  <c r="M109" i="10"/>
  <c r="J109" i="10"/>
  <c r="M108" i="10"/>
  <c r="J108" i="10"/>
  <c r="M107" i="10"/>
  <c r="J107" i="10"/>
  <c r="M106" i="10"/>
  <c r="J106" i="10"/>
  <c r="M105" i="10"/>
  <c r="J105" i="10"/>
  <c r="M104" i="10"/>
  <c r="J104" i="10"/>
  <c r="M103" i="10"/>
  <c r="J103" i="10"/>
  <c r="M102" i="10"/>
  <c r="J102" i="10"/>
  <c r="M101" i="10"/>
  <c r="J101" i="10"/>
  <c r="M100" i="10"/>
  <c r="J100" i="10"/>
  <c r="M99" i="10"/>
  <c r="J99" i="10"/>
  <c r="M98" i="10"/>
  <c r="J98" i="10"/>
  <c r="M97" i="10"/>
  <c r="J97" i="10"/>
  <c r="M96" i="10"/>
  <c r="J96" i="10"/>
  <c r="M95" i="10"/>
  <c r="J95" i="10"/>
  <c r="M94" i="10"/>
  <c r="J94" i="10"/>
  <c r="M93" i="10"/>
  <c r="J93" i="10"/>
  <c r="M92" i="10"/>
  <c r="J92" i="10"/>
  <c r="M91" i="10"/>
  <c r="J91" i="10"/>
  <c r="M90" i="10"/>
  <c r="J90" i="10"/>
  <c r="M89" i="10"/>
  <c r="J89" i="10"/>
  <c r="M88" i="10"/>
  <c r="J88" i="10"/>
  <c r="M87" i="10"/>
  <c r="J87" i="10"/>
  <c r="M86" i="10"/>
  <c r="J86" i="10"/>
  <c r="M85" i="10"/>
  <c r="J85" i="10"/>
  <c r="M84" i="10"/>
  <c r="J84" i="10"/>
  <c r="M83" i="10"/>
  <c r="J83" i="10"/>
  <c r="M82" i="10"/>
  <c r="J82" i="10"/>
  <c r="M81" i="10"/>
  <c r="J81" i="10"/>
  <c r="M80" i="10"/>
  <c r="J80" i="10"/>
  <c r="M79" i="10"/>
  <c r="J79" i="10"/>
  <c r="M78" i="10"/>
  <c r="J78" i="10"/>
  <c r="M77" i="10"/>
  <c r="J77" i="10"/>
  <c r="M76" i="10"/>
  <c r="J76" i="10"/>
  <c r="M75" i="10"/>
  <c r="J75" i="10"/>
  <c r="M74" i="10"/>
  <c r="J74" i="10"/>
  <c r="M73" i="10"/>
  <c r="J73" i="10"/>
  <c r="M72" i="10"/>
  <c r="J72" i="10"/>
  <c r="M71" i="10"/>
  <c r="J71" i="10"/>
  <c r="M70" i="10"/>
  <c r="J70" i="10"/>
  <c r="M69" i="10"/>
  <c r="J69" i="10"/>
  <c r="M68" i="10"/>
  <c r="J68" i="10"/>
  <c r="M67" i="10"/>
  <c r="J67" i="10"/>
  <c r="M66" i="10"/>
  <c r="J66" i="10"/>
  <c r="M65" i="10"/>
  <c r="J65" i="10"/>
  <c r="M64" i="10"/>
  <c r="J64" i="10"/>
  <c r="M63" i="10"/>
  <c r="J63" i="10"/>
  <c r="M62" i="10"/>
  <c r="J62" i="10"/>
  <c r="M61" i="10"/>
  <c r="J61" i="10"/>
  <c r="M60" i="10"/>
  <c r="J60" i="10"/>
  <c r="M59" i="10"/>
  <c r="J59" i="10"/>
  <c r="M58" i="10"/>
  <c r="J58" i="10"/>
  <c r="M57" i="10"/>
  <c r="J57" i="10"/>
  <c r="M56" i="10"/>
  <c r="J56" i="10"/>
  <c r="M55" i="10"/>
  <c r="J55" i="10"/>
  <c r="M54" i="10"/>
  <c r="J54" i="10"/>
  <c r="M53" i="10"/>
  <c r="J53" i="10"/>
  <c r="M52" i="10"/>
  <c r="J52" i="10"/>
  <c r="M51" i="10"/>
  <c r="J51" i="10"/>
  <c r="M50" i="10"/>
  <c r="J50" i="10"/>
  <c r="M49" i="10"/>
  <c r="J49" i="10"/>
  <c r="M48" i="10"/>
  <c r="J48" i="10"/>
  <c r="M47" i="10"/>
  <c r="J47" i="10"/>
  <c r="M46" i="10"/>
  <c r="J46" i="10"/>
  <c r="M45" i="10"/>
  <c r="J45" i="10"/>
  <c r="M44" i="10"/>
  <c r="J44" i="10"/>
  <c r="M43" i="10"/>
  <c r="J43" i="10"/>
  <c r="M42" i="10"/>
  <c r="J42" i="10"/>
  <c r="M41" i="10"/>
  <c r="J41" i="10"/>
  <c r="M40" i="10"/>
  <c r="J40" i="10"/>
  <c r="M39" i="10"/>
  <c r="J39" i="10"/>
  <c r="M38" i="10"/>
  <c r="J38" i="10"/>
  <c r="M37" i="10"/>
  <c r="J37" i="10"/>
  <c r="M36" i="10"/>
  <c r="J36" i="10"/>
  <c r="M35" i="10"/>
  <c r="J35" i="10"/>
  <c r="M34" i="10"/>
  <c r="J34" i="10"/>
  <c r="M33" i="10"/>
  <c r="J33" i="10"/>
  <c r="M32" i="10"/>
  <c r="J32" i="10"/>
  <c r="M31" i="10"/>
  <c r="J31" i="10"/>
  <c r="M30" i="10"/>
  <c r="J30" i="10"/>
  <c r="M29" i="10"/>
  <c r="J29" i="10"/>
  <c r="M28" i="10"/>
  <c r="J28" i="10"/>
  <c r="M27" i="10"/>
  <c r="J27" i="10"/>
  <c r="M26" i="10"/>
  <c r="J26" i="10"/>
  <c r="M25" i="10"/>
  <c r="J25" i="10"/>
  <c r="M24" i="10"/>
  <c r="J24" i="10"/>
  <c r="M23" i="10"/>
  <c r="J23" i="10"/>
  <c r="M22" i="10"/>
  <c r="J22" i="10"/>
  <c r="M21" i="10"/>
  <c r="J21" i="10"/>
  <c r="M20" i="10"/>
  <c r="J20" i="10"/>
  <c r="M19" i="10"/>
  <c r="J19" i="10"/>
  <c r="M18" i="10"/>
  <c r="J18" i="10"/>
  <c r="M17" i="10"/>
  <c r="J17" i="10"/>
  <c r="M16" i="10"/>
  <c r="J16" i="10"/>
  <c r="M15" i="10"/>
  <c r="J15" i="10"/>
  <c r="M14" i="10"/>
  <c r="J14" i="10"/>
  <c r="M13" i="10"/>
  <c r="J13" i="10"/>
  <c r="M12" i="10"/>
  <c r="J12" i="10"/>
  <c r="M11" i="10"/>
  <c r="J11" i="10"/>
  <c r="M10" i="10"/>
  <c r="J10" i="10"/>
  <c r="M9" i="10"/>
  <c r="J9" i="10"/>
  <c r="B371" i="27"/>
  <c r="B370" i="27"/>
  <c r="B369" i="27"/>
  <c r="B368" i="27"/>
  <c r="B367" i="27"/>
  <c r="B366" i="27"/>
  <c r="B365" i="27"/>
  <c r="B364" i="27"/>
  <c r="B363" i="27"/>
  <c r="B362" i="27"/>
  <c r="B361" i="27"/>
  <c r="B360" i="27"/>
  <c r="B359" i="27"/>
  <c r="B358" i="27"/>
  <c r="B357" i="27"/>
  <c r="B356" i="27"/>
  <c r="B355" i="27"/>
  <c r="B354" i="27"/>
  <c r="B353" i="27"/>
  <c r="B352" i="27"/>
  <c r="B351" i="27"/>
  <c r="B350" i="27"/>
  <c r="B349" i="27"/>
  <c r="B348" i="27"/>
  <c r="B347" i="27"/>
  <c r="B344" i="27"/>
  <c r="B343" i="27"/>
  <c r="B342" i="27"/>
  <c r="B341" i="27"/>
  <c r="B340" i="27"/>
  <c r="B339" i="27"/>
  <c r="B338" i="27"/>
  <c r="B337" i="27"/>
  <c r="B336" i="27"/>
  <c r="B335" i="27"/>
  <c r="B334" i="27"/>
  <c r="B333" i="27"/>
  <c r="B332" i="27"/>
  <c r="B331" i="27"/>
  <c r="B330" i="27"/>
  <c r="B329" i="27"/>
  <c r="B328" i="27"/>
  <c r="B327" i="27"/>
  <c r="B326" i="27"/>
  <c r="B325" i="27"/>
  <c r="B324" i="27"/>
  <c r="B323" i="27"/>
  <c r="B322" i="27"/>
  <c r="B321" i="27"/>
  <c r="B319" i="27"/>
  <c r="B318" i="27"/>
  <c r="B317" i="27"/>
  <c r="B316" i="27"/>
  <c r="B315" i="27"/>
  <c r="B314" i="27"/>
  <c r="B313" i="27"/>
  <c r="B312" i="27"/>
  <c r="B311" i="27"/>
  <c r="B310" i="27"/>
  <c r="B309" i="27"/>
  <c r="B308" i="27"/>
  <c r="B307" i="27"/>
  <c r="B306" i="27"/>
  <c r="B305" i="27"/>
  <c r="B304" i="27"/>
  <c r="B303" i="27"/>
  <c r="B302" i="27"/>
  <c r="B301" i="27"/>
  <c r="B300" i="27"/>
  <c r="B299" i="27"/>
  <c r="B298" i="27"/>
  <c r="B297" i="27"/>
  <c r="B296" i="27"/>
  <c r="B295" i="27"/>
  <c r="B294" i="27"/>
  <c r="B293" i="27"/>
  <c r="B292" i="27"/>
  <c r="B291" i="27"/>
  <c r="B290" i="27"/>
  <c r="B289" i="27"/>
  <c r="B288" i="27"/>
  <c r="B287" i="27"/>
  <c r="B286" i="27"/>
  <c r="B285" i="27"/>
  <c r="B284" i="27"/>
  <c r="B282" i="27"/>
  <c r="B279" i="27"/>
  <c r="B277" i="27"/>
  <c r="B276" i="27"/>
  <c r="B275" i="27"/>
  <c r="B274" i="27"/>
  <c r="B273" i="27"/>
  <c r="B272" i="27"/>
  <c r="B271" i="27"/>
  <c r="B270" i="27"/>
  <c r="B269" i="27"/>
  <c r="B268" i="27"/>
  <c r="B267" i="27"/>
  <c r="B266" i="27"/>
  <c r="B265" i="27"/>
  <c r="B263" i="27"/>
  <c r="B262" i="27"/>
  <c r="B261" i="27"/>
  <c r="B260" i="27"/>
  <c r="B259" i="27"/>
  <c r="B258" i="27"/>
  <c r="B257" i="27"/>
  <c r="B255" i="27"/>
  <c r="B254" i="27"/>
  <c r="B253" i="27"/>
  <c r="B252" i="27"/>
  <c r="B251" i="27"/>
  <c r="B250" i="27"/>
  <c r="B249" i="27"/>
  <c r="B248" i="27"/>
  <c r="B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J3" i="26" l="1"/>
  <c r="J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2" i="26"/>
  <c r="S405" i="26"/>
  <c r="S403" i="26"/>
  <c r="S394" i="26"/>
  <c r="S391" i="26"/>
  <c r="S388" i="26"/>
  <c r="S3" i="26" l="1"/>
  <c r="S4" i="26"/>
  <c r="S5" i="26"/>
  <c r="S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60" i="26"/>
  <c r="S61" i="26"/>
  <c r="S62" i="26"/>
  <c r="S63" i="26"/>
  <c r="S64" i="26"/>
  <c r="S65" i="26"/>
  <c r="S66" i="26"/>
  <c r="S67" i="26"/>
  <c r="S68" i="26"/>
  <c r="S69" i="26"/>
  <c r="S70" i="26"/>
  <c r="S71" i="26"/>
  <c r="S72" i="26"/>
  <c r="S73" i="26"/>
  <c r="S74" i="26"/>
  <c r="S75" i="26"/>
  <c r="S76" i="26"/>
  <c r="S77" i="26"/>
  <c r="S78" i="26"/>
  <c r="S79" i="26"/>
  <c r="S80" i="26"/>
  <c r="S81" i="26"/>
  <c r="S82" i="26"/>
  <c r="S83" i="26"/>
  <c r="S84" i="26"/>
  <c r="S85" i="26"/>
  <c r="S86" i="26"/>
  <c r="S87" i="26"/>
  <c r="S88" i="26"/>
  <c r="S89" i="26"/>
  <c r="S90" i="26"/>
  <c r="S91" i="26"/>
  <c r="S92" i="26"/>
  <c r="S93" i="26"/>
  <c r="S94" i="26"/>
  <c r="S95" i="26"/>
  <c r="S96" i="26"/>
  <c r="S97" i="26"/>
  <c r="S98" i="26"/>
  <c r="S99" i="26"/>
  <c r="S100" i="26"/>
  <c r="S101" i="26"/>
  <c r="S102" i="26"/>
  <c r="S103" i="26"/>
  <c r="S104" i="26"/>
  <c r="S105" i="26"/>
  <c r="S106" i="26"/>
  <c r="S107" i="26"/>
  <c r="S108" i="26"/>
  <c r="S109" i="26"/>
  <c r="S110" i="26"/>
  <c r="S111" i="26"/>
  <c r="S112" i="26"/>
  <c r="S113" i="26"/>
  <c r="S114" i="26"/>
  <c r="S115" i="26"/>
  <c r="S116" i="26"/>
  <c r="S117" i="26"/>
  <c r="S118" i="26"/>
  <c r="S119" i="26"/>
  <c r="S120" i="26"/>
  <c r="S121" i="26"/>
  <c r="S122" i="26"/>
  <c r="S123" i="26"/>
  <c r="S124" i="26"/>
  <c r="S125" i="26"/>
  <c r="S126" i="26"/>
  <c r="S127" i="26"/>
  <c r="S128" i="26"/>
  <c r="S129" i="26"/>
  <c r="S130" i="26"/>
  <c r="S131" i="26"/>
  <c r="S132" i="26"/>
  <c r="S133" i="26"/>
  <c r="S134" i="26"/>
  <c r="S135" i="26"/>
  <c r="S136" i="26"/>
  <c r="S137" i="26"/>
  <c r="S138" i="26"/>
  <c r="S139" i="26"/>
  <c r="S140" i="26"/>
  <c r="S141" i="26"/>
  <c r="S142" i="26"/>
  <c r="S143" i="26"/>
  <c r="S144" i="26"/>
  <c r="S145" i="26"/>
  <c r="S146" i="26"/>
  <c r="S147" i="26"/>
  <c r="S148" i="26"/>
  <c r="S149" i="26"/>
  <c r="S150" i="26"/>
  <c r="S151" i="26"/>
  <c r="S152" i="26"/>
  <c r="S153" i="26"/>
  <c r="S154" i="26"/>
  <c r="S155" i="26"/>
  <c r="S156" i="26"/>
  <c r="S157" i="26"/>
  <c r="S158" i="26"/>
  <c r="S159" i="26"/>
  <c r="S160" i="26"/>
  <c r="S161" i="26"/>
  <c r="S162" i="26"/>
  <c r="S163" i="26"/>
  <c r="S164" i="26"/>
  <c r="S165" i="26"/>
  <c r="S166" i="26"/>
  <c r="S167" i="26"/>
  <c r="S168" i="26"/>
  <c r="S169" i="26"/>
  <c r="S170" i="26"/>
  <c r="S171" i="26"/>
  <c r="S172" i="26"/>
  <c r="S173" i="26"/>
  <c r="S174" i="26"/>
  <c r="S175" i="26"/>
  <c r="S176" i="26"/>
  <c r="S177" i="26"/>
  <c r="S178" i="26"/>
  <c r="S179" i="26"/>
  <c r="S180" i="26"/>
  <c r="S181" i="26"/>
  <c r="S182" i="26"/>
  <c r="S183" i="26"/>
  <c r="S184" i="26"/>
  <c r="S185" i="26"/>
  <c r="S186" i="26"/>
  <c r="S187" i="26"/>
  <c r="S188" i="26"/>
  <c r="S189" i="26"/>
  <c r="S190" i="26"/>
  <c r="S191" i="26"/>
  <c r="S192" i="26"/>
  <c r="S193" i="26"/>
  <c r="S194" i="26"/>
  <c r="S195" i="26"/>
  <c r="S196" i="26"/>
  <c r="S197" i="26"/>
  <c r="S198" i="26"/>
  <c r="S199" i="26"/>
  <c r="S200" i="26"/>
  <c r="S201" i="26"/>
  <c r="S202" i="26"/>
  <c r="S203" i="26"/>
  <c r="S204" i="26"/>
  <c r="S205" i="26"/>
  <c r="S206" i="26"/>
  <c r="S207" i="26"/>
  <c r="S208" i="26"/>
  <c r="S209" i="26"/>
  <c r="S210" i="26"/>
  <c r="S211" i="26"/>
  <c r="S212" i="26"/>
  <c r="S213" i="26"/>
  <c r="S214" i="26"/>
  <c r="S215" i="26"/>
  <c r="S216" i="26"/>
  <c r="S217" i="26"/>
  <c r="S218" i="26"/>
  <c r="S219" i="26"/>
  <c r="S220" i="26"/>
  <c r="S221" i="26"/>
  <c r="S222" i="26"/>
  <c r="S223" i="26"/>
  <c r="S224" i="26"/>
  <c r="S225" i="26"/>
  <c r="S226" i="26"/>
  <c r="S227" i="26"/>
  <c r="S228" i="26"/>
  <c r="S229" i="26"/>
  <c r="S230" i="26"/>
  <c r="S231" i="26"/>
  <c r="S232" i="26"/>
  <c r="S233" i="26"/>
  <c r="S234" i="26"/>
  <c r="S235" i="26"/>
  <c r="S236" i="26"/>
  <c r="S237" i="26"/>
  <c r="S238" i="26"/>
  <c r="S239" i="26"/>
  <c r="S240" i="26"/>
  <c r="S241" i="26"/>
  <c r="S242" i="26"/>
  <c r="S243" i="26"/>
  <c r="S244" i="26"/>
  <c r="S245" i="26"/>
  <c r="S246" i="26"/>
  <c r="S247" i="26"/>
  <c r="S248" i="26"/>
  <c r="S249" i="26"/>
  <c r="S250" i="26"/>
  <c r="S251" i="26"/>
  <c r="S252" i="26"/>
  <c r="S253" i="26"/>
  <c r="S254" i="26"/>
  <c r="S255" i="26"/>
  <c r="S256" i="26"/>
  <c r="S257" i="26"/>
  <c r="S258" i="26"/>
  <c r="S259" i="26"/>
  <c r="S260" i="26"/>
  <c r="S261" i="26"/>
  <c r="S262" i="26"/>
  <c r="S263" i="26"/>
  <c r="S264" i="26"/>
  <c r="S265" i="26"/>
  <c r="S266" i="26"/>
  <c r="S267" i="26"/>
  <c r="S268" i="26"/>
  <c r="S269" i="26"/>
  <c r="S270" i="26"/>
  <c r="S271" i="26"/>
  <c r="S272" i="26"/>
  <c r="S273" i="26"/>
  <c r="S274" i="26"/>
  <c r="S275" i="26"/>
  <c r="S276" i="26"/>
  <c r="S277" i="26"/>
  <c r="S278" i="26"/>
  <c r="S279" i="26"/>
  <c r="S280" i="26"/>
  <c r="S281" i="26"/>
  <c r="S282" i="26"/>
  <c r="S283" i="26"/>
  <c r="S284" i="26"/>
  <c r="S285" i="26"/>
  <c r="S286" i="26"/>
  <c r="S287" i="26"/>
  <c r="S288" i="26"/>
  <c r="S289" i="26"/>
  <c r="S290" i="26"/>
  <c r="S291" i="26"/>
  <c r="S292" i="26"/>
  <c r="S293" i="26"/>
  <c r="S294" i="26"/>
  <c r="S295" i="26"/>
  <c r="S296" i="26"/>
  <c r="S297" i="26"/>
  <c r="S298" i="26"/>
  <c r="S299" i="26"/>
  <c r="S300" i="26"/>
  <c r="S301" i="26"/>
  <c r="S302" i="26"/>
  <c r="S303" i="26"/>
  <c r="S304" i="26"/>
  <c r="S305" i="26"/>
  <c r="S306" i="26"/>
  <c r="S307" i="26"/>
  <c r="S308" i="26"/>
  <c r="S309" i="26"/>
  <c r="S310" i="26"/>
  <c r="S311" i="26"/>
  <c r="S312" i="26"/>
  <c r="S313" i="26"/>
  <c r="S314" i="26"/>
  <c r="S315" i="26"/>
  <c r="S316" i="26"/>
  <c r="S317" i="26"/>
  <c r="S318" i="26"/>
  <c r="S319" i="26"/>
  <c r="S320" i="26"/>
  <c r="S321" i="26"/>
  <c r="S322" i="26"/>
  <c r="S323" i="26"/>
  <c r="S324" i="26"/>
  <c r="S325" i="26"/>
  <c r="S326" i="26"/>
  <c r="S327" i="26"/>
  <c r="S328" i="26"/>
  <c r="S329" i="26"/>
  <c r="S330" i="26"/>
  <c r="S331" i="26"/>
  <c r="S332" i="26"/>
  <c r="S333" i="26"/>
  <c r="S334" i="26"/>
  <c r="S335" i="26"/>
  <c r="S336" i="26"/>
  <c r="S337" i="26"/>
  <c r="S338" i="26"/>
  <c r="S339" i="26"/>
  <c r="S340" i="26"/>
  <c r="S341" i="26"/>
  <c r="S342" i="26"/>
  <c r="S343" i="26"/>
  <c r="S344" i="26"/>
  <c r="S345" i="26"/>
  <c r="S346" i="26"/>
  <c r="S347" i="26"/>
  <c r="S348" i="26"/>
  <c r="S349" i="26"/>
  <c r="S350" i="26"/>
  <c r="S351" i="26"/>
  <c r="S352" i="26"/>
  <c r="S353" i="26"/>
  <c r="S354" i="26"/>
  <c r="S355" i="26"/>
  <c r="S356" i="26"/>
  <c r="S357" i="26"/>
  <c r="S358" i="26"/>
  <c r="S359" i="26"/>
  <c r="S360" i="26"/>
  <c r="S361" i="26"/>
  <c r="S362" i="26"/>
  <c r="S363" i="26"/>
  <c r="S364" i="26"/>
  <c r="S365" i="26"/>
  <c r="S366" i="26"/>
  <c r="S367" i="26"/>
  <c r="S368" i="26"/>
  <c r="S369" i="26"/>
  <c r="S370" i="26"/>
  <c r="S371" i="26"/>
  <c r="S372" i="26"/>
  <c r="S373" i="26"/>
  <c r="S374" i="26"/>
  <c r="S375" i="26"/>
  <c r="S376" i="26"/>
  <c r="S377" i="26"/>
  <c r="S378" i="26"/>
  <c r="S379" i="26"/>
  <c r="S380" i="26"/>
  <c r="S381" i="26"/>
  <c r="S382" i="26"/>
  <c r="S383" i="26"/>
  <c r="S384" i="26"/>
  <c r="S385" i="26"/>
  <c r="S386" i="26"/>
  <c r="S387" i="26"/>
  <c r="S389" i="26"/>
  <c r="S390" i="26"/>
  <c r="S392" i="26"/>
  <c r="S393" i="26"/>
  <c r="S395" i="26"/>
  <c r="S396" i="26"/>
  <c r="S397" i="26"/>
  <c r="S398" i="26"/>
  <c r="S399" i="26"/>
  <c r="S400" i="26"/>
  <c r="S401" i="26"/>
  <c r="S402" i="26"/>
  <c r="S404" i="26"/>
  <c r="S406" i="26"/>
  <c r="S407" i="26"/>
  <c r="S408" i="26"/>
  <c r="S409" i="26"/>
  <c r="S410" i="26"/>
  <c r="S411" i="26"/>
  <c r="S412" i="26"/>
  <c r="S413" i="26"/>
  <c r="S414" i="26"/>
  <c r="S415" i="26"/>
  <c r="S416" i="26"/>
  <c r="S417" i="26"/>
  <c r="S418" i="26"/>
  <c r="S419" i="26"/>
  <c r="S420" i="26"/>
  <c r="S421" i="26"/>
  <c r="S422" i="26"/>
  <c r="S423" i="26"/>
  <c r="S424" i="26"/>
  <c r="S425" i="26"/>
  <c r="S426" i="26"/>
  <c r="S427" i="26"/>
  <c r="S428" i="26"/>
  <c r="S429" i="26"/>
  <c r="S430" i="26"/>
  <c r="S431" i="26"/>
  <c r="S432" i="26"/>
  <c r="S433" i="26"/>
  <c r="S434" i="26"/>
  <c r="S435" i="26"/>
  <c r="S436" i="26"/>
  <c r="S437" i="26"/>
  <c r="S438" i="26"/>
  <c r="S439" i="26"/>
  <c r="S440" i="26"/>
  <c r="S441" i="26"/>
  <c r="S442" i="26"/>
  <c r="S443" i="26"/>
  <c r="S444" i="26"/>
  <c r="S445" i="26"/>
  <c r="S446" i="26"/>
  <c r="S447" i="26"/>
  <c r="S2" i="26"/>
  <c r="C8" i="21" l="1"/>
  <c r="C7" i="21"/>
  <c r="C6" i="21"/>
  <c r="C5" i="21"/>
  <c r="C4" i="21"/>
  <c r="C335" i="11" l="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7" i="11"/>
  <c r="C316" i="11"/>
  <c r="C314" i="11"/>
  <c r="C313" i="11"/>
  <c r="C312" i="11"/>
  <c r="C310" i="11"/>
  <c r="C305" i="11"/>
  <c r="C304" i="11"/>
  <c r="C303" i="11"/>
  <c r="C302" i="11"/>
  <c r="C301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</calcChain>
</file>

<file path=xl/sharedStrings.xml><?xml version="1.0" encoding="utf-8"?>
<sst xmlns="http://schemas.openxmlformats.org/spreadsheetml/2006/main" count="45582" uniqueCount="3083">
  <si>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</si>
  <si>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</si>
  <si>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</si>
  <si>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</si>
  <si>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</si>
  <si>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</si>
  <si>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</si>
  <si>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</si>
  <si>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</si>
  <si>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</si>
  <si>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</si>
  <si>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</si>
  <si>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</si>
  <si>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</si>
  <si>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</si>
  <si>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</si>
  <si>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</si>
  <si>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</si>
  <si>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</si>
  <si>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</si>
  <si>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</si>
  <si>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</si>
  <si>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</si>
  <si>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ku05134011</t>
  </si>
  <si>
    <t>ศธ 0513.401-61-0002</t>
  </si>
  <si>
    <t>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</t>
  </si>
  <si>
    <t>การท่องเที่ยว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</si>
  <si>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</si>
  <si>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</si>
  <si>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050602</t>
  </si>
  <si>
    <t>2. โครงสร้างพื้นฐานเพื่อสนับสนุนการท่องเที่ยวมีคุณภาพและมาตรฐานดีขึ้น</t>
  </si>
  <si>
    <t>29 ตุลาคม 2562 เวลา 15:41</t>
  </si>
  <si>
    <t>อนุมัติแล้ว</t>
  </si>
  <si>
    <t>ตุลาคม 2561</t>
  </si>
  <si>
    <t>กันยายน 2562</t>
  </si>
  <si>
    <t>สำนักงานวิทยาเขตเฉลิมพระเกียรติ จังหวัดสกลนคร</t>
  </si>
  <si>
    <t>มหาวิทยาลัยเกษตรศาสตร์</t>
  </si>
  <si>
    <t>กระทรวงการอุดมศึกษา วิทยาศาสตร์ วิจัยและนวัตกรรม</t>
  </si>
  <si>
    <t>mots04011</t>
  </si>
  <si>
    <t>กก 0401-62-0009</t>
  </si>
  <si>
    <t>โครงการจัดทำศูนย์บริการให้ข้อมูลทางโทรศัพท์ DOT Call Center ประจำปีงบประมาณ พ.ศ. 2562</t>
  </si>
  <si>
    <t>ด้านการสร้างความสามารถในการแข่งขัน</t>
  </si>
  <si>
    <t>ด้านเศรษฐกิจ</t>
  </si>
  <si>
    <t>28 ตุลาคม 2562 เวลา 11:05</t>
  </si>
  <si>
    <t>มีนาคม 2562</t>
  </si>
  <si>
    <t>สำนักงานเลขานุการกรม</t>
  </si>
  <si>
    <t>กรมการท่องเที่ยว</t>
  </si>
  <si>
    <t>กระทรวงการท่องเที่ยวและกีฬา</t>
  </si>
  <si>
    <t>กก 0401-62-0010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</si>
  <si>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</t>
  </si>
  <si>
    <t>ด้านสื่อสารมวลชน เทคโนโลยีสารสนเทศ</t>
  </si>
  <si>
    <t>29 ตุลาคม 2562 เวลา 11:37</t>
  </si>
  <si>
    <t>มกราคม 2562</t>
  </si>
  <si>
    <t>มิถุนายน 2562</t>
  </si>
  <si>
    <t>moi07171</t>
  </si>
  <si>
    <t>มท 0717-63-0002</t>
  </si>
  <si>
    <t>โครงการพัฒนาพื้นที่เพื่อการท่องเที่ยว</t>
  </si>
  <si>
    <t>21 ตุลาคม 2562 เวลา 15:19</t>
  </si>
  <si>
    <t>ตุลาคม 2560</t>
  </si>
  <si>
    <t>กันยายน 2565</t>
  </si>
  <si>
    <t>สำนักสนับสนุนและพัฒนาตามผังเมือง</t>
  </si>
  <si>
    <t>กรมโยธาธิการและผังเมือง</t>
  </si>
  <si>
    <t>กระทรวงมหาดไทย</t>
  </si>
  <si>
    <t>mots02011</t>
  </si>
  <si>
    <t>กก 0201-63-0003</t>
  </si>
  <si>
    <t>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</t>
  </si>
  <si>
    <t>ด้านการปรับสมดุลและพัฒนาระบบการบริหารจัดการภาครัฐ</t>
  </si>
  <si>
    <t>19 ธันวาคม 2562 เวลา 21:12</t>
  </si>
  <si>
    <t>พฤษภาคม 2562</t>
  </si>
  <si>
    <t>กองกลาง (กล.)</t>
  </si>
  <si>
    <t>สำนักงานปลัดกระทรวงการท่องเที่ยวและกีฬา</t>
  </si>
  <si>
    <t>กก 0201-63-0006</t>
  </si>
  <si>
    <t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"ภาษาอังกฤษเพื่อการปฏิบัติงานด้านากรท่องเที่ยว (English for Tourism)" รุ่นที่ 3 ประจำปีงบประมาณ พ.ศ. 2562</t>
  </si>
  <si>
    <t>ด้านการพัฒนาและเสริมสร้างศักยภาพทรัพยากรมนุษย์</t>
  </si>
  <si>
    <t>19 ธันวาคม 2562 เวลา 21:07</t>
  </si>
  <si>
    <t>กก 0201-63-0007</t>
  </si>
  <si>
    <t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</t>
  </si>
  <si>
    <t>19 ธันวาคม 2562 เวลา 21:05</t>
  </si>
  <si>
    <t>สิงหาคม 2562</t>
  </si>
  <si>
    <t>กก 0201-63-0008</t>
  </si>
  <si>
    <t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</t>
  </si>
  <si>
    <t>1 ธันวาคม 2562 เวลา 22:00</t>
  </si>
  <si>
    <t>กก 0201-63-0018</t>
  </si>
  <si>
    <t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</t>
  </si>
  <si>
    <t>1 ธันวาคม 2562 เวลา 22:10</t>
  </si>
  <si>
    <t>กันยายน 2563</t>
  </si>
  <si>
    <t>มท 0717-63-0009</t>
  </si>
  <si>
    <t>3 สิงหาคม 2563 เวลา 14:47</t>
  </si>
  <si>
    <t>ตุลาคม 2562</t>
  </si>
  <si>
    <t>mots02031</t>
  </si>
  <si>
    <t>กก 0203-63-0001</t>
  </si>
  <si>
    <t>ค่าใช้จ่ายในการดำเนินงานของสำนักงานเลขานุการคณะกรรมการนโยบายการท่องเที่ยวแห่งชาติ</t>
  </si>
  <si>
    <t>19 ธันวาคม 2562 เวลา 14:57</t>
  </si>
  <si>
    <t>กองยุทธศาสตร์และแผนงาน (กยผ.)</t>
  </si>
  <si>
    <t>mot0703141</t>
  </si>
  <si>
    <t>คค 0703.14-63-0003</t>
  </si>
  <si>
    <t>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</t>
  </si>
  <si>
    <t>โครงการเพิ่มมาตรฐานด้านรักษาความปลอดภัยนักท่องเที่ยว อุทยานแห่งชาติหาดเจ้าไหม   ติดตั้งไฟฟ้าแสงสว่างภายในบริเวณหาดหยงหลิง  ต.เกาะลิบง  อ.กันตัง  จ.ตรัง</t>
  </si>
  <si>
    <t>17 ธันวาคม 2562 เวลา 10:54</t>
  </si>
  <si>
    <t>แขวงทางหลวงชนบทตรัง</t>
  </si>
  <si>
    <t>กรมทางหลวงชนบท</t>
  </si>
  <si>
    <t>กระทรวงคมนาคม</t>
  </si>
  <si>
    <t>mot07021</t>
  </si>
  <si>
    <t>คค 0702-63-0010</t>
  </si>
  <si>
    <t>โครงการบูรณาการและส่งเสริมการพัฒนาเชิงพื้นที่</t>
  </si>
  <si>
    <t>18 สิงหาคม 2563 เวลา 10:22</t>
  </si>
  <si>
    <t>กองแผนงาน</t>
  </si>
  <si>
    <t>mots02041</t>
  </si>
  <si>
    <t>กก 0204-63-0001</t>
  </si>
  <si>
    <t>โครงการจัดทำบัญชีประชาชาติด้านการท่องเที่ยว (Tourism Satellite Account : TSA) ประจำปีงบประมาณ พ.ศ. 2562</t>
  </si>
  <si>
    <t>27 เมษายน 2563 เวลา 10:42</t>
  </si>
  <si>
    <t>กรกฎาคม 2563</t>
  </si>
  <si>
    <t>กองเศรษฐกิจการท่องเที่ยวและกีฬา (กทก.)</t>
  </si>
  <si>
    <t>กก 0204-63-0002</t>
  </si>
  <si>
    <t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</t>
  </si>
  <si>
    <t>27 เมษายน 2563 เวลา 11:00</t>
  </si>
  <si>
    <t>กก 0204-63-0003</t>
  </si>
  <si>
    <t>โครงการรวบรวมข้อมูลสถิติและรายได้ด้านการท่องเที่ยว ปี 2562</t>
  </si>
  <si>
    <t>27 เมษายน 2563 เวลา 11:22</t>
  </si>
  <si>
    <t>กก 0204-63-0004</t>
  </si>
  <si>
    <t>โครงการติดตามและประเมินผลข้อมูลด้านการท่องเที่ยวของประเทศไทย</t>
  </si>
  <si>
    <t>27 เมษายน 2563 เวลา 11:04</t>
  </si>
  <si>
    <t>ธันวาคม 2562</t>
  </si>
  <si>
    <t>กก 0204-63-0005</t>
  </si>
  <si>
    <t>โครงการพัฒนาและจัดทำบัญชีประชาชาติด้านการท่องเที่ยว (ประจำปีงบประมาณ พ.ศ. 2563)</t>
  </si>
  <si>
    <t>27 เมษายน 2563 เวลา 10:49</t>
  </si>
  <si>
    <t>มีนาคม 2563</t>
  </si>
  <si>
    <t>กุมภาพันธ์ 2564</t>
  </si>
  <si>
    <t>กก 0204-63-0006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</si>
  <si>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</t>
  </si>
  <si>
    <t>27 เมษายน 2563 เวลา 11:16</t>
  </si>
  <si>
    <t>กุมภาพันธ์ 2563</t>
  </si>
  <si>
    <t>กก 0204-63-0007</t>
  </si>
  <si>
    <t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</t>
  </si>
  <si>
    <t>โครงการจัดทำข้อมูลตามตัวชี้วัดตามแผนแม่บทภายใต้ยุทธศาสตร์ชาติ  ประเด็นการท่องเที่ยว (พ.ศ. 2561 -2580) (ประจำปีงบประมาณ พ.ศ. 2563)</t>
  </si>
  <si>
    <t>24 เมษายน 2563 เวลา 14:30</t>
  </si>
  <si>
    <t>ตุลาคม 2563</t>
  </si>
  <si>
    <t>กก 0204-63-0008</t>
  </si>
  <si>
    <t>โครงการพัฒนาและยกระดับข้อมูลเชิงดิจิทัลด้านการท่องเที่ยว</t>
  </si>
  <si>
    <t>27 เมษายน 2563 เวลา 11:08</t>
  </si>
  <si>
    <t>พฤษภาคม 2563</t>
  </si>
  <si>
    <t>กก 0204-63-0009</t>
  </si>
  <si>
    <t>โครงการรวบรวมข้อมูลสถิติและรายได้ด้านการท่องเที่ยว (ประจำปีงบประมาณ พ.ศ. 2563)</t>
  </si>
  <si>
    <t>27 เมษายน 2563 เวลา 11:11</t>
  </si>
  <si>
    <t>กก 0203-63-0002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</si>
  <si>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</t>
  </si>
  <si>
    <t>18 ธันวาคม 2562 เวลา 19:37</t>
  </si>
  <si>
    <t>กุมภาพันธ์ 2562</t>
  </si>
  <si>
    <t>mots04061</t>
  </si>
  <si>
    <t>กก 0406-63-0001</t>
  </si>
  <si>
    <t>โครงการศึกษาออกแบบสิ่งอำนวยความสะดวกด้านการท่องเที่ยวเพื่อรองรับคนทั้งมวล (Tourism for All)</t>
  </si>
  <si>
    <t>โครงการศึกษาออกแบบสิ่งอำนวยความสะดวกด้านการท่องเที่ยวเพื่อรองรับคนทั้งมวล  (Tourism for All)</t>
  </si>
  <si>
    <t>10 มิถุนายน 2563 เวลา 9:41</t>
  </si>
  <si>
    <t>กองพัฒนาแหล่งท่องเที่ยว</t>
  </si>
  <si>
    <t>กก 0203-63-0003</t>
  </si>
  <si>
    <t>ค่าใช้จ่ายในการจัดทำแผนปฏิบัติการพัฒนาการท่องเที่ยวประจำเขตพัฒนาการท่องเที่ยว</t>
  </si>
  <si>
    <t>19 ธันวาคม 2562 เวลา 18:25</t>
  </si>
  <si>
    <t>กก 0203-63-0005</t>
  </si>
  <si>
    <t>โครงการเพื่อการส่งเสริมการท่องเที่ยวอย่างยั่งยืน</t>
  </si>
  <si>
    <t>3 พฤศจิกายน 2563 เวลา 8:14</t>
  </si>
  <si>
    <t>mnre0214631</t>
  </si>
  <si>
    <t>สก 0214-63-0002</t>
  </si>
  <si>
    <t>ปรับปรุงถนนลาดยางผิวจราจรแอสฟัสท์ติกคอนกรีต อุทยานแห่งชาติปางสีดา</t>
  </si>
  <si>
    <t>8 กันยายน 2563 เวลา 15:15</t>
  </si>
  <si>
    <t>สำนักงานทรัพยากรธรรมชาติและสิ่งแวดล้อมจังหวัด สระแก้ว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</si>
  <si>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</si>
  <si>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</si>
  <si>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กก 0203-63-0011</t>
  </si>
  <si>
    <t>โครงการสัมมนาเชิงปฏิบัติการเพื่อจัดทำงบประมาณรายจ่ายประจำปีงบประมาณ</t>
  </si>
  <si>
    <t>23 ธันวาคม 2562 เวลา 14:27</t>
  </si>
  <si>
    <t>เมษายน 2562</t>
  </si>
  <si>
    <t>กก 0203-63-0012</t>
  </si>
  <si>
    <t>ค่าใช้จ่ายในการสนับสนุนการดำเนินงานสำนักงานการท่องเที่ยวและกีฬาจังหวัด</t>
  </si>
  <si>
    <t>27 ธันวาคม 2562 เวลา 9:54</t>
  </si>
  <si>
    <t>กก 0203-63-0013</t>
  </si>
  <si>
    <t>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</t>
  </si>
  <si>
    <t>23 ธันวาคม 2562 เวลา 14:19</t>
  </si>
  <si>
    <t>พฤศจิกายน 2563</t>
  </si>
  <si>
    <t>mdes06031</t>
  </si>
  <si>
    <t>สศด.0603-63-0005</t>
  </si>
  <si>
    <t>โครงการส่งเสริมและพัฒนาการท่องเที่ยวธรรมชาติ</t>
  </si>
  <si>
    <t>23 ธันวาคม 2562 เวลา 15:25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</si>
  <si>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</si>
  <si>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</si>
  <si>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</si>
  <si>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</si>
  <si>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กก 0401-63-0002</t>
  </si>
  <si>
    <t>โครงการจัดทำศูนย์บริการให้ข้อมูลทางโทรศัพท์ DOT Call Center ประจำปีงบประมาณ พ.ศ. 2563</t>
  </si>
  <si>
    <t>5 มิถุนายน 2563 เวลา 15:01</t>
  </si>
  <si>
    <t>mnre0214031</t>
  </si>
  <si>
    <t>กจ 0214-63-0004</t>
  </si>
  <si>
    <t>โครงการก่อสร้างสาธารณูปโภคเพื่อส่งเสริมการท่องเที่ยว</t>
  </si>
  <si>
    <t>24 มกราคม 2563 เวลา 11:13</t>
  </si>
  <si>
    <t>สำนักงานทรัพยากรธรรมชาติและสิ่งแวดล้อมจังหวัด กาญจนบุรี</t>
  </si>
  <si>
    <t>กจ 0214-63-0005</t>
  </si>
  <si>
    <t>โครงการปรับปรุงพัฒนาพื้นที่แหล่งท่องเที่ยวรองรับการท่องเที่ยว อุทยานแห่งชาติไทรโยค</t>
  </si>
  <si>
    <t>24 มกราคม 2563 เวลา 11:15</t>
  </si>
  <si>
    <t>กจ 0214-63-0006</t>
  </si>
  <si>
    <t>โครงการปรับปรุงพัฒนาก่อสร้างศาลาแปดเหลี่ยมและระบบประปาผิวดิน อุทยานแห่งชาติไทรโยค</t>
  </si>
  <si>
    <t>24 มกราคม 2563 เวลา 11:17</t>
  </si>
  <si>
    <t>กจ 0214-63-0007</t>
  </si>
  <si>
    <t>โครงการก่อสร้างโรงรับประทานอาหาร อุทยานแห่งชาติเขื่อนศรีนครินทร์บริเวณน้ำตกห้วยแม่ขมิ้น</t>
  </si>
  <si>
    <t>24 มกราคม 2563 เวลา 11:18</t>
  </si>
  <si>
    <t>กจ 0214-63-0008</t>
  </si>
  <si>
    <t>โครงการพัฒนาสิ่งอำนวยความสะดวกบริเวณสะพานอุตตมานุสรณ์ (สะพานมอญ)</t>
  </si>
  <si>
    <t>24 มกราคม 2563 เวลา 11:21</t>
  </si>
  <si>
    <t>mot0703321</t>
  </si>
  <si>
    <t>คค 0703.32-63-0005</t>
  </si>
  <si>
    <t>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</t>
  </si>
  <si>
    <t>10 เมษายน 2563 เวลา 10:46</t>
  </si>
  <si>
    <t>แขวงทางหลวงชนบทพระนครศรีอยุธยา</t>
  </si>
  <si>
    <t>กจ 0214-63-0010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</si>
  <si>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</t>
  </si>
  <si>
    <t>23 มกราคม 2563 เวลา 15:25</t>
  </si>
  <si>
    <t>กจ 0214-63-0011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</si>
  <si>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</t>
  </si>
  <si>
    <t>23 มกราคม 2563 เวลา 10:58</t>
  </si>
  <si>
    <t>กจ 0214-63-0012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</si>
  <si>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</t>
  </si>
  <si>
    <t>23 มกราคม 2563 เวลา 11:01</t>
  </si>
  <si>
    <t>mots7102021</t>
  </si>
  <si>
    <t>กจ 02.02-63-0004</t>
  </si>
  <si>
    <t>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</t>
  </si>
  <si>
    <t>26 ธันวาคม 2562 เวลา 17:22</t>
  </si>
  <si>
    <t>สำนักงานการท่องเที่ยวและกีฬาจังหวัดกาญจนบุรี</t>
  </si>
  <si>
    <t>mot070361</t>
  </si>
  <si>
    <t>คค 0703.6-63-0008</t>
  </si>
  <si>
    <t>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</t>
  </si>
  <si>
    <t>2 มกราคม 2563 เวลา 16:58</t>
  </si>
  <si>
    <t>แขวงทางหลวงชนบทจันทบุรี</t>
  </si>
  <si>
    <t>กจ 0214-63-0013</t>
  </si>
  <si>
    <t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</t>
  </si>
  <si>
    <t>24 มกราคม 2563 เวลา 11:20</t>
  </si>
  <si>
    <t>mot060201</t>
  </si>
  <si>
    <t>คค 06020-63-0002</t>
  </si>
  <si>
    <t>ก่อสร้างลานจอดรถบัสขนาดใหญ่ด้านหน้าอุทยานบัวเฉลิมพระเกียรติ</t>
  </si>
  <si>
    <t>10 เมษายน 2563 เวลา 14:26</t>
  </si>
  <si>
    <t>แขวงทางหลวงสกลนครที่ 1</t>
  </si>
  <si>
    <t>กรมทางหลวง</t>
  </si>
  <si>
    <t>กจ 0214-63-0014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</si>
  <si>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</t>
  </si>
  <si>
    <t>16 มกราคม 2563 เวลา 13:50</t>
  </si>
  <si>
    <t>moi0022621</t>
  </si>
  <si>
    <t>กพ 0022-63-0003</t>
  </si>
  <si>
    <t>พัฒนาสภาพแวดล้อมและสิ่งอำนวยความสะดวกด้านการท่องเที่ยว</t>
  </si>
  <si>
    <t>26 ธันวาคม 2562 เวลา 17:32</t>
  </si>
  <si>
    <t>สำนักงานโยธาธิการและผังเมืองจังหวัดกำแพงเพชร</t>
  </si>
  <si>
    <t>mot0703641</t>
  </si>
  <si>
    <t>คค 0703.64-63-0003</t>
  </si>
  <si>
    <t>ติดตั้งป้ายแนะนำเส้นทางและประชาสัมพันธ์แหล่งท่องเที่ยวในจังหวัดสิงห์บุรี</t>
  </si>
  <si>
    <t>8 มกราคม 2563 เวลา 9:27</t>
  </si>
  <si>
    <t>แขวงทางหลวงชนบทสิงห์บุรี</t>
  </si>
  <si>
    <t>mot0703441</t>
  </si>
  <si>
    <t>คค 0703.44-63-0001</t>
  </si>
  <si>
    <t>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</t>
  </si>
  <si>
    <t>28 เมษายน 2563 เวลา 14:04</t>
  </si>
  <si>
    <t>แขวงทางหลวงชนบทแม่ฮ่องสอน</t>
  </si>
  <si>
    <t>opm0001141</t>
  </si>
  <si>
    <t>อย 0001-63-0001</t>
  </si>
  <si>
    <t>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t>
  </si>
  <si>
    <t>9 เมษายน 2563 เวลา 17:43</t>
  </si>
  <si>
    <t>สำนักงานประชาสัมพันธ์จังหวัดพระนครศรีอยุธยา</t>
  </si>
  <si>
    <t>กรมประชาสัมพันธ์</t>
  </si>
  <si>
    <t>สำนักนายกรัฐมนตรี</t>
  </si>
  <si>
    <t>mot060761</t>
  </si>
  <si>
    <t>คค 06076-63-0001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</si>
  <si>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</t>
  </si>
  <si>
    <t>พัฒนาและเชื่อมโยงแหล่งท่องเที่ยวเชิงประวัติศาสตร์ และศาสนา 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</t>
  </si>
  <si>
    <t>24 เมษายน 2563 เวลา 10:55</t>
  </si>
  <si>
    <t>แขวงทางหลวงอยุธยา</t>
  </si>
  <si>
    <t>คค 0703.14-63-0005</t>
  </si>
  <si>
    <t>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</t>
  </si>
  <si>
    <t>โครงการยกระดับมาตรฐานทาง/ขยายความกว้างสะพาน  สาย ตง.4023 แยกทางหลวงหมายเลข 4046 - บ้านโคกยาง  อำเภอกันตัง   จังหวัดตรัง</t>
  </si>
  <si>
    <t>27 ธันวาคม 2562 เวลา 14:47</t>
  </si>
  <si>
    <t>คค 0703.14-63-0006</t>
  </si>
  <si>
    <t>โครงการปรับปรุงผิวทางลาดยาง สาย ตง.4001 แยกทางหลวงหมายเลข 4046 - บ้านโคกพลา อำเภอสิเกา จังหวัดตรัง</t>
  </si>
  <si>
    <t>โครงการปรับปรุงผิวทางลาดยาง สาย ตง.4001 แยกทางหลวงหมายเลข 4046 - บ้านโคกพลา  อำเภอสิเกา  จังหวัดตรัง</t>
  </si>
  <si>
    <t>27 ธันวาคม 2562 เวลา 15:36</t>
  </si>
  <si>
    <t>mot060231</t>
  </si>
  <si>
    <t>คค 06023-63-0002</t>
  </si>
  <si>
    <t>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</t>
  </si>
  <si>
    <t>27 มกราคม 2563 เวลา 9:36</t>
  </si>
  <si>
    <t>แขวงทางหลวงหนองคาย</t>
  </si>
  <si>
    <t>moi0022561</t>
  </si>
  <si>
    <t>พย 0022-63-0001</t>
  </si>
  <si>
    <t>ล้านนาตะวันออกเมืองรักษ์นกยูงไทยระดับโลกสู่การท่องเที่ยว เชื่อมโยงเศรษฐกิจเชิงสร้างสรรค์</t>
  </si>
  <si>
    <t>6 กุมภาพันธ์ 2563 เวลา 10:30</t>
  </si>
  <si>
    <t>สำนักงานโยธาธิการและผังเมืองจังหวัดพะเยา</t>
  </si>
  <si>
    <t>moi0017191</t>
  </si>
  <si>
    <t>นพ 0017-63-0019</t>
  </si>
  <si>
    <t>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</t>
  </si>
  <si>
    <t>16 เมษายน 2563 เวลา 13:49</t>
  </si>
  <si>
    <t>นครพนม</t>
  </si>
  <si>
    <t>จังหวัดและกลุ่มจังหวัด</t>
  </si>
  <si>
    <t>mot060711</t>
  </si>
  <si>
    <t>คค 06071-63-0004</t>
  </si>
  <si>
    <t>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</t>
  </si>
  <si>
    <t>17 กรกฎาคม 2563 เวลา 14:50</t>
  </si>
  <si>
    <t>สิงหาคม 2563</t>
  </si>
  <si>
    <t>แขวงทางหลวงชัยนาท</t>
  </si>
  <si>
    <t>คค 06071-63-0005</t>
  </si>
  <si>
    <t>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</t>
  </si>
  <si>
    <t>1 กรกฎาคม 2563 เวลา 12:24</t>
  </si>
  <si>
    <t>moi0017331</t>
  </si>
  <si>
    <t>อย 0017-63-0011</t>
  </si>
  <si>
    <t>9 เมษายน 2563 เวลา 13:06</t>
  </si>
  <si>
    <t>พระนครศรีอยุธยา</t>
  </si>
  <si>
    <t>mot0703711</t>
  </si>
  <si>
    <t>คค 0703.71-63-0001</t>
  </si>
  <si>
    <t>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</t>
  </si>
  <si>
    <t>24 เมษายน 2563 เวลา 16:14</t>
  </si>
  <si>
    <t>แขวงทางหลวงชนบทอ่างทอง</t>
  </si>
  <si>
    <t>moi0022231</t>
  </si>
  <si>
    <t>ตร 0022-63-0001</t>
  </si>
  <si>
    <t>โครงการปรับปรุงสะพานท่าเรือน้ำลึก บ้านคลองหินดำ ต.เกาะกูด อ.เกาะกูด จ.ตราด</t>
  </si>
  <si>
    <t>10 กรกฎาคม 2563 เวลา 11:44</t>
  </si>
  <si>
    <t>กันยายน 2564</t>
  </si>
  <si>
    <t>สำนักงานโยธาธิการและผังเมืองจังหวัดตราด</t>
  </si>
  <si>
    <t>district65031</t>
  </si>
  <si>
    <t>พล.6503-63-0001</t>
  </si>
  <si>
    <t>ปรับปรุงภูมิทัศน์ศาลปู่ทิศน้อย หมู่ที่ 6 บ้านร่มเย็น ตำบลป่าแดง อำเภอชาตระการ จังหวัดพิษณุโลก</t>
  </si>
  <si>
    <t>ปรับปรุงภูมิทัศน์ศาลปู่ทิศน้อย  หมู่ที่  6 บ้านร่มเย็น  ตำบลป่าแดง   อำเภอชาตระการ  จังหวัดพิษณุโลก</t>
  </si>
  <si>
    <t>24 กรกฎาคม 2563 เวลา 16:09</t>
  </si>
  <si>
    <t>อำเภอชาติตระการ จังหวัดพิษณุโลก</t>
  </si>
  <si>
    <t>กรมการปกครอง</t>
  </si>
  <si>
    <t>mot060671</t>
  </si>
  <si>
    <t>คค 06067-63-0001</t>
  </si>
  <si>
    <t>ปรับปรุงทางหลวงผ่านย่านชุมชน ทางหลวงหมายเลข 3285 ตอน อินทร์บุรี - หนองสุ่ม ระหว่าง กม. 3+795 - กม. 4+700</t>
  </si>
  <si>
    <t>8 มกราคม 2563 เวลา 10:30</t>
  </si>
  <si>
    <t>แขวงทางหลวงสิงห์บุรี</t>
  </si>
  <si>
    <t>คค 06067-63-0002</t>
  </si>
  <si>
    <t>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</t>
  </si>
  <si>
    <t>7 ตุลาคม 2563 เวลา 22:18</t>
  </si>
  <si>
    <t>คค 06067-63-0003</t>
  </si>
  <si>
    <t>ปรับปรุุงทางหลวงผ่านย่านชุมชน ทางหลวงหมายเลข 3454 ตอน ชัณสูตร - ท่าช้าง ระหว่าง กม.47+900 - กม.48+900</t>
  </si>
  <si>
    <t>17 เมษายน 2563 เวลา 17:31</t>
  </si>
  <si>
    <t>คค 06067-63-0004</t>
  </si>
  <si>
    <t>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</t>
  </si>
  <si>
    <t>8 มกราคม 2563 เวลา 10:26</t>
  </si>
  <si>
    <t>คค 06067-63-0005</t>
  </si>
  <si>
    <t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</t>
  </si>
  <si>
    <t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 กม.78+500(จุดกลับรถวัดอัมพวัน) จังหวัดสิงห์บุรี</t>
  </si>
  <si>
    <t>10 มีนาคม 2563 เวลา 10:53</t>
  </si>
  <si>
    <t>คค 06067-63-0006</t>
  </si>
  <si>
    <t>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</t>
  </si>
  <si>
    <t>10 มีนาคม 2563 เวลา 10:52</t>
  </si>
  <si>
    <t>moi0018851</t>
  </si>
  <si>
    <t>รน 0018-63-0002</t>
  </si>
  <si>
    <t>เสริมสร้างศักยภาพในการป้องกันและบรรเทาสาธารณภัย</t>
  </si>
  <si>
    <t>9 กันยายน 2563 เวลา 8:43</t>
  </si>
  <si>
    <t>ที่ทำการปกครองจังหวัดระนอง</t>
  </si>
  <si>
    <t>mot061071</t>
  </si>
  <si>
    <t>คค 06107-63-0003</t>
  </si>
  <si>
    <t>ติดตั้งและปรับปรุงป้ายแนะนำสถานที่ท่องเที่ยวและสถานที่สำคัญ</t>
  </si>
  <si>
    <t>22 เมษายน 2563 เวลา 14:10</t>
  </si>
  <si>
    <t>แขวงทางหลวงยะลา</t>
  </si>
  <si>
    <t>mot060881</t>
  </si>
  <si>
    <t>คค 06088-63-0002</t>
  </si>
  <si>
    <t>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</t>
  </si>
  <si>
    <t>17 มกราคม 2563 เวลา 13:13</t>
  </si>
  <si>
    <t>มิถุนายน 2563</t>
  </si>
  <si>
    <t>แขวงทางหลวงประจวบคีรีขันธ์ (หัวหิน)</t>
  </si>
  <si>
    <t>mot060661</t>
  </si>
  <si>
    <t>คค 06066-63-0002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</si>
  <si>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</si>
  <si>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t>
  </si>
  <si>
    <t>10 มีนาคม 2563 เวลา 14:45</t>
  </si>
  <si>
    <t>แขวงทางหลวงสระบุรี</t>
  </si>
  <si>
    <t>กก 0203-63-0019</t>
  </si>
  <si>
    <t>28 มกราคม 2563 เวลา 11:34</t>
  </si>
  <si>
    <t>กก 0203-63-0021</t>
  </si>
  <si>
    <t>โครงการค่าใช้จ่ายในการติดตามและประเมินผลการดำเนินงานแผนบูรณาการสร้างรายได้จากการท่องเที่ยว</t>
  </si>
  <si>
    <t>8 ตุลาคม 2563 เวลา 16:25</t>
  </si>
  <si>
    <t>มกราคม 2564</t>
  </si>
  <si>
    <t>moi0022581</t>
  </si>
  <si>
    <t>มส 0022-63-0002</t>
  </si>
  <si>
    <t>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</t>
  </si>
  <si>
    <t>1 กรกฎาคม 2563 เวลา 9:21</t>
  </si>
  <si>
    <t>สำนักงานโยธาธิการและผังเมืองจังหวัดแม่ฮ่องสอน</t>
  </si>
  <si>
    <t>mot060371</t>
  </si>
  <si>
    <t>คค 06037-63-0002</t>
  </si>
  <si>
    <t>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</t>
  </si>
  <si>
    <t>28 เมษายน 2563 เวลา 11:21</t>
  </si>
  <si>
    <t>เมษายน 2563</t>
  </si>
  <si>
    <t>แขวงทางหลวงเลยที่ 1</t>
  </si>
  <si>
    <t>คค 06037-63-0003</t>
  </si>
  <si>
    <t>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</t>
  </si>
  <si>
    <t>28 เมษายน 2563 เวลา 11:18</t>
  </si>
  <si>
    <t>moi0017101</t>
  </si>
  <si>
    <t>ชย 0017-63-0010</t>
  </si>
  <si>
    <t>ประชาสัมพันธ์การท่องเที่ยวจังหวัดชัยภูมิและจัดกิจกรรมสำคัญของจังหวัดชัยภูมิ (เงินเหลือจ่าย)</t>
  </si>
  <si>
    <t>14 กรกฎาคม 2563 เวลา 21:43</t>
  </si>
  <si>
    <t>ชัยภูมิ</t>
  </si>
  <si>
    <t>กก 0401-63-0013</t>
  </si>
  <si>
    <t>โครงการส่งเสริมคุณภาพและตรวจประเมินมาตรฐานธุรกิจนำเที่ยว มัคคุเทศก์ และผู้นำเที่ยว</t>
  </si>
  <si>
    <t>4 สิงหาคม 2563 เวลา 19:31</t>
  </si>
  <si>
    <t>ตุลาคม 2564</t>
  </si>
  <si>
    <t>ข้อเสนอโครงการสำคัญ 2565 ที่ไม่ผ่านเข้ารอบ</t>
  </si>
  <si>
    <t>050602V03</t>
  </si>
  <si>
    <t>050602F0301</t>
  </si>
  <si>
    <t>police000711</t>
  </si>
  <si>
    <t>ตช 0007.1-63-0217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</si>
  <si>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</t>
  </si>
  <si>
    <t>15 พฤศจิกายน 2563 เวลา 11:08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</si>
  <si>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</si>
  <si>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</si>
  <si>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</si>
  <si>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ที่ผ่านเข้ารอบ</t>
  </si>
  <si>
    <t>moi07041</t>
  </si>
  <si>
    <t>มท 0704-63-0039</t>
  </si>
  <si>
    <t>4 สิงหาคม 2563 เวลา 8:49</t>
  </si>
  <si>
    <t>050602V01</t>
  </si>
  <si>
    <t>050602F0102</t>
  </si>
  <si>
    <t>psu05211</t>
  </si>
  <si>
    <t>ศธ  0521-63-0078</t>
  </si>
  <si>
    <t>โครงการจัดทำระบบสารสนเทศอัจฉริยะเพื่อการจัดการท่องเที่ยวกลุ่มจังหวัดภาคใต้ฝั่งอันดามัน</t>
  </si>
  <si>
    <t>6 สิงหาคม 2563 เวลา 21:37</t>
  </si>
  <si>
    <t>สำนักงานอธิการบดี</t>
  </si>
  <si>
    <t>มหาวิทยาลัยสงขลานครินทร์</t>
  </si>
  <si>
    <t>050602F0302</t>
  </si>
  <si>
    <t>moi5302101</t>
  </si>
  <si>
    <t>มท 5302.10-63-0005</t>
  </si>
  <si>
    <t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t>
  </si>
  <si>
    <t>7 สิงหาคม 2563 เวลา 9:45</t>
  </si>
  <si>
    <t>มกราคม 2566</t>
  </si>
  <si>
    <t>ฝ่ายนโยบายและยุทธศาสตร์</t>
  </si>
  <si>
    <t>การไฟฟ้าส่วนภูมิภาค</t>
  </si>
  <si>
    <t>050602V02</t>
  </si>
  <si>
    <t>050602F0201</t>
  </si>
  <si>
    <t>ศธ  0521-63-0083</t>
  </si>
  <si>
    <t>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</t>
  </si>
  <si>
    <t>10 สิงหาคม 2563 เวลา 11:42</t>
  </si>
  <si>
    <t>ตุลาคม 2565</t>
  </si>
  <si>
    <t>กันยายน 2567</t>
  </si>
  <si>
    <t>up0590081</t>
  </si>
  <si>
    <t>ศธ 0590.08-63-0024</t>
  </si>
  <si>
    <t>โครงการจัดการหมู่บ้านต้นแบบให้เป็นพื้นที่ท่องเที่ยววิถีไทยเพื่อการอนุรักษ์อย่างยั่งยืนและเชื่อมโยงการท่องเที่ยวพะเยา-เชียงราย-น่าน</t>
  </si>
  <si>
    <t>7 สิงหาคม 2563 เวลา 10:00</t>
  </si>
  <si>
    <t>กันยายน 2566</t>
  </si>
  <si>
    <t>มหาวิทยาลัยพะเยา</t>
  </si>
  <si>
    <t>050602F0103</t>
  </si>
  <si>
    <t>มท 5302.10-63-0006</t>
  </si>
  <si>
    <t>โครงการพัฒนาระบบไฟฟ้าแบบโครงข่ายไฟฟ้าขนาดเล็กมาก (Microgrid) บนพื้นที่เกาะพะลวย จังหวัดสุราษฎร์ธานี</t>
  </si>
  <si>
    <t>15 พฤศจิกายน 2563 เวลา 11:03</t>
  </si>
  <si>
    <t>กุมภาพันธ์ 2565</t>
  </si>
  <si>
    <t>มท 5302.10-63-0009</t>
  </si>
  <si>
    <t>โครงการก่อสร้างสายเ้คเบิลใต้น้ำไปยังเกาะเต่า จังหวัดสุราษฎร์ธานี</t>
  </si>
  <si>
    <t>7 สิงหาคม 2563 เวลา 15:16</t>
  </si>
  <si>
    <t>mot03051</t>
  </si>
  <si>
    <t>คค 0305-63-0051</t>
  </si>
  <si>
    <t>ก่อสร้างเสริมทรายชายหาดบางแสน ต.แสนสุข อ.เมือง จ.ชลบุรี</t>
  </si>
  <si>
    <t>7 สิงหาคม 2563 เวลา 12:27</t>
  </si>
  <si>
    <t>มีนาคม 2567</t>
  </si>
  <si>
    <t>กองวิศวกรรม</t>
  </si>
  <si>
    <t>กรมเจ้าท่า</t>
  </si>
  <si>
    <t>คค 0305-63-0052</t>
  </si>
  <si>
    <t>ก่อสร้างเสริมชายชาดหาดจอมเทียน ระยะที่ 2 อ.บางละมุง จ.ชลบุรี</t>
  </si>
  <si>
    <t>ก่อสร้างเสริมชายชาดหาดจอมเทียน ระยะที่ 2  อ.บางละมุง จ.ชลบุรี</t>
  </si>
  <si>
    <t>7 สิงหาคม 2563 เวลา 12:39</t>
  </si>
  <si>
    <t>คค 0305-63-0053</t>
  </si>
  <si>
    <t>ปรับปรุงท่าเรือท่องเที่ยวดอนสัก อ.ดอนสัก จ.สุราษฎร์ธานี</t>
  </si>
  <si>
    <t>7 สิงหาคม 2563 เวลา 12:54</t>
  </si>
  <si>
    <t>district39021</t>
  </si>
  <si>
    <t>นภ.3902-63-0004</t>
  </si>
  <si>
    <t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</t>
  </si>
  <si>
    <t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</t>
  </si>
  <si>
    <t>18 กันยายน 2563 เวลา 16:23</t>
  </si>
  <si>
    <t>อำเภอนากลาง จังหวัดหนองบัวลำภู</t>
  </si>
  <si>
    <t>mot0703131</t>
  </si>
  <si>
    <t>คค 0703.13-64-0001</t>
  </si>
  <si>
    <t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t>
  </si>
  <si>
    <t>1 ตุลาคม 2563 เวลา 14:45</t>
  </si>
  <si>
    <t>แขวงทางหลวงชนบทเชียงใหม่</t>
  </si>
  <si>
    <t>mot060911</t>
  </si>
  <si>
    <t>คค 06091-64-0001</t>
  </si>
  <si>
    <t>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t>
  </si>
  <si>
    <t>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t>
  </si>
  <si>
    <t>9 ตุลาคม 2563 เวลา 14:29</t>
  </si>
  <si>
    <t>แขวงทางหลวงราชบุรี</t>
  </si>
  <si>
    <t>คค 06076-64-0005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</si>
  <si>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</si>
  <si>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 ตำบลพุทเลา อำเภอบางปะหัน จังหวัดพระนครศรีอยุธยา ะยะทาง 1.00 กิโลเมตร 1 สายทาง)</t>
  </si>
  <si>
    <t>4 ธันวาคม 2563 เวลา 11:52</t>
  </si>
  <si>
    <t>050602F0101</t>
  </si>
  <si>
    <t>มท 0717-64-0022</t>
  </si>
  <si>
    <t>18 พฤศจิกายน 2563 เวลา 9:36</t>
  </si>
  <si>
    <t>mots04031</t>
  </si>
  <si>
    <t>กก 0403-64-0001</t>
  </si>
  <si>
    <t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t>
  </si>
  <si>
    <t>10 พฤศจิกายน 2563 เวลา 9:58</t>
  </si>
  <si>
    <t>กองทะเบียนธุรกิจนำเที่ยวและมัคคุเทศก์</t>
  </si>
  <si>
    <t>กก 0201-64-0003</t>
  </si>
  <si>
    <t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t>
  </si>
  <si>
    <t>30 ตุลาคม 2563 เวลา 15:22</t>
  </si>
  <si>
    <t>กก 0204-64-0001</t>
  </si>
  <si>
    <t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t>
  </si>
  <si>
    <t>15 มกราคม 2564 เวลา 8:39</t>
  </si>
  <si>
    <t>ศธ 0590.08-64-0005</t>
  </si>
  <si>
    <t>โครงการพัฒนากลุ่มท่องเที่ยวเชิงธรรมชาติ</t>
  </si>
  <si>
    <t>4 มกราคม 2564 เวลา 15:47</t>
  </si>
  <si>
    <t>mots04041</t>
  </si>
  <si>
    <t>กก 0404-64-0001</t>
  </si>
  <si>
    <t>โครงการส่งเสริมและการสร้างมูลค่า (Value) เครื่องหมายมาตรฐานบริการท่องเที่ยวไทย</t>
  </si>
  <si>
    <t>13 พฤศจิกายน 2563 เวลา 11:49</t>
  </si>
  <si>
    <t>กองพัฒนาบริการท่องเที่ยว</t>
  </si>
  <si>
    <t>050602F0303</t>
  </si>
  <si>
    <t>กก 0403-64-0003</t>
  </si>
  <si>
    <t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</si>
  <si>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6 พฤศจิกายน 2563 เวลา 15:39</t>
  </si>
  <si>
    <t>กก 0403-64-0004</t>
  </si>
  <si>
    <t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t>
  </si>
  <si>
    <t>6 พฤศจิกายน 2563 เวลา 15:41</t>
  </si>
  <si>
    <t>กก 0404-64-0002</t>
  </si>
  <si>
    <t>โครงการส่งเสริมและพัฒนาศักยภาพเพื่อยกระดับชุมชนเพื่อเข้าสู่มาตรฐาน</t>
  </si>
  <si>
    <t>21 มิถุนายน 2564 เวลา 17:20</t>
  </si>
  <si>
    <t>โครงการภายใต้กิจกรรม Big Rock</t>
  </si>
  <si>
    <t>050602F0204</t>
  </si>
  <si>
    <t>กก 0403-64-0005</t>
  </si>
  <si>
    <t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t>
  </si>
  <si>
    <t>6 พฤศจิกายน 2563 เวลา 15:43</t>
  </si>
  <si>
    <t>กก 0404-64-0006</t>
  </si>
  <si>
    <t>โครงการจัดทำฐานข้อมูลภาคบริการด้านการท่องเที่ยวเพื่อพัฒนาศักยภาพ และยกระดับเข้าสู่มาตรฐาน</t>
  </si>
  <si>
    <t>13 พฤศจิกายน 2563 เวลา 15:21</t>
  </si>
  <si>
    <t>กก 0404-64-0007</t>
  </si>
  <si>
    <t>โครงการตรวจประเมินและรับรองมาตรฐานการท่องเที่ยวโฮมสเตย์ไทย</t>
  </si>
  <si>
    <t>13 พฤศจิกายน 2563 เวลา 15:22</t>
  </si>
  <si>
    <t>กก 0404-64-0009</t>
  </si>
  <si>
    <t>โครงการจัดฝึกอบรมเชิงปฏิบัติการด้านการตรวจประเมินและรับรองมาตรฐานการท่องเที่ยวไทย</t>
  </si>
  <si>
    <t>13 พฤศจิกายน 2563 เวลา 15:27</t>
  </si>
  <si>
    <t>กก 0401-64-0002</t>
  </si>
  <si>
    <t>โครงการจัดทำศูนย์บริการให้ข้อมูลทางโทรศัพท์ DOT Call Center ประจำปีงบประมาณ พ.ศ. 2564</t>
  </si>
  <si>
    <t>17 พฤศจิกายน 2563 เวลา 15:45</t>
  </si>
  <si>
    <t>050602F0202</t>
  </si>
  <si>
    <t>moi0022811</t>
  </si>
  <si>
    <t>กบ 0022-64-0002</t>
  </si>
  <si>
    <t>โครงการพัฒนาแหล่งท่องเที่ยวเชิงนิเวศสีเขียว</t>
  </si>
  <si>
    <t>24 ธันวาคม 2563 เวลา 10:56</t>
  </si>
  <si>
    <t>สำนักงานโยธาธิการและผังเมืองจังหวัดกระบี่</t>
  </si>
  <si>
    <t>กจ 0214-64-0001</t>
  </si>
  <si>
    <t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t>
  </si>
  <si>
    <t>7 ธันวาคม 2563 เวลา 14:55</t>
  </si>
  <si>
    <t>กจ 0214-64-0002</t>
  </si>
  <si>
    <t>กิจกรรมปรับปรุงก่อสร้างถนนแอสฟัลท์ติกคอนกรีตสองชั้นอุทยานแห่งชาติไทรโยค</t>
  </si>
  <si>
    <t>2 ธันวาคม 2563 เวลา 11:16</t>
  </si>
  <si>
    <t>กจ 0214-64-0003</t>
  </si>
  <si>
    <t>กิจกรรมแพลอยน้ำพร้อมด่านเก็บเงินค่าบริการทางน้ำ (จุด 1) แหล่งท่องเที่ยวน้ำตกไทรโยคใหญ่</t>
  </si>
  <si>
    <t>2 ธันวาคม 2563 เวลา 11:08</t>
  </si>
  <si>
    <t>กจ 0214-64-0004</t>
  </si>
  <si>
    <t>กิจกรรมแพลอยน้ำพร้อมด่านเก็บเงินค่าบริการทางน้ำ (จุด 2)</t>
  </si>
  <si>
    <t>2 ธันวาคม 2563 เวลา 11:05</t>
  </si>
  <si>
    <t>กจ 0214-64-0005</t>
  </si>
  <si>
    <t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t>
  </si>
  <si>
    <t>2 ธันวาคม 2563 เวลา 11:30</t>
  </si>
  <si>
    <t>moi0022571</t>
  </si>
  <si>
    <t>ชร 0022-64-0005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</si>
  <si>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t>
  </si>
  <si>
    <t>14 ธันวาคม 2563 เวลา 11:59</t>
  </si>
  <si>
    <t>สำนักงานโยธาธิการและผังเมืองจังหวัดเชียงราย</t>
  </si>
  <si>
    <t>rid_regional_25_21</t>
  </si>
  <si>
    <t>กษ 0318.21-64-0003</t>
  </si>
  <si>
    <t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</t>
  </si>
  <si>
    <t>26 พฤศจิกายน 2563 เวลา 11:30</t>
  </si>
  <si>
    <t>โครงการส่งน้ำและบำรุงรักษานฤบดินทรจินดา</t>
  </si>
  <si>
    <t>กรมชลประทาน</t>
  </si>
  <si>
    <t>กระทรวงเกษตรและสหกรณ์</t>
  </si>
  <si>
    <t>คค 06067-64-0005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</si>
  <si>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</t>
  </si>
  <si>
    <t>16 ธันวาคม 2563 เวลา 12:47</t>
  </si>
  <si>
    <t>ธันวาคม 2563</t>
  </si>
  <si>
    <t>พฤษภาคม 2564</t>
  </si>
  <si>
    <t>คค 06067-64-0006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</si>
  <si>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</t>
  </si>
  <si>
    <t>2 ธันวาคม 2563 เวลา 16:55</t>
  </si>
  <si>
    <t>คค 06067-64-0007</t>
  </si>
  <si>
    <t>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t>
  </si>
  <si>
    <t>โครงการยกระดับการท่องเที่ยววิถีชุมชนลุ่มน้ำเจ้าพระยา/ป่าสัก 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t>
  </si>
  <si>
    <t>2 ธันวาคม 2563 เวลา 16:36</t>
  </si>
  <si>
    <t>ตช 0007.1-63-0364</t>
  </si>
  <si>
    <t>26 พฤศจิกายน 2563 เวลา 15:15</t>
  </si>
  <si>
    <t>โครงการสำคัญ 2565</t>
  </si>
  <si>
    <t>mots7702281</t>
  </si>
  <si>
    <t>ปข 02.28-64-0001</t>
  </si>
  <si>
    <t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t>
  </si>
  <si>
    <t>2 ธันวาคม 2563 เวลา 14:23</t>
  </si>
  <si>
    <t>สำนักงานการท่องเที่ยวและกีฬาจังหวัดประจวบคีรีขันธ์</t>
  </si>
  <si>
    <t>คค 06071-64-0001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</si>
  <si>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</si>
  <si>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t>
  </si>
  <si>
    <t>16 ธันวาคม 2563 เวลา 15:16</t>
  </si>
  <si>
    <t>คค 06071-64-0002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</si>
  <si>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</si>
  <si>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</t>
  </si>
  <si>
    <t>16 ธันวาคม 2563 เวลา 15:14</t>
  </si>
  <si>
    <t>คค 06071-64-0003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</si>
  <si>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</si>
  <si>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</t>
  </si>
  <si>
    <t>16 ธันวาคม 2563 เวลา 15:23</t>
  </si>
  <si>
    <t>คค 06071-64-0004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</si>
  <si>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t>
  </si>
  <si>
    <t>16 ธันวาคม 2563 เวลา 15:17</t>
  </si>
  <si>
    <t>คค 06071-64-0005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</si>
  <si>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</si>
  <si>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</t>
  </si>
  <si>
    <t>16 ธันวาคม 2563 เวลา 15:25</t>
  </si>
  <si>
    <t>forest_regional_58_11</t>
  </si>
  <si>
    <t>forest_regional_58_1-64-0001</t>
  </si>
  <si>
    <t>ทางเดินศึกษาธรรมชาติ และพืชสมุนไพร</t>
  </si>
  <si>
    <t>9 ธันวาคม 2563 เวลา 15:57</t>
  </si>
  <si>
    <t>มิถุนายน 2564</t>
  </si>
  <si>
    <t>สำนักจัดการทรัพยากรป่าไม้ที่ 1 สาขาแม่ฮ่องสอน</t>
  </si>
  <si>
    <t>กรมป่าไม้</t>
  </si>
  <si>
    <t>mot0703491</t>
  </si>
  <si>
    <t>คค 0703.49-64-0001</t>
  </si>
  <si>
    <t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t>
  </si>
  <si>
    <t>7 ธันวาคม 2563 เวลา 14:52</t>
  </si>
  <si>
    <t>แขวงทางหลวงชนบทระยอง</t>
  </si>
  <si>
    <t>คค 06071-64-0006</t>
  </si>
  <si>
    <t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</t>
  </si>
  <si>
    <t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</t>
  </si>
  <si>
    <t>18 มกราคม 2564 เวลา 16:11</t>
  </si>
  <si>
    <t>คค 06071-64-0007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</si>
  <si>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</si>
  <si>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 กม.7+000 – กม.28+475  (เป็นตอน ๆ) ปริมาณ 210 ต้น</t>
  </si>
  <si>
    <t>16 ธันวาคม 2563 เวลา 15:15</t>
  </si>
  <si>
    <t>rid_regional_72_21</t>
  </si>
  <si>
    <t>rid_regional_72_2-64-0001</t>
  </si>
  <si>
    <t>โครงการพัฒนาโครงสร้างพื้นฐานเพื่อการท่องเที่ยวเขื่อนกระเสียว จังหวัดสุพรรณบุรี</t>
  </si>
  <si>
    <t>30 พฤศจิกายน 2563 เวลา 15:44</t>
  </si>
  <si>
    <t>โครงการส่งน้ำและบำรุงรักษากระเสียว</t>
  </si>
  <si>
    <t>คค 06071-64-0008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</si>
  <si>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</si>
  <si>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 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t>
  </si>
  <si>
    <t>2 ธันวาคม 2563 เวลา 17:01</t>
  </si>
  <si>
    <t>คค 0703.49-64-0002</t>
  </si>
  <si>
    <t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t>
  </si>
  <si>
    <t>7 ธันวาคม 2563 เวลา 14:51</t>
  </si>
  <si>
    <t>คค 06071-64-0009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</si>
  <si>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</si>
  <si>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t>
  </si>
  <si>
    <t>2 ธันวาคม 2563 เวลา 17:10</t>
  </si>
  <si>
    <t>moi0017581</t>
  </si>
  <si>
    <t>สต 0017-64-0005</t>
  </si>
  <si>
    <t>พัฒนาแหล่งท่องเที่ยวจังหวัดสตูล</t>
  </si>
  <si>
    <t>4 ธันวาคม 2563 เวลา 16:44</t>
  </si>
  <si>
    <t>สตูล</t>
  </si>
  <si>
    <t>mots3102261</t>
  </si>
  <si>
    <t>บร 02.26-64-0002</t>
  </si>
  <si>
    <t>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</t>
  </si>
  <si>
    <t>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</t>
  </si>
  <si>
    <t>1 ธันวาคม 2563 เวลา 14:01</t>
  </si>
  <si>
    <t>สำนักงานการท่องเที่ยวและกีฬาจังหวัดบุรีรัมย์</t>
  </si>
  <si>
    <t>mots1402311</t>
  </si>
  <si>
    <t>อย 02.31-64-0003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</si>
  <si>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t>
  </si>
  <si>
    <t>18 ธันวาคม 2563 เวลา 11:15</t>
  </si>
  <si>
    <t>สำนักงานการท่องเที่ยวและกีฬาจังหวัดพระนครศรีอยุธยา</t>
  </si>
  <si>
    <t>สต 0017-64-0006</t>
  </si>
  <si>
    <t>พัฒนาแหล่งท่องเที่ยวอุทยานธรณีโลกสตูลให้ได้มาตรฐาน</t>
  </si>
  <si>
    <t>23 ธันวาคม 2563 เวลา 17:24</t>
  </si>
  <si>
    <t>moi02271011</t>
  </si>
  <si>
    <t>มท 0227.1(อย)-64-0004</t>
  </si>
  <si>
    <t>โครงการพัฒนาและเชื่อมโยงแหล่งท่องเที่ยวเชิงประวัติศาสตร์ และศาสนา</t>
  </si>
  <si>
    <t>2 ธันวาคม 2563 เวลา 15:45</t>
  </si>
  <si>
    <t>ภาคกลางตอนบน</t>
  </si>
  <si>
    <t>moi0022171</t>
  </si>
  <si>
    <t>สห 0022-64-0002</t>
  </si>
  <si>
    <t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t>
  </si>
  <si>
    <t>ด้านการสร้างโอกาสและความเสมอภาคทางสังคม</t>
  </si>
  <si>
    <t>8 ธันวาคม 2563 เวลา 16:25</t>
  </si>
  <si>
    <t>สำนักงานโยธาธิการและผังเมืองจังหวัดสิงห์บุรี</t>
  </si>
  <si>
    <t>คค 06091-64-0002</t>
  </si>
  <si>
    <t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t>
  </si>
  <si>
    <t>7 ธันวาคม 2563 เวลา 15:07</t>
  </si>
  <si>
    <t>กพ 0022-64-0002</t>
  </si>
  <si>
    <t>สร้างแหล่งท่องเที่ยวที่มีศักยภาพเป็นแหล่งท่องเที่ยวใหม่</t>
  </si>
  <si>
    <t>2 ธันวาคม 2563 เวลา 14:50</t>
  </si>
  <si>
    <t>กพ 0022-64-0003</t>
  </si>
  <si>
    <t>2 ธันวาคม 2563 เวลา 15:47</t>
  </si>
  <si>
    <t>คค 06037-64-0001</t>
  </si>
  <si>
    <t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t>
  </si>
  <si>
    <t>9 ธันวาคม 2563 เวลา 10:35</t>
  </si>
  <si>
    <t>คค 06037-64-0002</t>
  </si>
  <si>
    <t>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t>
  </si>
  <si>
    <t>ก่อสร้างป้ายประชาสัมพันธ์เข้าแหล่งท่องเที่ยว 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t>
  </si>
  <si>
    <t>17 ธันวาคม 2563 เวลา 10:41</t>
  </si>
  <si>
    <t>mot060731</t>
  </si>
  <si>
    <t>คค 06073-64-0001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</si>
  <si>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</t>
  </si>
  <si>
    <t>16 ธันวาคม 2563 เวลา 12:53</t>
  </si>
  <si>
    <t>แขวงทางหลวงอ่างทอง</t>
  </si>
  <si>
    <t>mot0703511</t>
  </si>
  <si>
    <t>คค 0703.51-64-0013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</si>
  <si>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</si>
  <si>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t>
  </si>
  <si>
    <t>4 ธันวาคม 2563 เวลา 14:57</t>
  </si>
  <si>
    <t>แขวงทางหลวงชนบทลพบุรี</t>
  </si>
  <si>
    <t>มส 0022-64-0001</t>
  </si>
  <si>
    <t>ปรับปรุงภูมิทัศน์บ้านแม่สามแลบ หมู่ที่ 1 ตำบลแม่สามแลบ อำเภอสบเมย จังหวัดแม่ฮ่องสอน</t>
  </si>
  <si>
    <t>4 ธันวาคม 2563 เวลา 11:38</t>
  </si>
  <si>
    <t>mot0703191</t>
  </si>
  <si>
    <t>คค 0703.19-64-0001</t>
  </si>
  <si>
    <t>โครงการยกระดับและพัฒนาแหล่งท่องเที่ยวจังหวัดนครพนม</t>
  </si>
  <si>
    <t>4 ธันวาคม 2563 เวลา 13:18</t>
  </si>
  <si>
    <t>แขวงทางหลวงชนบทนครพนม</t>
  </si>
  <si>
    <t>moi0022391</t>
  </si>
  <si>
    <t>นภ 0022-64-0001</t>
  </si>
  <si>
    <t>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</t>
  </si>
  <si>
    <t>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</t>
  </si>
  <si>
    <t>17 ธันวาคม 2563 เวลา 15:46</t>
  </si>
  <si>
    <t>สำนักงานโยธาธิการและผังเมืองจังหวัดหนองบัวลำภู</t>
  </si>
  <si>
    <t>moph0032311</t>
  </si>
  <si>
    <t>บร 0032-64-0001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</si>
  <si>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t>
  </si>
  <si>
    <t>4 ธันวาคม 2563 เวลา 21:42</t>
  </si>
  <si>
    <t>สำนักงานสาธารณสุขจังหวัดบุรีรัมย์</t>
  </si>
  <si>
    <t>สำนักงานปลัดกระทรวงสาธารณสุข</t>
  </si>
  <si>
    <t>กระทรวงสาธารณสุข</t>
  </si>
  <si>
    <t>mot060941</t>
  </si>
  <si>
    <t>คค 06094-64-0006</t>
  </si>
  <si>
    <t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t>
  </si>
  <si>
    <t>8 ธันวาคม 2563 เวลา 10:40</t>
  </si>
  <si>
    <t>แขวงทางหลวงนครศรีธรรมราชที่ 1</t>
  </si>
  <si>
    <t>mnre04041</t>
  </si>
  <si>
    <t>ทส 0404-64-0001</t>
  </si>
  <si>
    <t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t>
  </si>
  <si>
    <t>8 ธันวาคม 2563 เวลา 11:18</t>
  </si>
  <si>
    <t>สำนักอนุรักษ์ทรัพยากรทางทะเลและชายฝั่ง</t>
  </si>
  <si>
    <t>กรมทรัพยากรทางทะเลและชายฝั่ง</t>
  </si>
  <si>
    <t>moi0022821</t>
  </si>
  <si>
    <t>พง 0022-64-0001</t>
  </si>
  <si>
    <t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t>
  </si>
  <si>
    <t>8 ธันวาคม 2563 เวลา 15:25</t>
  </si>
  <si>
    <t>สำนักงานโยธาธิการและผังเมืองจังหวัดพังงา</t>
  </si>
  <si>
    <t>พง 0022-64-0002</t>
  </si>
  <si>
    <t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t>
  </si>
  <si>
    <t>8 ธันวาคม 2563 เวลา 15:21</t>
  </si>
  <si>
    <t>moi0022521</t>
  </si>
  <si>
    <t>ลป 0022-64-0001</t>
  </si>
  <si>
    <t>Lampang Smart Tourism</t>
  </si>
  <si>
    <t>8 ธันวาคม 2563 เวลา 16:39</t>
  </si>
  <si>
    <t>สำนักงานโยธาธิการและผังเมืองจังหวัดลำปาง</t>
  </si>
  <si>
    <t>dmcr_regional_81_1</t>
  </si>
  <si>
    <t>dmcr_regional_81-64-0001</t>
  </si>
  <si>
    <t>กิจกรรมพัฒนาพัฒนาแหล่งท่องเที่ยวเชิงนิเวศป่าชายเลนแม่น้ำกระบี่</t>
  </si>
  <si>
    <t>9 ธันวาคม 2563 เวลา 11:44</t>
  </si>
  <si>
    <t>ศูนย์บริหารจัดการทรัพยากรป่าชายเลนจังหวัดกระบี่</t>
  </si>
  <si>
    <t>mot070311</t>
  </si>
  <si>
    <t>คค 0703.1-64-0001</t>
  </si>
  <si>
    <t>พัฒนาเส้นทางเข้าสู่แหล่งท่องเที่ยวน้ำตกหินเพิง</t>
  </si>
  <si>
    <t>26 มกราคม 2564 เวลา 10:10</t>
  </si>
  <si>
    <t>แขวงทางหลวงชนบทกระบี่</t>
  </si>
  <si>
    <t>mnre09251</t>
  </si>
  <si>
    <t>ทส 0925-64-0002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</si>
  <si>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t>
  </si>
  <si>
    <t>12 ธันวาคม 2563 เวลา 12:28</t>
  </si>
  <si>
    <t>สำนักบริหารพื้นที่อนุรักษ์ ที่ 15 (เชียงราย)</t>
  </si>
  <si>
    <t>กรมอุทยานแห่งชาติ สัตว์ป่า และพันธุ์พืช</t>
  </si>
  <si>
    <t>mot0703761</t>
  </si>
  <si>
    <t>คค 0703.76-64-0004</t>
  </si>
  <si>
    <t>โครงการพัฒนาแหล่งท่องเที่ยวจังหวัดอุบลราชธานี</t>
  </si>
  <si>
    <t>16 ธันวาคม 2563 เวลา 12:00</t>
  </si>
  <si>
    <t>แขวงทางหลวงชนบทอุบลราชธานี</t>
  </si>
  <si>
    <t>พง 0022-64-0003</t>
  </si>
  <si>
    <t>ทุ่นท่าเทียบเรือลอยน้ำจังหวัดพังงา (ระยะที่ 2)</t>
  </si>
  <si>
    <t>22 ธันวาคม 2563 เวลา 14:29</t>
  </si>
  <si>
    <t>moi0017121</t>
  </si>
  <si>
    <t>ชร 0017-64-0013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</si>
  <si>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t>
  </si>
  <si>
    <t>14 ธันวาคม 2563 เวลา 12:04</t>
  </si>
  <si>
    <t>เชียงราย</t>
  </si>
  <si>
    <t>ชร 0017-64-0023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</si>
  <si>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t>
  </si>
  <si>
    <t>15 ธันวาคม 2563 เวลา 10:24</t>
  </si>
  <si>
    <t>mot060301</t>
  </si>
  <si>
    <t>คค 06030-64-0003</t>
  </si>
  <si>
    <t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t>
  </si>
  <si>
    <t>17 ธันวาคม 2563 เวลา 10:14</t>
  </si>
  <si>
    <t>แขวงทางหลวงพิษณุโลกที่ 2 (วังทอง)</t>
  </si>
  <si>
    <t>opm0001491</t>
  </si>
  <si>
    <t>มห 0001-64-0001</t>
  </si>
  <si>
    <t>จัดทำป้าย LED Full Color เพื่อประชาสัมพันธ์อิเล็กทรอนิกส์จังหวัดมุกดาหาร</t>
  </si>
  <si>
    <t>28 ธันวาคม 2563 เวลา 10:52</t>
  </si>
  <si>
    <t>สำนักงานประชาสัมพันธ์จังหวัดมุกดาหาร</t>
  </si>
  <si>
    <t>มห 0001-64-0002</t>
  </si>
  <si>
    <t>จัดทำพร้อมติดตั้งป้ายประชาสัมพันธ์ขนาดใหญ่ จำนวน 2 ป้าย ในบริเวณพื้นที่เขตกรุงเทพฯหรือปริมณฑล</t>
  </si>
  <si>
    <t>18 ธันวาคม 2563 เวลา 18:15</t>
  </si>
  <si>
    <t>moi5502121</t>
  </si>
  <si>
    <t>มท 55021 – 2-64-0011</t>
  </si>
  <si>
    <t>9-1-5 โครงการฟื้นฟูแนวปะการังพื้นที่ อ.เกาะสมุย จ.สุราษฎร์ธานี 2564</t>
  </si>
  <si>
    <t>29 ธันวาคม 2563 เวลา 13:34</t>
  </si>
  <si>
    <t>กองลูกค้าสัมพันธ์</t>
  </si>
  <si>
    <t>การประปาส่วนภูมิภาค</t>
  </si>
  <si>
    <t>dsd_regional_82_11</t>
  </si>
  <si>
    <t>dsd_regional_82_1-64-0001</t>
  </si>
  <si>
    <t>โครงการพัฒนาศักยภาพบุคลากรด้านการท่องเที่ยวจังหวัดพังงา</t>
  </si>
  <si>
    <t>29 ธันวาคม 2563 เวลา 16:02</t>
  </si>
  <si>
    <t>สำนักงานพัฒนาฝีมือแรงงานพังงา</t>
  </si>
  <si>
    <t>กรมพัฒนาฝีมือแรงงาน</t>
  </si>
  <si>
    <t>กระทรวงแรงงาน</t>
  </si>
  <si>
    <t>rid_regional_85_1</t>
  </si>
  <si>
    <t>rid_regional_85_-64-0001</t>
  </si>
  <si>
    <t>ปรับปรุงภูมิทัศน์อ่างเก็บน้ำคลองหาดส้มแป้น</t>
  </si>
  <si>
    <t>11 มกราคม 2564 เวลา 10:50</t>
  </si>
  <si>
    <t>โครงการชลประทานระนอง</t>
  </si>
  <si>
    <t>กก 0204-64-0002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</si>
  <si>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</t>
  </si>
  <si>
    <t>15 มกราคม 2564 เวลา 10:45</t>
  </si>
  <si>
    <t>กก 0204-64-0003</t>
  </si>
  <si>
    <t>โครงการค่าใช้จ่ายโครงการสำรวจเครื่องชี้วัดภาวะเศรษฐกิจด้านการท่องเที่ยว</t>
  </si>
  <si>
    <t>15 มกราคม 2564 เวลา 14:19</t>
  </si>
  <si>
    <t>กก 0204-64-0004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</si>
  <si>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2564</t>
  </si>
  <si>
    <t>15 มกราคม 2564 เวลา 14:33</t>
  </si>
  <si>
    <t>กก 0203-64-0002</t>
  </si>
  <si>
    <t>โครงการค่าใช้จ่ายในการสนับสนุนการดำเนินงานสำนักงานการท่องเที่ยวและกีฬาจังหวัด</t>
  </si>
  <si>
    <t>15 มกราคม 2564 เวลา 14:44</t>
  </si>
  <si>
    <t>กก 0203-64-0005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</si>
  <si>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t>
  </si>
  <si>
    <t>15 มกราคม 2564 เวลา 18:57</t>
  </si>
  <si>
    <t>050602F0203</t>
  </si>
  <si>
    <t>mots02051</t>
  </si>
  <si>
    <t>กก 0205-64-0001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</si>
  <si>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</t>
  </si>
  <si>
    <t>21 มกราคม 2564 เวลา 14:31</t>
  </si>
  <si>
    <t>เมษายน 2564</t>
  </si>
  <si>
    <t>ศูนย์เทคโนโลยีสารสนเทศและการสื่อสาร (ศทส.)</t>
  </si>
  <si>
    <t>mots02121</t>
  </si>
  <si>
    <t>กก 0212-64-0001</t>
  </si>
  <si>
    <t>โครงการจัดทำแผนปฏิบัติการด้านท่องเที่ยวเพื่อขับเคลื่อนยุทธศาสตร์ชาติ</t>
  </si>
  <si>
    <t>29 มกราคม 2564 เวลา 14:00</t>
  </si>
  <si>
    <t>กลุ่มขับเคลื่อนการปฏิรูปประเทศ ยุทธศาสตร์ชาติและการสร้างความสามัคคีปรองดอง</t>
  </si>
  <si>
    <t>moi5305201</t>
  </si>
  <si>
    <t>มท 5305.20-64-0001</t>
  </si>
  <si>
    <t>29 มกราคม 2564 เวลา 14:20</t>
  </si>
  <si>
    <t>ธันวาคม 2566</t>
  </si>
  <si>
    <t>กองจัดการโครงการ 2 ฝ่ายบริหารโครงการพิเศษ</t>
  </si>
  <si>
    <t>moi5305161</t>
  </si>
  <si>
    <t>มท 5305.16-63-0001</t>
  </si>
  <si>
    <t>29 มกราคม 2564 เวลา 16:18</t>
  </si>
  <si>
    <t>กองจัดการโครงการ 2 ฝ่ายบริหารโครงการ 2</t>
  </si>
  <si>
    <t>มท 5305.20-64-0002</t>
  </si>
  <si>
    <t>โครงการขยายเขตติดตั้งระบบไฟฟ้าให้เกาะต่างๆ เกาะปันหยี จ.พังงา</t>
  </si>
  <si>
    <t>29 มกราคม 2564 เวลา 15:00</t>
  </si>
  <si>
    <t>ธันวาคม 2565</t>
  </si>
  <si>
    <t>moi5305191</t>
  </si>
  <si>
    <t>มท 5305.19-64-0001</t>
  </si>
  <si>
    <t>29 มกราคม 2564 เวลา 15:04</t>
  </si>
  <si>
    <t>กองจัดการโครงการ 1 ฝ่ายบริหารโครงการพิเศษ</t>
  </si>
  <si>
    <t>มท 5305.16-64-0001</t>
  </si>
  <si>
    <t>29 มกราคม 2564 เวลา 16:16</t>
  </si>
  <si>
    <t>moi0017131</t>
  </si>
  <si>
    <t>ชม 0017-64-0006</t>
  </si>
  <si>
    <t>โครงการส่งเสริมการท่องเที่ยวเพิ่มมูลค่าเชื่อมโยงธรรมชาติและเศรษฐกิจท้องถิ่น</t>
  </si>
  <si>
    <t>12 มีนาคม 2564 เวลา 10:46</t>
  </si>
  <si>
    <t>เชียงใหม่</t>
  </si>
  <si>
    <t>mnre09261</t>
  </si>
  <si>
    <t>ทส 0926-64-0006</t>
  </si>
  <si>
    <t>1 เมษายน 2564 เวลา 12:16</t>
  </si>
  <si>
    <t>สำนักบริหารพื้นที่อนุรักษ์ ที่ 16 (เชียงใหม่)</t>
  </si>
  <si>
    <t>กก 0404-64-0010</t>
  </si>
  <si>
    <t>โครงการพัฒนาห้องน้ำสาธารณะตามเส้นทางท่องเที่ยวรองรับการท่องเที่ยววิถีใหม่</t>
  </si>
  <si>
    <t>14 มิถุนายน 2564 เวลา 4:58</t>
  </si>
  <si>
    <t>กก 0403-64-0008</t>
  </si>
  <si>
    <t>โครงการ พัฒนาการกำกับดูแลธุรกิจนำเที่ยว ด้วยระบบใบสั่งงานมัคคุเทศก์ ระยะที่ 1 และ 2</t>
  </si>
  <si>
    <t>ด้านการบริหารราชการแผ่นดิน</t>
  </si>
  <si>
    <t>กก 0212-64-0002</t>
  </si>
  <si>
    <t>เผยแพร่และสร้างความเข้าใจการใช้คำจำกัดความของ Wellness 4 ด้าน</t>
  </si>
  <si>
    <t>กก 0212-64-0003</t>
  </si>
  <si>
    <t>โครงการพัฒนาศูนย์ข้อมูลดิจิทัลเพื่อการท่องเที่ยวและบริการของประเทศไทย</t>
  </si>
  <si>
    <t>15 มิถุนายน 2564 เวลา 17:23</t>
  </si>
  <si>
    <t>กก 0403-64-0009</t>
  </si>
  <si>
    <t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t>
  </si>
  <si>
    <t>17 มิถุนายน 2564 เวลา 14:10</t>
  </si>
  <si>
    <t>กก 0205-64-0002</t>
  </si>
  <si>
    <t>โครงการส่งเสริมและพัฒนาฐานข้อมูลดิจิทัลด้านการท่องเที่ยว</t>
  </si>
  <si>
    <t>14 มิถุนายน 2564 เวลา 4:59</t>
  </si>
  <si>
    <t>กก 0204-64-0006</t>
  </si>
  <si>
    <t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t>
  </si>
  <si>
    <t>14 มิถุนายน 2564 เวลา 7:51</t>
  </si>
  <si>
    <t>กก 0404-64-0013</t>
  </si>
  <si>
    <t>17 มิถุนายน 2564 เวลา 14:38</t>
  </si>
  <si>
    <t>กก 0403-64-0011</t>
  </si>
  <si>
    <t>17 มิถุนายน 2564 เวลา 14:05</t>
  </si>
  <si>
    <t>กก 0212-64-0004</t>
  </si>
  <si>
    <t>การยกระดับข้อมูลดิจิทัลเพื่อการท่องเที่ยวและบริการของไทยให้เป็นไปตามมาตรฐานสากล</t>
  </si>
  <si>
    <t>29 มิถุนายน 2564 เวลา 11:01</t>
  </si>
  <si>
    <t>mot0703501</t>
  </si>
  <si>
    <t>คค 0703.50-64-0003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</si>
  <si>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t>
  </si>
  <si>
    <t>22 กรกฎาคม 2564 เวลา 10:24</t>
  </si>
  <si>
    <t>ธันวาคม 2564</t>
  </si>
  <si>
    <t>แขวงทางหลวงชนบทราชบุรี</t>
  </si>
  <si>
    <t>คค 0703.50-64-0004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</si>
  <si>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t>
  </si>
  <si>
    <t>22 กรกฎาคม 2564 เวลา 10:23</t>
  </si>
  <si>
    <t>moi0022661</t>
  </si>
  <si>
    <t>พจ 0022-64-0008</t>
  </si>
  <si>
    <t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t>
  </si>
  <si>
    <t>10 กรกฎาคม 2564 เวลา 13:41</t>
  </si>
  <si>
    <t>สำนักงานโยธาธิการและผังเมืองจังหวัดพิจิตร</t>
  </si>
  <si>
    <t>กก 0406-66-0013</t>
  </si>
  <si>
    <t>โครงการจัดทำแผนพัฒนาแหล่งท่องเที่ยวเชิงพื้นที่ เพื่อรองรับการท่องเที่ยววิถีใหม่ (ระยะที่ 2) พ.ศ. 2566</t>
  </si>
  <si>
    <t>12 สิงหาคม 2564 เวลา 14:34</t>
  </si>
  <si>
    <t>ข้อเสนอโครงการสำคัญ 2566 ที่ไม่ผ่านเข้ารอบ</t>
  </si>
  <si>
    <t>v2_050602V01</t>
  </si>
  <si>
    <t>v2_050602V01F02</t>
  </si>
  <si>
    <t>กก 0403-66-0001</t>
  </si>
  <si>
    <t>การจัดทำระบบการทดสอบความรู้ความสามารถในการเป็นมัคคุเทศก์แบบอิเล็กทรอนิกส์ (E-exam)</t>
  </si>
  <si>
    <t>12 สิงหาคม 2564 เวลา 19:53</t>
  </si>
  <si>
    <t>v2_050602V02</t>
  </si>
  <si>
    <t>v2_050602V02F04</t>
  </si>
  <si>
    <t>กก 0403-66-0002</t>
  </si>
  <si>
    <t>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</t>
  </si>
  <si>
    <t>12 สิงหาคม 2564 เวลา 20:04</t>
  </si>
  <si>
    <t>กก 0403-66-0003</t>
  </si>
  <si>
    <t>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</t>
  </si>
  <si>
    <t>10 สิงหาคม 2564 เวลา 23:15</t>
  </si>
  <si>
    <t>mots04051</t>
  </si>
  <si>
    <t>กก 0405-66-0002</t>
  </si>
  <si>
    <t>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</t>
  </si>
  <si>
    <t>11 สิงหาคม 2564 เวลา 15:26</t>
  </si>
  <si>
    <t>กองพัฒนามาตรฐานบุคลากรด้านการท่องเที่ยว</t>
  </si>
  <si>
    <t>v2_050602V03</t>
  </si>
  <si>
    <t>v2_050602V03F04</t>
  </si>
  <si>
    <t>กก 0405-66-0004</t>
  </si>
  <si>
    <t>โครงการจัดทำมาตรฐานและหลักสูตรพัฒนาบุคลากรด้านการท่องเที่ยว</t>
  </si>
  <si>
    <t>11 สิงหาคม 2564 เวลา 16:20</t>
  </si>
  <si>
    <t>v2_050602V03F02</t>
  </si>
  <si>
    <t>มท 0704-66-0011</t>
  </si>
  <si>
    <t>โครงการพัฒนาปัจจัยพื้นฐานด้านการท่องเที่ยว</t>
  </si>
  <si>
    <t>13 สิงหาคม 2564 เวลา 19:43</t>
  </si>
  <si>
    <t>คค 0305-66-0001</t>
  </si>
  <si>
    <t>ก่อสร้างเสริมทรายป้องกันการกัดเซาะสนับสนุนการท่องเที่ยว ชายหาดจอมเทียน อ.บางละมุง จ.ชลบุรี ระยะที่ 2</t>
  </si>
  <si>
    <t>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</t>
  </si>
  <si>
    <t>12 สิงหาคม 2564 เวลา 18:23</t>
  </si>
  <si>
    <t>มิถุนายน 2568</t>
  </si>
  <si>
    <t>คค 0305-66-0002</t>
  </si>
  <si>
    <t>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</t>
  </si>
  <si>
    <t>12 สิงหาคม 2564 เวลา 20:59</t>
  </si>
  <si>
    <t>คค 0702-66-0006</t>
  </si>
  <si>
    <t>โครงการพัฒนาโครงข่ายทางหลวงชนบทสนับสนุนการสร้างรายได้จากการท่องเที่ยว</t>
  </si>
  <si>
    <t>13 สิงหาคม 2564 เวลา 13:49</t>
  </si>
  <si>
    <t>กันยายน 2568</t>
  </si>
  <si>
    <t>moi530331</t>
  </si>
  <si>
    <t>มท 5303.3-66-0003</t>
  </si>
  <si>
    <t>แผนระยะยาวงานปรับปรุงระบบไฟฟ้าเป็นเคเบิลใต้ดิน 1 จังหวัด 1 ถนน เพื่อเฉลิมพระเกียรติ (ระยะที่ 2)</t>
  </si>
  <si>
    <t>16 สิงหาคม 2564 เวลา 14:46</t>
  </si>
  <si>
    <t>ธันวาคม 2569</t>
  </si>
  <si>
    <t>กองโครงการ</t>
  </si>
  <si>
    <t>v2_050602V02F01</t>
  </si>
  <si>
    <t>dasta1</t>
  </si>
  <si>
    <t>DASTA-66-0003</t>
  </si>
  <si>
    <t>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</t>
  </si>
  <si>
    <t>14 สิงหาคม 2564 เวลา 0:41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</si>
  <si>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</si>
  <si>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v2_050602V03F03</t>
  </si>
  <si>
    <t>DASTA-66-0005</t>
  </si>
  <si>
    <t>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</t>
  </si>
  <si>
    <t>14 สิงหาคม 2564 เวลา 0:42</t>
  </si>
  <si>
    <t>ศธ  0521-66-0051</t>
  </si>
  <si>
    <t>15 สิงหาคม 2564 เวลา 19:09</t>
  </si>
  <si>
    <t>กก 0204-66-0002</t>
  </si>
  <si>
    <t>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</t>
  </si>
  <si>
    <t>16 สิงหาคม 2564 เวลา 12:48</t>
  </si>
  <si>
    <t>ssru056711</t>
  </si>
  <si>
    <t>ศธ0567.1-66-0006</t>
  </si>
  <si>
    <t>โครงการ “พัฒนาแหล่งท่องเที่ยวเชิงนิเวศและผจญภัย มหาวิทยาลัยราชภัฏสวนสุนันทา”</t>
  </si>
  <si>
    <t>โครงการ “พัฒนาแหล่งท่องเที่ยวเชิงนิเวศและผจญภัย  มหาวิทยาลัยราชภัฏสวนสุนันทา”</t>
  </si>
  <si>
    <t>16 สิงหาคม 2564 เวลา 14:06</t>
  </si>
  <si>
    <t>มหาวิทยาลัยราชภัฏสวนสุนันทา</t>
  </si>
  <si>
    <t>mot0703411</t>
  </si>
  <si>
    <t>คค 0703.41-65-0001</t>
  </si>
  <si>
    <t>โครงการเพิ่มศักยภาพมาตรการด้านความปลอดภัยแหล่งท่องเที่ยวจังหวัดภูเก็ต</t>
  </si>
  <si>
    <t>9 ตุลาคม 2564 เวลา 12:48</t>
  </si>
  <si>
    <t>แขวงทางหลวงชนบทภูเก็ต</t>
  </si>
  <si>
    <t>มท 0717-65-0003</t>
  </si>
  <si>
    <t>9 ธันวาคม 2564 เวลา 16:47</t>
  </si>
  <si>
    <t>mot0703301</t>
  </si>
  <si>
    <t>คค 0703.30-65-0002</t>
  </si>
  <si>
    <t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</t>
  </si>
  <si>
    <t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</t>
  </si>
  <si>
    <t>16 พฤศจิกายน 2564 เวลา 9:10</t>
  </si>
  <si>
    <t>แขวงทางหลวงชนบทปราจีนบุรี</t>
  </si>
  <si>
    <t>มท 0227.1(อย)-65-0003</t>
  </si>
  <si>
    <t>18 พฤศจิกายน 2564 เวลา 16:30</t>
  </si>
  <si>
    <t>mot060381</t>
  </si>
  <si>
    <t>คค 06038-65-0001</t>
  </si>
  <si>
    <t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</t>
  </si>
  <si>
    <t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 2195  ตอนควบคุม 0101  ตอน เชียงคาน - ปากคาน  ระหว่าง กม. 15+000 - กม. 18+000  ระยะทาง 3.000 กม.</t>
  </si>
  <si>
    <t>10 มกราคม 2565 เวลา 19:04</t>
  </si>
  <si>
    <t>แขวงทางหลวงเลยที่ 2 (ด่านซ้าย)</t>
  </si>
  <si>
    <t>คค 06071-65-0007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</si>
  <si>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</si>
  <si>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 ผิวจราจรกว้าง 7.00 เมตร ระยะทาง 1.000 กิโลเมตร ไหล่ทางกว้างข้างละ 2.00 เมตร</t>
  </si>
  <si>
    <t>17 พฤศจิกายน 2564 เวลา 11:17</t>
  </si>
  <si>
    <t>คค 06071-65-0008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</si>
  <si>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</t>
  </si>
  <si>
    <t>17 พฤศจิกายน 2564 เวลา 11:21</t>
  </si>
  <si>
    <t>mnre0214301</t>
  </si>
  <si>
    <t>ปข 0214-65-0002</t>
  </si>
  <si>
    <t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</t>
  </si>
  <si>
    <t>16 ธันวาคม 2564 เวลา 9:52</t>
  </si>
  <si>
    <t>มีนาคม 2565</t>
  </si>
  <si>
    <t>สำนักงานทรัพยากรธรรมชาติและสิ่งแวดล้อมจังหวัด ประจวบคีรีขันธ์</t>
  </si>
  <si>
    <t>ปข 0214-65-0003</t>
  </si>
  <si>
    <t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t>
  </si>
  <si>
    <t>16 ธันวาคม 2564 เวลา 10:01</t>
  </si>
  <si>
    <t>มกราคม 2565</t>
  </si>
  <si>
    <t>พฤษภาคม 2565</t>
  </si>
  <si>
    <t>dnp_regional_40_21</t>
  </si>
  <si>
    <t>dnp_regional_40_2-65-0002</t>
  </si>
  <si>
    <t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t>
  </si>
  <si>
    <t>1 ธันวาคม 2564 เวลา 9:55</t>
  </si>
  <si>
    <t>อุทยานแห่งชาติภูเก้า-ภูพานคำ</t>
  </si>
  <si>
    <t>moi0022751</t>
  </si>
  <si>
    <t>สส 0022-65-0001</t>
  </si>
  <si>
    <t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</t>
  </si>
  <si>
    <t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</t>
  </si>
  <si>
    <t>19 พฤศจิกายน 2564 เวลา 11:48</t>
  </si>
  <si>
    <t>สำนักงานโยธาธิการและผังเมืองจังหวัดสมุทรสงคราม</t>
  </si>
  <si>
    <t>mol04071</t>
  </si>
  <si>
    <t>รง 0407-65-0004</t>
  </si>
  <si>
    <t>โครงการพัฒนาปัจจัยพื้นฐานด้านการท่องเที่ยว พ.ศ. 2565</t>
  </si>
  <si>
    <t>17 พฤศจิกายน 2564 เวลา 9:31</t>
  </si>
  <si>
    <t>สำนักพัฒนาผู้ฝึกและเทคโนโลยีการฝึก</t>
  </si>
  <si>
    <t>dnp_regional_851</t>
  </si>
  <si>
    <t>dnp_regional_85-65-0001</t>
  </si>
  <si>
    <t>โครงการพัฒนาโครงสร้างพื้นฐาน รองรับการท่องเที่ยวจังหวัดระนอง</t>
  </si>
  <si>
    <t>16 พฤศจิกายน 2564 เวลา 14:17</t>
  </si>
  <si>
    <t>อุทยานแห่งชาติหมู่เกาะระนอง</t>
  </si>
  <si>
    <t>คค 06076-65-0001</t>
  </si>
  <si>
    <t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t>
  </si>
  <si>
    <t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t>
  </si>
  <si>
    <t>17 พฤศจิกายน 2564 เวลา 16:03</t>
  </si>
  <si>
    <t>พฤศจิกายน 2564</t>
  </si>
  <si>
    <t>เมษายน 2565</t>
  </si>
  <si>
    <t>สก 0214-65-0002</t>
  </si>
  <si>
    <t>ก่อสร้างถนนลาดยางผิวจราจรแอสฟัลท์ติกคอนกรีต อุทยานแห่งชาติปางสีดา</t>
  </si>
  <si>
    <t>7 ธันวาคม 2564 เวลา 16:43</t>
  </si>
  <si>
    <t>ปข 0214-65-0006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</si>
  <si>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</t>
  </si>
  <si>
    <t>26 พฤศจิกายน 2564 เวลา 15:24</t>
  </si>
  <si>
    <t>ปข 0214-65-0007</t>
  </si>
  <si>
    <t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</t>
  </si>
  <si>
    <t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  ตำบลเขาแดง อำเภอกุยบุรี ระยะทาง 236.00 เมตร</t>
  </si>
  <si>
    <t>16 ธันวาคม 2564 เวลา 9:47</t>
  </si>
  <si>
    <t>ปข 0214-65-0008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</si>
  <si>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</t>
  </si>
  <si>
    <t>16 ธันวาคม 2564 เวลา 9:59</t>
  </si>
  <si>
    <t>rid_regional_26_11</t>
  </si>
  <si>
    <t>rid_regional_26_1-65-0001</t>
  </si>
  <si>
    <t>ปรับปรุงภูมิทัศน์อ่างเก็บน้ำห้วยปรือ ระยะที่ 1</t>
  </si>
  <si>
    <t>24 มกราคม 2565 เวลา 14:10</t>
  </si>
  <si>
    <t>โครงการชลประทานนครนายก</t>
  </si>
  <si>
    <t>dnp_regional_85_31</t>
  </si>
  <si>
    <t>dnp_regional_85_3-65-0001</t>
  </si>
  <si>
    <t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t>
  </si>
  <si>
    <t>1 ธันวาคม 2564 เวลา 13:36</t>
  </si>
  <si>
    <t>อุทยานแห่งชาติลำน้ำกระบุรี</t>
  </si>
  <si>
    <t>dnp_regional_85_21</t>
  </si>
  <si>
    <t>dnp_regional_85_2-65-0001</t>
  </si>
  <si>
    <t>พัฒนาโครงสร้างพื้นฐานรองรับการท่องเที่ยวเชิงสุขภาพ</t>
  </si>
  <si>
    <t>22 พฤศจิกายน 2564 เวลา 10:59</t>
  </si>
  <si>
    <t>อุทยานแห่งชาติน้ำตกหงาว</t>
  </si>
  <si>
    <t>dnp_regional_85_51</t>
  </si>
  <si>
    <t>dnp_regional_85_5-65-0001</t>
  </si>
  <si>
    <t>อนุรักษ์พันธุกรรมพืชอันเนื่องมาจากพระราชดำริฯ จังหวัดระนอง</t>
  </si>
  <si>
    <t>อนุรักษ์พันธุกรรมพืชอันเนื่องมาจากพระราชดำริฯ  จังหวัดระนอง</t>
  </si>
  <si>
    <t>22 พฤศจิกายน 2564 เวลา 14:34</t>
  </si>
  <si>
    <t>เขตรักษาพันธุ์สัตว์ป่าคลองนาคา</t>
  </si>
  <si>
    <t>mnre0214671</t>
  </si>
  <si>
    <t>สพ 0214-65-0006</t>
  </si>
  <si>
    <t>โครงการพัฒนาศักยภาพแหล่งท่องเที่ยวบริเวณที่ทำการอุทยานแห่งชาติพุเตย จังหวัดสุพรรณบุรี</t>
  </si>
  <si>
    <t>3 ธันวาคม 2564 เวลา 10:53</t>
  </si>
  <si>
    <t>สำนักงานทรัพยากรธรรมชาติและสิ่งแวดล้อมจังหวัด สุพรรณบุรี</t>
  </si>
  <si>
    <t>สพ 0214-65-0007</t>
  </si>
  <si>
    <t>โครงการพัฒนาศักยภาพแหล่งท่องเที่ยวตะเพินคี่-ยอดเขาเทวดา อุทยานแห่งชาติพุเตย จังหวัดสุพรรณบุรี</t>
  </si>
  <si>
    <t>20 ธันวาคม 2564 เวลา 10:52</t>
  </si>
  <si>
    <t>mots3602101</t>
  </si>
  <si>
    <t>ชย 02.10-65-0003</t>
  </si>
  <si>
    <t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</t>
  </si>
  <si>
    <t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</t>
  </si>
  <si>
    <t>1 ธันวาคม 2564 เวลา 9:42</t>
  </si>
  <si>
    <t>สำนักงานการท่องเที่ยวและกีฬาจังหวัดชัยภูมิ</t>
  </si>
  <si>
    <t>พง 0022-65-0001</t>
  </si>
  <si>
    <t>โครงการ พัฒนาแหล่งท่องเที่่ยวเขาหลัก (หนองมูลตะกั่ว) ระยะที่ 2</t>
  </si>
  <si>
    <t>โครงการ พัฒนาแหล่งท่องเที่่ยวเขาหลัก (หนองมูลตะกั่ว)  ระยะที่ 2</t>
  </si>
  <si>
    <t>17 ธันวาคม 2564 เวลา 15:25</t>
  </si>
  <si>
    <t>dmcr04131</t>
  </si>
  <si>
    <t>ทส 0413-65-0001</t>
  </si>
  <si>
    <t>พัฒนาป่าในเมืองจังหวัดระนอง เพื่อการท่องเที่ยวเชิงอนุรักษ์</t>
  </si>
  <si>
    <t>29 พฤศจิกายน 2564 เวลา 13:58</t>
  </si>
  <si>
    <t>สำนักงานทรัพยากรทางทะเลและชายฝั่งที่ 6</t>
  </si>
  <si>
    <t>ชม 0017-65-0001</t>
  </si>
  <si>
    <t>1 ธันวาคม 2564 เวลา 10:41</t>
  </si>
  <si>
    <t>moi0022711</t>
  </si>
  <si>
    <t>กจ 0022-65-0001</t>
  </si>
  <si>
    <t>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</t>
  </si>
  <si>
    <t>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</t>
  </si>
  <si>
    <t>30 พฤศจิกายน 2564 เวลา 11:11</t>
  </si>
  <si>
    <t>สำนักงานโยธาธิการและผังเมืองจังหวัดกาญจนบุรี</t>
  </si>
  <si>
    <t>dmcr_regional_81-65-0001</t>
  </si>
  <si>
    <t>โครงการพัฒนาแหล่งท่องเที่่ยวเขาขนาบน้ำ</t>
  </si>
  <si>
    <t>21 ธันวาคม 2564 เวลา 13:14</t>
  </si>
  <si>
    <t>mnre16171</t>
  </si>
  <si>
    <t>ทส 1617-65-0001</t>
  </si>
  <si>
    <t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t>
  </si>
  <si>
    <t>3 ธันวาคม 2564 เวลา 18:05</t>
  </si>
  <si>
    <t>สำนักจัดการทรัพยากรป่าไม้ที่ 4 (ตาก)</t>
  </si>
  <si>
    <t>moi0022841</t>
  </si>
  <si>
    <t>สฎ 0022-65-0001</t>
  </si>
  <si>
    <t>โครงการส่งเสริมการท่องเที่ยวในพื้นที่โครงการอนุรักษ์พันธุกรรมพืชอันเนื่องมาจากพระราชดำริ</t>
  </si>
  <si>
    <t>8 ธันวาคม 2564 เวลา 16:06</t>
  </si>
  <si>
    <t>สำนักงานโยธาธิการและผังเมืองจังหวัดสุราษฎร์ธานี</t>
  </si>
  <si>
    <t>พง 0022-65-0002</t>
  </si>
  <si>
    <t>โครงการ ทุ่นท่าเทียบเรือลอยน้ำจังหวัดพังงา (ระยะที่ 3)</t>
  </si>
  <si>
    <t>2 ธันวาคม 2564 เวลา 12:31</t>
  </si>
  <si>
    <t>คค 0703.64-65-0002</t>
  </si>
  <si>
    <t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t>
  </si>
  <si>
    <t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t>
  </si>
  <si>
    <t>17 ธันวาคม 2564 เวลา 16:14</t>
  </si>
  <si>
    <t>moi0017461</t>
  </si>
  <si>
    <t>ยล 0017-65-0002</t>
  </si>
  <si>
    <t>โครงการพัฒนาแหล่งท่องเที่ยวจังหวัดยะลา</t>
  </si>
  <si>
    <t>15 ธันวาคม 2564 เวลา 16:35</t>
  </si>
  <si>
    <t>มิถุนายน 2565</t>
  </si>
  <si>
    <t>ยะลา</t>
  </si>
  <si>
    <t>mot060071</t>
  </si>
  <si>
    <t>คค 06007-65-0001</t>
  </si>
  <si>
    <t>7 ธันวาคม 2564 เวลา 13:16</t>
  </si>
  <si>
    <t>แขวงทางหลวงเชียงใหม่ที่ 1</t>
  </si>
  <si>
    <t>สฎ 0022-65-0003</t>
  </si>
  <si>
    <t>โครงการก่อสร้างเขื่อนป้องกันตลิ่งริมคลองตะเคียน</t>
  </si>
  <si>
    <t>8 ธันวาคม 2564 เวลา 16:13</t>
  </si>
  <si>
    <t>สฎ 0022-65-0004</t>
  </si>
  <si>
    <t>โครงการก่อสร้างเขื่อนป้องกันตลิ่งริมคลองศก</t>
  </si>
  <si>
    <t>8 ธันวาคม 2564 เวลา 16:12</t>
  </si>
  <si>
    <t>mnre09161</t>
  </si>
  <si>
    <t>ทส 0916-65-0001</t>
  </si>
  <si>
    <t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t>
  </si>
  <si>
    <t>13 ธันวาคม 2564 เวลา 14:06</t>
  </si>
  <si>
    <t>สำนักบริหารพื้นที่อนุรักษ์ ที่ 6 (สงขลา)</t>
  </si>
  <si>
    <t>mot060811</t>
  </si>
  <si>
    <t>คค 06081-65-0003</t>
  </si>
  <si>
    <t>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</t>
  </si>
  <si>
    <t>8 ธันวาคม 2564 เวลา 15:42</t>
  </si>
  <si>
    <t>สิงหาคม 2565</t>
  </si>
  <si>
    <t>แขวงทางหลวงนครนายก</t>
  </si>
  <si>
    <t>กก 0404-65-0006</t>
  </si>
  <si>
    <t>โครงการตรวจประเมินและรับรองมาตรฐานการท่องเที่ยว</t>
  </si>
  <si>
    <t>9 ธันวาคม 2564 เวลา 10:46</t>
  </si>
  <si>
    <t>คค 06094-65-0001</t>
  </si>
  <si>
    <t>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</t>
  </si>
  <si>
    <t>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</t>
  </si>
  <si>
    <t>16 ธันวาคม 2564 เวลา 10:43</t>
  </si>
  <si>
    <t>กก 0401-65-0003</t>
  </si>
  <si>
    <t>โครงการจัดทำศูนย์บริการให้ข้อมูลทางโทรศัพท์ DOT Call Center ประจำปีงบประมาณ พ.ศ. 2565</t>
  </si>
  <si>
    <t>14 ธันวาคม 2564 เวลา 16:30</t>
  </si>
  <si>
    <t>กก 0406-65-0003</t>
  </si>
  <si>
    <t>โครงการจัดทำแผนพัฒนาแหล่งท่องเที่ยวเชิงพื้นที่ เพื่อรองรับการท่องเที่ยววิถีใหม่</t>
  </si>
  <si>
    <t>15 ธันวาคม 2564 เวลา 15:07</t>
  </si>
  <si>
    <t>mot060531</t>
  </si>
  <si>
    <t>คค 06053-65-0001</t>
  </si>
  <si>
    <t>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t>
  </si>
  <si>
    <t>20 ธันวาคม 2564 เวลา 9:46</t>
  </si>
  <si>
    <t>แขวงทางหลวงศรีสะเกษที่ 2</t>
  </si>
  <si>
    <t>คค 06053-65-0002</t>
  </si>
  <si>
    <t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t>
  </si>
  <si>
    <t>24 ธันวาคม 2564 เวลา 9:41</t>
  </si>
  <si>
    <t>กก 0204-65-0002</t>
  </si>
  <si>
    <t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t>
  </si>
  <si>
    <t>20 ธันวาคม 2564 เวลา 17:01</t>
  </si>
  <si>
    <t>กก 0204-65-0003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</si>
  <si>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2565</t>
  </si>
  <si>
    <t>20 ธันวาคม 2564 เวลา 19:14</t>
  </si>
  <si>
    <t>กก 0204-65-0004</t>
  </si>
  <si>
    <t>โครงการค่าใช้จ่ายในการสำรวจข้อมูลแรงงานในอุตสาหกรรมการท่องเที่ยว</t>
  </si>
  <si>
    <t>21 ธันวาคม 2564 เวลา 11:16</t>
  </si>
  <si>
    <t>กก 0204-65-0005</t>
  </si>
  <si>
    <t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t>
  </si>
  <si>
    <t>21 ธันวาคม 2564 เวลา 14:45</t>
  </si>
  <si>
    <t>กก 0203-65-0004</t>
  </si>
  <si>
    <t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t>
  </si>
  <si>
    <t>23 ธันวาคม 2564 เวลา 17:04</t>
  </si>
  <si>
    <t>กก 0203-65-0005</t>
  </si>
  <si>
    <t>ค่าใช้จ่ายในการติดตามและประเมินผลการดำเนินงานตามแผนบูรณาการสร้างรายได้จากการท่องเที่ยว</t>
  </si>
  <si>
    <t>24 ธันวาคม 2564 เวลา 10:41</t>
  </si>
  <si>
    <t>ตช 0007.1-65-0123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</si>
  <si>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</t>
  </si>
  <si>
    <t>27 ธันวาคม 2564 เวลา 16:59</t>
  </si>
  <si>
    <t>sskru05721</t>
  </si>
  <si>
    <t>มรภ.ศก. 0572-65-0058</t>
  </si>
  <si>
    <t>อนุรักษ์ฟื้นฟูป่าชุมชนโนนนกทา บ้านง้อ เทศบาลตำบลน้ำคำ อำเภอเมือง จังหวัดศรีสะเกษ</t>
  </si>
  <si>
    <t>12 มกราคม 2565 เวลา 10:18</t>
  </si>
  <si>
    <t>มหาวิทยาลัยราชภัฏศรีสะเกษ</t>
  </si>
  <si>
    <t>ตช 0007.1-65-0242</t>
  </si>
  <si>
    <t>Mobile Application ช่วยเหลือนักท่องเที่ยว บช.ทท.</t>
  </si>
  <si>
    <t>13 มกราคม 2565 เวลา 20:40</t>
  </si>
  <si>
    <t>โครงการลงทุนแผน 13</t>
  </si>
  <si>
    <t>คค 0305-65-0033</t>
  </si>
  <si>
    <t>งานเสริมทรายป้องกันการกัดเซาะสนับสนุนการท่องเที่ยว ชายหาดบางแสน ต.แสนสุข อ.เมือง จ.ชลบุรี ระยะที่ 1</t>
  </si>
  <si>
    <t>14 มกราคม 2565 เวลา 10:08</t>
  </si>
  <si>
    <t>ธันวาคม 2568</t>
  </si>
  <si>
    <t>ตช 0007.1-65-0245</t>
  </si>
  <si>
    <t>พัฒนาระบบข้อมูลด้านการท่องเที่ยวขนาดใหญ่ (Big Data in Smart Tourism) โดยประชาชนไทยสู่นักท่องเที่ยวทั่วโลก บช.ทท.</t>
  </si>
  <si>
    <t>13 มกราคม 2565 เวลา 20:36</t>
  </si>
  <si>
    <t>rmutr0582001</t>
  </si>
  <si>
    <t>ศธ 058200-65-0036</t>
  </si>
  <si>
    <t>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</t>
  </si>
  <si>
    <t>15 มกราคม 2565 เวลา 20:03</t>
  </si>
  <si>
    <t>มหาวิทยาลัยเทคโนโลยีราชมงคลรัตนโกสินทร์</t>
  </si>
  <si>
    <t>ปีงบประมาณ</t>
  </si>
  <si>
    <t>050602V00</t>
  </si>
  <si>
    <t>050602F00</t>
  </si>
  <si>
    <t>050602F0304</t>
  </si>
  <si>
    <t>050602F0205</t>
  </si>
  <si>
    <t>(blank)</t>
  </si>
  <si>
    <t>หน่วยงานระดับกระทรวง/กรม</t>
  </si>
  <si>
    <t>รวมจำนวนโครงการทั้งหมด</t>
  </si>
  <si>
    <t>merge</t>
  </si>
  <si>
    <t>โครงการพัฒนาพื้นที่เพื่อการท่องเที่ยว2561กรมโยธาธิการและผังเมือง</t>
  </si>
  <si>
    <t>โครงการพัฒนาพื้นที่เพื่อการท่องเที่ยว2563กรมโยธาธิการและผังเมือง</t>
  </si>
  <si>
    <t>ค่าใช้จ่ายในการดำเนินงานของสำนักงานเลขานุการคณะกรรมการนโยบายการท่องเที่ยวแห่งชาติ2562สำนักงานปลัดกระทรวงการท่องเที่ยวและกีฬา</t>
  </si>
  <si>
    <t>โครงการบูรณาการและส่งเสริมการพัฒนาเชิงพื้นที่2563กรมทางหลวงชนบท</t>
  </si>
  <si>
    <t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2562สำนักงานปลัดกระทรวงการท่องเที่ยวและกีฬา</t>
  </si>
  <si>
    <t>โครงการติดตามและประเมินผลข้อมูลด้านการท่องเที่ยวของประเทศไทย2562สำนักงานปลัดกระทรวงการท่องเที่ยวและกีฬา</t>
  </si>
  <si>
    <t>โครงการพัฒนาและยกระดับข้อมูลเชิงดิจิทัลด้านการท่องเที่ยว2563สำนักงานปลัดกระทรวงการท่องเที่ยวและกีฬา</t>
  </si>
  <si>
    <t>ค่าใช้จ่ายในการจัดทำแผนปฏิบัติการพัฒนาการท่องเที่ยวประจำเขตพัฒนาการท่องเที่ยว2562สำนักงานปลัดกระทรวงการท่องเที่ยวและกีฬา</t>
  </si>
  <si>
    <t>โครงการเพื่อการส่งเสริมการท่องเที่ยวอย่างยั่งยืน2563สำนักงานปลัดกระทรวงการท่องเที่ยวและกีฬา</t>
  </si>
  <si>
    <t>โครงการสัมมนาเชิงปฏิบัติการเพื่อจัดทำงบประมาณรายจ่ายประจำปีงบประมาณ2562สำนักงานปลัดกระทรวงการท่องเที่ยวและกีฬา</t>
  </si>
  <si>
    <t>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</t>
  </si>
  <si>
    <t>โครงการส่งเสริมและพัฒนาการท่องเที่ยวธรรมชาติ2563สำนักงานส่งเสริมเศรษฐกิจดิจิทัล</t>
  </si>
  <si>
    <t>โครงการก่อสร้างสาธารณูปโภคเพื่อส่งเสริมการท่องเที่ยว2563สำนักงานปลัดกระทรวงทรัพยากรธรรมชาติและสิ่งแวดล้อม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</si>
  <si>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2563สำนักงานปลัดกระทรวงทรัพยากรธรรมชาติและสิ่งแวดล้อม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</si>
  <si>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2563สำนักงานปลัดกระทรวงทรัพยากรธรรมชาติและสิ่งแวดล้อม</t>
  </si>
  <si>
    <t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2563สำนักงานปลัดกระทรวงทรัพยากรธรรมชาติและสิ่งแวดล้อม</t>
  </si>
  <si>
    <t>ก่อสร้างลานจอดรถบัสขนาดใหญ่ด้านหน้าอุทยานบัวเฉลิมพระเกียรติ2563กรมทางหลวง</t>
  </si>
  <si>
    <t>พัฒนาสภาพแวดล้อมและสิ่งอำนวยความสะดวกด้านการท่องเที่ยว2563กรมโยธาธิการและผังเมือง</t>
  </si>
  <si>
    <t>ติดตั้งป้ายแนะนำเส้นทางและประชาสัมพันธ์แหล่งท่องเที่ยวในจังหวัดสิงห์บุรี2563กรมทางหลวงชนบท</t>
  </si>
  <si>
    <t>เสริมสร้างศักยภาพในการป้องกันและบรรเทาสาธารณภัย2563กรมการปกครอง</t>
  </si>
  <si>
    <t>ติดตั้งและปรับปรุงป้ายแนะนำสถานที่ท่องเที่ยวและสถานที่สำคัญ2563กรมทางหลวง</t>
  </si>
  <si>
    <t>โครงการค่าใช้จ่ายในการติดตามและประเมินผลการดำเนินงานแผนบูรณาการสร้างรายได้จากการท่องเที่ยว2563สำนักงานปลัดกระทรวงการท่องเที่ยวและกีฬา</t>
  </si>
  <si>
    <t>โครงการพัฒนาพื้นที่เพื่อการท่องเที่ยว2564กรมโยธาธิการและผังเมือง</t>
  </si>
  <si>
    <t>โครงการพัฒนากลุ่มท่องเที่ยวเชิงธรรมชาติ2564มหาวิทยาลัยพะเยา</t>
  </si>
  <si>
    <t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2564กรมการท่องเที่ยว</t>
  </si>
  <si>
    <t>โครงการส่งเสริมและพัฒนาศักยภาพเพื่อยกระดับชุมชนเพื่อเข้าสู่มาตรฐาน2564กรมการท่องเที่ยว</t>
  </si>
  <si>
    <t>โครงการตรวจประเมินและรับรองมาตรฐานการท่องเที่ยวโฮมสเตย์ไทย2564กรมการท่องเที่ยว</t>
  </si>
  <si>
    <t>โครงการจัดฝึกอบรมเชิงปฏิบัติการด้านการตรวจประเมินและรับรองมาตรฐานการท่องเที่ยวไทย2564กรมการท่องเที่ยว</t>
  </si>
  <si>
    <t>โครงการพัฒนาแหล่งท่องเที่ยวเชิงนิเวศสีเขียว2564กรมโยธาธิการและผังเมือง</t>
  </si>
  <si>
    <t>กิจกรรมปรับปรุงก่อสร้างถนนแอสฟัลท์ติกคอนกรีตสองชั้นอุทยานแห่งชาติไทรโยค2564สำนักงานปลัดกระทรวงทรัพยากรธรรมชาติและสิ่งแวดล้อม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</si>
  <si>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2564กรมโยธาธิการและผังเมือง</t>
  </si>
  <si>
    <t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2564กรมชลประทาน</t>
  </si>
  <si>
    <t>พัฒนาแหล่งท่องเที่ยวจังหวัดสตูล2564สตูล</t>
  </si>
  <si>
    <t>พัฒนาแหล่งท่องเที่ยวอุทยานธรณีโลกสตูลให้ได้มาตรฐาน2564สตูล</t>
  </si>
  <si>
    <t>สร้างแหล่งท่องเที่ยวที่มีศักยภาพเป็นแหล่งท่องเที่ยวใหม่2564กรมโยธาธิการและผังเมือง</t>
  </si>
  <si>
    <t>โครงการยกระดับและพัฒนาแหล่งท่องเที่ยวจังหวัดนครพนม2564กรมทางหลวงชนบท</t>
  </si>
  <si>
    <t>กิจกรรมพัฒนาพัฒนาแหล่งท่องเที่ยวเชิงนิเวศป่าชายเลนแม่น้ำกระบี่2564กรมทรัพยากรทางทะเลและชายฝั่ง</t>
  </si>
  <si>
    <t>พัฒนาเส้นทางเข้าสู่แหล่งท่องเที่ยวน้ำตกหินเพิง2564กรมทางหลวงชนบท</t>
  </si>
  <si>
    <t>โครงการพัฒนาแหล่งท่องเที่ยวจังหวัดอุบลราชธานี2564กรมทางหลวงชนบท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</si>
  <si>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เชียงราย</t>
  </si>
  <si>
    <t>โครงการพัฒนาศักยภาพบุคลากรด้านการท่องเที่ยวจังหวัดพังงา2564กรมพัฒนาฝีมือแรงงาน</t>
  </si>
  <si>
    <t>ปรับปรุงภูมิทัศน์อ่างเก็บน้ำคลองหาดส้มแป้น2564กรมชลประทาน</t>
  </si>
  <si>
    <t>โครงการค่าใช้จ่ายโครงการสำรวจเครื่องชี้วัดภาวะเศรษฐกิจด้านการท่องเที่ยว2564สำนักงานปลัดกระทรวงการท่องเที่ยวและกีฬา</t>
  </si>
  <si>
    <t>โครงการค่าใช้จ่ายในการสนับสนุนการดำเนินงานสำนักงานการท่องเที่ยวและกีฬาจังหวัด2564สำนักงานปลัดกระทรวงการท่องเที่ยวและกีฬา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</si>
  <si>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</si>
  <si>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2564สำนักงานปลัดกระทรวงการท่องเที่ยวและกีฬา</t>
  </si>
  <si>
    <t>โครงการจัดทำแผนปฏิบัติการด้านท่องเที่ยวเพื่อขับเคลื่อนยุทธศาสตร์ชาติ2564สำนักงานปลัดกระทรวงการท่องเที่ยวและกีฬา</t>
  </si>
  <si>
    <t>โครงการส่งเสริมการท่องเที่ยวเพิ่มมูลค่าเชื่อมโยงธรรมชาติและเศรษฐกิจท้องถิ่น2564เชียงใหม่</t>
  </si>
  <si>
    <t>โครงการพัฒนาห้องน้ำสาธารณะตามเส้นทางท่องเที่ยวรองรับการท่องเที่ยววิถีใหม่2565กรมการท่องเที่ยว</t>
  </si>
  <si>
    <t>โครงการพัฒนาศูนย์ข้อมูลดิจิทัลเพื่อการท่องเที่ยวและบริการของประเทศไทย2564สำนักงานปลัดกระทรวงการท่องเที่ยวและกีฬา</t>
  </si>
  <si>
    <t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2565กรมการท่องเที่ยว</t>
  </si>
  <si>
    <t>โครงการส่งเสริมและพัฒนาฐานข้อมูลดิจิทัลด้านการท่องเที่ยว2565สำนักงานปลัดกระทรวงการท่องเที่ยวและกีฬา</t>
  </si>
  <si>
    <t>โครงการส่งเสริมและพัฒนาศักยภาพเพื่อยกระดับชุมชนเพื่อเข้าสู่มาตรฐาน2565กรมการท่องเที่ยว</t>
  </si>
  <si>
    <t>การยกระดับข้อมูลดิจิทัลเพื่อการท่องเที่ยวและบริการของไทยให้เป็นไปตามมาตรฐานสากล2565สำนักงานปลัดกระทรวงการท่องเที่ยวและกีฬา</t>
  </si>
  <si>
    <t>โครงการเพิ่มศักยภาพมาตรการด้านความปลอดภัยแหล่งท่องเที่ยวจังหวัดภูเก็ต2565กรมทางหลวงชนบท</t>
  </si>
  <si>
    <t>โครงการพัฒนาปัจจัยพื้นฐานด้านการท่องเที่ยว2565กรมโยธาธิการและผังเมือง</t>
  </si>
  <si>
    <t>โครงการส่งเสริมการท่องเที่ยวเพิ่มมูลค่าเชื่อมโยงธรรมชาติและเศรษฐกิจท้องถิ่น2565เชียงใหม่</t>
  </si>
  <si>
    <t>โครงการพัฒนาแหล่งท่องเที่่ยวเขาขนาบน้ำ2565กรมทรัพยากรทางทะเลและชายฝั่ง</t>
  </si>
  <si>
    <t>โครงการส่งเสริมการท่องเที่ยวในพื้นที่โครงการอนุรักษ์พันธุกรรมพืชอันเนื่องมาจากพระราชดำริ2565กรมโยธาธิการและผังเมือง</t>
  </si>
  <si>
    <t>โครงการพัฒนาแหล่งท่องเที่ยวจังหวัดยะลา2565ยะลา</t>
  </si>
  <si>
    <t>โครงการส่งเสริมการท่องเที่ยวเพิ่มมูลค่าเชื่อมโยงธรรมชาติและเศรษฐกิจท้องถิ่น2565กรมทางหลวง</t>
  </si>
  <si>
    <t>โครงการก่อสร้างเขื่อนป้องกันตลิ่งริมคลองตะเคียน2565กรมโยธาธิการและผังเมือง</t>
  </si>
  <si>
    <t>โครงการก่อสร้างเขื่อนป้องกันตลิ่งริมคลองศก2565กรมโยธาธิการและผังเมือง</t>
  </si>
  <si>
    <t>โครงการตรวจประเมินและรับรองมาตรฐานการท่องเที่ยว2565กรมการท่องเที่ยว</t>
  </si>
  <si>
    <t>โครงการค่าใช้จ่ายในการสำรวจข้อมูลแรงงานในอุตสาหกรรมการท่องเที่ยว2565สำนักงานปลัดกระทรวงการท่องเที่ยวและกีฬา</t>
  </si>
  <si>
    <t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2565สำนักงานปลัดกระทรวงการท่องเที่ยวและกีฬา</t>
  </si>
  <si>
    <t>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</si>
  <si>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2565สำนักงานตำรวจแห่งชาติ</t>
  </si>
  <si>
    <t>โครงการศูนย์พัฒนาการจัดการขยะอินทรีย์ชุมชน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2562มหาวิทยาลัยเกษตรศาสตร์</t>
  </si>
  <si>
    <t>โครงการจัดทำศูนย์บริการให้ข้อมูลทางโทรศัพท์DOTCallCenterประจำปีงบประมาณพ.ศ.25622562กรมการท่องเที่ยว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</si>
  <si>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25622562กรมการท่องเที่ยว</t>
  </si>
  <si>
    <t>โครงการหลักสูตรการพัฒนานักบริหารการท่องเที่ยวและกีฬาระดั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25622562สำนักงานปลัดกระทรวงการท่องเที่ยวและกีฬา</t>
  </si>
  <si>
    <t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เพื่อเพิ่มขีดความสามารถในการแข่งขันให้สอดคล้องกับมาตรฐานสากลหลักสูตร"ภาษาอังกฤษเพื่อการปฏิบัติงานด้านากรท่องเที่ยว(EnglishforTourism)"รุ่นที่3ประจำปีงบประมาณพ.ศ.25622562สำนักงานปลัดกระทรวงการท่องเที่ยวและกีฬา</t>
  </si>
  <si>
    <t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ประจำปีงบประมาณพ.ศ.25622562สำนักงานปลัดกระทรวงการท่องเที่ยวและกีฬา</t>
  </si>
  <si>
    <t>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25622562สำนักงานปลัดกระทรวงการท่องเที่ยวและกีฬา</t>
  </si>
  <si>
    <t>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25632563สำนักงานปลัดกระทรวงการท่องเที่ยวและกีฬา</t>
  </si>
  <si>
    <t>โครงการเพิ่มมาตรฐานด้านรักษาความปลอดภัยนักท่องเที่ยวอุทยานแห่งชาติหาดเจ้าไหมติดตั้งไฟฟ้าแสงสว่างภายในบริเวณหาดหยงหลิงต.เกาะลิบงอ.กันตังจ.ตรัง2563กรมทางหลวงชนบท</t>
  </si>
  <si>
    <t>โครงการจัดทำบัญชีประชาชาติด้านการท่องเที่ยว(TourismSatelliteAccount:TSA)ประจำปีงบประมาณพ.ศ.25622562สำนักงานปลัดกระทรวงการท่องเที่ยวและกีฬา</t>
  </si>
  <si>
    <t>โครงการรวบรวมข้อมูลสถิติและรายได้ด้านการท่องเที่ยวปี25622563สำนักงานปลัดกระทรวงการท่องเที่ยวและกีฬา</t>
  </si>
  <si>
    <t>โครงการพัฒนาและจัดทำบัญชีประชาชาติด้านการท่องเที่ยว(ประจำปีงบประมาณพ.ศ.2563)2563สำนักงานปลัดกระทรวงการท่องเที่ยวและกีฬา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</si>
  <si>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(ประจำปีงบประมาณพ.ศ.2563)2563สำนักงานปลัดกระทรวงการท่องเที่ยวและกีฬา</t>
  </si>
  <si>
    <t>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2563)2563สำนักงานปลัดกระทรวงการท่องเที่ยวและกีฬา</t>
  </si>
  <si>
    <t>โครงการรวบรวมข้อมูลสถิติและรายได้ด้านการท่องเที่ยว(ประจำปีงบประมาณพ.ศ.2563)2563สำนักงานปลัดกระทรวงการท่องเที่ยวและกีฬา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</si>
  <si>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กีฬาและวัฒนธรรม2562สำนักงานปลัดกระทรวงการท่องเที่ยวและกีฬา</t>
  </si>
  <si>
    <t>โครงการศึกษาออกแบบสิ่งอำนวยความสะดวกด้านการท่องเที่ยวเพื่อรองรับคนทั้งมวล(TourismforAll)2563กรมการท่องเที่ยว</t>
  </si>
  <si>
    <t>ปรับปรุงถนนลาดยางผิวจราจรแอสฟัสท์ติกคอนกรีตอุทยานแห่งชาติปางสีดา2563สำนักงานปลัดกระทรวงทรัพยากรธรรมชาติและสิ่งแวดล้อม</t>
  </si>
  <si>
    <t>โครงการติดตามและประเมินผลการดำเนินงานตามแผนปฏิบัติราชการกระทรวงการท่องเที่ยวและกีฬาประจำปีงบประมาณพ.ศ.๒๕622562สำนักงานปลัดกระทรวงการท่องเที่ยวและกีฬา</t>
  </si>
  <si>
    <t>โครงการจัดทำศูนย์บริการให้ข้อมูลทางโทรศัพท์DOTCallCenterประจำปีงบประมาณพ.ศ.25632563กรมการท่องเที่ยว</t>
  </si>
  <si>
    <t>โครงการปรับปรุงพัฒนาพื้นที่แหล่งท่องเที่ยวรองรับการท่องเที่ยวอุทยานแห่งชาติไทรโยค2563สำนักงานปลัดกระทรวงทรัพยากรธรรมชาติและสิ่งแวดล้อม</t>
  </si>
  <si>
    <t>โครงการปรับปรุงพัฒนาก่อสร้างศาลาแปดเหลี่ยมและระบบประปาผิวดินอุทยานแห่งชาติไทรโยค2563สำนักงานปลัดกระทรวงทรัพยากรธรรมชาติและสิ่งแวดล้อม</t>
  </si>
  <si>
    <t>โครงการก่อสร้างโรงรับประทานอาหารอุทยานแห่งชาติเขื่อนศรีนครินทร์บริเวณน้ำตกห้วยแม่ขมิ้น2563สำนักงานปลัดกระทรวงทรัพยากรธรรมชาติและสิ่งแวดล้อม</t>
  </si>
  <si>
    <t>โครงการพัฒนาสิ่งอำนวยความสะดวกบริเวณสะพานอุตตมานุสรณ์(สะพานมอญ)2563สำนักงานปลัดกระทรวงทรัพยากรธรรมชาติและสิ่งแวดล้อม</t>
  </si>
  <si>
    <t>ติดตั้งป้ายแนะนำแหล่งท่องเที่ยวอนุสรณ์สถานสมเด็จพระเจ้าตากสินมหาราชจังหวัดพระนครศรีอยุธยา(โครงการส่งเสริมการพัฒนาและฟื้นฟูการท่องเที่ยว)2563กรมทางหลวงชนบท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</si>
  <si>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อุทยานแห่งชาติเอราวัณ)2563สำนักงานปลัดกระทรวงทรัพยากรธรรมชาติและสิ่งแวดล้อม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</si>
  <si>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2563สำนักงานปลัดกระทรวงการท่องเที่ยวและกีฬา</t>
  </si>
  <si>
    <t>โครงการซ่อมสร้างผิวทางพาราแอสฟัลต์คอนกรีตทางหลวงชนบทจบ.1036แยกทางหลวงหมายเลข3–หาดคุ้งวิมานอำเภอนายายอามจังหวัดจันทบุรีขนาดกว้าง7.00ม.ไหล่ทางข้างละ1.00ม.ระยะทางรวม1.500กิโลเมตร2563กรมทางหลวงชนบท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</si>
  <si>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ศร.4(ผาตาด)อุทยานแห่งชาติเขื่อนศรีนครินทร์)2563สำนักงานปลัดกระทรวงทรัพยากรธรรมชาติและสิ่งแวดล้อม</t>
  </si>
  <si>
    <t>ยกระดับมาตราฐานทางก่อสร้างถนนคสล.มส.3017แยกทางหลวงหมายเลข105-บ้านสบโขงต.แม่สวดอ.สบเมยจังหวัดแม่ฮ่องสอนความกว้าง5.00เมตรหนา1.15เมตรระยะทาง4.280กิโลเมตร2563กรมทางหลวงชนบท</t>
  </si>
  <si>
    <t>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กรมประชาสัมพันธ์</t>
  </si>
  <si>
    <t>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ข309ตอนอยุธยา-บางเสด็จระหว่างกม.30+200ถึงกม.31+200อำเภอพระนครศรีอยุธยาจังหวัดพระนครศรีอยุธยา2563กรมทางหลวง</t>
  </si>
  <si>
    <t>โครงการยกระดับมาตรฐานทาง/ขยายความกว้างสะพานสายตง.4023แยกทางหลวงหมายเลข4046-บ้านโคกยางอำเภอกันตังจังหวัดตรัง2563กรมทางหลวงชนบท</t>
  </si>
  <si>
    <t>โครงการปรับปรุงผิวทางลาดยางสายตง.4001แยกทางหลวงหมายเลข4046-บ้านโคกพลาอำเภอสิเกาจังหวัดตรัง2563กรมทางหลวงชนบท</t>
  </si>
  <si>
    <t>โครงการปรับปรุงซ่อมแซมถนนลาดยางทางหลวงหมายเลข233ตอนควบคุมที่0100ตอนการเคหะแห่งชาติ-หนองคายที่กม.5+000CL.อ.เมืองหนองคายจ.หนองคายระยะทาง5.340กม.2563กรมทางหลวง</t>
  </si>
  <si>
    <t>ล้านนาตะวันออกเมืองรักษ์นกยูงไทยระดับโลกสู่การท่องเที่ยวเชื่อมโยงเศรษฐกิจเชิงสร้างสรรค์2563กรมโยธาธิการและผังเมือง</t>
  </si>
  <si>
    <t>ปรับปรุงนิทรรศการเรือไฟพิพิธภัณฑ์จวนผู้ว่าราชการจังหวัดนครพนม(หลังเดิม)ตำบลในเมืองอำเภอเมืองนครพนมจังหวัดนครพนม2563นครพนม</t>
  </si>
  <si>
    <t>พัฒนาและเชื่อมโยงแหล่งท่องเที่ยวเชิงประวัติศาสตร์และศาสนากิจกรรมงานติดตั้งไฟฟ้าแสงสว่างบนทางหลวงหมายเลข340ตอนควบคุม0402โรงพยาบาลสรรคบุรี-ชัยนาท(ช่วงที่2)ระหว่างกม.146+630-กม.159+000บริเวณร่องกลางขาเข้า,ขาออกกทม.(เป็นแห่งๆ)ปริมาณงาน610ต้นจังหวัดชัยนาท2563กรมทางหลวง</t>
  </si>
  <si>
    <t>พัฒนาและเชื่อมโยงแหล่งท่องเที่ยวเชิงประวัติศาสตร์และศาสนากิจกรรมงานขยายช่องทางจราจรจาก2ช่องทางจราจรเป็น4ช่องทางจราจรทางหลวงหมายเลข3183ตอนควบคุม0101ตอนแยกไปเขื่อนเจ้าพระยา-คลองมอญระหว่างกม.9+720-กม.11+000ระยะทาง1.280กิโลเมตรจังหวัดชัยนาท2563กรมทางหลวง</t>
  </si>
  <si>
    <t>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พระนครศรีอยุธยา</t>
  </si>
  <si>
    <t>พัฒนาและเชื่อมโยงแหล่งท่องเที่ยวเชิงประวัติศาสตร์และศาสนากิจกรรมเพิ่มประสิทธิภาพเส้นทางเชื่อมโยงแหล่งท่องเที่ยวสายอท.3027แยกทล.334-บ.อินทประมูลระหว่างกม.0+475ถึงกม.3+926ระยะทาง3.451กิโลเมตรอำเภอเมืองอ่างทองจังหวัดอ่างทอง2563กรมทางหลวงชนบท</t>
  </si>
  <si>
    <t>โครงการปรับปรุงสะพานท่าเรือน้ำลึกบ้านคลองหินดำต.เกาะกูดอ.เกาะกูดจ.ตราด2563กรมโยธาธิการและผังเมือง</t>
  </si>
  <si>
    <t>ปรับปรุงภูมิทัศน์ศาลปู่ทิศน้อยหมู่ที่6บ้านร่มเย็นตำบลป่าแดงอำเภอชาตระการจังหวัดพิษณุโลก2563กรมการปกครอง</t>
  </si>
  <si>
    <t>ปรับปรุงทางหลวงผ่านย่านชุมชนทางหลวงหมายเลข3285ตอนอินทร์บุรี-หนองสุ่มระหว่างกม.3+795-กม.4+7002563กรมทางหลวง</t>
  </si>
  <si>
    <t>เส้นทางสนับสนุนปรับปรุงจุดเสี่ยงบนทางหลวงทางหลวงหมายเลข32ตอนไชโย-สิงห์ใต้ระหว่างจุดกลับรถวัดกุฎีทอง-จุดกลับรถอำเภอพรหมบุรี2563กรมทางหลวง</t>
  </si>
  <si>
    <t>ปรับปรุุงทางหลวงผ่านย่านชุมชนทางหลวงหมายเลข3454ตอนชัณสูตร-ท่าช้างระหว่างกม.47+900-กม.48+9002563กรมทางหลวง</t>
  </si>
  <si>
    <t>ปรับปรุงจุดเสี่ยงบนเส้นทางหลวงอาเซียนทางหลวงหมายเลข32ตอนไชโย-สิงห์ใต้(อุโมงค์ทางลอด)ระหว่างกม.73+710-กม.74+2402563กรมทางหลวง</t>
  </si>
  <si>
    <t>พัฒนาและเชื่อมโยงแหล่งท่องเที่ยวเชิงประวัติศาสตร์และศาสนากิจกรรมปรับปรุงจุดเสี่ยงทางเข้าวัดอัมพวันทางหลวงหมายเลข32ตอนไชโย–สิงห์บุรีที่กม.78+100,กม.78+500(จุดกลับรถวัดอัมพวัน)จังหวัดสิงห์บุรี2563กรมทางหลวง</t>
  </si>
  <si>
    <t>พัฒนาและเชื่อมโยงแหล่งท่องเที่ยวทางประวัติศาสตร์และศาสนากิจกรรมเพิ่มประสิทธิภาพเส้นทางเชื่อมโยงแหล่งท่องเที่ยวระหว่างอ่างทองสิงห์บุรีทางหลวงหมายเลข309ตอนไชโย–ทางแยกวัดสว่างอารมณ์ระหว่างกม.81+290–กม.82+200ระยะทาง0.910กิโลเมตรจังหวัดสิงห์บุรี2563กรมทางหลวง</t>
  </si>
  <si>
    <t>โครงการพัฒนาโครงสร้างพื้นฐานและสิ่งอำนวยความสะดวกด้านการท่องเที่ยว/งานปรับปรุงทางเท้าทางหลวงหมายเลข326ตอนควบคุม0100ตอนทางเข้าประจวบคีรีขันธ์กม.0+000-2+0002563กรมทางหลวง</t>
  </si>
  <si>
    <t>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ย3034ตอนควบคุม0100ตอนหน้าพระลาน–บ้านครัวระหว่างกม.4+295ถึงกม.6+500ตำบลห้วยป่าหวายอำเภอพระพุทธบาทจังหวัดสระบุรี2563กรมทางหลวง</t>
  </si>
  <si>
    <t>ก่อสร้างห้องน้ำสวนสุขภาพเฉลิมพระเกียรติเพื่อการท่องเที่ยวตำบลแม่สะเรียงอำเภอแม่สะเรียงจังหวัดแม่ฮ่องสอน2563กรมโยธาธิการและผังเมือง</t>
  </si>
  <si>
    <t>โครงการพัฒนาปรับปรุงโครงสร้างพื้นฐานและสิ่งอำนวยความสะดวกเพื่อส่งเสริมการท่องเที่ยวกิจกรรม:ก่อสร้างเส้นทางจักรยานศูนย์ศิลป์สิรินธรอำเภอวังสะพุงจังหวัดเลย2563กรมทางหลวง</t>
  </si>
  <si>
    <t>โครงการพัฒนาปรับปรุงโครงสร้างพื้นฐานและสิ่งอำนวยความสะดวกเพื่อส่งเสริมการท่องเที่ยวกิจกรรม:ยกระดับมาตรฐานและเพิ่มประสิทธิภาพทางหลวงทางหลวงหมายเลข2016ตอนควบคุม0100ตอนวังสะพุง-ตาวตาดระหว่างกม.4+665–กม.5+500ระยะทาง0.895กม.(โดยก่อสร้างขยายทางจราจรเป็น4ช่องจราจรพร้อมสิ่งอำนวยความปลอดภัยและระบบระบายน้ำ)2563กรมทางหลวง</t>
  </si>
  <si>
    <t>ประชาสัมพันธ์การท่องเที่ยวจังหวัดชัยภูมิและจัดกิจกรรมสำคัญของจังหวัดชัยภูมิ(เงินเหลือจ่าย)2563ชัยภูมิ</t>
  </si>
  <si>
    <t>การสำรวจความหลากหลายของฐานทรัพยากรทางกายภาพและชีวภาพเพื่อส่งเสริมการท่องเที่ยวอุทยานธรณีโลกสตูลอย่างยั่งยืงยืน2566มหาวิทยาลัยสงขลานครินทร์</t>
  </si>
  <si>
    <t>ก่อสร้างเสริมทรายชายหาดบางแสนต.แสนสุขอ.เมืองจ.ชลบุรี2565กรมเจ้าท่า</t>
  </si>
  <si>
    <t>ก่อสร้างเสริมชายชาดหาดจอมเทียนระยะที่2อ.บางละมุงจ.ชลบุรี2565กรมเจ้าท่า</t>
  </si>
  <si>
    <t>ปรับปรุงท่าเรือท่องเที่ยวดอนสักอ.ดอนสักจ.สุราษฎร์ธานี2566กรมเจ้าท่า</t>
  </si>
  <si>
    <t>ซ่อมแซมผิวถนนลาดยางทับด้วยพาราแอสฟัลท์ติกคอนกรีตสายสามแยกบ้านเก่ากลอย–บ้านทุ่งโปร่งถึงบ้านหนองแวงคำหมู่ที่1,6ตำบลเก่ากลอยอำเภอนากลางจังหวัดหนองบัวลำภู2563กรมการปกครอง</t>
  </si>
  <si>
    <t>โครงการปรับปรุงเส้นทางเพื่อเชื่อมโยงแหล่งท่องเที่ยวชม.4067แยกทางหลวงหมายเลข1349–บ้านป่าแป๋อ.สะเมิง,แม่แตงจ.เชียงใหม่2564กรมทางหลวงชนบท</t>
  </si>
  <si>
    <t>โครงการพัฒนาโครงสร้างพื้นฐานด้านการท่องเที่ยวเพื่อยกระดับการเชื่อมโยงการท่องเที่ยวกิจกรรมติดตั้งป้ายท่องเที่ยวOVERHEADทางหลวงหมายเลข3238ตอนควบคุม0100ตอนเจ็ดเสมียน-โคกหม้อระหว่างกม.0+0000-กม.12+259(เป็นแห่งๆ)2563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</si>
  <si>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4งานขยายช่องจราจรจาก2เป็น4ช่องจราจรทางหลวงหมายเลข309ตอนอยุธยา–บางเสด็จ(ระยะที่2)ระหว่างกม.31+200–กม.32+200ตำบลพุทเลาอำเภอบางปะหันจังหวัดพระนครศรีอยุธยาะยะทาง1.00กิโลเมตร1สายทาง)2564กรมทางหลวง</t>
  </si>
  <si>
    <t>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ประจำปีงบประมาณพ.ศ.25642564กรมการท่องเที่ยว</t>
  </si>
  <si>
    <t>การประชุมชี้แจงแนวทางการเฝ้าระวังควบคุมและป้องกันโรคปอดอักเสบจากไวรัสโคโรนาสายพันธุ์ใหม่ในเมืองฮู่ฮั่นสาธารณรัฐประชาชนจีนประจำปีงบประมาณพ.ศ.25632563สำนักงานปลัดกระทรวงการท่องเที่ยวและกีฬา</t>
  </si>
  <si>
    <t>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2564)2564สำนักงานปลัดกระทรวงการท่องเที่ยวและกีฬา</t>
  </si>
  <si>
    <t>โครงการส่งเสริมและการสร้างมูลค่า(Value)เครื่องหมายมาตรฐานบริการท่องเที่ยวไทย2564กรมการท่องเที่ยว</t>
  </si>
  <si>
    <t>โครงการอบรมเพื่อรองรับการต่ออายุใบอนุญาตเป็นมัคคุเทศก์ตามกฎหมายว่าด้วยธุรกิจนำเที่ยวและมัคคุเทศก์2564กรมการท่องเที่ยว</t>
  </si>
  <si>
    <t>โครงการกำกับดูแลติดตามและประเมินคุณภาพโครงการฝึกอบรมมัคคุเทศก์และผู้นำเที่ยวของสถาบันการศึกษา2564กรมการท่องเที่ยว</t>
  </si>
  <si>
    <t>โครงการจัดทำฐานข้อมูลภาคบริการด้านการท่องเที่ยวเพื่อพัฒนาศักยภาพและยกระดับเข้าสู่มาตรฐาน2564กรมการท่องเที่ยว</t>
  </si>
  <si>
    <t>โครงการจัดทำศูนย์บริการให้ข้อมูลทางโทรศัพท์DOTCallCenterประจำปีงบประมาณพ.ศ.25642564กรมการท่องเที่ยว</t>
  </si>
  <si>
    <t>กิจกรรมก่อสร้างถนนคอนกรีตเสริมเหล็กบริเวณเส้นทางเข้าน้ำตกสไลเดอร์เพิ่มเติมอุทยานแห่งชาติเฉลิมรัตนโกสินทร์จังหวัดกาญจนบุรี2564สำนักงานปลัดกระทรวงทรัพยากรธรรมชาติและสิ่งแวดล้อม</t>
  </si>
  <si>
    <t>กิจกรรมแพลอยน้ำพร้อมด่านเก็บเงินค่าบริการทางน้ำ(จุด1)แหล่งท่องเที่ยวน้ำตกไทรโยคใหญ่2564สำนักงานปลัดกระทรวงทรัพยากรธรรมชาติและสิ่งแวดล้อม</t>
  </si>
  <si>
    <t>กิจกรรมแพลอยน้ำพร้อมด่านเก็บเงินค่าบริการทางน้ำ(จุด2)2564สำนักงานปลัดกระทรวงทรัพยากรธรรมชาติและสิ่งแวดล้อม</t>
  </si>
  <si>
    <t>กิจกรรมเพิ่มประสิทธิภาพและปรับปรุงเส้นทางศึกษาธรรมชาติป่าดิบแล้งม่องไล่อุทยานแห่งชาติเอราวัณเพื่อเฉลิมพระเกียรติเนื่องในโอกาสมหามงคลพระราชพิธีบรมราชาภิเษก2564สำนักงานปลัดกระทรวงทรัพยากรธรรมชาติและสิ่งแวดล้อม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</si>
  <si>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2งานขยายช่องจราจรจาก2เป็น4ช่องจราจรทางหลวงหมายเลข3032ตอนบุ้งกี๋–ท่าศาลระหว่างกม.7+100–กม.9+200ตำบลท่าข้ามอำเภอค่ายบางระจันจังหวัดสิงห์บุรีระยะทาง2.10กิโลเมตร1สายทาง)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</si>
  <si>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ไชโย-ทางแยกวัดสว่างอารมณ์ตอน1ระหว่างกม.85+720-กม.87+920ระยะทาง2.2กิโลเมตรชุมชนบ้านหัวป่าตำบลโรงช้างอำเภอพรหมบุรีจังหวัดสิงห์บุรี1สายทาง)2564กรมทางหลวง</t>
  </si>
  <si>
    <t>โครงการยกระดับการท่องเที่ยววิถีชุมชนลุ่มน้ำเจ้าพระยา/ป่าสักกิจกรรมหลักพัฒนาและปรับปรุงสิ่งอำนวยความสะดวกแหล่งท่องเที่ยววิถีชุมชนลุ่มน้ำเจ้าพระยา/ป่าสัก(กิจกรรมย่อยที่1ปรับปรุงและขยายช่องจราจรจาก2เป็น4ช่องจราจรทางหลวงหมายเลข3030ตอนดงมะขามเทศ-บางระจันระหว่างกม.2+935-กม.3+735ชุมชนวัดยวดตำบลบางกระบือ,ตำบลต้นโพธิ์อำเภอเมืองสิงห์บุรีจังหวัดสิงห์บุรีระยะทาง0.8กิโลเมตร1สายทาง)2564กรมทางหลวง</t>
  </si>
  <si>
    <t>โครงการส่งเสริมการบริหารจัดการและเครือข่ายด้านการท่องเที่ยวกิจกรรมย่อยป้ายสื่อความหมายในแหล่งท่องเที่ยวโดยชุมชน2ภาษา2564สำนักงานปลัดกระทรวงการท่องเที่ยวและกีฬา</t>
  </si>
  <si>
    <t>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กิจกรรมขยายช่องทางจราจรทางหลวงหมายเลข3213ตอนควบคุม0100ตอนวัดสิงห์-บ้านโคกระหว่างกม.1+600-กม.3+000ระยะทาง1.40กม.2564กรมทางหลวง</t>
  </si>
  <si>
    <t>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84+377–กม.85+100ระยะทาง0.723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</si>
  <si>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3212ตอนควบคุม0100ตอนคุ้งสำเภา-ไร่พัฒนาระหว่างกม.2+140–กม.3+140ระยะทาง1.000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</si>
  <si>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63+700–กม.64+500ระยะทาง0.800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</si>
  <si>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69+000–กม.69+800ระยะทาง0.800กม.2564กรมทางหลวง</t>
  </si>
  <si>
    <t>ทางเดินศึกษาธรรมชาติและพืชสมุนไพร2564กรมป่าไม้</t>
  </si>
  <si>
    <t>โครงการก่อสร้างและพัฒนาโครงการพื้นฐานด้านการบริการท่องเที่ยวให้ได้มาตราฐานงานติดตั้งป้ายประชาสัมพันธ์และบอกทางแหล่งท่องเที่ยวที่สำคัญของจังหวัดระยอง2564กรมทางหลวงชนบท</t>
  </si>
  <si>
    <t>โครงการเพิ่มประสิทธิภาพการลดอุบัติเหตุจราจรทางบกติดตั้งราวกันอันตรายทางหลวงหมายเลข340ตอนควบคุม0402ตอนโรงพยาบาลสรรคบุรี–ชัยนาทระหว่างกม.146+530–กม.152+735(บริเวณร่องกลางขาเข้า,ขาออกกทม.)เป็นตอนๆปริมาณงาน8,852เมตร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</si>
  <si>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ติดตั้งไฟฟ้าแสงสว่างทางหลวงหมายเลข3183ตอนควบคุม0101,0102ตอนแยกไปเขื่อนเจ้าพระยา–คลองมอญ–หนองบัวระหว่างกม.7+000–กม.28+475(เป็นตอนๆ)ปริมาณ210ต้น2564กรมทางหลวง</t>
  </si>
  <si>
    <t>โครงการพัฒนาโครงสร้างพื้นฐานเพื่อการท่องเที่ยวเขื่อนกระเสียวจังหวัดสุพรรณบุรี2564กรมชลประทาน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</si>
  <si>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7งานขยายช่องจราจรจาก2เป็น4ช่องจราจรทางหลวงหมายเลข3183ตอนคลองมอญ-หนองบัวระหว่างกม.23+100-กม.24+800ตำบลมะขามเฒ่าอำเภอวัดสิงห์จังหวัดชัยนาทระยะทาง1.700กิโลเมตร1สายทาง)2564กรมทางหลวง</t>
  </si>
  <si>
    <t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สายสำนักสงฆ์ถ้ำเขาประทุน-วัดถ้ำวัฒนมงคลเพื่อการท่องเที่ยวเชิงนิเวศตำบลเขาน้อยอำเภอเขาชะเมาจังหวัดระยอง2564กรมทางหลวงชนบท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</si>
  <si>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6งานติดตั้งไฟฟ้าแสงสว่างบนทางหลวงหมายเลข340ตอนควบคุม0401ตอนปากน้ำ-โรงพยาบาลสรรคบุรีระหว่างกม.127+180-กม.143+645บริเวณร่องกลางขาเข้า,ขาออกกทม.(เป็นแห่งๆ)ปริมาณงาน250ต้นตำบลวังไก่เถื่อนอำเภอหันคา,ตำบลแพรกศรีราชาอำเภอสรรคบุรีจังหวัดชัยนาท)2564กรมทางหลวง</t>
  </si>
  <si>
    <t>โครงการเสริมสร้างศักยภาพศูนย์กลางการท่องเที่ยวอารยธรรมขอมและกีฬามาตรฐานโลกกิจกรรมพัฒนาศักยภาพแหล่งท่องเที่ยวจังหวัดบุรีรัมย์2564สำนักงานปลัดกระทรวงการท่องเที่ยวและกีฬา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</si>
  <si>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1พัฒนาศักยภาพบุคลากรและเครือข่ายด้านการท่องเที่ยวเพื่อการแข่งขันในระดับนานาชาติ)2564สำนักงานปลัดกระทรวงการท่องเที่ยวและกีฬา</t>
  </si>
  <si>
    <t>โครงการพัฒนาและเชื่อมโยงแหล่งท่องเที่ยวเชิงประวัติศาสตร์และศาสนา2564ภาคกลางตอนบน</t>
  </si>
  <si>
    <t>พัฒนาระบบบริหารจัดการและปรับปรุงแหล่งท่องเที่ยวจังหวัดสิงห์บุรี(กิจกรรมปรับปรุงภูมิทัศน์บริเวณตลาดน้ำวังมัจฉาวัดพระนอนจักร์สีห์วรวิหารหมู่ที่2ตำบลจักรสีห์อำเภอเมืองสิงห์บุรีจังหวัดสิงห์บุรี)2564กรมโยธาธิการและผังเมือง</t>
  </si>
  <si>
    <t>โครงการปรับปรุงเส้นทางท่องเที่ยวภาคตะวันตกเพิ่มประสิทธิภาพทางหลวงหมายเลข3208ตอนน้ำพุ-เหมืองผาปกค้างคาวระหว่างกม.51+087-กม57+100อ.สวนผึ้งจ.ราชบุรี(ทางจักรยานระยะที่2)2564กรมทางหลวง</t>
  </si>
  <si>
    <t>....โครงการ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)..2564กรมทางหลวง</t>
  </si>
  <si>
    <t>ก่อสร้างป้ายประชาสัมพันธ์เข้าแหล่งท่องเที่ยวทางหลวงหมายเลข201และ211พื้นที่อำเภอปากชมอำเภอเชียงคานและอำเภอเมืองเลยจังหวัดเลยก่อสร้างป้ายOverhangSignพื้นที่รวม136.50ตารางเมตรและป้ายOverhangTrafficSignขนาด3.00x3.50เมตรความสูงประมาณ5.50เมตรจำนวน14แห่ง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</si>
  <si>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5งานขยายช่องจราจรจาก2เป็น4ช่องจราจรทางหลวงหมายเลข309ตอนบางเสด็จ-แยกที่ดินกม.37+600-กม.38+100ตำบลบางเสด็จอำเภอป่าโมกจังหวัดอ่างทองระยะทาง0.5กิโลเมตร1สายทาง)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</si>
  <si>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8)ก่อสร้างเส้นทางจักรยานและลู่วิ่งรอบอ่างซับเหล็กแหล่งน้ำประปาสมเด็จพระนารายณ์(ระยะที่2)ตำบลโคกตูมอำเภอเมืองลพบุรีจังหวัดลพบุรีระยะทาง2.330กิโลเมตร1สายทาง)2564กรมทางหลวงชนบท</t>
  </si>
  <si>
    <t>ปรับปรุงภูมิทัศน์บ้านแม่สามแลบหมู่ที่1ตำบลแม่สามแลบอำเภอสบเมยจังหวัดแม่ฮ่องสอน2564กรมโยธาธิการและผังเมือง</t>
  </si>
  <si>
    <t>ก่อสร้างทางเดินชมธรรมชาติยกระดับ(Skywalk)ภูแอ่นอุทยานแห่งชาติภูเก้า–ภูพานคำตำบลบ้านค้ออำเภอโนนสังจังหวัดหนองบัวลำภู2564กรมโยธาธิการและผังเมือง</t>
  </si>
  <si>
    <t>โครงการเสริมสร้างศักยภาพศูนย์กลางการท่องเที่ยวอารยธรรมขอมและกีฬามาตรฐานโลกกิจกรรมหลักอาหารปลอดภัยเพื่อส่งเสริมการท่องเที่ยวจังหวัดบุรีรัมย์ปีงบประมาณ25642564สำนักงานปลัดกระทรวงสาธารณสุข</t>
  </si>
  <si>
    <t>ปรับปรุงภูมิทัศน์ทางหลวงเพื่อสนับสนุนการท่องเที่ยวเขาช้างสีทางหลวงหมายเลข4238อำเภอลานสกาจังหวัดนครศรีธรรมราช2564กรมทางหลวง</t>
  </si>
  <si>
    <t>โครงการพัฒนาและฟื้นฟูระบบนิเวศทางทะเลและชายฝั่งเพื่อเสริมศักยภาพและยกระดับขีดความสามารถการท่องเที่ยว(ติดตั้งทุ่นแพลอยน้ำ)2564กรมทรัพยากรทางทะเลและชายฝั่ง</t>
  </si>
  <si>
    <t>โครงการปรับปรุงสระน้ำสาธารณะนบปริงเพื่อชุมชนและการท่องเที่ยวเชิงสุขภาพหมู่ที่1ตำบลนบปริงอำเภอเมืองพังงาจังหวัดพังงา2564กรมโยธาธิการและผังเมือง</t>
  </si>
  <si>
    <t>ก่อสร้างเขื่อนป้องกันตลิ่งริมคลองจังหวัดพังงาเชื่อมต่อถนนเฉลิมพระเกียรติหมู่ที่3ตำบลถ้ำน้ำผุดอำเภอเมืองพังงาจังหวัดพังงา2564กรมโยธาธิการและผังเมือง</t>
  </si>
  <si>
    <t>LampangSmartTourism2564กรมโยธาธิการและผังเมือง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</si>
  <si>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กรมอุทยานแห่งชาติสัตว์ป่าและพันธุ์พืช</t>
  </si>
  <si>
    <t>ทุ่นท่าเทียบเรือลอยน้ำจังหวัดพังงา(ระยะที่2)2564กรมโยธาธิการและผังเมือง</t>
  </si>
  <si>
    <t>โครงการปรับปรุงและพัฒนาแหล่งท่องเที่ยวเชิงวัฒนธรรมเชิงนิเวศและเชิงสุขภาพให้มีคุณภาพเพื่อดึงดูดนักท่องเที่ยว2564เชียงราย</t>
  </si>
  <si>
    <t>บูรณะโครงข่ายทางหลวงเชื่อมโยงระหว่างภาคทางหลวงหมายเลข12ตอนวังทอง-เข็กน้อยระหว่างกม.255+475-กม.257+2452564กรมทางหลวง</t>
  </si>
  <si>
    <t>จัดทำป้ายLEDFullColorเพื่อประชาสัมพันธ์อิเล็กทรอนิกส์จังหวัดมุกดาหาร2564กรมประชาสัมพันธ์</t>
  </si>
  <si>
    <t>จัดทำพร้อมติดตั้งป้ายประชาสัมพันธ์ขนาดใหญ่จำนวน2ป้ายในบริเวณพื้นที่เขตกรุงเทพฯหรือปริมณฑล2564กรมประชาสัมพันธ์</t>
  </si>
  <si>
    <t>9-1-5โครงการฟื้นฟูแนวปะการังพื้นที่อ.เกาะสมุยจ.สุราษฎร์ธานี25642564การประปาส่วนภูมิภาค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</si>
  <si>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2564สำนักงานปลัดกระทรวงการท่องเที่ยวและกีฬา</t>
  </si>
  <si>
    <t>โครงการค่าใช้จ่ายในการพัฒนาและจัดทำบัญชีประชาชาติด้านการท่องเที่ยวประจำปีงบประมาณพ.ศ.25642564สำนักงานปลัดกระทรวงการท่องเที่ยวและกีฬา</t>
  </si>
  <si>
    <t>โครงการก่อสร้างสายเ้คเบิลใต้น้ำไปยังเกาะเต่าจังหวัดสุราษฎร์ธานี2564การไฟฟ้าส่วนภูมิภาค</t>
  </si>
  <si>
    <t>โครงการขยายเขตติดตั้งระบบไฟฟ้าให้เกาะต่างๆเกาะปันหยีจ.พังงา2562การไฟฟ้าส่วนภูมิภาค</t>
  </si>
  <si>
    <t>โครงการก่อสร้างสายเคเบิลใต้น้ำ115เควีเพื่อทดแทนและเพิ่มความสามารถในการจ่ายไฟไปยังเกาะสมุยจังหวัดสุราษฎร์ธานี2562การไฟฟ้าส่วนภูมิภาค</t>
  </si>
  <si>
    <t>โครงการพัฒนาระบบไฟฟ้าแบบโครงข่ายไฟฟ้าขนาดเล็กมาก(Microgrid)บนพื้นที่เกาะพะลวยจังหวัดสุราษฎร์ธานี2564การไฟฟ้าส่วนภูมิภาค</t>
  </si>
  <si>
    <t>โครงการส่งเสริมการท่องเที่ยวเพิ่มมูลค่าเชื่อมโยงธรรมชาติและเศรษฐกิจท้องถิ่น2564กรมอุทยานแห่งชาติสัตว์ป่าและพันธุ์พืช</t>
  </si>
  <si>
    <t>โครงการพัฒนาการกำกับดูแลธุรกิจนำเที่ยวด้วยระบบใบสั่งงานมัคคุเทศก์ระยะที่1และ22564กรมการท่องเที่ยว</t>
  </si>
  <si>
    <t>เผยแพร่และสร้างความเข้าใจการใช้คำจำกัดความของWellness4ด้าน2564สำนักงานปลัดกระทรวงการท่องเที่ยวและกีฬา</t>
  </si>
  <si>
    <t>การกำหนดแนวทางเพื่อรองรับธุรกิจเกี่ยวกับเศรษฐกิจแบ่งบัน(sharingEconomy)จากดิจิทัลแพรตฟอร์มอย่างยั่งยืน2564สำนักงานปลัดกระทรวงการท่องเที่ยวและกีฬา</t>
  </si>
  <si>
    <t>โครงการพัฒนาการกำกับดูแลธุรกิจนำเที่ยวด้วยระบบใบสั่งงานมัคคุเทศก์ระยะที่1และ22565กรมการท่องเที่ยว</t>
  </si>
  <si>
    <t>โครงการปรับปรุงเส้นทางท่องเที่ยวภาคตะวันตกกิจกรรมติดตั้งไฟฟ้าส่องสว่างเข้าสู่แหล่งท่องเที่ยวบ่อน้ำพุร้อนโป่งกระทิงตำบลบ้านบึงอำเภอบ้านคาจังหวัดราชบุรี2564กรมทางหลวงชนบท</t>
  </si>
  <si>
    <t>โครงการปรับปรุงเส้นทางท่องเที่ยวภาคตะวันตกกิจกรรมติดตั้งไฟฟ้าส่องสว่างเข้าสู่แหล่งท่องเที่ยวธารน้ำร้อนบ่อคลึงตำบลสวนผึ้งอำเภอสวนผึ้งจังหวัดราชบุรี2564กรมทางหลวงชนบท</t>
  </si>
  <si>
    <t>โครงการปรับปรุงและก่อสร้างทางเดินสันเขื่อนสวนสมเด็จพระศรีนครินทร์บึงสีไฟจังหวัดพิจิตรกิจกรรมหลักปรับปรุงและก่อสร้างทางเดินสันเขื่อนสวนสมเด็จพระศรีนครินทร์บึงสีไฟจังหวัดพิจิตรความยาม330เมตร2564กรมโยธาธิการและผังเมือง</t>
  </si>
  <si>
    <t>โครงการพัฒนาถนนเข้าแหล่งท่องเที่ยวเลียบชายเขาบูรพาศีรีเขาใหญ่-ปางสีดาจังหวัดนครนายกจังหวัดปราจีนบุรีจังหวัดสระแก้วตอนที่12565กรมทางหลวงชนบท</t>
  </si>
  <si>
    <t>โครงการพัฒนาและเชื่อมโยงแหล่งท่องเที่ยวเชิงประวัติศาสตร์และศาสนา2565ภาคกลางตอนบน</t>
  </si>
  <si>
    <t>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กิจกรรมยกระดับมาตรฐานและเพิ่มประสิทธิภาพทางหลวงหมายเลข2195ตอนควบคุม0101ตอนเชียงคาน-ปากคานระหว่างกม.15+000-กม.18+000ระยะทาง3.000กม.2565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</si>
  <si>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จราจรทางหลวงหมายเลข311ตอนควบคุม0300ตอนบ้านม้า-ชัยนาทระหว่างกม.69+000–กม.70+000ตำบลสรรพยาอำเภอสรรพยาจังหวัดชัยนาทผิวจราจรกว้าง7.00เมตรระยะทาง1.000กิโลเมตรไหล่ทางกว้างข้างละ2.00เมตร2565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</si>
  <si>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ผิวทางเดิมชั้น4(7/9)เป็น4ช่องจราจรทางหลวงหมายเลข3212ตอนควบคุม0100ตอนคุ้งสำเภา-ไร่พัฒนาระหว่างกม.3+140–กม.5+100ตำบลหางน้ำสาครอำเภอมโนรมย์จังหวัดชัยนาทผิวจราจรกว้าง7.00เมตรระยะทาง1.960กิโลเมตรไหล่ทางกว้างข้างละ1.00เมตร2565กรมทางหลวง</t>
  </si>
  <si>
    <t>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อาคารห้องน้ำรวมขนาดเล็ก(แบบพักแรม)บริเวณหาดสามพระยาอุทยานแห่งชาติเขาสามร้อยยอดหมู่ที่2ตำบลเขาแดงอำเภอกุยบุรีจังหวัดประจวบคีรีขันธ์2565สำนักงานปลัดกระทรวงทรัพยากรธรรมชาติและสิ่งแวดล้อม</t>
  </si>
  <si>
    <t>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ห้องน้ำรวมชาย-หญิงพร้อมห้องน้ำคนพิการวนอุทยานท้าวโกษาตำบลปากน้ำปราณอำเภอปราณบุรีจังหวัดประจวบคีรีขันธ์2565สำนักงานปลัดกระทรวงทรัพยากรธรรมชาติและสิ่งแวดล้อม</t>
  </si>
  <si>
    <t>ปรับปรุงถนนลาดยางพาราแอสฟัลต์หนา0.04เมตรสายแยกบ้านหนองเล้าข้าวตำบลบ้านถิ่น–บ้านวังมน–บ้านชัยมงคลตำบลโคกม่วงอำเภอโนนสังจังหวัดหนองบัวลำภูผิวจราจรกว้าง5.00เมตรระยะทางยาว1.538กิโลเมตร2565กรมอุทยานแห่งชาติสัตว์ป่าและพันธุ์พืช</t>
  </si>
  <si>
    <t>โครงการก่อสร้างเขื่อนป้องกันตลิ่งพร้อมปรับปรุงภูมิทัศน์และท่าเทียบเรือริมคลองปากมาบบริเวณสหกรณ์ประมงบางจะเกร็ง–บางแก้วตำบลบางแก้วอำเภอเมืองสมุทรสงครามจังหวัดสมุทรสงคราม2565กรมโยธาธิการและผังเมือง</t>
  </si>
  <si>
    <t>โครงการพัฒนาปัจจัยพื้นฐานด้านการท่องเที่ยวพ.ศ.25652565กรมพัฒนาฝีมือแรงงาน</t>
  </si>
  <si>
    <t>โครงการพัฒนาโครงสร้างพื้นฐานรองรับการท่องเที่ยวจังหวัดระนอง2565กรมอุทยานแห่งชาติสัตว์ป่าและพันธุ์พืช</t>
  </si>
  <si>
    <t>โครงการพัฒนาและเชื่อมโยงแหล่งท่องเที่ยวเชิงประวัติศาสตร์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อยุธยา-บางเสด็จ(ระยะที่3)ระหว่างกม.32+200-กม.33+200ตำบลพุทเลาอำเภอบางปะหันจังหวัดพระนครศรีอยุธยาระยะทาง1กิโลเมตร2565กรมทางหลวง</t>
  </si>
  <si>
    <t>ก่อสร้างถนนลาดยางผิวจราจรแอสฟัลท์ติกคอนกรีตอุทยานแห่งชาติปางสีดา2565สำนักงานปลัดกระทรวงทรัพยากรธรรมชาติและสิ่งแวดล้อม</t>
  </si>
  <si>
    <t>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พัฒนาเส้นทางศึกษาธรรมชาติเขาปู่ด่างวนอุทยานห้วยน้ำซับหมู่ที่9ตำบลทองมงคลอำเภอบางสะพานจังหวัดประจวบคีรีขันธ์ระยะทาง485เมตร2565สำนักงานปลัดกระทรวงทรัพยากรธรรมชาติและสิ่งแวดล้อม</t>
  </si>
  <si>
    <t>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เส้นทางเข้าสู่แหล่งท่องเที่ยวกิจกรรมย่อย:ปรับปรุงผิวถนนทางเข้าจุดชมวิวเขาแดงและทำลานจอดรถ(จุดชมวิวเขาแดง)หมู่ที่2ตำบลเขาแดงอำเภอกุยบุรีระยะทาง236.00เมตร2565สำนักงานปลัดกระทรวงทรัพยากรธรรมชาติและสิ่งแวดล้อม</t>
  </si>
  <si>
    <t>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ก่อสร้างศูนย์บริการนักท่องเที่ยวโครงการป่าสงวนกุยบุรีหมู่ที่7บ้านรวมไทยตำบลหาดขามอำเภอกุยบุรีจังหวัดประจวบคีรีขันธ์2565สำนักงานปลัดกระทรวงทรัพยากรธรรมชาติและสิ่งแวดล้อม</t>
  </si>
  <si>
    <t>ปรับปรุงภูมิทัศน์อ่างเก็บน้ำห้วยปรือระยะที่12565กรมชลประทาน</t>
  </si>
  <si>
    <t>พัฒนาแหล่งท่องเที่ยวในอุทยานแห่งชาติลำน้ำกระบุรีหน่วยพิทักษ์อุทยานแห่งชาติลำน้ำกระบุรีที่กบ1(หาดยาย)2565กรมอุทยานแห่งชาติสัตว์ป่าและพันธุ์พืช</t>
  </si>
  <si>
    <t>พัฒนาโครงสร้างพื้นฐานรองรับการท่องเที่ยวเชิงสุขภาพ2565กรมอุทยานแห่งชาติสัตว์ป่าและพันธุ์พืช</t>
  </si>
  <si>
    <t>อนุรักษ์พันธุกรรมพืชอันเนื่องมาจากพระราชดำริฯจังหวัดระนอง2565กรมอุทยานแห่งชาติสัตว์ป่าและพันธุ์พืช</t>
  </si>
  <si>
    <t>โครงการพัฒนาศักยภาพแหล่งท่องเที่ยวบริเวณที่ทำการอุทยานแห่งชาติพุเตยจังหวัดสุพรรณบุรี2565สำนักงานปลัดกระทรวงทรัพยากรธรรมชาติและสิ่งแวดล้อม</t>
  </si>
  <si>
    <t>โครงการพัฒนาศักยภาพแหล่งท่องเที่ยวตะเพินคี่-ยอดเขาเทวดาอุทยานแห่งชาติพุเตยจังหวัดสุพรรณบุรี2565สำนักงานปลัดกระทรวงทรัพยากรธรรมชาติและสิ่งแวดล้อม</t>
  </si>
  <si>
    <t>ประชาสัมพันธ์การท่องเที่ยวและการจัดกิจกรรมสำคัญของจังหวัดชัยภูมิ(กิจกรรมส่งเสริมการท่องเที่ยวดอกกระเจียวบาน)2565สำนักงานปลัดกระทรวงการท่องเที่ยวและกีฬา</t>
  </si>
  <si>
    <t>โครงการพัฒนาแหล่งท่องเที่่ยวเขาหลัก(หนองมูลตะกั่ว)ระยะที่22565กรมโยธาธิการและผังเมือง</t>
  </si>
  <si>
    <t>พัฒนาป่าในเมืองจังหวัดระนองเพื่อการท่องเที่ยวเชิงอนุรักษ์2565กรมทรัพยากรทางทะเลและชายฝั่ง</t>
  </si>
  <si>
    <t>โครงการก่อสร้างเขื่อนป้องกันตลิ่งริมห้วยลิ่นถิ่นพร้อมปรับปรุงภูมิทัศน์หมู่ที่4บ้านลิ่นถิ่นตำบลลิ่นถิ่นอำเภอทองผาภูมิจังหวัดกาญจนบุรี2565กรมโยธาธิการและผังเมือง</t>
  </si>
  <si>
    <t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(ภายใต้โครงการส่งเสริมและประชาสัมพันธ์การท่องเที่ยว)2565กรมป่าไม้</t>
  </si>
  <si>
    <t>โครงการทุ่นท่าเทียบเรือลอยน้ำจังหวัดพังงา(ระยะที่3)2565กรมโยธาธิการและผังเมือง</t>
  </si>
  <si>
    <t>โครงการพัฒนาปัจจัยพื้นฐานและสิ่งอำนวยความสะดวกเพื่อการท่องเที่ยวกิจกรรมย่อยปรับปรุงและพัฒนาเส้นทางเข้าสู่แหล่งท่องเที่ยวเชิงวัฒนธรรมเชื่อมโยงวัดไชโยวรวิหารจังหวัดอ่างทอง–พระเจดีย์ธรรมสิงหบุราจริยานุสรณ์วัดอัมพวันจังหวัดสิงห์บุรีถนนสายสห.4014แยกทางหลวงหมายเลข3033–แยกทางหลวงชนบทอท.4002ตำบลบ้านหม้ออำเภอพรหมบุรีจังหวัดสิงห์บุรีผิวทางกว้าง6.00เมตรระยะทาง2.851กิโลเมตร1สายทาง2565กรมทางหลวงชนบท</t>
  </si>
  <si>
    <t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สยามบรมราชกุมารี2565กรมอุทยานแห่งชาติสัตว์ป่าและพันธุ์พืช</t>
  </si>
  <si>
    <t>โครงการพัฒนาและส่งเสริมการท่องเที่ยวเชิงธรรมชาติประวัติศาสตร์และสุขภาพ/ก่อสร้างขยายทางหลวงหมายเลข3239ตอนนครนายก-เขื่อนขุนด่านปราการชลตำบลหินตั้งอำเภอเมืองนครนายกจังหวัดนครนายกระหว่างกม.8+500-กม.10+000เป็น4ช่องจราจรกว้าง20.60เมตรหนา0.10เมตรระยะทาง1.500กิโลเมตร2565กรมทางหลวง</t>
  </si>
  <si>
    <t>โครงการปรับปรุงทางหลวงเพื่อสนับสนุนการท่องเที่ยวทางหลวงหมายเลข4341ตอนควบคุม0100ตอนจอมทอง-เขาพลายดำ2565กรมทางหลวง</t>
  </si>
  <si>
    <t>โครงการจัดทำศูนย์บริการให้ข้อมูลทางโทรศัพท์DOTCallCenterประจำปีงบประมาณพ.ศ.25652565กรมการท่องเที่ยว</t>
  </si>
  <si>
    <t>โครงการจัดทำแผนพัฒนาแหล่งท่องเที่ยวเชิงพื้นที่เพื่อรองรับการท่องเที่ยววิถีใหม่2565กรมการท่องเที่ยว</t>
  </si>
  <si>
    <t>โครงการพัฒนาแหล่งท่องเที่ยวและสิ่งอำนวยความสะดวกเพื่อเชื่อมโยงกิจกรรมการท่องเที่ยวกิจกรรมซ่อมแซมและเพิ่มประสิทธิภาพทางหลวงทางหลวงหมายเลข2236ตอนสำโรงเกียรติ-ช่องพระพลัย2565กรมทางหลวง</t>
  </si>
  <si>
    <t>โครงการพัฒนาแหล่งท่องเที่ยวและสิ่งอำนวยความสะดวกเพื่อเชื่อมโยงกิจกรรมการท่องเที่ยวกิจกรรมปรับปรุงไหล่ทางทางหลวงหมายเลข2127ตอนศิวาลัย-สำโรงเกียรติ2565กรมทางหลวง</t>
  </si>
  <si>
    <t>โครงการค่าใช้จ่ายในการสำรวจเครื่องชี้วัดภาวะเศรษฐกิจภาคบริการด้านการท่องเที่ยวประจำปีงบประมาณพ.ศ.25652565สำนักงานปลัดกระทรวงการท่องเที่ยวและกีฬา</t>
  </si>
  <si>
    <t>โครงการค่าใช้จ่ายในการพัฒนาและจัดทำบัญชีประชาชาติด้านการท่องเที่ยวประจำปีงบประมาณพ.ศ.25652565สำนักงานปลัดกระทรวงการท่องเที่ยวและกีฬา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</si>
  <si>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ประจำปีงบประมาณพ.ศ.25652565สำนักงานปลัดกระทรวงการท่องเที่ยวและกีฬา</t>
  </si>
  <si>
    <t>อนุรักษ์ฟื้นฟูป่าชุมชนโนนนกทาบ้านง้อเทศบาลตำบลน้ำคำอำเภอเมืองจังหวัดศรีสะเกษ2565มหาวิทยาลัยราชภัฏศรีสะเกษ</t>
  </si>
  <si>
    <t>รวมจำนวนโครงการ/การดำเนินการ</t>
  </si>
  <si>
    <t xml:space="preserve">โครงการภายใต้เป้าหมายแผนแม่บทย่อย : 050602 โครงสร้างพื้นฐานเพื่อสนับสนุนการท่องเที่ยวมีคุณภาพและมาตรฐานดีขึ้น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</si>
  <si>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</si>
  <si>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</si>
  <si>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</si>
  <si>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</si>
  <si>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</si>
  <si>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</si>
  <si>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</si>
  <si>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</si>
  <si>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</si>
  <si>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</si>
  <si>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</si>
  <si>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</si>
  <si>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t>
  </si>
  <si>
    <t>สำนักบริหารพื้นที่อนุรักษ์ ที่ 14 (ตาก)</t>
  </si>
  <si>
    <t>050602V03F02</t>
  </si>
  <si>
    <t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t>
  </si>
  <si>
    <t>050602V01F02</t>
  </si>
  <si>
    <t>https://emenscr.nesdc.go.th/viewer/view.html?id=mdqeAXMqpnINeWYJqo8K</t>
  </si>
  <si>
    <t>https://emenscr.nesdc.go.th/viewer/view.html?id=MB9aQ1Z6rZIGE9yoZz9N</t>
  </si>
  <si>
    <t>050602V00F00</t>
  </si>
  <si>
    <t>050602V02F02</t>
  </si>
  <si>
    <t>050602V02F01</t>
  </si>
  <si>
    <t>050602V01F01</t>
  </si>
  <si>
    <t>050602V01F03</t>
  </si>
  <si>
    <t>050602V03F01</t>
  </si>
  <si>
    <t>050602V03F03</t>
  </si>
  <si>
    <t>050602V02F04</t>
  </si>
  <si>
    <t>050602V02F03</t>
  </si>
  <si>
    <t>องค์ประกอบ (ระบุ version)</t>
  </si>
  <si>
    <t>ปัจจัย (ระบุ version)</t>
  </si>
  <si>
    <t>Public URL</t>
  </si>
  <si>
    <t>https://emenscr.nesdc.go.th/viewer/view.html?id=kwwdoX3kwOUL7j1XBxoo</t>
  </si>
  <si>
    <t>https://emenscr.nesdc.go.th/viewer/view.html?id=gAAVzw60eAFOQwVAom3L</t>
  </si>
  <si>
    <t>https://emenscr.nesdc.go.th/viewer/view.html?id=Z66QV2rlWWhLQa7O6rgZ</t>
  </si>
  <si>
    <t>https://emenscr.nesdc.go.th/viewer/view.html?id=WXXkrYrXxxU5Z996MxB8</t>
  </si>
  <si>
    <t>050602V03F04</t>
  </si>
  <si>
    <t>https://emenscr.nesdc.go.th/viewer/view.html?id=Ooo0Xzk6QZiE6MQZOVy2</t>
  </si>
  <si>
    <t>https://emenscr.nesdc.go.th/viewer/view.html?id=p99EMd5aNZc40EKnVMox</t>
  </si>
  <si>
    <t>https://emenscr.nesdc.go.th/viewer/view.html?id=QOOwEXVz8jILWjdoryY1</t>
  </si>
  <si>
    <t>https://emenscr.nesdc.go.th/viewer/view.html?id=qWWZEqKEBYfR26A5pNRg</t>
  </si>
  <si>
    <t>https://emenscr.nesdc.go.th/viewer/view.html?id=p99jromlzKs3YQm9q2VN</t>
  </si>
  <si>
    <t>https://emenscr.nesdc.go.th/viewer/view.html?id=rXXWzWyyWjupGp9j9ekL</t>
  </si>
  <si>
    <t>https://emenscr.nesdc.go.th/viewer/view.html?id=aQQaL5zKJjsVdNO2Qg5Q</t>
  </si>
  <si>
    <t>https://emenscr.nesdc.go.th/viewer/view.html?id=OooExoXBqMhWWNLBpQw1</t>
  </si>
  <si>
    <t>https://emenscr.nesdc.go.th/viewer/view.html?id=LAAJgJ2NqEF4ZNg0MdjQ</t>
  </si>
  <si>
    <t>https://emenscr.nesdc.go.th/viewer/view.html?id=wEE7K6WL83SO5JYLOqGK</t>
  </si>
  <si>
    <t>https://emenscr.nesdc.go.th/viewer/view.html?id=XGGQJN1XpqhdZQRgnWA8</t>
  </si>
  <si>
    <t>https://emenscr.nesdc.go.th/viewer/view.html?id=633GzypaGysRW0NnYx7Q</t>
  </si>
  <si>
    <t>ทส 0924-66-0001</t>
  </si>
  <si>
    <t>ทส 0924-66-0004</t>
  </si>
  <si>
    <t>ศธ 0584.01-66-0008</t>
  </si>
  <si>
    <t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t>
  </si>
  <si>
    <t>มหาวิทยาลัยเทคโนโลยีราชมงคลศรีวิชัย</t>
  </si>
  <si>
    <t>https://emenscr.nesdc.go.th/viewer/view.html?id=qWloy5R60LtqpnZM4a7L</t>
  </si>
  <si>
    <t>คค 06037-66-0001</t>
  </si>
  <si>
    <t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</t>
  </si>
  <si>
    <t>https://emenscr.nesdc.go.th/viewer/view.html?id=WXAwxEl5GksWO0w722w4</t>
  </si>
  <si>
    <t>คค 0305-66-0039</t>
  </si>
  <si>
    <t>ค่าเสริมทรายป้องกันการกัดเซาะสนับสนุนการท่องเที่ยว ชายหาดจอมเทียน อ.บางละมุง จ.ชลบุรี ระยะที่ 2</t>
  </si>
  <si>
    <t>สิงหาคม 2568</t>
  </si>
  <si>
    <t>https://emenscr.nesdc.go.th/viewer/view.html?id=XGBlzXXyN3Fp9yN7z2zp</t>
  </si>
  <si>
    <t>dnp_regional_85-66-0001</t>
  </si>
  <si>
    <t>v2_050602V01F03</t>
  </si>
  <si>
    <t>https://emenscr.nesdc.go.th/viewer/view.html?id=63wQRomOmpu4rXNpl41p</t>
  </si>
  <si>
    <t>กษ 0318.21-66-0003</t>
  </si>
  <si>
    <t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t>
  </si>
  <si>
    <t>https://emenscr.nesdc.go.th/viewer/view.html?id=63wQEpqRmOf0B9o5wW43</t>
  </si>
  <si>
    <t>กจ 0214-66-0002</t>
  </si>
  <si>
    <t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t>
  </si>
  <si>
    <t>https://emenscr.nesdc.go.th/viewer/view.html?id=lOy9E7BZ7phjkqJ8dymB</t>
  </si>
  <si>
    <t>dnp_regional_85_2-66-0002</t>
  </si>
  <si>
    <t>https://emenscr.nesdc.go.th/viewer/view.html?id=QOQVlZ63NOUaz19w0QdX</t>
  </si>
  <si>
    <t>คค 06038-66-0001</t>
  </si>
  <si>
    <t>โครงการพัฒนาโครงสร้างพื้นฐานและสิ่งอำนวยความสะดวกด้านการท่องเที่ยว ให้ได้มาตรฐาน เพื่อรองรับเส้นทางการท่องเที่ยวเชิงอัตลักษณ์ และส่งเสริมเส้นทางการท่องเที่ยววิถีชีวิต ลุ่มแม่น้ำโขง (บนเส้นทางโรแมนติก รูท (Romantic Route) และนาคี รูท (Nakhee Route)) กิจกรรมยกระดับมาตรฐานและเพิ่มประสิทธิภาพทางหลวง ทางหลวงหมายเลข 2195 ตอนควบคุม 0101 ตอน เชียงคาน - ปากคาน ระหว่าง กม.21+000 - กม.23+000</t>
  </si>
  <si>
    <t>มิถุนายน 2566</t>
  </si>
  <si>
    <t>https://emenscr.nesdc.go.th/viewer/view.html?id=KYMZ158jQ0TgVkkn321G</t>
  </si>
  <si>
    <t>dnp_regional_85_3-66-0002</t>
  </si>
  <si>
    <t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t>
  </si>
  <si>
    <t>https://emenscr.nesdc.go.th/viewer/view.html?id=jopr0oXq1Lho6V9ExO71</t>
  </si>
  <si>
    <t>คค 06038-66-0002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</si>
  <si>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t>
  </si>
  <si>
    <t>พฤศจิกายน 2565</t>
  </si>
  <si>
    <t>กุมภาพันธ์ 2566</t>
  </si>
  <si>
    <t>https://emenscr.nesdc.go.th/viewer/view.html?id=93rK6aJOKJIa6GGoozNY</t>
  </si>
  <si>
    <t>คค 06038-66-0003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</si>
  <si>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t>
  </si>
  <si>
    <t>https://emenscr.nesdc.go.th/viewer/view.html?id=md08Z126pyuXqVVaa8K9</t>
  </si>
  <si>
    <t>คค 06038-66-0004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</si>
  <si>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t>
  </si>
  <si>
    <t>มีนาคม 2566</t>
  </si>
  <si>
    <t>https://emenscr.nesdc.go.th/viewer/view.html?id=joprayGJNyUo6V9ExOBV</t>
  </si>
  <si>
    <t>กก 0403-66-0005</t>
  </si>
  <si>
    <t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t>
  </si>
  <si>
    <t>https://emenscr.nesdc.go.th/viewer/view.html?id=QOQJQeeVkRIpy98A1OAR</t>
  </si>
  <si>
    <t>กก 0403-66-0006</t>
  </si>
  <si>
    <t>โครงการพัฒนาการกำกับดูแลธุรกิจนำเที่ยวด้วยระบบใบสั่งงานมัคคุเทศก์ (Job Order) ระยะที่ ๒</t>
  </si>
  <si>
    <t>https://emenscr.nesdc.go.th/viewer/view.html?id=XGB3Mmqjz3HxJkj4E9Ol</t>
  </si>
  <si>
    <t>ลย.4207-66-0001</t>
  </si>
  <si>
    <t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t>
  </si>
  <si>
    <t>อำเภอภูเรือ จังหวัดเลย</t>
  </si>
  <si>
    <t>https://emenscr.nesdc.go.th/viewer/view.html?id=33BEd4xGNriLEdd6AKZ2</t>
  </si>
  <si>
    <t>rid_regional_72_2-66-0001</t>
  </si>
  <si>
    <t>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</t>
  </si>
  <si>
    <t>https://emenscr.nesdc.go.th/viewer/view.html?id=0RKMa1k7dRFL4apmOx8Q</t>
  </si>
  <si>
    <t>ปน 0017-66-0004</t>
  </si>
  <si>
    <t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</t>
  </si>
  <si>
    <t>ปัตตานี</t>
  </si>
  <si>
    <t>https://emenscr.nesdc.go.th/viewer/view.html?id=7MOY79O5ApS4aA2zWgeB</t>
  </si>
  <si>
    <t>กก 0403-66-0007</t>
  </si>
  <si>
    <t>https://emenscr.nesdc.go.th/viewer/view.html?id=MB8ZppYxB2SK9MjQ4Oag</t>
  </si>
  <si>
    <t>มท 0717-66-0005</t>
  </si>
  <si>
    <t>โครงการยกระดับการบริการความปลอดภัยและบริหารจัดการท่องเที่ยวให้ได้มาตรฐาน</t>
  </si>
  <si>
    <t>https://emenscr.nesdc.go.th/viewer/view.html?id=MB8Zq8eNk1s97AkdqaQY</t>
  </si>
  <si>
    <t>กก 0403-66-0009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</si>
  <si>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t>
  </si>
  <si>
    <t>https://emenscr.nesdc.go.th/viewer/view.html?id=Oomy337rXVFEk0OwelQO</t>
  </si>
  <si>
    <t>กก 0403-66-0010</t>
  </si>
  <si>
    <t>https://emenscr.nesdc.go.th/viewer/view.html?id=MB82O5QzjYtjXpXz8Bwq</t>
  </si>
  <si>
    <t>กก 0405-66-0005</t>
  </si>
  <si>
    <t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</t>
  </si>
  <si>
    <t>https://emenscr.nesdc.go.th/viewer/view.html?id=JKzRR3gewOcLpN985nEp</t>
  </si>
  <si>
    <t>กก 0401-66-0004</t>
  </si>
  <si>
    <t>โครงการจัดทำศูนย์บริการให้ข้อมูลทางโทรศัพท์ DOT Call Center ประจำปีงบประมาณ พ.ศ. 2566</t>
  </si>
  <si>
    <t>https://emenscr.nesdc.go.th/viewer/view.html?id=43V3A9k58EHw3l0pmaV5</t>
  </si>
  <si>
    <t>dnp_regional_95_1-66-0001</t>
  </si>
  <si>
    <t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</t>
  </si>
  <si>
    <t>อุทยานแห่งชาติบางลาง</t>
  </si>
  <si>
    <t>https://emenscr.nesdc.go.th/viewer/view.html?id=jopoLG0YaVi08Jz9EnRM</t>
  </si>
  <si>
    <t>กก 0403-66-0011</t>
  </si>
  <si>
    <t>โครงการระบบการอบรมเพื่อต่ออายุใบอนุญาตเป็นมัคคุเทศก์ (e-Learning For Tourist Guide License Renewal)</t>
  </si>
  <si>
    <t>https://emenscr.nesdc.go.th/viewer/view.html?id=XGBGwkjdp5Iom6RB7E3O</t>
  </si>
  <si>
    <t>กก 0403-66-0012</t>
  </si>
  <si>
    <t>โครงการระบบการทดสอบเพื่อเป็นมัคคุเทศก์ (e-Exam For Tourist Guide New Entry)</t>
  </si>
  <si>
    <t>https://emenscr.nesdc.go.th/viewer/view.html?id=z0K0nm80wGiZpymLgy2O</t>
  </si>
  <si>
    <t>กก 0401-66-0005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</si>
  <si>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t>
  </si>
  <si>
    <t>https://emenscr.nesdc.go.th/viewer/view.html?id=wEjl1B6Bo7tjOpO6MZMk</t>
  </si>
  <si>
    <t>กก 0401-66-0006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</si>
  <si>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t>
  </si>
  <si>
    <t>https://emenscr.nesdc.go.th/viewer/view.html?id=gAEnAdB51jSL0k0r7m70</t>
  </si>
  <si>
    <t>กก 0401-66-0007</t>
  </si>
  <si>
    <t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t>
  </si>
  <si>
    <t>https://emenscr.nesdc.go.th/viewer/view.html?id=23AJGWpm13iyo2oJAmJJ</t>
  </si>
  <si>
    <t>คค 06088-66-0001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</si>
  <si>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</t>
  </si>
  <si>
    <t>เมษายน 2566</t>
  </si>
  <si>
    <t>050602V02F05</t>
  </si>
  <si>
    <t>https://emenscr.nesdc.go.th/viewer/view.html?id=QOQdd2VwmVhZjYgJQB59</t>
  </si>
  <si>
    <t>กก 0401-66-0008</t>
  </si>
  <si>
    <t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t>
  </si>
  <si>
    <t>https://emenscr.nesdc.go.th/viewer/view.html?id=LAlBWR52XJc9k5y1ep03</t>
  </si>
  <si>
    <t>คค 06088-66-0002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</si>
  <si>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</t>
  </si>
  <si>
    <t>พฤษภาคม 2566</t>
  </si>
  <si>
    <t>https://emenscr.nesdc.go.th/viewer/view.html?id=eK6lorzyqmSQgwVyRNOJ</t>
  </si>
  <si>
    <t>คค 06088-66-0003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</si>
  <si>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</t>
  </si>
  <si>
    <t>https://emenscr.nesdc.go.th/viewer/view.html?id=o4zlZKOAraIkZLW36YYR</t>
  </si>
  <si>
    <t>กก 0401-66-0009</t>
  </si>
  <si>
    <t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t>
  </si>
  <si>
    <t>https://emenscr.nesdc.go.th/viewer/view.html?id=gAEnyO1d5jfL0k0r7mkg</t>
  </si>
  <si>
    <t>คค 06088-66-0004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</si>
  <si>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</t>
  </si>
  <si>
    <t>https://emenscr.nesdc.go.th/viewer/view.html?id=43Vd2g1e26hVokaXOl2K</t>
  </si>
  <si>
    <t>คค 06088-66-0005</t>
  </si>
  <si>
    <t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t>
  </si>
  <si>
    <t>https://emenscr.nesdc.go.th/viewer/view.html?id=wEjl6EqMN7i8m93oNL4G</t>
  </si>
  <si>
    <t>คค 0703.62-66-0001</t>
  </si>
  <si>
    <t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t>
  </si>
  <si>
    <t>แขวงทางหลวงชนบทสระแก้ว</t>
  </si>
  <si>
    <t>https://emenscr.nesdc.go.th/viewer/view.html?id=7MOz49jXyxC3kQw6BXWg</t>
  </si>
  <si>
    <t>รง 0407-66-0022</t>
  </si>
  <si>
    <t>โครงการพัฒนาศักยภาพของบุคลากรและผู้ประกอบการในอุตสาหกรรมการท่องเที่ยว</t>
  </si>
  <si>
    <t>https://emenscr.nesdc.go.th/viewer/view.html?id=MB8MB3Xo4nTg2YdLwyk3</t>
  </si>
  <si>
    <t>dnp_regional_62_1-66-0001</t>
  </si>
  <si>
    <t>ปรับปรุงและพัฒนาแหล่งท่องเที่ยว</t>
  </si>
  <si>
    <t>อุทยานแห่งชาติคลองลาน</t>
  </si>
  <si>
    <t>https://emenscr.nesdc.go.th/viewer/view.html?id=NVkMVRdX68I6JwnlyjoW</t>
  </si>
  <si>
    <t>สก 0214-66-0001</t>
  </si>
  <si>
    <t>ก่อสร้างห้องน้ำสาธารณะบริเวณน้ำตกปางสีดา เพื่อส่งเสริมการท่องเที่ยวอุทยานแห่งชาติปางสีดา</t>
  </si>
  <si>
    <t>https://emenscr.nesdc.go.th/viewer/view.html?id=gAE6ZzMEoBuL0k0r7myA</t>
  </si>
  <si>
    <t>คค 0703.48-66-0002</t>
  </si>
  <si>
    <t>ปรับปรุงถนนเพื่อรองรับนักท่องเที่ยว จังหวัดระนอง</t>
  </si>
  <si>
    <t>แขวงทางหลวงชนบทระนอง</t>
  </si>
  <si>
    <t>https://emenscr.nesdc.go.th/viewer/view.html?id=lOypz4QQayU2W5RN9x4w</t>
  </si>
  <si>
    <t>ยล 02.45-66-0002</t>
  </si>
  <si>
    <t>โครงการพัฒนาและขยายผลโครงการอันเนื่องมาจากพระราชดำริจังหวัดยะลา ปี พ.ศ. 2566</t>
  </si>
  <si>
    <t>สำนักงานการท่องเที่ยวและกีฬาจังหวัดยะลา</t>
  </si>
  <si>
    <t>https://emenscr.nesdc.go.th/viewer/view.html?id=NVkgnV2a0RC7KnW5L185</t>
  </si>
  <si>
    <t>93-66-0002</t>
  </si>
  <si>
    <t>โครงการพัฒนาเพื่อเพิ่มศักยภาพด้านการท่องเที่ยวทางธรรมชาติของจังหวัดพัทลุง</t>
  </si>
  <si>
    <t>อุทยานแห่งชาติเขาปู่-เขาย่า</t>
  </si>
  <si>
    <t>https://emenscr.nesdc.go.th/viewer/view.html?id=lOyp5GO7KWIRgQOrEAON</t>
  </si>
  <si>
    <t>คค 06007-66-0001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</si>
  <si>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t>
  </si>
  <si>
    <t>https://emenscr.nesdc.go.th/viewer/view.html?id=XGBYemM1ZrS1wKYj4oKZ</t>
  </si>
  <si>
    <t>คค 0703.5-66-0002</t>
  </si>
  <si>
    <t>ปรับปรุงถนนสู่แหล่งท่องเที่ยวจุดชุมวิวหินช้างสี ถนนทางหลวงชนบท ขก.5035 แยก ขก.4064 - ภูหินช้างสี</t>
  </si>
  <si>
    <t>แขวงทางหลวงชนบทขอนแก่น</t>
  </si>
  <si>
    <t>https://emenscr.nesdc.go.th/viewer/view.html?id=de7VjnwQwlfplR8VEKOj</t>
  </si>
  <si>
    <t>dnp_regional_62_2-66-0001</t>
  </si>
  <si>
    <t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t>
  </si>
  <si>
    <t>อุทยานแห่งชาติคลองวังเจ้า</t>
  </si>
  <si>
    <t>https://emenscr.nesdc.go.th/viewer/view.html?id=qWlxljOkgeC35j1arzny</t>
  </si>
  <si>
    <t>ปน 0017-66-0009</t>
  </si>
  <si>
    <t>โครงการพัฒนาและยกระดับแหล่งเรียนรู้ป่าชายเลนและท่องเที่ยวเชิงนิเวศ</t>
  </si>
  <si>
    <t>https://emenscr.nesdc.go.th/viewer/view.html?id=kwg9g9yoAkT4ABY9nL0j</t>
  </si>
  <si>
    <t>dnp_regional_62_2-66-0002</t>
  </si>
  <si>
    <t>โครงการปรับปรุงและพัฒนาแหล่งท่องเที่ยว อุทยานแห่งชาติคลองวังเจ้า ปรับปรุงศาลาพักผ่อนแบบที่ 2</t>
  </si>
  <si>
    <t>https://emenscr.nesdc.go.th/viewer/view.html?id=wEjyjqREXmSrLXoy7yKG</t>
  </si>
  <si>
    <t>dnp_regional_62_2-66-0003</t>
  </si>
  <si>
    <t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t>
  </si>
  <si>
    <t>https://emenscr.nesdc.go.th/viewer/view.html?id=rX8E7M6G5KtX0RBa29Yx</t>
  </si>
  <si>
    <t>dnp_regional_62_2-66-0004</t>
  </si>
  <si>
    <t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t>
  </si>
  <si>
    <t>https://emenscr.nesdc.go.th/viewer/view.html?id=WXAyq78nBqiQw868RVdQ</t>
  </si>
  <si>
    <t>กก 0204-66-0003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</si>
  <si>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2566</t>
  </si>
  <si>
    <t>มกราคม 2567</t>
  </si>
  <si>
    <t>https://emenscr.nesdc.go.th/viewer/view.html?id=lOyWGndjNjHpKGZ3MW31</t>
  </si>
  <si>
    <t>7-66-0001</t>
  </si>
  <si>
    <t>โครงการพัฒนาแหล่งท่องเที่่ยวสวนพฤกษศาสตร์ทุ่งค่าย กิจกรรม ก่อสร้างห้องน้ำ-ห้องสุขารวม 2 หลัง</t>
  </si>
  <si>
    <t>สวนพฤกษศาสตร์ทุ่งค่าย</t>
  </si>
  <si>
    <t>https://emenscr.nesdc.go.th/viewer/view.html?id=0RKnerdaerFZB36ejxZV</t>
  </si>
  <si>
    <t>ปน 0022-66-0001</t>
  </si>
  <si>
    <t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t>
  </si>
  <si>
    <t>มิถุนายน 2567</t>
  </si>
  <si>
    <t>สำนักงานโยธาธิการและผังเมืองจังหวัดปัตตานี</t>
  </si>
  <si>
    <t>https://emenscr.nesdc.go.th/viewer/view.html?id=33BRLGr70nIeG7wk9Mgd</t>
  </si>
  <si>
    <t>ชพ 0022-66-0005</t>
  </si>
  <si>
    <t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t>
  </si>
  <si>
    <t>สำนักงานโยธาธิการและผังเมืองจังหวัดชุมพร</t>
  </si>
  <si>
    <t>https://emenscr.nesdc.go.th/viewer/view.html?id=wEj50W2M7lTKV9ElYoj9</t>
  </si>
  <si>
    <t>ลพ 0017-66-0002</t>
  </si>
  <si>
    <t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</t>
  </si>
  <si>
    <t>ลำพูน</t>
  </si>
  <si>
    <t>https://emenscr.nesdc.go.th/viewer/view.html?id=GjywkmNgVBi0mnwnxXj7</t>
  </si>
  <si>
    <t>คค 0703.14-66-0003</t>
  </si>
  <si>
    <t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t>
  </si>
  <si>
    <t>https://emenscr.nesdc.go.th/viewer/view.html?id=EapVzXgXB1TV7ny4rXgV</t>
  </si>
  <si>
    <t>ลพ 0017-66-0003</t>
  </si>
  <si>
    <t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</t>
  </si>
  <si>
    <t>https://emenscr.nesdc.go.th/viewer/view.html?id=33BRK5eXzqIz0K054R8N</t>
  </si>
  <si>
    <t>กก 0204-66-0004</t>
  </si>
  <si>
    <t>โครงการค่าใช้จ่ายในการรวบรวมข้อมูลสถิติและรายได้ด้านการท่องเที่ยว</t>
  </si>
  <si>
    <t>https://emenscr.nesdc.go.th/viewer/view.html?id=53olLlzMoKF8weaQZzLX</t>
  </si>
  <si>
    <t>ทส.0907.311-66-0001</t>
  </si>
  <si>
    <t>โครงการก่อสร้างเส้นทางศึกษาธรรมชาติของสวนพฤกษศาสตร์เขาช่อง</t>
  </si>
  <si>
    <t>สวนพฤกษศาสตร์เขาช่อง</t>
  </si>
  <si>
    <t>https://emenscr.nesdc.go.th/viewer/view.html?id=7MOlBdwM9euoMOM06B5M</t>
  </si>
  <si>
    <t>dnp_regional_62_3-66-0001</t>
  </si>
  <si>
    <t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t>
  </si>
  <si>
    <t>อุทยานแห่งชาติแม่วงก์</t>
  </si>
  <si>
    <t>https://emenscr.nesdc.go.th/viewer/view.html?id=MB8W3MMKV2Sg2YdLwRKn</t>
  </si>
  <si>
    <t>dnp_regional_62_3-66-0002</t>
  </si>
  <si>
    <t>https://emenscr.nesdc.go.th/viewer/view.html?id=WXAg3qWq3AH6RV8JKn3y</t>
  </si>
  <si>
    <t>dnp_regional_62_3-66-0003</t>
  </si>
  <si>
    <t>https://emenscr.nesdc.go.th/viewer/view.html?id=A3xKZGLynVUK8kjaz0rL</t>
  </si>
  <si>
    <t>dnp_regional_62_3-66-0004</t>
  </si>
  <si>
    <t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t>
  </si>
  <si>
    <t>https://emenscr.nesdc.go.th/viewer/view.html?id=EapVAnaornFg9yVy7nlO</t>
  </si>
  <si>
    <t>dnp_regional_62_3-66-0005</t>
  </si>
  <si>
    <t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t>
  </si>
  <si>
    <t>https://emenscr.nesdc.go.th/viewer/view.html?id=wEj5ddyjVNhrLXoy7kEO</t>
  </si>
  <si>
    <t>dnp_regional_92_1-66-0004</t>
  </si>
  <si>
    <t>โครงการก่อสร้างเส้นทางศึกษาธรรมชาติเขาแบนะ</t>
  </si>
  <si>
    <t>อุทยานแห่งชาติหาดเจ้าไหม</t>
  </si>
  <si>
    <t>https://emenscr.nesdc.go.th/viewer/view.html?id=eK6q1d6oA4cW9o94yEk8</t>
  </si>
  <si>
    <t>dnp_regional_92_1-66-0005</t>
  </si>
  <si>
    <t>โครงการยกระดับและพัฒนาด้านการท่องเที่ยวคุณภาพสูงฝั่งอันดามัน (Premium Torism Andaman)</t>
  </si>
  <si>
    <t>https://emenscr.nesdc.go.th/viewer/view.html?id=aQWqXgR6BqS1kpx2oE3A</t>
  </si>
  <si>
    <t>คค 0703.57-66-0004</t>
  </si>
  <si>
    <t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t>
  </si>
  <si>
    <t>ด้านความมั่นคง</t>
  </si>
  <si>
    <t>แขวงทางหลวงชนบทสงขลา</t>
  </si>
  <si>
    <t>https://emenscr.nesdc.go.th/viewer/view.html?id=13Y5X2ZOemfBM4jmp80r</t>
  </si>
  <si>
    <t>7-66-0002</t>
  </si>
  <si>
    <t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t>
  </si>
  <si>
    <t>https://emenscr.nesdc.go.th/viewer/view.html?id=Y7Vy0jgGEotkZLz5BQOy</t>
  </si>
  <si>
    <t>รย 0022-66-0003</t>
  </si>
  <si>
    <t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</t>
  </si>
  <si>
    <t>สำนักงานโยธาธิการและผังเมืองจังหวัดระยอง</t>
  </si>
  <si>
    <t>https://emenscr.nesdc.go.th/viewer/view.html?id=x0Zqp57XlWfeVKwKrOXq</t>
  </si>
  <si>
    <t>คค 06086-66-0001</t>
  </si>
  <si>
    <t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t>
  </si>
  <si>
    <t>แขวงทางหลวงตราด</t>
  </si>
  <si>
    <t>https://emenscr.nesdc.go.th/viewer/view.html?id=23ANM7o5AzU4JqazZrBe</t>
  </si>
  <si>
    <t>กจ 0022-66-0001</t>
  </si>
  <si>
    <t>โครงการก่อสร้างสะพานข้ามแม่น้ำสาขาแม่น้ำแควใหญ่ เพื่อส่งเสริมการท่องเที่ยวจังหวัดกาญจนบุรี</t>
  </si>
  <si>
    <t>https://emenscr.nesdc.go.th/viewer/view.html?id=wEjjdJWLo2cz4EKEV9mw</t>
  </si>
  <si>
    <t>คค 06088-66-0006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</si>
  <si>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</t>
  </si>
  <si>
    <t>https://emenscr.nesdc.go.th/viewer/view.html?id=gAEE431KaaUX60VKeOXp</t>
  </si>
  <si>
    <t>กจ 0022-66-0002</t>
  </si>
  <si>
    <t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t>
  </si>
  <si>
    <t>https://emenscr.nesdc.go.th/viewer/view.html?id=0RKKRGJmwyhYJlnl73nk</t>
  </si>
  <si>
    <t>กก 0203-66-0004</t>
  </si>
  <si>
    <t>https://emenscr.nesdc.go.th/viewer/view.html?id=63wwE0GVN0ckORGrMqmJ</t>
  </si>
  <si>
    <t>นธ 0214-66-0002</t>
  </si>
  <si>
    <t>โครงการพัฒนาศักยภาพแหล่งท่องเที่ยวเรียนรู้ธรรมชาติ อุทยานแห่งชาติอ่าวมะนาว-เขาตันหยง</t>
  </si>
  <si>
    <t>สำนักงานทรัพยากรธรรมชาติและสิ่งแวดล้อมจังหวัด นราธิวาส</t>
  </si>
  <si>
    <t>v2_050602V02F02</t>
  </si>
  <si>
    <t>https://emenscr.nesdc.go.th/viewer/view.html?id=EapqzramWQSV7ny4rRmo</t>
  </si>
  <si>
    <t>dnp_regional_81_3-66-0001</t>
  </si>
  <si>
    <t>โครงการปรับปรุงทางเดินศึกษาธรรมชาติเกาะไหง</t>
  </si>
  <si>
    <t>อุทยานแห่งชาติหมู่เกาะลันตา</t>
  </si>
  <si>
    <t>https://emenscr.nesdc.go.th/viewer/view.html?id=NVkyKz2r4qiWjrlk8Zlg</t>
  </si>
  <si>
    <t>dnp_regional_81_3-66-0002</t>
  </si>
  <si>
    <t>โครงการปรัปปรุงทางเดินเท้าเพื่อรองรับอารยสถาปัตย์ในอุทยานแห่งชาติหมู่เกาะลันตา</t>
  </si>
  <si>
    <t>https://emenscr.nesdc.go.th/viewer/view.html?id=B8E9zmw8pmU3V2Er8qJm</t>
  </si>
  <si>
    <t>กจ 02.02-66-0001</t>
  </si>
  <si>
    <t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t>
  </si>
  <si>
    <t>https://emenscr.nesdc.go.th/viewer/view.html?id=13YGarGmGOiBM4jmpNN0</t>
  </si>
  <si>
    <t>ปข 02.28-66-0002</t>
  </si>
  <si>
    <t>โครงการส่งเสริมการท่องเที่ยว สินค้า และบริการด้านการท่องเที่ยว</t>
  </si>
  <si>
    <t>https://emenscr.nesdc.go.th/viewer/view.html?id=WXAWKx4VOKUA5a5MryOl</t>
  </si>
  <si>
    <t>ทส 0916-66-0001</t>
  </si>
  <si>
    <t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t>
  </si>
  <si>
    <t>https://emenscr.nesdc.go.th/viewer/view.html?id=jop1kzW6JOsNQyw3YY9r</t>
  </si>
  <si>
    <t>สท 0214-66-0001</t>
  </si>
  <si>
    <t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t>
  </si>
  <si>
    <t>สำนักงานทรัพยากรธรรมชาติและสิ่งแวดล้อมจังหวัด สุโขทัย</t>
  </si>
  <si>
    <t>https://emenscr.nesdc.go.th/viewer/view.html?id=83daLWn2LXtr7zlz6XRn</t>
  </si>
  <si>
    <t>สท 0214-66-0002</t>
  </si>
  <si>
    <t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t>
  </si>
  <si>
    <t>https://emenscr.nesdc.go.th/viewer/view.html?id=XGBMj9An07i1wKYj4Qyp</t>
  </si>
  <si>
    <t>คค 06013-66-0001</t>
  </si>
  <si>
    <t>โครงการพัฒนาศักยภาพการท่องเที่ยวเชิงธรรมชาติ</t>
  </si>
  <si>
    <t>แขวงทางหลวงแม่ฮ่องสอน</t>
  </si>
  <si>
    <t>https://emenscr.nesdc.go.th/viewer/view.html?id=A3xVal4rWRhj1Nn4ekw7</t>
  </si>
  <si>
    <t>ทส 0924-66-0005</t>
  </si>
  <si>
    <t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t>
  </si>
  <si>
    <t>https://emenscr.nesdc.go.th/viewer/view.html?id=53o85A4eVRhB2dxA9l3z</t>
  </si>
  <si>
    <t>คค 0703.56-66-0005</t>
  </si>
  <si>
    <t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t>
  </si>
  <si>
    <t>แขวงทางหลวงชนบทสกลนคร</t>
  </si>
  <si>
    <t>https://emenscr.nesdc.go.th/viewer/view.html?id=aQWdOEXmBRHmyzVg4la5</t>
  </si>
  <si>
    <t>dnp_regional_92_2-66-0001</t>
  </si>
  <si>
    <t>โครงการพัฒนาแหล่งท่องเที่ยวน้ำตกพ่าน  จังหวัดตรัง</t>
  </si>
  <si>
    <t>วนอุทยานน้ำตกพ่าน</t>
  </si>
  <si>
    <t>https://emenscr.nesdc.go.th/viewer/view.html?id=EapgxBxnYks2Rn0XM9la</t>
  </si>
  <si>
    <t>dnp_regional_23_2-66-0001</t>
  </si>
  <si>
    <t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t>
  </si>
  <si>
    <t>อุทยานแห่งชาติหมู่เกาะช้าง</t>
  </si>
  <si>
    <t>https://emenscr.nesdc.go.th/viewer/view.html?id=aQWdXg9dJMIkdOMOwYl9</t>
  </si>
  <si>
    <t>คค 06086-66-0003</t>
  </si>
  <si>
    <t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t>
  </si>
  <si>
    <t>https://emenscr.nesdc.go.th/viewer/view.html?id=33BVNYKQRnUeG7wk9yLn</t>
  </si>
  <si>
    <t>ทส 0921-66-0004</t>
  </si>
  <si>
    <t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t>
  </si>
  <si>
    <t>สำนักบริหารพื้นที่อนุรักษ์ ที่ 11 (พิษณุโลก)</t>
  </si>
  <si>
    <t>https://emenscr.nesdc.go.th/viewer/view.html?id=eKA1Y9QXnNCQgwVyRxrl</t>
  </si>
  <si>
    <t>คค 0703.3-66-0004</t>
  </si>
  <si>
    <t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t>
  </si>
  <si>
    <t>แขวงทางหลวงชนบทกาฬสินธุ์</t>
  </si>
  <si>
    <t>https://emenscr.nesdc.go.th/viewer/view.html?id=gAVoz0EJQ0tBeop98njK</t>
  </si>
  <si>
    <t>ชย 0017-66-0008</t>
  </si>
  <si>
    <t>ส่งเสริมการท่องเที่ยวมอหินขาว</t>
  </si>
  <si>
    <t>https://emenscr.nesdc.go.th/viewer/view.html?id=aQZRGAqV32iKGlmXN9km</t>
  </si>
  <si>
    <t>นว 0017-66-0006</t>
  </si>
  <si>
    <t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t>
  </si>
  <si>
    <t>นครสวรรค์</t>
  </si>
  <si>
    <t>https://emenscr.nesdc.go.th/viewer/view.html?id=JKq6Agkqnocoe1L6YmGm</t>
  </si>
  <si>
    <t>พง 0022-66-0004</t>
  </si>
  <si>
    <t>โครงการทุ่นท่าเทียบเรือลอยน้ำอำเภอเกาะยาว จังหวัดพังงา</t>
  </si>
  <si>
    <t>https://emenscr.nesdc.go.th/viewer/view.html?id=lOr12Nx7WJiRgQOrE31N</t>
  </si>
  <si>
    <t>พง 0022-66-0005</t>
  </si>
  <si>
    <t>โครงการทุ่นท่าเทียบเรือลอยน้ำอำเภอตะกั่วทุ่ง จังหวัดพังงา</t>
  </si>
  <si>
    <t>https://emenscr.nesdc.go.th/viewer/view.html?id=lOr12OzYoRuRgQOrE3VO</t>
  </si>
  <si>
    <t>dnp_regional_33_1-66-0001</t>
  </si>
  <si>
    <t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t>
  </si>
  <si>
    <t>อุทยานแห่งชาติเขาพระวิหาร</t>
  </si>
  <si>
    <t>https://emenscr.nesdc.go.th/viewer/view.html?id=eKA8lKoOz4Sgj8ArVN6V</t>
  </si>
  <si>
    <t>ทส 0921-66-0005</t>
  </si>
  <si>
    <t>โครงการขยายเขตไฟฟ้าอุทยานแห่งชาติแควน้อย ตำบลคันโช้ง อำเภอวัดโบสถ์ จังหวัดพิษณุโลก</t>
  </si>
  <si>
    <t>https://emenscr.nesdc.go.th/viewer/view.html?id=Y7qEnEB2OBtZWd8GzKBR</t>
  </si>
  <si>
    <t>ทส 0919-66-0002</t>
  </si>
  <si>
    <t>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</t>
  </si>
  <si>
    <t>สำนักบริหารพื้นที่อนุรักษ์ ที่ 9 (อุบลราชธานี)</t>
  </si>
  <si>
    <t>https://emenscr.nesdc.go.th/viewer/view.html?id=53q9zQdBnWh0Zld5OLk1</t>
  </si>
  <si>
    <t>คค 06066-66-0004</t>
  </si>
  <si>
    <t>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</t>
  </si>
  <si>
    <t>https://emenscr.nesdc.go.th/viewer/view.html?id=nr9gMVQAj9Swnr1eR8RL</t>
  </si>
  <si>
    <t>ตง 02.14-66-0002</t>
  </si>
  <si>
    <t>ปรับปรุงห้องน้ำ-ห้องสุขา ประจำแหล่งท่องเที่ยวตรังอันดามันเกตเวย์</t>
  </si>
  <si>
    <t>สำนักงานการท่องเที่ยวและกีฬาจังหวัดตรัง</t>
  </si>
  <si>
    <t>https://emenscr.nesdc.go.th/viewer/view.html?id=NVqOWdWoJRTx8Owd8zQ5</t>
  </si>
  <si>
    <t>กษ 0314.07-66-0002</t>
  </si>
  <si>
    <t>ปรับปรุงผิวจราจรถนนรอบอ่างเก็บน้ำห้วยน้ำบองอันเนื่องมาจากพระราชดำริ</t>
  </si>
  <si>
    <t>สิงหาคม 2566</t>
  </si>
  <si>
    <t>โครงการชลประทานหนองบัวลำภู</t>
  </si>
  <si>
    <t>https://emenscr.nesdc.go.th/viewer/view.html?id=33lYQ8k7ArfBnkG8ewVG</t>
  </si>
  <si>
    <t>คค 0703.14-66-0004</t>
  </si>
  <si>
    <t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t>
  </si>
  <si>
    <t>กรกฎาคม 2566</t>
  </si>
  <si>
    <t>https://emenscr.nesdc.go.th/viewer/view.html?id=LAqeoooLarcBJn9lgxaA</t>
  </si>
  <si>
    <t>คค 0703.14-66-0005</t>
  </si>
  <si>
    <t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t>
  </si>
  <si>
    <t>พฤศจิกายน 2566</t>
  </si>
  <si>
    <t>https://emenscr.nesdc.go.th/viewer/view.html?id=83qeMEkAp9Hy2aXXrdWB</t>
  </si>
  <si>
    <t>กก 0406-67-0005</t>
  </si>
  <si>
    <t>โครงการจัดทำคู่มือแนวทางการจัดการสิ่งอำนวยความสะดวกด้านการท่องเที่ยวที่เหมาะสมกับแหล่งท่องเที่ยว</t>
  </si>
  <si>
    <t>ตุลาคม 2566</t>
  </si>
  <si>
    <t>ข้อเสนอโครงการสำคัญ 2567 ที่ไม่ผ่านเข้ารอบ</t>
  </si>
  <si>
    <t>https://emenscr.nesdc.go.th/viewer/view.html?id=RdAYVOXJ9nsanEGGMgJn</t>
  </si>
  <si>
    <t>กก 0406-67-0008</t>
  </si>
  <si>
    <t>โครงการศึกษาออกแบบการพัฒนาแหล่งท่องเที่ยวในเขตพัฒนาการท่องเที่ยว (Full Feel the Road)</t>
  </si>
  <si>
    <t>https://emenscr.nesdc.go.th/viewer/view.html?id=RdAYQ4gdV3FGNRA7mV59</t>
  </si>
  <si>
    <t>กก 0403-67-0001</t>
  </si>
  <si>
    <t>โครงการการส่งเสริมการท่องเที่ยวผ่านบริษัทนำเที่ยวและมัคคุเทศก์ สำหรับนักท่องเที่ยวเฉพาะกลุ่ม</t>
  </si>
  <si>
    <t>https://emenscr.nesdc.go.th/viewer/view.html?id=y0d422a0qLUELAO27d4G</t>
  </si>
  <si>
    <t>กก 0403-67-0002</t>
  </si>
  <si>
    <t>โครงการการสร้างเสริมสมรรถนะและพัฒนาศักยภาพองค์ความรู้ด้านความปลอดภัยให้แก่มัคคุเทศก์และบุคลากรด้านการท่องเที่ยว.</t>
  </si>
  <si>
    <t>https://emenscr.nesdc.go.th/viewer/view.html?id=Ooer6KO0OeT8NBgOBdY3</t>
  </si>
  <si>
    <t>กก 0403-67-0003</t>
  </si>
  <si>
    <t>โครงการการจัดทำหลักสูตรการฝึกอบรมวิชามัคคุเทศก์และหลักสูตรผู้นำเที่ยว ตามรูปแบบ ท่องเที่ยววิถีใหม่ (New Normal)</t>
  </si>
  <si>
    <t>https://emenscr.nesdc.go.th/viewer/view.html?id=Z64j8jl1GGfOARBMZ40J</t>
  </si>
  <si>
    <t>กก 0405-67-0003</t>
  </si>
  <si>
    <t>โครงการจัดทำมาตรฐานสมรรถนะและหลักสูตรพัฒนาบุคลากรด้านการท่องเที่ยว</t>
  </si>
  <si>
    <t>https://emenscr.nesdc.go.th/viewer/view.html?id=A3296wNNm5uVexE06L3Z</t>
  </si>
  <si>
    <t>กก 0405-67-0004</t>
  </si>
  <si>
    <t>โครงการจัดทำแผนแม่บทการพัฒนาบุคลากรด้านการท่องเที่ยว</t>
  </si>
  <si>
    <t>https://emenscr.nesdc.go.th/viewer/view.html?id=MBjZ36lN42iXp0VL1oE1</t>
  </si>
  <si>
    <t>กก 0405-67-0005</t>
  </si>
  <si>
    <t>โครงการส่งเสริมและยกระดับการให้บริการของผู้ประกอบการและบุคลากรด้านการท่องเที่ยวให้มีความสะอาด ปลอดภัย เป็นธรรม ภายใต้วิถีใหม่(New Normal) (ท่องเที่ยวสีขาว)</t>
  </si>
  <si>
    <t>https://emenscr.nesdc.go.th/viewer/view.html?id=7M2Y4ZdeyOSkLM99xno7</t>
  </si>
  <si>
    <t>กก 0405-67-0007</t>
  </si>
  <si>
    <t>โครงการพัฒนาศักยภาพการให้บริการด้านการท่องเที่ยวของบุคลากรในภาคธุรกิจท่องเที่ยว</t>
  </si>
  <si>
    <t>https://emenscr.nesdc.go.th/viewer/view.html?id=deJQOOY07ZcmVMXGO22X</t>
  </si>
  <si>
    <t>กก 0405-67-0011</t>
  </si>
  <si>
    <t>โครงการส่งเสริมและพัฒนาศักยภาพบุคลากรด้านการท่องเที่ยวสู่มาตรฐานอาเซียน</t>
  </si>
  <si>
    <t>ข้อเสนอโครงการสำคัญ 2567 ที่ผ่านเข้ารอบ</t>
  </si>
  <si>
    <t>https://emenscr.nesdc.go.th/viewer/view.html?id=Y7rRJA7mN3cZpMG0MoVQ</t>
  </si>
  <si>
    <t>คค 0305-67-0002</t>
  </si>
  <si>
    <t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t>
  </si>
  <si>
    <t>สิงหาคม 2569</t>
  </si>
  <si>
    <t>https://emenscr.nesdc.go.th/viewer/view.html?id=qWKamnjVm1S4adNOqMQ2</t>
  </si>
  <si>
    <t>คค 0305-67-0005</t>
  </si>
  <si>
    <t>https://emenscr.nesdc.go.th/viewer/view.html?id=QOYmpoJ9dEcL8XJn4r30</t>
  </si>
  <si>
    <t>กก 0204-67-0001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</si>
  <si>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2567</t>
  </si>
  <si>
    <t>https://emenscr.nesdc.go.th/viewer/view.html?id=KYa5AwWVd6TKQla6l4Yl</t>
  </si>
  <si>
    <t>ชร 02.12-67-0001</t>
  </si>
  <si>
    <t>โครงการ "การท่องเที่ยวดิจิทัล (Digital Tourism)”</t>
  </si>
  <si>
    <t>สำนักงานการท่องเที่ยวและกีฬาจังหวัดเชียงราย</t>
  </si>
  <si>
    <t>https://emenscr.nesdc.go.th/viewer/view.html?id=632ZnGx6J1fXOBA7pe7z</t>
  </si>
  <si>
    <t>คค 0702-67-0001</t>
  </si>
  <si>
    <t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t>
  </si>
  <si>
    <t>กันยายน 2569</t>
  </si>
  <si>
    <t>https://emenscr.nesdc.go.th/viewer/view.html?id=0R28EJmeOYh9WA15g27W</t>
  </si>
  <si>
    <t>กก 0204-67-0002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</si>
  <si>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 ปีงบประมาณ พ.ศ. 2567</t>
  </si>
  <si>
    <t>https://emenscr.nesdc.go.th/viewer/view.html?id=NVZgkxpONkH64jlpj7Yp</t>
  </si>
  <si>
    <t>กก 0207-67-0001</t>
  </si>
  <si>
    <t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t>
  </si>
  <si>
    <t>กองพัฒนาระบบบริหาร (กพร.)</t>
  </si>
  <si>
    <t>https://emenscr.nesdc.go.th/viewer/view.html?id=y0dkRMd5JJc7j51de1kX</t>
  </si>
  <si>
    <t>กก 0204-67-0003</t>
  </si>
  <si>
    <t>โครงการรวบรวมข้อมูลสถิติและรายได้ด้านการท่องเที่ยว</t>
  </si>
  <si>
    <t>https://emenscr.nesdc.go.th/viewer/view.html?id=8328JQ7MrWTBGJjKOQl0</t>
  </si>
  <si>
    <t>กก 0201-67-0001</t>
  </si>
  <si>
    <t>โครงการพัฒนานักบริหารระดับสูงเพื่อยกระดับศักยภาพและเพิ่มขีดความสามารถในการแข่งขันด้านการท่องเที่ยวและกีฬาในระดับภูมิภาคและระดับโลกในช่วงฟื้นตัวและในระยะยาวภายหลังสถานการณ์การแพร่ระบาดของเชื้อไวรัสโคโรนา 2019 (COVID-19)</t>
  </si>
  <si>
    <t>https://emenscr.nesdc.go.th/viewer/view.html?id=wEwy4xXl34S8XOmmwzjj</t>
  </si>
  <si>
    <t>พท 02.34-67-0009</t>
  </si>
  <si>
    <t>ก่อสร้างศูนย์บริการการท่องเที่ยว New Normal พื้นที่ทะเลน้อย</t>
  </si>
  <si>
    <t>ตุลาคม 2567</t>
  </si>
  <si>
    <t>สำนักงานการท่องเที่ยวและกีฬาจังหวัดพัทลุง</t>
  </si>
  <si>
    <t>https://emenscr.nesdc.go.th/viewer/view.html?id=QOYx2219WkCjl7e174WX</t>
  </si>
  <si>
    <t>กท 1200-67-0007</t>
  </si>
  <si>
    <t>ค่าใช้จ่ายในการจัดทำระบบฐานข้อมูลด้านการท่องเที่ยวของกรุงเทพมหานคร</t>
  </si>
  <si>
    <t>สำนักวัฒนธรรม กีฬา และการท่องเที่ยว</t>
  </si>
  <si>
    <t>กรุงเทพมหานคร</t>
  </si>
  <si>
    <t>องค์กรปกครองส่วนท้องถิ่น</t>
  </si>
  <si>
    <t>https://emenscr.nesdc.go.th/viewer/view.html?id=p9e6oBAznpfxekRR3GmY</t>
  </si>
  <si>
    <t>มท 0716-67-0001</t>
  </si>
  <si>
    <t>สำนักสถาปัตยกรรม</t>
  </si>
  <si>
    <t>v3_050602V01</t>
  </si>
  <si>
    <t>v3_050602V01F01</t>
  </si>
  <si>
    <t>https://emenscr.nesdc.go.th/viewer/view.html?id=MBROO73QL9T9N5xrQyrA</t>
  </si>
  <si>
    <t>กก.520125-67-0001</t>
  </si>
  <si>
    <t>โครงการพัฒนาต่อยอดธุรกิจทางการท่องเที่ยว</t>
  </si>
  <si>
    <t>ฝ่ายลงทุนธุรกิจท่องเที่ยว</t>
  </si>
  <si>
    <t>การท่องเที่ยวแห่งประเทศไทย</t>
  </si>
  <si>
    <t>v3_050602V03</t>
  </si>
  <si>
    <t>v3_050602V03F03</t>
  </si>
  <si>
    <t>https://emenscr.nesdc.go.th/viewer/view.html?id=Eag0m5qBZ7TEOaJg1Ez9</t>
  </si>
  <si>
    <t>กก.520141-67-0001</t>
  </si>
  <si>
    <t>โครงการพัฒนาคลังข้อมูล</t>
  </si>
  <si>
    <t>กองพัฒนาระบบ</t>
  </si>
  <si>
    <t>https://emenscr.nesdc.go.th/viewer/view.html?id=83r0pVAdjrclAOl3OZ1W</t>
  </si>
  <si>
    <t>กก 0405-67-0013</t>
  </si>
  <si>
    <t>การส่งเสริมและยกระดับศักยภาพของบุคลากรด้านการท่องเที่ยว</t>
  </si>
  <si>
    <t>v3_050602V03F04</t>
  </si>
  <si>
    <t>https://emenscr.nesdc.go.th/viewer/view.html?id=WXZgBpA7RYukA7wMKqkk</t>
  </si>
  <si>
    <t>กก 0403-67-0004</t>
  </si>
  <si>
    <t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t>
  </si>
  <si>
    <t>https://emenscr.nesdc.go.th/viewer/view.html?id=kwE875JEXYf2Wq5mVLa4</t>
  </si>
  <si>
    <t>กก 0403-67-0005</t>
  </si>
  <si>
    <t>https://emenscr.nesdc.go.th/viewer/view.html?id=7MdNy9elaJt1Xoxr5oRa</t>
  </si>
  <si>
    <t>กก 0403-67-0006</t>
  </si>
  <si>
    <t>https://emenscr.nesdc.go.th/viewer/view.html?id=p9y4QKgzzWTjWq3g77M4</t>
  </si>
  <si>
    <t>กก 0401-67-0002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</si>
  <si>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t>
  </si>
  <si>
    <t>https://emenscr.nesdc.go.th/viewer/view.html?id=kwEEkAK9lmfLn47Be6MX</t>
  </si>
  <si>
    <t>กก 0401-67-0003</t>
  </si>
  <si>
    <t>โครงการจัดทำศูนย์บริการให้ข้อมูลทางโทรศัพท์ DOT Call Center ประจำปีงบประมาณ พ.ศ. 2567</t>
  </si>
  <si>
    <t>v3_050602V02</t>
  </si>
  <si>
    <t>v3_050602V02F02</t>
  </si>
  <si>
    <t>https://emenscr.nesdc.go.th/viewer/view.html?id=gAGGkljyBjHy3lN499lA</t>
  </si>
  <si>
    <t>กก 0401-67-0004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</si>
  <si>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t>
  </si>
  <si>
    <t>https://emenscr.nesdc.go.th/viewer/view.html?id=13V0Qdp5XWUBJLoKGlg5</t>
  </si>
  <si>
    <t>กก 0204-67-0009</t>
  </si>
  <si>
    <t>v3_050602V02F04</t>
  </si>
  <si>
    <t>https://emenscr.nesdc.go.th/viewer/view.html?id=lOkgr9Xl8Mu9Rlk1yjVK</t>
  </si>
  <si>
    <t>กก 0204-67-0015</t>
  </si>
  <si>
    <t>https://emenscr.nesdc.go.th/viewer/view.html?id=deNnRK0ppRCE85JQxzM3</t>
  </si>
  <si>
    <t>กจ 0214-67-0006</t>
  </si>
  <si>
    <t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t>
  </si>
  <si>
    <t>พฤษภาคม 2567</t>
  </si>
  <si>
    <t>https://emenscr.nesdc.go.th/viewer/view.html?id=kw2MGnkXRoFmMO51da76</t>
  </si>
  <si>
    <t>กจ 0214-67-0007</t>
  </si>
  <si>
    <t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t>
  </si>
  <si>
    <t>https://emenscr.nesdc.go.th/viewer/view.html?id=jonYXkY68eIZWjRG23md</t>
  </si>
  <si>
    <t>dnp_regional_81_3-67-0001</t>
  </si>
  <si>
    <t>v3_050602V02F01</t>
  </si>
  <si>
    <t>https://emenscr.nesdc.go.th/viewer/view.html?id=A3kJ2wQ1RgfzjBqQRX6W</t>
  </si>
  <si>
    <t>dnp_regional_81_3-67-0002</t>
  </si>
  <si>
    <t>เมษายน 2567</t>
  </si>
  <si>
    <t>https://emenscr.nesdc.go.th/viewer/view.html?id=JK9gm20qRxhY8jKnNG4o</t>
  </si>
  <si>
    <t>ผลการคัดเลือก</t>
  </si>
  <si>
    <t>ผ่าน</t>
  </si>
  <si>
    <t>ไม่ผ่านเข้ารอบ</t>
  </si>
  <si>
    <t>4A</t>
  </si>
  <si>
    <t>4B</t>
  </si>
  <si>
    <t>-</t>
  </si>
  <si>
    <t>ผ่านเข้ารอบ</t>
  </si>
  <si>
    <t>A</t>
  </si>
  <si>
    <t>กรมประมง</t>
  </si>
  <si>
    <t>มหาวิทยาลัยนครพนม</t>
  </si>
  <si>
    <t>กรมส่งเสริมการเกษตร</t>
  </si>
  <si>
    <t>|050602</t>
  </si>
  <si>
    <t>โครงการส่งเสริมและการสร้างมูลค่า (Value) เครื่องหมายมาตรฐานการท่องเที่ยวไทย</t>
  </si>
  <si>
    <t>กรมส่งเสริมการปกครองท้องถิ่น</t>
  </si>
  <si>
    <t>สำนักงานนโยบายและแผนการขนส่งและจราจร</t>
  </si>
  <si>
    <t>มหาวิทยาลัยการกีฬาแห่งชาติ</t>
  </si>
  <si>
    <t>ห่วงโซ่คุณค่า (FVCT) (ฉบับเดิม)</t>
  </si>
  <si>
    <t>ห่วงโซ่คุณค่าฯ (FVCT)(ฉบับแก้ไข)(พ.ศ.2567-2570)</t>
  </si>
  <si>
    <t xml:space="preserve">หมายเหตุ : ตัวอักษรสีแดง หมายถึง องค์ประกอบ/ปัจจัยที่มีการแก้ไข </t>
  </si>
  <si>
    <t xml:space="preserve">หมายเหตุ : เปลี่ยนจาก v2_050602V01F02 เป็น v3_050602v01F01 </t>
  </si>
  <si>
    <t xml:space="preserve">หมายเหตุ : เปลี่ยนจาก v2_050602V01F03 เป็น v3_050602v01F02 </t>
  </si>
  <si>
    <t>ชื่อโครงการ / การดำเนินงาน (ข้อความ)</t>
  </si>
  <si>
    <t>หมายเหตุ : มีการปรับคำแก้ไขปัจจัย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</si>
  <si>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</si>
  <si>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</si>
  <si>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</si>
  <si>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</si>
  <si>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</si>
  <si>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</si>
  <si>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</si>
  <si>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</si>
  <si>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</si>
  <si>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</si>
  <si>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</si>
  <si>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 xml:space="preserve">งานเสริมทรายป้องกันการกัดเซาะสนับสนุนการท่องเที่ยว ชายหาดบางแสน ต.แสนสุข อ.เมือง จ.ชลบุรี ระยะที่ 1 </t>
  </si>
  <si>
    <t>โครงการปกติ 2565</t>
  </si>
  <si>
    <t>https://emenscr.nesdc.go.th/viewer/view.html?id=61dfd43921c5ce07faeec8c0</t>
  </si>
  <si>
    <t>หน่วยงานขึ้นตรงต่อนายกรัฐมนตรี</t>
  </si>
  <si>
    <t>https://emenscr.nesdc.go.th/viewer/view.html?id=61dfef57b3c88907ec03dd48</t>
  </si>
  <si>
    <t xml:space="preserve">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 </t>
  </si>
  <si>
    <t>https://emenscr.nesdc.go.th/viewer/view.html?id=61e2c6184138de7efabb5374</t>
  </si>
  <si>
    <t>โครงการปกติ 2566</t>
  </si>
  <si>
    <t>v2_050602</t>
  </si>
  <si>
    <t>https://emenscr.nesdc.go.th/viewer/view.html?id=63dc8a742b6d9141b15c95a4</t>
  </si>
  <si>
    <t>https://emenscr.nesdc.go.th/viewer/view.html?id=63dcb82a2b6d9141b15c95d2</t>
  </si>
  <si>
    <t>v3_050602V01F02</t>
  </si>
  <si>
    <t>https://emenscr.nesdc.go.th/viewer/view.html?id=63d8be6d03c54c1a963ac4a5</t>
  </si>
  <si>
    <t>ศธ 0590.08-66-0017</t>
  </si>
  <si>
    <t>โครงการพัฒนากลุ่มท่องเที่ยวอารยธรรมล้านนาและกลุ่มชาติพันธุ์ภาคเหนือ</t>
  </si>
  <si>
    <t>https://emenscr.nesdc.go.th/viewer/view.html?id=63d2292253b61d3dddb57f98</t>
  </si>
  <si>
    <t>https://emenscr.nesdc.go.th/viewer/view.html?id=63da2ca52b6d9141b15c94c3</t>
  </si>
  <si>
    <t>https://emenscr.nesdc.go.th/viewer/view.html?id=63fdca88fceadd7336a5a66e</t>
  </si>
  <si>
    <t>v2_050602V01F01</t>
  </si>
  <si>
    <t>https://emenscr.nesdc.go.th/viewer/view.html?id=6407068dfceadd7336a5a9b3</t>
  </si>
  <si>
    <t>https://emenscr.nesdc.go.th/viewer/view.html?id=63ca71037825de3dde357bcc</t>
  </si>
  <si>
    <t>https://emenscr.nesdc.go.th/viewer/view.html?id=63d8cede9c2ec541aa2e93c4</t>
  </si>
  <si>
    <t>https://emenscr.nesdc.go.th/viewer/view.html?id=63d69d777825de3dde358279</t>
  </si>
  <si>
    <t>https://emenscr.nesdc.go.th/viewer/view.html?id=63da1e736d1ffe1aa8539799</t>
  </si>
  <si>
    <t>https://emenscr.nesdc.go.th/viewer/view.html?id=63da3df623d2e141b3fab6eb</t>
  </si>
  <si>
    <t>https://emenscr.nesdc.go.th/viewer/view.html?id=63da45d323d2e141b3fab6ee</t>
  </si>
  <si>
    <t>https://emenscr.nesdc.go.th/viewer/view.html?id=63da2234fa97461a9523fee1</t>
  </si>
  <si>
    <t>v3_050602V03F02</t>
  </si>
  <si>
    <t>https://emenscr.nesdc.go.th/viewer/view.html?id=63dcc32701784141abb03dae</t>
  </si>
  <si>
    <t>https://emenscr.nesdc.go.th/viewer/view.html?id=63e0a3ec6d1ffe1aa8539de1</t>
  </si>
  <si>
    <t>https://emenscr.nesdc.go.th/viewer/view.html?id=63e5c0c5a4d6264912788f99</t>
  </si>
  <si>
    <t>https://emenscr.nesdc.go.th/viewer/view.html?id=63e5c5dda4d6264912789001</t>
  </si>
  <si>
    <t xml:space="preserve"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 </t>
  </si>
  <si>
    <t>https://emenscr.nesdc.go.th/viewer/view.html?id=63e5c56fb321824906b75a08</t>
  </si>
  <si>
    <t>https://emenscr.nesdc.go.th/viewer/view.html?id=63e9a5344f4b54733c3fa7a8</t>
  </si>
  <si>
    <t>https://emenscr.nesdc.go.th/viewer/view.html?id=63e9b09a4f4b54733c3fa7c0</t>
  </si>
  <si>
    <t>https://emenscr.nesdc.go.th/viewer/view.html?id=63e9b8454f4b54733c3fa7e0</t>
  </si>
  <si>
    <t>v2_050602V02F05</t>
  </si>
  <si>
    <t>https://emenscr.nesdc.go.th/viewer/view.html?id=63e9c266b4e8c549053a6054</t>
  </si>
  <si>
    <t>https://emenscr.nesdc.go.th/viewer/view.html?id=63e9e0b5b321824906b75e3b</t>
  </si>
  <si>
    <t>https://emenscr.nesdc.go.th/viewer/view.html?id=63e9e9bdecd30773351f734e</t>
  </si>
  <si>
    <t>https://emenscr.nesdc.go.th/viewer/view.html?id=63e9e154b4e8c549053a60b8</t>
  </si>
  <si>
    <t>https://emenscr.nesdc.go.th/viewer/view.html?id=63e9ebdb4f4b54733c3fa829</t>
  </si>
  <si>
    <t>https://emenscr.nesdc.go.th/viewer/view.html?id=63e9ecbf8d48ef490cf563e2</t>
  </si>
  <si>
    <t>https://emenscr.nesdc.go.th/viewer/view.html?id=63e9f4beecd30773351f736f</t>
  </si>
  <si>
    <t>https://emenscr.nesdc.go.th/viewer/view.html?id=63e35c1eecd30773351f716b</t>
  </si>
  <si>
    <t>https://emenscr.nesdc.go.th/viewer/view.html?id=63e6014cfceadd7336a59b92</t>
  </si>
  <si>
    <t xml:space="preserve"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 </t>
  </si>
  <si>
    <t>https://emenscr.nesdc.go.th/viewer/view.html?id=63e49317a4d6264912788da5</t>
  </si>
  <si>
    <t>https://emenscr.nesdc.go.th/viewer/view.html?id=63e316019c2ec541aa2e96f7</t>
  </si>
  <si>
    <t>https://emenscr.nesdc.go.th/viewer/view.html?id=63e462118d48ef490cf55c68</t>
  </si>
  <si>
    <t>https://emenscr.nesdc.go.th/viewer/view.html?id=63e471664f4b54733c3fa69a</t>
  </si>
  <si>
    <t>https://emenscr.nesdc.go.th/viewer/view.html?id=63eb2fa8b4e8c549053a6482</t>
  </si>
  <si>
    <t>https://emenscr.nesdc.go.th/viewer/view.html?id=63eb6028ecd30773351f742f</t>
  </si>
  <si>
    <t>https://emenscr.nesdc.go.th/viewer/view.html?id=63ec8ec1b321824906b7670c</t>
  </si>
  <si>
    <t>https://emenscr.nesdc.go.th/viewer/view.html?id=63ec636a4f4b54733c3fa964</t>
  </si>
  <si>
    <t>https://emenscr.nesdc.go.th/viewer/view.html?id=63ec9109fceadd7336a59dd1</t>
  </si>
  <si>
    <t>https://emenscr.nesdc.go.th/viewer/view.html?id=63eda71bb321824906b769d8</t>
  </si>
  <si>
    <t>https://emenscr.nesdc.go.th/viewer/view.html?id=63ef22b9b321824906b76f05</t>
  </si>
  <si>
    <t>https://emenscr.nesdc.go.th/viewer/view.html?id=63ef24b3b321824906b76f12</t>
  </si>
  <si>
    <t>https://emenscr.nesdc.go.th/viewer/view.html?id=63ef29fd728aa67344ffdf5d</t>
  </si>
  <si>
    <t>https://emenscr.nesdc.go.th/viewer/view.html?id=63ef35a1fceadd7336a59f4d</t>
  </si>
  <si>
    <t>https://emenscr.nesdc.go.th/viewer/view.html?id=63ef284fb321824906b76f3a</t>
  </si>
  <si>
    <t>v2_050602V02F03</t>
  </si>
  <si>
    <t>v3_050602V02F03</t>
  </si>
  <si>
    <t>https://emenscr.nesdc.go.th/viewer/view.html?id=63f2f9f0b321824906b77403</t>
  </si>
  <si>
    <t>https://emenscr.nesdc.go.th/viewer/view.html?id=63f2f853a4d626491278a98a</t>
  </si>
  <si>
    <t>https://emenscr.nesdc.go.th/viewer/view.html?id=63f3a0b6a4d626491278ad60</t>
  </si>
  <si>
    <t xml:space="preserve"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  </t>
  </si>
  <si>
    <t>https://emenscr.nesdc.go.th/viewer/view.html?id=63f5ec58728aa67344ffe219</t>
  </si>
  <si>
    <t>https://emenscr.nesdc.go.th/viewer/view.html?id=63f5f277fceadd7336a5a222</t>
  </si>
  <si>
    <t>https://emenscr.nesdc.go.th/viewer/view.html?id=63f9df47a4d626491278c237</t>
  </si>
  <si>
    <t>https://emenscr.nesdc.go.th/viewer/view.html?id=63f9df74ecd30773351f7aba</t>
  </si>
  <si>
    <t>https://emenscr.nesdc.go.th/viewer/view.html?id=63f32da58d48ef490cf57a30</t>
  </si>
  <si>
    <t>https://emenscr.nesdc.go.th/viewer/view.html?id=63f32f244f4b54733c3fac0c</t>
  </si>
  <si>
    <t>https://emenscr.nesdc.go.th/viewer/view.html?id=63f39a7fb321824906b7779a</t>
  </si>
  <si>
    <t>https://emenscr.nesdc.go.th/viewer/view.html?id=63f39c98b321824906b7779c</t>
  </si>
  <si>
    <t>https://emenscr.nesdc.go.th/viewer/view.html?id=63f39ee6728aa67344ffe0a2</t>
  </si>
  <si>
    <t>https://emenscr.nesdc.go.th/viewer/view.html?id=63f70c4c8d48ef490cf587c1</t>
  </si>
  <si>
    <t>https://emenscr.nesdc.go.th/viewer/view.html?id=63f73fe48d48ef490cf58aef</t>
  </si>
  <si>
    <t>https://emenscr.nesdc.go.th/viewer/view.html?id=63f398a8a4d626491278ad5d</t>
  </si>
  <si>
    <t>https://emenscr.nesdc.go.th/viewer/view.html?id=63f731ad728aa67344ffe2e6</t>
  </si>
  <si>
    <t>https://emenscr.nesdc.go.th/viewer/view.html?id=63f7025c728aa67344ffe27b</t>
  </si>
  <si>
    <t xml:space="preserve">โครงการพัฒนาศักยภาพแหล่งท่องเที่ยวเรียนรู้ธรรมชาติ อุทยานแห่งชาติอ่าวมะนาว-เขาตันหยง </t>
  </si>
  <si>
    <t>https://emenscr.nesdc.go.th/viewer/view.html?id=63f8306bb321824906b78728</t>
  </si>
  <si>
    <t xml:space="preserve"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	</t>
  </si>
  <si>
    <t>https://emenscr.nesdc.go.th/viewer/view.html?id=63f323094f4b54733c3fabf2</t>
  </si>
  <si>
    <t xml:space="preserve"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 </t>
  </si>
  <si>
    <t>https://emenscr.nesdc.go.th/viewer/view.html?id=63f32061728aa67344ffe03d</t>
  </si>
  <si>
    <t>https://emenscr.nesdc.go.th/viewer/view.html?id=63fc2cfeecd30773351f7b17</t>
  </si>
  <si>
    <t>https://emenscr.nesdc.go.th/viewer/view.html?id=63fc7da2a4d626491278c80f</t>
  </si>
  <si>
    <t>https://emenscr.nesdc.go.th/viewer/view.html?id=63fd7e5cb321824906b794f1</t>
  </si>
  <si>
    <t>https://emenscr.nesdc.go.th/viewer/view.html?id=63fd76b5728aa67344ffe538</t>
  </si>
  <si>
    <t>https://emenscr.nesdc.go.th/viewer/view.html?id=63fec9f2a4d626491278d352</t>
  </si>
  <si>
    <t>https://emenscr.nesdc.go.th/viewer/view.html?id=63ff15ee728aa67344ffe6d7</t>
  </si>
  <si>
    <t>https://emenscr.nesdc.go.th/viewer/view.html?id=63ff0156ecd30773351f7d99</t>
  </si>
  <si>
    <t>https://emenscr.nesdc.go.th/viewer/view.html?id=63ff2384a4d626491278d90a</t>
  </si>
  <si>
    <t>https://emenscr.nesdc.go.th/viewer/view.html?id=640af549ecd30773351f8316</t>
  </si>
  <si>
    <t>https://emenscr.nesdc.go.th/viewer/view.html?id=640ef702ecd30773351f847f</t>
  </si>
  <si>
    <t>https://emenscr.nesdc.go.th/viewer/view.html?id=6409dd44ecd30773351f825a</t>
  </si>
  <si>
    <t>https://emenscr.nesdc.go.th/viewer/view.html?id=641955cb0deee808afc71e81</t>
  </si>
  <si>
    <t>https://emenscr.nesdc.go.th/viewer/view.html?id=6407461ffceadd7336a5a9d3</t>
  </si>
  <si>
    <t>https://emenscr.nesdc.go.th/viewer/view.html?id=6410268cf2aa244461ab8920</t>
  </si>
  <si>
    <t>https://emenscr.nesdc.go.th/viewer/view.html?id=64070419ecd30773351f804b</t>
  </si>
  <si>
    <t>https://emenscr.nesdc.go.th/viewer/view.html?id=63f4f2ca8d48ef490cf5807c</t>
  </si>
  <si>
    <t>https://emenscr.nesdc.go.th/viewer/view.html?id=63f58e89ecd30773351f7864</t>
  </si>
  <si>
    <t>สท 0214-67-0010</t>
  </si>
  <si>
    <t xml:space="preserve">โครงการพัฒนาด้านการท่องเที่ยวและบริการ กิจกรรมรื้อถอนอาคารและก่อสร้างศูนย์บริการนักท่องเที่ยว เพื่อพัฒนาศักยภาพด้านการท่องเที่ยวและบริการของอุทยานแห่งชาติรามคำแหง </t>
  </si>
  <si>
    <t>โครงการปกติ 2567</t>
  </si>
  <si>
    <t>https://emenscr.nesdc.go.th/viewer/view.html?id=6655931d9ca7362ad8e96cc3</t>
  </si>
  <si>
    <t>สท 0214-67-0009</t>
  </si>
  <si>
    <t>โครงการพัฒนาด้านการท่องเที่ยวและบริการ กิจกรรมซ่อมสร้างถนนลาดยางแบบแอสฟัลท์ติกคอนกรีต สายทางเข้าอุทยานแห่งชาติรามคำแหง เพื่อพัฒนาและยกระดับคุณภาพการท่องเที่ยวอย่างยั่งยืน</t>
  </si>
  <si>
    <t>https://emenscr.nesdc.go.th/viewer/view.html?id=66558e9755fb162ad95a538a</t>
  </si>
  <si>
    <t>สท 0214-67-0008</t>
  </si>
  <si>
    <t>โครงการพัฒนาด้านการท่องเที่ยวและบริการ กิจกรรมก่อสร้างอาคารบ้านพักรับรองผู้สูงอายุและคนพิการตามอารยสถาปัตย์ เพื่อพัฒนาศักยภาพด้านการท่องเที่ยวและบริการของจังหวัดสุโขทัย</t>
  </si>
  <si>
    <t>https://emenscr.nesdc.go.th/viewer/view.html?id=665585aca23f531f99a29305</t>
  </si>
  <si>
    <t>สท 0214-67-0007</t>
  </si>
  <si>
    <t>โครงการพัฒนาด้านการท่องเที่ยวและบริการ กิจกรรมก่อสร้างห้องน้ำ ห้องสุขารวม  เพื่อให้บริการนักท่องเที่ยว</t>
  </si>
  <si>
    <t>https://emenscr.nesdc.go.th/viewer/view.html?id=66557e87d5f7b32ada4369a1</t>
  </si>
  <si>
    <t>สต 0022-67-0001</t>
  </si>
  <si>
    <t>โครงการก่อสร้างลานจุดชมวิวนกอินทรีย์ เพื่อส่งเสริมการท่องเที่ยวชุมชน หมู่ที่ 2 ตำบลตำมะลัง อำเภอเมือง จังหวัดสตูล</t>
  </si>
  <si>
    <t>สำนักงานโยธาธิการและผังเมืองจังหวัดสตูล</t>
  </si>
  <si>
    <t>https://emenscr.nesdc.go.th/viewer/view.html?id=65436d6fadeb37723a28e1d1</t>
  </si>
  <si>
    <t>สค 0022-67-0002</t>
  </si>
  <si>
    <t xml:space="preserve">โครงการพัฒนาและส่งเสริมการท่องเที่ยว กิจกรรมหลัก : พัฒนาพื้นที่เพื่อเพิ่มประสิทธิภาพการบริหารจัดการศูนย์แสดงพันธุ์สัตว์น้ำ (Aquarium) จังหวัดสมุทรสาคร กิจกรรมย่อย : พัฒนาพื้นที่เพื่อเพิ่มประสิทธิภาพการบริหารจัดการศูนย์แสดงพันธุ์สัตว์น้ำ (Aquarium) ตำบลโคกขาม อำเภอเมืองสมุทรสาคร จังหวัดสมุทรสาคร </t>
  </si>
  <si>
    <t>สำนักงานโยธาธิการและผังเมืองจังหวัดสมุทรสาคร</t>
  </si>
  <si>
    <t>https://emenscr.nesdc.go.th/viewer/view.html?id=664308fb9349501f911505aa</t>
  </si>
  <si>
    <t>ศธ 058206-67-0008</t>
  </si>
  <si>
    <t>โครงการแข่งขันทักษะวิชาชีพอุตสาหกรรมการท่องเที่ยวระดับชาติครั้งที่ 6</t>
  </si>
  <si>
    <t>กรกฎาคม 2567</t>
  </si>
  <si>
    <t>คณะอุตสาหกรรมการโรงแรมและการท่องเที่ยว</t>
  </si>
  <si>
    <t>https://emenscr.nesdc.go.th/viewer/view.html?id=671f55ef8487b00b954b224d</t>
  </si>
  <si>
    <t>รน 0022-67-0003</t>
  </si>
  <si>
    <t>พัฒนาพื้นที่สาธารณะบริเวณทางแยก ถนนเพชรเกษม  ถนนรัตนโกสินทร์ 200 ปี  (ปากซอย 15) ตำบลบางริ้น อำเภอเมืองระนอง  จังหวัดระนอง</t>
  </si>
  <si>
    <t>สำนักงานโยธาธิการและผังเมืองจังหวัดระนอง</t>
  </si>
  <si>
    <t>https://emenscr.nesdc.go.th/viewer/view.html?id=663b5b4918a7ad2adbc47875</t>
  </si>
  <si>
    <t>มท 0810-67-0003</t>
  </si>
  <si>
    <t>เงินอุดหนุนเฉพาะกิจ เงินอุดหนุนสำหรับสนับสนุนงบประมาณเพื่อดำเนินการพัฒนาแหล่งท่องเที่ยว</t>
  </si>
  <si>
    <t>กองพัฒนาและส่งเสริมการบริหารงานท้องถิ่น (กพส.)</t>
  </si>
  <si>
    <t>https://emenscr.nesdc.go.th/viewer/view.html?id=655ed4cc62e90d5c6fffca46</t>
  </si>
  <si>
    <t>โครงการส่งเสริมการท่องเที่ยวเชื่อมโยงภูมิภาค</t>
  </si>
  <si>
    <t>https://emenscr.nesdc.go.th/viewer/view.html?id=6553128e66940b3b333373e7</t>
  </si>
  <si>
    <t>ปน 02.30-67-0002</t>
  </si>
  <si>
    <t>โครงการยกระดับการท่องเที่ยวโดยชุมชนเพิ่มมูลค่าเศรษฐกิจฐานรากอย่างยั่งยืน</t>
  </si>
  <si>
    <t>สำนักงานการท่องเที่ยวและกีฬาจังหวัดปัตตานี</t>
  </si>
  <si>
    <t>https://emenscr.nesdc.go.th/viewer/view.html?id=66274422a23f531f99a284c1</t>
  </si>
  <si>
    <t>ทส 1615-67-0005</t>
  </si>
  <si>
    <t>โครงการส่งเสริมการท่องเที่ยวเชิงนิเวศป่านันทนาการบ่อสิบสอง</t>
  </si>
  <si>
    <t>สำนักจัดการทรัพยากรป่าไม้ที่ 2 (เชียงราย)</t>
  </si>
  <si>
    <t>https://emenscr.nesdc.go.th/viewer/view.html?id=667b8d1b5675601b5778d2fe</t>
  </si>
  <si>
    <t>ทส 0926-67-0006</t>
  </si>
  <si>
    <t xml:space="preserve">โครงการพัฒนาโครงสร้างพื้นฐานเพื่อเพิ่มขีดความสามารถการท่องเที่ยวมูลค่าสูง กิจกรรมหลัก : พัฒนาโครงสร้างพื้นฐานเพื่อเพิ่มขีดความสามารถการท่องเที่ยวมูลค่าสูง	</t>
  </si>
  <si>
    <t>https://emenscr.nesdc.go.th/viewer/view.html?id=66f98f56a7a219424310cca6</t>
  </si>
  <si>
    <t>ตก 0022-67-0001</t>
  </si>
  <si>
    <t>ปรับปรุงภูมิทัศน์บริเวณรอบหนองหลวง อำเภอเมือง จังหวัดตาก (ภายใต้โครงการปรับปรุงภูมิทัศน์แหล่งท่องเที่ยวของจังหวัดตาก)</t>
  </si>
  <si>
    <t>สำนักงานโยธาธิการและผังเมืองจังหวัดตาก</t>
  </si>
  <si>
    <t>https://emenscr.nesdc.go.th/viewer/view.html?id=6643604055fb162ad959fd07</t>
  </si>
  <si>
    <t>ชพ 0214-67-0006</t>
  </si>
  <si>
    <t xml:space="preserve">โครงการเพิ่มศักยภาพการบริหารจัดการทรัพยากรธรรมชาติและสิ่งแวดล้อมให้เป็นแหล่งท่องเที่ยวเชิงนิเวศอย่างยั่งยืน </t>
  </si>
  <si>
    <t>สำนักงานทรัพยากรธรรมชาติและสิ่งแวดล้อมจังหวัด ชุมพร</t>
  </si>
  <si>
    <t>https://emenscr.nesdc.go.th/viewer/view.html?id=664307d6995a3a1f8f166a78</t>
  </si>
  <si>
    <t>ชบ 0022-67-0003</t>
  </si>
  <si>
    <t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 : ก่อสร้างสะพานท่าเทียบเรือบริเวณชายทะเลบางพระ ตำบลบางพระ อำเภอศรีราชา จังหวัดชลบุรี</t>
  </si>
  <si>
    <t>สำนักงานโยธาธิการและผังเมืองจังหวัดชลบุรี</t>
  </si>
  <si>
    <t>https://emenscr.nesdc.go.th/viewer/view.html?id=66447bcfd5f7b32ada431d10</t>
  </si>
  <si>
    <t>คค 0703.65-67-0004</t>
  </si>
  <si>
    <t>เสริมผิวทางแอสฟัลต์คอนกรีต สาย สท.4026 แยกทางหลวงหมายเลข 1327 -ถ้ำเจ้าราม ช่วงที่ 1 กม.9+000 - กม.11+500  ช่วงที่ 2 กม.14+840 - 21 + 415 ตำบลวังน้ำขาว อำเภอบ้านด่านลานหอย จังหวัดสุโขทัย ผิวจราจรกว้าง 5.00 เมตร ไม่มีไหล่ทาง ระยะทางรวม 9.075 กิโลเมตร</t>
  </si>
  <si>
    <t>แขวงทางหลวงชนบทสุโขทัย</t>
  </si>
  <si>
    <t>https://emenscr.nesdc.go.th/viewer/view.html?id=668b624ea23f531f99a299bf</t>
  </si>
  <si>
    <t>คค 0703.3-67-0002</t>
  </si>
  <si>
    <t>ซ่อมสร้างผิวทางลาดยาง กส.4035 แยกทางหลวงหมายเลข 2009 - บ้านหนองสามขา ผิวลาดยางกว้าง 7 เมตร หนา 0.05 เมตร ความยาวรวม 2.800 กิโลเมตร ตำบลหนองบัว ตำบลหนองโน อำเภอหนองกุงศรี จังหวัดกาฬสินธุ์</t>
  </si>
  <si>
    <t>https://emenscr.nesdc.go.th/viewer/view.html?id=66432ee89349501f9115062b</t>
  </si>
  <si>
    <t>คค 0703.14-67-0002</t>
  </si>
  <si>
    <t>ปรับปรุงผิวจราจรเพื่อสนับสนุนการท่องเที่ยวเชิงนิเวศ ถนนภายในสวนพฤกษศาสตร์ทุ่งค่ายจังหวัดตรัง (ตอนที่ 2)  ตำบลทุ่งค่าย  อำเภอย่านตาขาว  จังหวัดตรัง</t>
  </si>
  <si>
    <t>https://emenscr.nesdc.go.th/viewer/view.html?id=6641bee39349501f91150494</t>
  </si>
  <si>
    <t>คค 0703.13-67-0003</t>
  </si>
  <si>
    <t>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</t>
  </si>
  <si>
    <t>https://emenscr.nesdc.go.th/viewer/view.html?id=663b028ad5f7b32ada42fdfa</t>
  </si>
  <si>
    <t>คค 06102-67-0001</t>
  </si>
  <si>
    <t>เพิ่มประสิทธิภาพเส้นทางทางหลวงหมายเลข 4  เพื่อรองรับการท่องเที่ยว</t>
  </si>
  <si>
    <t>แขวงทางหลวงระนอง</t>
  </si>
  <si>
    <t>https://emenscr.nesdc.go.th/viewer/view.html?id=663b25b29ca7362ad8e900d9</t>
  </si>
  <si>
    <t>คค 06099-67-0001</t>
  </si>
  <si>
    <t>โครงการพัฒนาภาพลักษณ์ด้านการท่องเที่ยวจังหวัดตรัง</t>
  </si>
  <si>
    <t>แขวงทางหลวงตรัง</t>
  </si>
  <si>
    <t>https://emenscr.nesdc.go.th/viewer/view.html?id=66433fd5362bdb1f93f8300e</t>
  </si>
  <si>
    <t>คค 06088-67-0009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</si>
  <si>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37 ตอนควบคุม 0200 ตอน วังโบสถ์ – ปราณบุรี   กม.29+150 – กม.33+800 ตำบลหินเหล็กไฟ ตำบลทับใต้ อำเภอหัวหิน จังหวัดประจวบคีรีขันธ์  จำนวน 234 ดวงโคม</t>
  </si>
  <si>
    <t>https://emenscr.nesdc.go.th/viewer/view.html?id=6642ecb2d5f7b32ada430dcf</t>
  </si>
  <si>
    <t>คค 06088-67-0008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</si>
  <si>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0604 ตอน ห้วยยาง –   บางสะพาน  กม.339+600 – กม.340+650 , กม.340+900 – กม.341+500 , กม.342+400 – กม.343+400   ตำบลแสงอรุณ อำเภอทับสะแก จังหวัดประจวบคีรีขันธ์ จำนวน 148 ดวงโคม</t>
  </si>
  <si>
    <t>https://emenscr.nesdc.go.th/viewer/view.html?id=6642e9a2362bdb1f93f82f76</t>
  </si>
  <si>
    <t>คค 06088-67-0007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</si>
  <si>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0603 ตอน หนองหมู – ห้วยยาง   กม.286+200 – กม.288+200 , กม.288+200 – กม.288+830 , กม.289+150 – กม.289+900   ตำบลบ่อนอก อำเภอเมืองประจวบคีรีขันธ์ จังหวัดประจวบคีรีขันธ์ จำนวน 198 ดวงโคม</t>
  </si>
  <si>
    <t>https://emenscr.nesdc.go.th/viewer/view.html?id=6642e6c9a23f531f99a28aaa</t>
  </si>
  <si>
    <t>คค 06088-67-0006</t>
  </si>
  <si>
    <t>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0601 ตอน ห้วยทรายใต้ - วังยาว  กม.216+800 – กม.221+200 RT. ตำบลหัวหิน อำเภอหัวหิน จังหวัดประจวบคีรีขันธ์ กว้าง 2.50 – 3.50 เมตร หนา 0.05 เมตร ระยะทาง 4.400 กิโลเมตร</t>
  </si>
  <si>
    <t>https://emenscr.nesdc.go.th/viewer/view.html?id=6642e28e9ca7362ad8e90f5d</t>
  </si>
  <si>
    <t>คค 06088-67-0005</t>
  </si>
  <si>
    <t>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0602 ตอน วังยาว – หนองหมู  กม.243+285 – กม.243+685 LT. ตำบลเขาน้อย อำเภอปราณบุรี  จังหวัดประจวบคีรีขันธ์ กว้าง 2.50 – 3.50 เมตร หนา 0.05 เมตร ระยะทาง 400 เมตร</t>
  </si>
  <si>
    <t>https://emenscr.nesdc.go.th/viewer/view.html?id=6642dbd89ca7362ad8e90ec0</t>
  </si>
  <si>
    <t>คค 06088-67-0004</t>
  </si>
  <si>
    <t>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งานไฟฟ้าแสงสว่าง แบบ High Mast ทางหลวงหมายเลข 4 ตอนควบคุม 0605 ตอนบางสะพาน - น้ำรอด ระหว่าง กม.385+688 - กม.386+888 ตำบลร่อนทอง ตำบลทองมงคล อำเภอบางสะพาน จังหวัดประจวบคีรีขันธ์</t>
  </si>
  <si>
    <t>https://emenscr.nesdc.go.th/viewer/view.html?id=6641c3a3a23f531f99a289c5</t>
  </si>
  <si>
    <t>คค 06088-67-0003</t>
  </si>
  <si>
    <t>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งานราวกันอันตราย ทางหลวงหมายเลข 4 ตอนควบคุม 0602 ตอนวังยาว - หนองหมู ระหว่าง กม.268+676 - กม.276+813 เป็นช่วงๆ ตำบลสามกระทาย อำเภอกุยบุรี จังหวัดประจวบคีรีขันธ์</t>
  </si>
  <si>
    <t>https://emenscr.nesdc.go.th/viewer/view.html?id=6641bdf69ca7362ad8e90abd</t>
  </si>
  <si>
    <t>คค 06088-67-0002</t>
  </si>
  <si>
    <t>โครงการปรับปรุงและพัฒนาโครงสร้างพื้นฐานด้านการท่องเที่ยวที่ได้มาตรฐานและทันสมัยกลุ่มจังหวัด ภาคกลางตอนล่าง 2 กิจกรรม งานไฟฟ้าแสงสว่าง ทางหลวงหมายเลข 4 ตอนควบคุม 0602 ตอนวังยาว - หนองหมู ระหว่าง กม.270+090 - กม.272+320 ตำบลสามกระทาย อำเภอกุยบุรี จังหวัดประจวบคีรีขันธ์</t>
  </si>
  <si>
    <t>https://emenscr.nesdc.go.th/viewer/view.html?id=6641b91da23f531f99a289ac</t>
  </si>
  <si>
    <t>คค 06088-67-0001</t>
  </si>
  <si>
    <t>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งานก่อสร้างเพิ่มไหล่ทาง ทางหลวงหมายเลข 3374 ตอนควบคุม 0100 ตอนบางสะพาน - หนองหัดไท ระหว่าง กม.24+820 - กม.27+162 ตำบลทรายทอง อำเภอบางสะพานน้อย จังหวัดประจวบคีรีขันธ์</t>
  </si>
  <si>
    <t>https://emenscr.nesdc.go.th/viewer/view.html?id=66418a159349501f91150435</t>
  </si>
  <si>
    <t>คค 06072-67-0004</t>
  </si>
  <si>
    <t>โครงการพัฒนาและส่งเสริมการท่องเที่ยวจังหวัดอุทัยธานี ทางหลวงหมายเลข 3011ตอน บ้านไร่ - บ้านใต้ อำเภอบ้านไร่ จังหวัดอุทัยธานี กม.ที่ 2+808 - กม.ที่ 4+200</t>
  </si>
  <si>
    <t>แขวงทางหลวงอุทัยธานี</t>
  </si>
  <si>
    <t>https://emenscr.nesdc.go.th/viewer/view.html?id=6641fa7318a7ad2adbc48373</t>
  </si>
  <si>
    <t>คค 06072-67-0003</t>
  </si>
  <si>
    <t>โครงการพัฒนาและส่งเสริมการท่องเที่ยวจังหวัดอุทัยธานี ทางหลวงหมายเลข 3456 ตอนหนองกระดี่ - คลองข่อย อำเภอสว่างอารมณ์ จังหวัดอุทัยธานี</t>
  </si>
  <si>
    <t>https://emenscr.nesdc.go.th/viewer/view.html?id=6641f5c49ca7362ad8e90cc6</t>
  </si>
  <si>
    <t>คค 06072-67-0002</t>
  </si>
  <si>
    <t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3013 ตอนทัพทัน - คลองแบ่ง อำเภอทัพทัน จังหวัดอุทัยธานี </t>
  </si>
  <si>
    <t>https://emenscr.nesdc.go.th/viewer/view.html?id=664092649349501f91150405</t>
  </si>
  <si>
    <t>คค 06072-67-0001</t>
  </si>
  <si>
    <t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3220  ตอน แยกสะแกกรัง – เขาพะแวง อำเภอเมืองอุทัยธานี  จังหวัดอุทัยธานี </t>
  </si>
  <si>
    <t>https://emenscr.nesdc.go.th/viewer/view.html?id=66408f7618a7ad2adbc47e25</t>
  </si>
  <si>
    <t>คค 06064-67-0001</t>
  </si>
  <si>
    <t xml:space="preserve">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3319 ตอน โกรกพระ - เนินกว้าว ตำบลโกรกพระ ตำบลเนินกว้าว อำเภอโกรกพระจังหวัดนครสวรรค์ </t>
  </si>
  <si>
    <t>แขวงทางหลวงนครสวรรค์ที่ 1</t>
  </si>
  <si>
    <t>https://emenscr.nesdc.go.th/viewer/view.html?id=664082fed5f7b32ada430532</t>
  </si>
  <si>
    <t>คค 06038-67-0003</t>
  </si>
  <si>
    <t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Route)กิจกรรม ปรับปรุงทางหลวง ทางหลวงหมายเลข  2195  ตอนควบคุม  0101  ตอน  เชียงคาน - ปากคาน ระหว่าง  กม.11+450 - กม.15+000    </t>
  </si>
  <si>
    <t>https://emenscr.nesdc.go.th/viewer/view.html?id=66458b0ea23f531f99a28de3</t>
  </si>
  <si>
    <t>คค 06037-67-0004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</si>
  <si>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 รูท(Nakee Route)  กิจกรรม : ปรับปรุงทางหลวงหมายเลข  210 ตอนควบคุม 0300 ตอน วังสำราญ - วังสะพุง ระหว่าง กม.94+050 - กม.95+610 RT. ตำบลผาอินทร์แปลง อำเภอเอราวัณ จังหวัดเลย ระยะทาง 1.560 กิโลเมตร</t>
  </si>
  <si>
    <t>https://emenscr.nesdc.go.th/viewer/view.html?id=6641827355fb162ad959f099</t>
  </si>
  <si>
    <t>คค 06037-67-0002</t>
  </si>
  <si>
    <t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211 ตอนควบคุม 0202 ตอน ปากชม - เชียงคาน  ระหว่าง กม.171+500 – กม.173+075 ระยะทาง 1.575 กิโลเมตร</t>
  </si>
  <si>
    <t>https://emenscr.nesdc.go.th/viewer/view.html?id=663c92ca9349501f911503a5</t>
  </si>
  <si>
    <t>คค 06028-67-0001</t>
  </si>
  <si>
    <t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1072 ตอนควบคุม 0202 ตอนมอตะแบก - คลองลาน  ตำบลคลองลานพัฒนา อำเภอคลองลาน จังหวัดกำแพงเพชร</t>
  </si>
  <si>
    <t>แขวงทางหลวงกำแพงเพชร</t>
  </si>
  <si>
    <t>https://emenscr.nesdc.go.th/viewer/view.html?id=66408835a23f531f99a2893e</t>
  </si>
  <si>
    <t>คค 06012-67-0005</t>
  </si>
  <si>
    <t>งานเสริมผิวแอสฟัลต์ ทางหลวงหมายเลข 1157 ตอนควบคุม 0100 ตอนท่าล้อ – เมืองปาน ระหว่าง กม. 11+318 – กม. 12+850 (เป็นช่วงๆ) ตำบลบ้านเอื้อม อำเภอเมือง จังหวัดลำปาง</t>
  </si>
  <si>
    <t>แขวงทางหลวงลำปางที่ 2</t>
  </si>
  <si>
    <t>https://emenscr.nesdc.go.th/viewer/view.html?id=6641f0e2995a3a1f8f1669f5</t>
  </si>
  <si>
    <t>คค 06012-67-0004</t>
  </si>
  <si>
    <t>งานติดตั้งไฟฟ้าแสงสว่าง ทางหลวงหมายเลข 1 ตอนควบคุม 1202 ตอนบ้านหวด – แม่กา ระหว่าง กม. 801+235 – กม. 805+000 (เป็นช่วงๆ) ตำบลบ้านร้อง อำเภองาว จังหวัดลำปาง</t>
  </si>
  <si>
    <t>https://emenscr.nesdc.go.th/viewer/view.html?id=6641ef509ca7362ad8e90cab</t>
  </si>
  <si>
    <t>คค 06012-67-0003</t>
  </si>
  <si>
    <t>งานติดตั้งไฟฟ้าแสงสว่าง ทางหลวงหมายเลข 120 ตอนควบคุม 0200 ตอนปากบอก –  แม่เฮียว ระหว่าง กม. 42+000 – กม.48+000 (เป็นช่วงๆ) ตำบลวังซ้าย อำเภอวังเหนือ จังหวัดลำปาง</t>
  </si>
  <si>
    <t>https://emenscr.nesdc.go.th/viewer/view.html?id=6641ed9a18a7ad2adbc48346</t>
  </si>
  <si>
    <t>คค 06012-67-0002</t>
  </si>
  <si>
    <t>งานติดตั้งไฟฟ้าแสงสว่าง ทางหลวงหมายเลข 1035 ตอนควบคุม 0103 สันติสุข – วังเหนือ ระหว่าง กม. 68+000 – กม. 72+000 (เป็นช่วงๆ) ตำบลแม่สุก อำเภอแจ้ห่ม จังหวัดลำปาง</t>
  </si>
  <si>
    <t>https://emenscr.nesdc.go.th/viewer/view.html?id=6641eb15995a3a1f8f1669e9</t>
  </si>
  <si>
    <t>คค 06012-67-0001</t>
  </si>
  <si>
    <t>งานติดตั้งไฟฟ้าแสงสว่าง ทางหลวงหมายเลข 1335 ตอนควบคุม 0102 ตอนหัวทุ่ง – แจ้ห่ม ระหว่าง กม. 37+000 – กม.41+208 (เป็นช่วงๆ) ตำบลแจ้ห่ม อำเภอแจ้ห่ม จังหวัดลำปาง</t>
  </si>
  <si>
    <t>https://emenscr.nesdc.go.th/viewer/view.html?id=6641e79ea23f531f99a28a1e</t>
  </si>
  <si>
    <t>https://emenscr.nesdc.go.th/viewer/view.html?id=6582653b66940b3b33337f05</t>
  </si>
  <si>
    <t>https://emenscr.nesdc.go.th/viewer/view.html?id=6582621e62e90d5c6f000535</t>
  </si>
  <si>
    <t>กจ 0022-67-0001</t>
  </si>
  <si>
    <t>โครงการก่อสร้างท่าเทียบเรือแพ เพื่อส่งเสริมการท่องเที่ยวจังหวัดกาญจนบุรี</t>
  </si>
  <si>
    <t>https://emenscr.nesdc.go.th/viewer/view.html?id=663d85919349501f911503c5</t>
  </si>
  <si>
    <t>https://emenscr.nesdc.go.th/viewer/view.html?id=655c2b90a4da863b27b1f8cc</t>
  </si>
  <si>
    <t>https://emenscr.nesdc.go.th/viewer/view.html?id=655c2abcbcbd745c67dcfcf6</t>
  </si>
  <si>
    <t>กก 0406-67-0031</t>
  </si>
  <si>
    <t>โครงการจัดทำป้ายบอกทางเข้าสู่แหล่งท่องเที่ยวในพื้นที่เขตพัฒนาการท่องเที่ยว 95 แห่ง</t>
  </si>
  <si>
    <t>https://emenscr.nesdc.go.th/viewer/view.html?id=6644370fd5f7b32ada4316c3</t>
  </si>
  <si>
    <t>https://emenscr.nesdc.go.th/viewer/view.html?id=6566c09e7482073b2da58954</t>
  </si>
  <si>
    <t>กก 0404-67-0025</t>
  </si>
  <si>
    <t xml:space="preserve">โครงการพัฒนาระบบ Tourism Wallet สำหรับให้บริการข้อมูลและอำนวยความสะดวกด้านการท่องเที่ยว กรมการท่องเที่ยว แขวงทุ่งสองห้อง เขตหลักสี่ กรุงเทพ  1 ระบบ    </t>
  </si>
  <si>
    <t>https://emenscr.nesdc.go.th/viewer/view.html?id=66446d82362bdb1f93f83154</t>
  </si>
  <si>
    <t>กก 0404-67-0024</t>
  </si>
  <si>
    <t xml:space="preserve">โครงการบูรณาการพัฒนาระบบเชื่อมโยงและแลกเปลี่ยนข้อมูลกลาง เพื่อตรวจประเมินรับรองมาตรฐาน และส่งเสริมด้านการท่องเที่ยวไทย กรมการท่องเที่ยว แขวงทุ่งสองห้อง เขตหลักสี่ กรุงเทพมหานคร 1 ระบบ  </t>
  </si>
  <si>
    <t>https://emenscr.nesdc.go.th/viewer/view.html?id=66446a5d362bdb1f93f83148</t>
  </si>
  <si>
    <t>กก 0401-67-0006</t>
  </si>
  <si>
    <t>โครงการระบบความปลอดภัยเครือข่ายคอมพิวเตอร์และสารสนเทศ ตามพระราชบัญญัติการรักษาความมั่นคงปลอดภัยไซเบอร์ พ.ศ. 2562 ประจำปีงบประมาณ พ.ศ. 2567</t>
  </si>
  <si>
    <t>https://emenscr.nesdc.go.th/viewer/view.html?id=6644cfa1a23f531f99a28d8c</t>
  </si>
  <si>
    <t>กก 0401-67-0005</t>
  </si>
  <si>
    <t>โครงการปรับปรุงห้องปฏิบัติการระบบเครือข่ายคอมพิวเตอร์ (Data Center Room) ณ ที่ทำการสำนักงานกรมการท่องเที่ยวแห่งใหม่ ศูนย์ราชการฯ อาคาร C กรมการท่องเที่ยว แขวงทุ่งสองห้อง เขตหลักสี่ กรุงเทพมหานคร 1 งาน ประจำปีงบประมาณ พ.ศ. 2567</t>
  </si>
  <si>
    <t>https://emenscr.nesdc.go.th/viewer/view.html?id=66448b5955fb162ad95a0a02</t>
  </si>
  <si>
    <t>https://emenscr.nesdc.go.th/viewer/view.html?id=6577d2b666940b3b33337a03</t>
  </si>
  <si>
    <t>https://emenscr.nesdc.go.th/viewer/view.html?id=6572b2767ee34a5c6dbc7584</t>
  </si>
  <si>
    <t>https://emenscr.nesdc.go.th/viewer/view.html?id=6572a1153b1d2f5c6661f59c</t>
  </si>
  <si>
    <t>กก 0205-67-0003</t>
  </si>
  <si>
    <t>พัฒนาระบบสารสนเทศเกี่ยวกับการท่องเที่ยวของประเทศ "Travel Xplorer : Your Ultimate Thailand Travel Companion" สำนักงานปลัดกระทรวงการท่องเที่ยวและกีฬา</t>
  </si>
  <si>
    <t>มีนาคม 2568</t>
  </si>
  <si>
    <t>https://emenscr.nesdc.go.th/viewer/view.html?id=664f288e18a7ad2adbc4cb92</t>
  </si>
  <si>
    <t>กก 0205-67-0002</t>
  </si>
  <si>
    <t>โครงการพัฒนาและจัดหาโครงสร้างพื้นฐานด้านเทคโนโลยีดิจิทัลอย่างมีประสิทธิภาพ</t>
  </si>
  <si>
    <t>https://emenscr.nesdc.go.th/viewer/view.html?id=664efc6b9349501f91150c3e</t>
  </si>
  <si>
    <t>https://emenscr.nesdc.go.th/viewer/view.html?id=657ffa7719d0a33b26c4ea3d</t>
  </si>
  <si>
    <t>มกราคม 2568</t>
  </si>
  <si>
    <t>https://emenscr.nesdc.go.th/viewer/view.html?id=657a835819d0a33b26c4e858</t>
  </si>
  <si>
    <t>fisheries_regional_66_1-67-0001</t>
  </si>
  <si>
    <t>โครงการพัฒนาด้านการท่องเที่ยวและบริการ</t>
  </si>
  <si>
    <t>ศูนย์วิจัยและพัฒนาการเพาะเลี้ยงสัตว์น้ำจืดพิจิตร</t>
  </si>
  <si>
    <t>https://emenscr.nesdc.go.th/viewer/view.html?id=664571d1a23f531f99a28daf</t>
  </si>
  <si>
    <t xml:space="preserve">โครงการปรับปรุงทางเดินศึกษาธรรมชาติเกาะไหง </t>
  </si>
  <si>
    <t>https://emenscr.nesdc.go.th/viewer/view.html?id=6582c6f862e90d5c6f000c55</t>
  </si>
  <si>
    <t>https://emenscr.nesdc.go.th/viewer/view.html?id=6582c5a819d0a33b26c4ecbd</t>
  </si>
  <si>
    <t>dnp_regional_62_2-67-0001</t>
  </si>
  <si>
    <t>โครงการปรับปรุงและพัฒนาแหล่งท่องเที่ยว หน่วยพิทักษ์อุทยานแห่งชาติคลองวังเจ้า ที่ วจ.1 (เกาะร้อย) อุทยานแห่งชาติคลองวังเจ้า</t>
  </si>
  <si>
    <t>https://emenscr.nesdc.go.th/viewer/view.html?id=6642ed279349501f91150587</t>
  </si>
  <si>
    <t>dnp_regional_62_1-67-0004</t>
  </si>
  <si>
    <t>ธันวาคม 2567</t>
  </si>
  <si>
    <t>https://emenscr.nesdc.go.th/viewer/view.html?id=66fa232646601904ce6f3424</t>
  </si>
  <si>
    <t>dnp_regional_62_1-67-0003</t>
  </si>
  <si>
    <t>พัฒนาสิ่งอำนวยความสะดวกรองรับการท่องเที่ยว</t>
  </si>
  <si>
    <t>https://emenscr.nesdc.go.th/viewer/view.html?id=6641b597d5f7b32ada430814</t>
  </si>
  <si>
    <t>อท.1504-68-0001</t>
  </si>
  <si>
    <t>ปรับปรุงภูมิทัศน์พระตำหนักคำหยาด อำเภอโพธิ์ทอง จังหวัดอ่างทอง</t>
  </si>
  <si>
    <t>อำเภอโพธิ์ทอง จังหวัดอ่างทอง</t>
  </si>
  <si>
    <t>โครงการปกติ 2568</t>
  </si>
  <si>
    <t>https://emenscr.nesdc.go.th/viewer/view.html?id=6740394f9d04690ff18d0fd6</t>
  </si>
  <si>
    <t>สพ 0214-68-0006</t>
  </si>
  <si>
    <t>โครงการพัฒนาการท่องเที่ยว ดนตรี และกีฬาเชิงสร้างสรรค์ (สำนักงานทรัพยากรธรรมชาติและสิ่งแวดล้อมจังหวัดสุพรรณบุรี)</t>
  </si>
  <si>
    <t>กุมภาพันธ์ 2568</t>
  </si>
  <si>
    <t>https://emenscr.nesdc.go.th/viewer/view.html?id=677dfa14d231ee5117cbb500</t>
  </si>
  <si>
    <t>สน 0022-68-0003</t>
  </si>
  <si>
    <t xml:space="preserve">ปรับปรุง ซ่อมแชม อาคารศาลาทรงงานโครงการป่ารักน้ำ ในพระราชดำริเป็นพิพิธภัณฑ์ ตำบลโคกสี อำเภอสว่างแดนดิน จังหวัดสกลนคร </t>
  </si>
  <si>
    <t>สำนักงานโยธาธิการและผังเมืองจังหวัดสกลนคร</t>
  </si>
  <si>
    <t>https://emenscr.nesdc.go.th/viewer/view.html?id=677b467c6fbae4367b6c0b03</t>
  </si>
  <si>
    <t>สน 0022-68-0002</t>
  </si>
  <si>
    <t>ก่อสร้างและปรับปรุงภูมิทัศน์ทางเดินริมน้ำบ้านท่าวัด</t>
  </si>
  <si>
    <t>https://emenscr.nesdc.go.th/viewer/view.html?id=677b3faf3c750d5109f31a1b</t>
  </si>
  <si>
    <t>สท 0214-68-0002</t>
  </si>
  <si>
    <t>โครงการพัฒนาด้านการท่องเที่ยวและบริการ กิจกรรมก่อสร้างอาคารอเนกประสงค์ พร้อมห้องน้ำ ห้องสุขารวม เพื่อพัฒนาศักยภาพด้านการท่องเที่ยวและบริการ ของอุทยานแห่งชาติศรีสัชนาลัย ตำบลบ้านแก่ง อำเภอศรีสัชนาลัย จังหวัดสุโขทัย</t>
  </si>
  <si>
    <t>https://emenscr.nesdc.go.th/viewer/view.html?id=676e736452c7c851103d00f1</t>
  </si>
  <si>
    <t>สท 0214-68-0001</t>
  </si>
  <si>
    <t>โครงการพัฒนาด้านการท่องเที่ยวและบริการ กิจกรรมพัฒนาสิ่งอำนวยความสะดวกประกอบเส้นทางเดินขึ้นยอดเขาหลวง เพื่อการท่องเที่ยวและบริการของอุทยานแห่งชาติรามคำแหง ตำบลศรีคีรีมาศ อำเภอคีรีมาศ จังหวัดสุโขทัย ระยะทาง 920 เมตร</t>
  </si>
  <si>
    <t>https://emenscr.nesdc.go.th/viewer/view.html?id=676e6dee6f54fa3671471647</t>
  </si>
  <si>
    <t>สต 0017-68-0002</t>
  </si>
  <si>
    <t>โครงการพัฒนาระบบสิ่งอำนวยความสะดวก เพื่อรองรับเส้นทางท่องเที่ยวชุมชน</t>
  </si>
  <si>
    <t>https://emenscr.nesdc.go.th/viewer/view.html?id=673da97214dfe60ff06411fa</t>
  </si>
  <si>
    <t>สก 0214-68-0001</t>
  </si>
  <si>
    <t>ปรับปรุงแหล่งท่องเที่ยวบริเวณจุดชมวิวผาแดง เพื่อส่งเสริมการท่องเที่ยวอุทยานแห่งชาติตาพระยา</t>
  </si>
  <si>
    <t>https://emenscr.nesdc.go.th/viewer/view.html?id=677ccab23c750d5109f323ce</t>
  </si>
  <si>
    <t>ศก 0009-68-0005</t>
  </si>
  <si>
    <t>ส่งเสริมภาพลักษณ์แหล่งท่องเที่ยวเชิงเกษตรเส้นทางทุเรียนภูเขาไฟศรีสะเกษ</t>
  </si>
  <si>
    <t>สำนักงานเกษตรจังหวัดศรีสะเกษ</t>
  </si>
  <si>
    <t>https://emenscr.nesdc.go.th/viewer/view.html?id=6775f5de4f2efe366f9aa233</t>
  </si>
  <si>
    <t>ลย 0214-68-0003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</si>
  <si>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Route)) กิจกรรม : ฟื้นฟูและพัฒนาวนอุทยานภูบ่อบิด  อำเภอเมือง จังหวัดเลย ระยะที่ 3</t>
  </si>
  <si>
    <t>สำนักงานทรัพยากรธรรมชาติและสิ่งแวดล้อมจังหวัด เลย</t>
  </si>
  <si>
    <t>https://emenscr.nesdc.go.th/viewer/view.html?id=677f6bb44f2efe366f9aa800</t>
  </si>
  <si>
    <t>รอ 0017-68-0003</t>
  </si>
  <si>
    <t>โครงการก่อสร้างทางเท้าพร้อมราวกันตกถนนริมคลองฝั่งทิศเหนือ (ช่วงสะพานศรีสุวรรณ–สะพานหายโศรก) ตำบลในเมือง อำเภอเมืองร้อยเอ็ด จังหวัดร้อยเอ็ด</t>
  </si>
  <si>
    <t>ร้อยเอ็ด</t>
  </si>
  <si>
    <t>https://emenscr.nesdc.go.th/viewer/view.html?id=676517a6f23e63510a0f83df</t>
  </si>
  <si>
    <t>รอ 0017-68-0002</t>
  </si>
  <si>
    <t>โครงการการปรับปรุงต่อเติมชั้น 3 อาคารหอโหวด 101 ด้านทิศตะวันตกเฉียงใต้ และด้านทิศตะวันออกเฉียงใต้ สวนสมเด็จพระศรีนครินทร์ร้อยเอ็ด ตำบลในเมือง อำเภอเมืองร้อยเอ็ด จังหวัดร้อยเอ็ด</t>
  </si>
  <si>
    <t>https://emenscr.nesdc.go.th/viewer/view.html?id=6764f6c04f2efe366f9a9d74</t>
  </si>
  <si>
    <t>รน 0017-68-0006</t>
  </si>
  <si>
    <t>โครงการซ่อมผิวทางแอสฟัลต์ติกคอนกรีต สายแยกทางหลวงหมายเลข 4 บ้านคลองเงิน (รน.ถ.25-002) หมู่ที่ 7 บ้านคลองเงิน ตำบลปากจั่น อำเภอกระบุรี จังหวัดระนอง</t>
  </si>
  <si>
    <t>ระนอง</t>
  </si>
  <si>
    <t>https://emenscr.nesdc.go.th/viewer/view.html?id=6763951852c7c851103cdf70</t>
  </si>
  <si>
    <t>ยส 0017-68-0004</t>
  </si>
  <si>
    <t>พัฒนาและปรับปรุงเส้นทางคมนาคมเพื่อเชื่อมโยงการท่องเที่ยว</t>
  </si>
  <si>
    <t>ยโสธร</t>
  </si>
  <si>
    <t>https://emenscr.nesdc.go.th/viewer/view.html?id=676b861ff23e63510a0f90dc</t>
  </si>
  <si>
    <t>ยส 0017-68-0003</t>
  </si>
  <si>
    <t>https://emenscr.nesdc.go.th/viewer/view.html?id=676b82033c750d5109f2fa4e</t>
  </si>
  <si>
    <t>ยล 02.45-68-0002</t>
  </si>
  <si>
    <t>โครงการเพิ่มประสิทธิภาพพัฒนาเส้นทางการท่องเที่ยวโดยชุมชนจังหวัดยะลา</t>
  </si>
  <si>
    <t>https://emenscr.nesdc.go.th/viewer/view.html?id=676390c152c7c851103cdf59</t>
  </si>
  <si>
    <t>มท 0810-68-0026</t>
  </si>
  <si>
    <t xml:space="preserve">งบเงินอุดหนุน เงินอุดหนุนเฉพาะกิจ เงินอุดหนุนสำหรับดำเนินการพัฒนาแหล่งท่องเที่ยว </t>
  </si>
  <si>
    <t>https://emenscr.nesdc.go.th/viewer/view.html?id=677fa68651d1ed367e3c0ab1</t>
  </si>
  <si>
    <t>มท 0717-68-0004</t>
  </si>
  <si>
    <t>https://emenscr.nesdc.go.th/viewer/view.html?id=6764f37a52c7c851103ce46c</t>
  </si>
  <si>
    <t>ภก 0017-68-0005</t>
  </si>
  <si>
    <t>โครงการพัฒนาเส้นทางเชื่อมโยงสู่แหล่งท่องเที่ยวชุมชนสวนสาธารณะเขารัง อำเภอเมืองภูเก็ต จังหวัดภูเก็ต</t>
  </si>
  <si>
    <t>ภูเก็ต</t>
  </si>
  <si>
    <t>https://emenscr.nesdc.go.th/viewer/view.html?id=6763a23c52c7c851103ce0c2</t>
  </si>
  <si>
    <t>พจ 0017-68-0011</t>
  </si>
  <si>
    <t>โครงการพัฒนาแหล่งท่องเที่ยวบริเวณพิพิธภัณฑ์บ้านดงโฮจิมินห์</t>
  </si>
  <si>
    <t>พิจิตร</t>
  </si>
  <si>
    <t>https://emenscr.nesdc.go.th/viewer/view.html?id=677ca7476f54fa3671471a6d</t>
  </si>
  <si>
    <t>ทส 0925-68-0012</t>
  </si>
  <si>
    <t>พัฒนาปรับปรุงโครงสร้างพื้นฐานและสิ่งอำนวยความสะดวก บริเวณการท่องเที่ยวน้ำตกขุนกรณ์ อุทยานแห่งชาติลำน้ำกก ตำบลขุนกรณ์ อำเภอเมืองเชียงราย จังหวัดเชียงราย</t>
  </si>
  <si>
    <t>https://emenscr.nesdc.go.th/viewer/view.html?id=676c2e336fbae4367b6c06d3</t>
  </si>
  <si>
    <t>ทส 0925-68-0011</t>
  </si>
  <si>
    <t>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บริเวณการท่องเที่ยวบ่อน้ำร้อนห้วยหมากเลี่ยมอุทยานแห่งชาติลำน้ำกก ตำบลดอยฮาง อำเภอเมืองเชียงราย จังหวัดเชียงราย</t>
  </si>
  <si>
    <t>https://emenscr.nesdc.go.th/viewer/view.html?id=676c2b9cf23e63510a0f946d</t>
  </si>
  <si>
    <t>ทส 0925-68-0002</t>
  </si>
  <si>
    <t>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ตำบลตับเต่า อำเภอเทิง จังหวัดเชียงราย</t>
  </si>
  <si>
    <t>https://emenscr.nesdc.go.th/viewer/view.html?id=676b0bfb52c7c851103cf0b1</t>
  </si>
  <si>
    <t>ทส 0925-68-0001</t>
  </si>
  <si>
    <t>พัฒนาปรับปรุงโครงสร้างพื้นฐานและสิ่งอำนวยความสะดวก บริเวณการท่องเที่ยวของวนอุทยานน้ำตกห้วยตาดทอง ตำบลไม้ยา อำเภอพญาเม็งราย จังหวัดเชียงราย</t>
  </si>
  <si>
    <t>https://emenscr.nesdc.go.th/viewer/view.html?id=676b077452c7c851103cf0ab</t>
  </si>
  <si>
    <t>ทส 0919-68-0008</t>
  </si>
  <si>
    <t>การพัฒนาแหล่งท่องเที่ยวพลาญกงเกวียนเพื่อรองรับการท่องเที่ยวเชิงอนุรักษ์ อุทยานแห่งชาติภูจองนายอย จังหวัดอุบลราชธานี</t>
  </si>
  <si>
    <t>https://emenscr.nesdc.go.th/viewer/view.html?id=679b267725353b4052ffd0f0</t>
  </si>
  <si>
    <t>ทส 0919-68-0006</t>
  </si>
  <si>
    <t>ปรับปรุงภูมิทัศน์เพื่อพัฒนาและส่งเสริมแหล่งท่องเที่ยว อุทยานแห่งชาติผาแต้ม ตำบลห้วยไผ่    อำเภอโขงเจียม จังหวัดอุบลราชธานี</t>
  </si>
  <si>
    <t>https://emenscr.nesdc.go.th/viewer/view.html?id=67985db425353b4052ffcf6e</t>
  </si>
  <si>
    <t>ทส 0919-68-0005</t>
  </si>
  <si>
    <t xml:space="preserve">ก่อสร้างและปรับปรุงระบบประปาเพื่อส่งเสริมการท่องเที่ยวในอุทยานแห่งชาติผาแต้ม ตำบลห้วยไผ่ อำเภอโขงเจียม จังหวัดอุบลราชธานี </t>
  </si>
  <si>
    <t>https://emenscr.nesdc.go.th/viewer/view.html?id=679858ec65aee3689aa3e41d</t>
  </si>
  <si>
    <t>ทส 0919-68-0004</t>
  </si>
  <si>
    <t xml:space="preserve">ปรับปรุงถนนภายในอุทยานแห่งชาติผาแต้ม กว้าง 4.00 เมตร ยาว 1,224.00 เมตร หนาเฉลี่ย 0.05 เมตร หรือมีพื้นที่ไม่น้อยกว่า 4,897.77 เมตร ตำบลห้วยไผ่ อำเภอโขงเจียม จังหวัดอุบลราชธานี </t>
  </si>
  <si>
    <t>https://emenscr.nesdc.go.th/viewer/view.html?id=6798545c4c513e688c2768ff</t>
  </si>
  <si>
    <t>ทส 0919-68-0003</t>
  </si>
  <si>
    <t>ก่อสร้างอาคารศูนย์บริการนักท่องเที่ยว อุทยานแห่งชาติผาแต้ม ตำบลห้วยไผ่  อำเภอโขงเจียม จังหวัดอุบลราชธานี</t>
  </si>
  <si>
    <t>https://emenscr.nesdc.go.th/viewer/view.html?id=67984b0cff9a716894385ce7</t>
  </si>
  <si>
    <t>ทส 0919-68-0002</t>
  </si>
  <si>
    <t>ก่อสร้างอาคารอเนกประสงค์ขนาดใหญ่ (แบบเปิดโล่ง) อุทยานแห่งชาติผาแต้ม ตำบลห้วยไผ่ อำเภอโขงเจียม จังหวัดอุบลราชธานี</t>
  </si>
  <si>
    <t>https://emenscr.nesdc.go.th/viewer/view.html?id=67983fb80b91f2689276d499</t>
  </si>
  <si>
    <t>ทส 0914-68-0001</t>
  </si>
  <si>
    <t>ก่อสร้างท่าเทียบเรือท่องเที่ยวเทศบาลบ้านเชี่ยวหลาน ตำบลเขาพัง อำเภอบ้านตาขุน จังหวัดสุราษฎร์ธานี</t>
  </si>
  <si>
    <t>สำนักบริหารพื้นที่อนุรักษ์ ที่ 4 (สุราษฎร์ธานี)</t>
  </si>
  <si>
    <t>https://emenscr.nesdc.go.th/viewer/view.html?id=677e102af23e63510a0fc1da</t>
  </si>
  <si>
    <t>ตก 0022-68-0003</t>
  </si>
  <si>
    <t>ปรับปรุงภูมิทัศน์บริเวณรอบหนองหลวง ระยะที่ 2 ตำบลไม้งาม อำเภอเมือง จังหวัดตาก (ภายใต้โครงการปรับภูมิทัศน์และพัฒนาสิ่งอำนวยความสะดวกในแหล่งท่องเที่ยวของจังหวัดตาก)</t>
  </si>
  <si>
    <t>https://emenscr.nesdc.go.th/viewer/view.html?id=676920f851d1ed367e3c009d</t>
  </si>
  <si>
    <t>ชบ 0017-68-0006</t>
  </si>
  <si>
    <t>เพิ่มประสิทธิภาพการบริหารจัดการสิ่งแวดล้อมและระบบกำจัดขยะมูลฝอยแบบครบวงจรเพื่อรองรับการท่องเที่ยวพื้นที่เกาะสีชัง</t>
  </si>
  <si>
    <t>ชลบุรี</t>
  </si>
  <si>
    <t>https://emenscr.nesdc.go.th/viewer/view.html?id=6776175b4f2efe366f9aa268</t>
  </si>
  <si>
    <t>คค 0703.53-68-0001</t>
  </si>
  <si>
    <t xml:space="preserve">โครงการพัฒนาโครงสร้างพื้นฐานเพื่อสนับสนุนการท่องเที่ยว </t>
  </si>
  <si>
    <t>แขวงทางหลวงชนบทลำพูน</t>
  </si>
  <si>
    <t>https://emenscr.nesdc.go.th/viewer/view.html?id=676258d96fbae4367b6c02e5</t>
  </si>
  <si>
    <t>คค 0703.38-68-0003</t>
  </si>
  <si>
    <t>ก่อสร้างถนนลาดยาง AC ถนนสายบ้านหินลาด - บ้านป่าเด็ง อำเภอแก่งกระจาน จังหวัดเพชรบุรี ระยะทาง 10.700 กม. ระหว่าง กม.  0+000 - กม. 10+700</t>
  </si>
  <si>
    <t>แขวงทางหลวงชนบทเพชรบุรี</t>
  </si>
  <si>
    <t>https://emenscr.nesdc.go.th/viewer/view.html?id=67497ed3f23e63510a0f68d6</t>
  </si>
  <si>
    <t>คค 06102-68-0002</t>
  </si>
  <si>
    <t xml:space="preserve">โครงการงานบูรณะทางผิวแอสฟัลต์ ทล.4 ตอนควบคุม 0802 ตอนกระบุรี – หงาว ระหว่าง กม.564+200 – กม.568+200 RT </t>
  </si>
  <si>
    <t>https://emenscr.nesdc.go.th/viewer/view.html?id=675aa8dcf23e63510a0f73b2</t>
  </si>
  <si>
    <t>คค 06102-68-0001</t>
  </si>
  <si>
    <t xml:space="preserve">โครงการงานบูรณะทางผิวแอสฟัลต์ ทล.4 ตอนควบคุม 0802 ตอนกระบุรี – หงาว ระหว่าง กม.558+465 – กม.562+062 RT ตำบลบางใหญ่ อำเภอกระบุรี จังหวัดระนอง  </t>
  </si>
  <si>
    <t>https://emenscr.nesdc.go.th/viewer/view.html?id=674ff7d43c750d5109f2d492</t>
  </si>
  <si>
    <t>คค 06100-68-0004</t>
  </si>
  <si>
    <t xml:space="preserve">โครงพัฒนาถนนเพื่อความปลอดภัยทางการท่องเที่ยว ทางหลวงหมายเลข 4 ตอน เขาคราม - ตลาดเก่า ระหว่าง กม.949+711 - กม.952+014 (LT., RT.), กม.964+200 - กม.964+600 (LT., RT.), กม.964+975 - กม.966+050 (LT., RT.), กม.966+050 - กม.966+700 (RT.) และ กม.967+300 - กม.968+800 (LT., RT.)  </t>
  </si>
  <si>
    <t>แขวงทางหลวงกระบี่</t>
  </si>
  <si>
    <t>https://emenscr.nesdc.go.th/viewer/view.html?id=674972046fbae4367b6bfe8e</t>
  </si>
  <si>
    <t>คค 06100-68-0003</t>
  </si>
  <si>
    <t>โครงการติดตั้งราวลูกกลิ้งป้องกันอันตรายลดความรุนแรงของอุบัติเหตุ (SAFETY ROLLER BARRIER)</t>
  </si>
  <si>
    <t>https://emenscr.nesdc.go.th/viewer/view.html?id=67496ec13c750d5109f2d1b4</t>
  </si>
  <si>
    <t>คค 06088-68-0006</t>
  </si>
  <si>
    <t>งานไฟฟ้าแสงสว่าง ทางหลวงหมายเลข 4 ตอนควบคุม 0605 ตอน บางสะพาน – น้ำรอด ตำบลช้างแรก อำเภอบางสะพานน้อย จังหวัดประจวบคีรีขันธ์ ระหว่าง  กม.401+650 – กม.402+400 , กม.402+650 – กม.405+630 , กม.405+800 – กม.406+400  จำนวน  268 ดวงโคม</t>
  </si>
  <si>
    <t>https://emenscr.nesdc.go.th/viewer/view.html?id=677e2a276fbae4367b6c0d9a</t>
  </si>
  <si>
    <t>คค 06088-68-0005</t>
  </si>
  <si>
    <t>งานไฟฟ้าแสงสว่าง ทางหลวงหมายเลข 4 ตอนควบคุม 0602 ตอนวังยาว - หนองหมู ตำบลสามกระทาย ตำบลกุยบุรี อำเภอกุยบุรี จังหวัดประจวบคีรีขันธ์ ระหว่าง กม.272+590 - กม.275+500 จำนวน 176 ดวงโคม</t>
  </si>
  <si>
    <t>https://emenscr.nesdc.go.th/viewer/view.html?id=677e25fa6fbae4367b6c0d8f</t>
  </si>
  <si>
    <t>คค 06088-68-0004</t>
  </si>
  <si>
    <t xml:space="preserve"> งานไฟฟ้าแสงสว่าง ทางหลวงหมายเลข 3219 ตอนควบคุม 0100 ตอน หนองตะเภา – ห้วยมงคล ตำบลหินเหล็กไฟ ตำบลทับใต้ อำเภอหัวหิน จังหวัดประจวบคีรีขันธ์ ระหว่าง กม.1+100 – กม.2+250 จำนวน 58 ดวงโคม </t>
  </si>
  <si>
    <t>https://emenscr.nesdc.go.th/viewer/view.html?id=677dfee9f23e63510a0fc10f</t>
  </si>
  <si>
    <t>คค 06088-68-0003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</si>
  <si>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3219 ตอนควบคุม 0100 ตอน หนองตะเภา – ห้วยมงคล กม.3+400 – กม.4+742 ปริมาณงาน 1 แห่ง</t>
  </si>
  <si>
    <t>กรกฎาคม 2568</t>
  </si>
  <si>
    <t>https://emenscr.nesdc.go.th/viewer/view.html?id=676d221df23e63510a0f988d</t>
  </si>
  <si>
    <t>คค 06088-68-0002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</si>
  <si>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3217 ตอนควบคุม 0100 ตอน กุยบุรี – ยางชุม  กม.2+670 – กม.3+710 , กม.4+564 – กม.4+992 , กม.5+800 – กม.7+400 ปริมาณงาน 3 แห่ง</t>
  </si>
  <si>
    <t>https://emenscr.nesdc.go.th/viewer/view.html?id=676d19414f2efe366f9aa0d3</t>
  </si>
  <si>
    <t>คค 06088-68-0001</t>
  </si>
  <si>
    <t>โครงการปรับปรุงและพัฒนาโครงสร้างพื้นฐานและพัฒนาระบบโลจิสติกส์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กิจกรรมหลัก 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กิจกรรมย่อย งานพัฒนาทางหลวงผ่านย่านชุมชน ทางหลวงหมายเลข 4373 ตอนควบคุม 0100 ตอน หนองหิน – ด่านสิงขร กม.7+700 – กม.8+900 ปริมาณงาน 1 แห่ง</t>
  </si>
  <si>
    <t>https://emenscr.nesdc.go.th/viewer/view.html?id=676d149d51d1ed367e3c02ef</t>
  </si>
  <si>
    <t>คค 06081-68-0001</t>
  </si>
  <si>
    <t>งานก่อสร้างเพิ่มช่องจราจร ทางหลวงหมายเลข 3239 ตอนนครนายก - เขื่อนขุนด่านปราการชล ตำบลหินตั้ง อำเภอเมืองนครนายก จังหวัดนครนายก กม.14+000 - กม.15+500 เป็น 4 ช่องจราจร ระยะทาง 1.500 กิโลเมตร</t>
  </si>
  <si>
    <t>https://emenscr.nesdc.go.th/viewer/view.html?id=677b83906f54fa3671471974</t>
  </si>
  <si>
    <t>คค 06038-68-0002</t>
  </si>
  <si>
    <t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ยกระดับมาตรฐานทางและเพิ่มประสิทธิภาพทางหลวง ทางหลวงหมายเลข  2099  ตอนควบคุม  0100  ตอน  อาฮี - ท่าลี่ ระหว่าง กม.8+058 - กม.9+358      </t>
  </si>
  <si>
    <t>https://emenscr.nesdc.go.th/viewer/view.html?id=6780a8373c750d5109f33f8e</t>
  </si>
  <si>
    <t>คค 06038-68-0001</t>
  </si>
  <si>
    <t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สิ่งอำนวยความสะดวกในแหล่งท่องเที่ยวให้ได้มาตรฐานกิจกรรม ยกระดับมาตรฐานทางและเพิ่มประสิทธิภาพทางหลวงทางหลวงหมายเลข 1268 ตอนควบคุม  0100  ตอน  เหมืองแพร่ - นาเจริญ ระหว่าง  10+700 - กม.11+700</t>
  </si>
  <si>
    <t>https://emenscr.nesdc.go.th/viewer/view.html?id=6780a0a3f23e63510a0fd4da</t>
  </si>
  <si>
    <t>คค 06030-68-0003</t>
  </si>
  <si>
    <t xml:space="preserve">โครงการ พัฒนาโครงสร้างพื้นฐานสายหลัก สายรอง และโครงข่ายคมนาคมเพื่อการพัฒนาเมือง กิจกรรม  ก่อสร้างเพิ่มประสิทธิภาพทางหลวง  ทางหลวงหมายเลข 1237 ตอนควบคุม  0100  ตอน  ชาติตระการ  -  ชำนาญจุ้ย  ระหว่าง  กม.46+207 - กม.48+157 อำเภอชาติตระการ จังหวัดพิษณุโลก                                                                                                          </t>
  </si>
  <si>
    <t>พฤษภาคม 2568</t>
  </si>
  <si>
    <t>https://emenscr.nesdc.go.th/viewer/view.html?id=6742edda51d1ed367e3bf952</t>
  </si>
  <si>
    <t>กบ 0017-68-0007</t>
  </si>
  <si>
    <t>โครงการก่อสร้างเส้นทางจักรยานผิว  จราจร คสล. หมู่ที่ 1 บ้านเกาะกลาง</t>
  </si>
  <si>
    <t>กระบี่</t>
  </si>
  <si>
    <t>https://emenscr.nesdc.go.th/viewer/view.html?id=675a56bbd231ee5117cb67b6</t>
  </si>
  <si>
    <t>กจ 0214-68-0004</t>
  </si>
  <si>
    <t xml:space="preserve">โครงการก่อสร้างห้องน้ำ-ห้องสุขา ขนาด 10 ห้อง บริเวณน้ำตกจ๊อกกระดิ่น อุทยานแห่งชาติทองผาภูมิ </t>
  </si>
  <si>
    <t>https://emenscr.nesdc.go.th/viewer/view.html?id=674e7bf352c7c851103ccadf</t>
  </si>
  <si>
    <t>กจ 0214-68-0001</t>
  </si>
  <si>
    <t>โครงการพัฒนาและปรับปรุงแหล่งท่องเที่ยวเพื่อเพิ่มประสิทธิภาพการบริการนักท่องเที่ยวในพื้นที่อุทยานแห่งชาติเขื่อนศรีนครินทร์</t>
  </si>
  <si>
    <t>https://emenscr.nesdc.go.th/viewer/view.html?id=674e72b352c7c851103ccac6</t>
  </si>
  <si>
    <t>กจ 0017-68-0006</t>
  </si>
  <si>
    <t>ปรับปรุงซ่อมแซมอาคารพิพิธภัณฑ์สงคราม 9 ทัพ</t>
  </si>
  <si>
    <t>กาญจนบุรี</t>
  </si>
  <si>
    <t>https://emenscr.nesdc.go.th/viewer/view.html?id=675946df6fbae4367b6c0065</t>
  </si>
  <si>
    <t>กก 0406-68-0029</t>
  </si>
  <si>
    <t>โครงการจัดทำป้ายเข้าสู่แหล่งท่องเที่ยวในพื้นที่เขตพัฒนาการท่องเที่ยว 65 แห่ง</t>
  </si>
  <si>
    <t>https://emenscr.nesdc.go.th/viewer/view.html?id=67861b5e0b91f26892769145</t>
  </si>
  <si>
    <t>กก 0406-68-0028</t>
  </si>
  <si>
    <t>โครงการพัฒนาสิ่งอำนวยความสะดวกเพื่อส่งเสริมศักยภาพการท่องเที่ยว หาดชมตะวัน อำเภอเสิงสาง จังหวัดนครราชสีมา</t>
  </si>
  <si>
    <t>https://emenscr.nesdc.go.th/viewer/view.html?id=6785e4cc9e3b08405827caeb</t>
  </si>
  <si>
    <t>กก 0406-68-0027</t>
  </si>
  <si>
    <t>โครงการปรับปรุงภูมิทัศน์และพัฒนาระบบโครงสร้างพื้นฐานเพื่อสนับสนุนการท่องเที่ยวเชิงนิเวศ บริเวณพื้นที่เขาเขื่อนลั่น ตำบลคลองไผ่ อำเภอสีคิ้ว จังหวัดนครราชสีมา</t>
  </si>
  <si>
    <t>https://emenscr.nesdc.go.th/viewer/view.html?id=6785de779e3b08405827cadc</t>
  </si>
  <si>
    <t>กก 0405-68-0014</t>
  </si>
  <si>
    <t>โครงการส่งเสริมและยกระดับศักยภาพบุคลากรด้านการท่องเที่ยว</t>
  </si>
  <si>
    <t>https://emenscr.nesdc.go.th/viewer/view.html?id=677b878151d1ed367e3c06d0</t>
  </si>
  <si>
    <t>กก 0404-68-0036</t>
  </si>
  <si>
    <t>https://emenscr.nesdc.go.th/viewer/view.html?id=678626a165aee3689aa39f91</t>
  </si>
  <si>
    <t>กก 0403-68-0006</t>
  </si>
  <si>
    <t>https://emenscr.nesdc.go.th/viewer/view.html?id=67652a346f54fa3671471210</t>
  </si>
  <si>
    <t>กก 0403-68-0005</t>
  </si>
  <si>
    <t>โครง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t>
  </si>
  <si>
    <t>https://emenscr.nesdc.go.th/viewer/view.html?id=676522484f2efe366f9a9d9c</t>
  </si>
  <si>
    <t>กก 0403-68-0004</t>
  </si>
  <si>
    <t>https://emenscr.nesdc.go.th/viewer/view.html?id=6764f2ad52c7c851103ce463</t>
  </si>
  <si>
    <t>กก 0401-68-0005</t>
  </si>
  <si>
    <t>โครงการเช่าใช้บริการระบบ Cloud Server ประจำปีงบประมาณ พ.ศ. 2568</t>
  </si>
  <si>
    <t>https://emenscr.nesdc.go.th/viewer/view.html?id=678629ece7fd8840616a3fbe</t>
  </si>
  <si>
    <t>กก 0401-68-0004</t>
  </si>
  <si>
    <t>โครงการบำรุงรักษาระบบสารสนเทศที่บริการประชาชน ประจำปีงบประมาณ พ.ศ. 2568</t>
  </si>
  <si>
    <t>https://emenscr.nesdc.go.th/viewer/view.html?id=6786275c098e9b40512845eb</t>
  </si>
  <si>
    <t>กก 0401-68-0003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</si>
  <si>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พ.ศ.2568</t>
  </si>
  <si>
    <t>เมษายน 2568</t>
  </si>
  <si>
    <t>https://emenscr.nesdc.go.th/viewer/view.html?id=678621e6098e9b40512845d8</t>
  </si>
  <si>
    <t>กก 0401-68-0002</t>
  </si>
  <si>
    <t>โครงการจัดทำศูนย์บริการให้ข้อมูลทางโทรศัพท์ DOT Call Center ประจำปีงบประมาณ พ.ศ. 2568</t>
  </si>
  <si>
    <t>https://emenscr.nesdc.go.th/viewer/view.html?id=6784c90865aee3689aa39940</t>
  </si>
  <si>
    <t>กก 0401-68-0001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</si>
  <si>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ระบบรักษาความปลอดภัยเครือข่ายและห้องปฏิบัติการระบบเครือข่ายคอมพิวเตอร์ของกรมการท่องเที่ยว ประจำปีงบประมาณ พ.ศ. 2568</t>
  </si>
  <si>
    <t>https://emenscr.nesdc.go.th/viewer/view.html?id=6784c09b25353b4052ffc640</t>
  </si>
  <si>
    <t>กก 0204-68-0014</t>
  </si>
  <si>
    <t>กุมภาพันธ์ 2569</t>
  </si>
  <si>
    <t>https://emenscr.nesdc.go.th/viewer/view.html?id=678a1c27098e9b405128487f</t>
  </si>
  <si>
    <t>กก 0204-68-0012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</si>
  <si>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2568</t>
  </si>
  <si>
    <t>พฤศจิกายน 2568</t>
  </si>
  <si>
    <t>https://emenscr.nesdc.go.th/viewer/view.html?id=678a086c0b91f2689276a6d2</t>
  </si>
  <si>
    <t>fisheries_regional_66_1-68-0001</t>
  </si>
  <si>
    <t>โครงการปรับปรุงบ่อจระเข้ บึงสีไฟ</t>
  </si>
  <si>
    <t>https://emenscr.nesdc.go.th/viewer/view.html?id=677a2ff66f54fa36714718cb</t>
  </si>
  <si>
    <t>dnp_regional_62_3-68-0001</t>
  </si>
  <si>
    <t xml:space="preserve">โครงการพัฒนาและส่งเสริมการท่องเที่ยวกลุ่มจังหวัดภาคเหนือตอนล่าง 2 กิจกรรมหลักปรับปรุงและพัฒนาแหล่งท่องเที่ยว	</t>
  </si>
  <si>
    <t>https://emenscr.nesdc.go.th/viewer/view.html?id=6777bf0a52c7c851103d1029</t>
  </si>
  <si>
    <t>dnp_regional_33_1-68-0001</t>
  </si>
  <si>
    <t xml:space="preserve">โครงการพัฒนาโครงสร้างพื้นฐาน และสิ่งอำนวยความสะดวกด้านการท่องเที่ยว กิจกรรม ระบบผลิตน้ำประปา (Water Treatment System) ขนาดใหญ่ L กำลังการผลิต 10 ลูกบาศก์เมตร/ชั่วโมง อุทยานแห่งชาติเขาพระวิหาร ตำบลเสาธงชัย        </t>
  </si>
  <si>
    <t>https://emenscr.nesdc.go.th/viewer/view.html?id=677b9f7b3c750d5109f31f83</t>
  </si>
  <si>
    <t>โครงการปกติ 2563</t>
  </si>
  <si>
    <t>https://emenscr.nesdc.go.th/viewer/view.html?id=5f2c2367ab64071b723c6aec</t>
  </si>
  <si>
    <t>https://emenscr.nesdc.go.th/viewer/view.html?id=6013baf4ee427a65867151ca</t>
  </si>
  <si>
    <t>https://emenscr.nesdc.go.th/viewer/view.html?id=5f641c8b4563fd61ced2ab10</t>
  </si>
  <si>
    <t>https://emenscr.nesdc.go.th/viewer/view.html?id=5f2cec8767a1a91b6c4af1a3</t>
  </si>
  <si>
    <t>https://emenscr.nesdc.go.th/viewer/view.html?id=5f2ce9101e9bcf1b6a33667a</t>
  </si>
  <si>
    <t>https://emenscr.nesdc.go.th/viewer/view.html?id=5f2ce62c1e9bcf1b6a336670</t>
  </si>
  <si>
    <t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t>
  </si>
  <si>
    <t>โครงการปกติ 2564</t>
  </si>
  <si>
    <t>https://emenscr.nesdc.go.th/viewer/view.html?id=5fc5f036da05356620e16dc7</t>
  </si>
  <si>
    <t>https://emenscr.nesdc.go.th/viewer/view.html?id=5fc72610499a93132efec2f4</t>
  </si>
  <si>
    <t>https://emenscr.nesdc.go.th/viewer/view.html?id=5fc5fbab6b0a9f661db870f4</t>
  </si>
  <si>
    <t>https://emenscr.nesdc.go.th/viewer/view.html?id=5fc5c346b56c126617c31d55</t>
  </si>
  <si>
    <t>https://emenscr.nesdc.go.th/viewer/view.html?id=5f9fc2999402b9793b5a9647</t>
  </si>
  <si>
    <t xml:space="preserve">Lampang Smart Tourism          </t>
  </si>
  <si>
    <t>https://emenscr.nesdc.go.th/viewer/view.html?id=5fcf49e556035d16079a09f5</t>
  </si>
  <si>
    <t>https://emenscr.nesdc.go.th/viewer/view.html?id=5fdc8f3a8ae2fc1b311d2129</t>
  </si>
  <si>
    <t>https://emenscr.nesdc.go.th/viewer/view.html?id=5fdc85dd8ae2fc1b311d2112</t>
  </si>
  <si>
    <t xml:space="preserve"> 9-1-5 โครงการฟื้นฟูแนวปะการังพื้นที่ อ.เกาะสมุย จ.สุราษฎร์ธานี 2564</t>
  </si>
  <si>
    <t>https://emenscr.nesdc.go.th/viewer/view.html?id=5feace1255edc142c175e0e9</t>
  </si>
  <si>
    <t>https://emenscr.nesdc.go.th/viewer/view.html?id=6013c0ab35fb5c2f7ac7d27f</t>
  </si>
  <si>
    <t>https://emenscr.nesdc.go.th/viewer/view.html?id=6013b732ee427a65867151b5</t>
  </si>
  <si>
    <t>https://emenscr.nesdc.go.th/viewer/view.html?id=6013c1a935fb5c2f7ac7d283</t>
  </si>
  <si>
    <t>https://emenscr.nesdc.go.th/viewer/view.html?id=6013d28a35fb5c2f7ac7d2e6</t>
  </si>
  <si>
    <t>https://emenscr.nesdc.go.th/viewer/view.html?id=5f97bf36eb355920f55514e0</t>
  </si>
  <si>
    <t>https://emenscr.nesdc.go.th/viewer/view.html?id=5fc71ed224b5b4133b5f8f79</t>
  </si>
  <si>
    <t>https://emenscr.nesdc.go.th/viewer/view.html?id=60e712b25953f668100891d8</t>
  </si>
  <si>
    <t>https://emenscr.nesdc.go.th/viewer/view.html?id=5fd0a6779d7cbe590983c251</t>
  </si>
  <si>
    <t>https://emenscr.nesdc.go.th/viewer/view.html?id=5fcf2e8578ad6216092bc186</t>
  </si>
  <si>
    <t>https://emenscr.nesdc.go.th/viewer/view.html?id=5fcf2e7756035d16079a0986</t>
  </si>
  <si>
    <t>https://emenscr.nesdc.go.th/viewer/view.html?id=5fc3a2c17232b72a71f78143</t>
  </si>
  <si>
    <t>https://emenscr.nesdc.go.th/viewer/view.html?id=5fc5ea33b56c126617c31e06</t>
  </si>
  <si>
    <t>https://emenscr.nesdc.go.th/viewer/view.html?id=5fca4abdfe806c6d1914b412</t>
  </si>
  <si>
    <t xml:space="preserve">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 </t>
  </si>
  <si>
    <t>https://emenscr.nesdc.go.th/viewer/view.html?id=5fc9c548a8d9686aa79eec36</t>
  </si>
  <si>
    <t>https://emenscr.nesdc.go.th/viewer/view.html?id=6055af037d3c183449a2b788</t>
  </si>
  <si>
    <t>https://emenscr.nesdc.go.th/viewer/view.html?id=5fd055c89d7cbe590983c119</t>
  </si>
  <si>
    <t>https://emenscr.nesdc.go.th/viewer/view.html?id=5fcefe83fb9dc9160873062e</t>
  </si>
  <si>
    <t>https://emenscr.nesdc.go.th/viewer/view.html?id=5fbe160a9a014c2a732f74a7</t>
  </si>
  <si>
    <t>https://emenscr.nesdc.go.th/viewer/view.html?id=5fd6a1ae07212e34f9c300ef</t>
  </si>
  <si>
    <t>https://emenscr.nesdc.go.th/viewer/view.html?id=5fd37c9fa7ca1a34f39f339f</t>
  </si>
  <si>
    <t>https://emenscr.nesdc.go.th/viewer/view.html?id=604ae408e7b76677ca600e7b</t>
  </si>
  <si>
    <t>https://emenscr.nesdc.go.th/viewer/view.html?id=5fd09bea7cf29c590f8c51a4</t>
  </si>
  <si>
    <t>https://emenscr.nesdc.go.th/viewer/view.html?id=5fc9af248290676ab1b9c77f</t>
  </si>
  <si>
    <t>https://emenscr.nesdc.go.th/viewer/view.html?id=60e6ace5a792f56431f5803e</t>
  </si>
  <si>
    <t>https://emenscr.nesdc.go.th/viewer/view.html?id=60e68858a792f56431f57fc7</t>
  </si>
  <si>
    <t xml:space="preserve">โครงการยกระดับและพัฒนาแหล่งท่องเที่ยวจังหวัดนครพนม </t>
  </si>
  <si>
    <t>https://emenscr.nesdc.go.th/viewer/view.html?id=5fc9b1dea8d9686aa79eebc7</t>
  </si>
  <si>
    <t>https://emenscr.nesdc.go.th/viewer/view.html?id=5fd046adc97e955911453bc6</t>
  </si>
  <si>
    <t>https://emenscr.nesdc.go.th/viewer/view.html?id=5f7589359c6af045fbf3d15a</t>
  </si>
  <si>
    <t>https://emenscr.nesdc.go.th/viewer/view.html?id=5fcde6a4ca8ceb16144f551d</t>
  </si>
  <si>
    <t>https://emenscr.nesdc.go.th/viewer/view.html?id=5fc74456499a93132efec33d</t>
  </si>
  <si>
    <t>https://emenscr.nesdc.go.th/viewer/view.html?id=5f7d2662bee63e67f37080ed</t>
  </si>
  <si>
    <t xml:space="preserve"> 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 ตำบลพุทเลา อำเภอบางปะหัน จังหวัดพระนครศรีอยุธยา ะยะทาง 1.00 กิโลเมตร 1 สายทาง)</t>
  </si>
  <si>
    <t>https://emenscr.nesdc.go.th/viewer/view.html?id=5f96748a383c5f20fb3528e8</t>
  </si>
  <si>
    <t>https://emenscr.nesdc.go.th/viewer/view.html?id=5fc8fb30cc395c6aa110ce77</t>
  </si>
  <si>
    <t>https://emenscr.nesdc.go.th/viewer/view.html?id=5fc4b9527da8e93996313282</t>
  </si>
  <si>
    <t>https://emenscr.nesdc.go.th/viewer/view.html?id=5fc4b6659a014c2a732f78a7</t>
  </si>
  <si>
    <t>https://emenscr.nesdc.go.th/viewer/view.html?id=5fc4add8beab9d2a7939c3a3</t>
  </si>
  <si>
    <t>https://emenscr.nesdc.go.th/viewer/view.html?id=5fc4aabcbeab9d2a7939c390</t>
  </si>
  <si>
    <t>https://emenscr.nesdc.go.th/viewer/view.html?id=5fc4a4b90d3eec2a6b9e51e4</t>
  </si>
  <si>
    <t>https://emenscr.nesdc.go.th/viewer/view.html?id=5fc4a1dfbeab9d2a7939c361</t>
  </si>
  <si>
    <t>https://emenscr.nesdc.go.th/viewer/view.html?id=5fc49f9fbeab9d2a7939c35c</t>
  </si>
  <si>
    <t>https://emenscr.nesdc.go.th/viewer/view.html?id=5fc49d930d3eec2a6b9e51d6</t>
  </si>
  <si>
    <t>https://emenscr.nesdc.go.th/viewer/view.html?id=5fc497d7beab9d2a7939c339</t>
  </si>
  <si>
    <t xml:space="preserve">โครงการยกระดับการท่องเที่ยววิถีชุมชนลุ่มน้ำเจ้าพระยา/ป่าสัก 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 </t>
  </si>
  <si>
    <t>https://emenscr.nesdc.go.th/viewer/view.html?id=5fbf51b2beab9d2a7939c08c</t>
  </si>
  <si>
    <t>https://emenscr.nesdc.go.th/viewer/view.html?id=5fbf4f6abeab9d2a7939c082</t>
  </si>
  <si>
    <t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</t>
  </si>
  <si>
    <t>https://emenscr.nesdc.go.th/viewer/view.html?id=5fbf37dd9a014c2a732f7584</t>
  </si>
  <si>
    <t>https://emenscr.nesdc.go.th/viewer/view.html?id=5fc88e035d06316aaee5318b</t>
  </si>
  <si>
    <t>https://emenscr.nesdc.go.th/viewer/view.html?id=5fc86b80cc395c6aa110cda5</t>
  </si>
  <si>
    <t>https://emenscr.nesdc.go.th/viewer/view.html?id=5fd8ace0a048ce28c3ee650a</t>
  </si>
  <si>
    <t xml:space="preserve"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 </t>
  </si>
  <si>
    <t>https://emenscr.nesdc.go.th/viewer/view.html?id=5fbf2f5b9a014c2a732f756c</t>
  </si>
  <si>
    <t>https://emenscr.nesdc.go.th/viewer/view.html?id=5fc754b3eb591c133460ea5e</t>
  </si>
  <si>
    <t>https://emenscr.nesdc.go.th/viewer/view.html?id=5fc7473d9571721336792e68</t>
  </si>
  <si>
    <t>https://emenscr.nesdc.go.th/viewer/view.html?id=5fbb36e77232b72a71f77c73</t>
  </si>
  <si>
    <t>https://emenscr.nesdc.go.th/viewer/view.html?id=5fbdcda99a014c2a732f7415</t>
  </si>
  <si>
    <t xml:space="preserve">กิจกรรมแพลอยน้ำพร้อมด่านเก็บเงินค่าบริการทางน้ำ (จุด 2) </t>
  </si>
  <si>
    <t>https://emenscr.nesdc.go.th/viewer/view.html?id=5fbdcb779a014c2a732f7411</t>
  </si>
  <si>
    <t>https://emenscr.nesdc.go.th/viewer/view.html?id=5fbdc9800d3eec2a6b9e4da5</t>
  </si>
  <si>
    <t>https://emenscr.nesdc.go.th/viewer/view.html?id=5fbdc08e7232b72a71f77de8</t>
  </si>
  <si>
    <t>https://emenscr.nesdc.go.th/viewer/view.html?id=5fbdbd43beab9d2a7939bf00</t>
  </si>
  <si>
    <t>https://emenscr.nesdc.go.th/viewer/view.html?id=60c84e34d5ca0634c7fc7406</t>
  </si>
  <si>
    <t>https://emenscr.nesdc.go.th/viewer/view.html?id=60a35bae7dccea77a27d3f15</t>
  </si>
  <si>
    <t>https://emenscr.nesdc.go.th/viewer/view.html?id=5fa8f7602806e76c3c3d6359</t>
  </si>
  <si>
    <t>https://emenscr.nesdc.go.th/viewer/view.html?id=5fa8eb38e708b36c432df7cc</t>
  </si>
  <si>
    <t xml:space="preserve">โครงการจัดทำฐานข้อมูลภาคบริการด้านการท่องเที่ยวเพื่อพัฒนาศักยภาพ และยกระดับเข้าสู่มาตรฐาน </t>
  </si>
  <si>
    <t>https://emenscr.nesdc.go.th/viewer/view.html?id=5fa8cc17b1991b3f8585dc12</t>
  </si>
  <si>
    <t>https://emenscr.nesdc.go.th/viewer/view.html?id=5fa38206e6c1d8313a2ffaf1</t>
  </si>
  <si>
    <t>https://emenscr.nesdc.go.th/viewer/view.html?id=5fa266aa360ecd060787f9a1</t>
  </si>
  <si>
    <t>https://emenscr.nesdc.go.th/viewer/view.html?id=60cad41bcfde2746e853d23d</t>
  </si>
  <si>
    <t>https://emenscr.nesdc.go.th/viewer/view.html?id=60c06b1f1f24571872693674</t>
  </si>
  <si>
    <t>https://emenscr.nesdc.go.th/viewer/view.html?id=60ab54e9451595274308eb78</t>
  </si>
  <si>
    <t>https://emenscr.nesdc.go.th/viewer/view.html?id=5fa3a6c140a63831404159be</t>
  </si>
  <si>
    <t>https://emenscr.nesdc.go.th/viewer/view.html?id=5fa37be840a638314041591f</t>
  </si>
  <si>
    <t>https://emenscr.nesdc.go.th/viewer/view.html?id=5fa2736fb85d3605fe50d328</t>
  </si>
  <si>
    <t>https://emenscr.nesdc.go.th/viewer/view.html?id=5f9a858337b27e5b651e84f4</t>
  </si>
  <si>
    <t>https://emenscr.nesdc.go.th/viewer/view.html?id=5fb38dac152e2542a428cfeb</t>
  </si>
  <si>
    <t>https://emenscr.nesdc.go.th/viewer/view.html?id=60da9a50345c94224734f72e</t>
  </si>
  <si>
    <t>https://emenscr.nesdc.go.th/viewer/view.html?id=60af515ab1ff3f6f27afc6f2</t>
  </si>
  <si>
    <t>https://emenscr.nesdc.go.th/viewer/view.html?id=6013b291d7ffce6585ff0735</t>
  </si>
  <si>
    <t>https://emenscr.nesdc.go.th/viewer/view.html?id=60c08177a82c221878b862a0</t>
  </si>
  <si>
    <t>https://emenscr.nesdc.go.th/viewer/view.html?id=60092d97d309fd3116daa10f</t>
  </si>
  <si>
    <t>https://emenscr.nesdc.go.th/viewer/view.html?id=60c6a8295e10e434d1c2c81e</t>
  </si>
  <si>
    <t>https://emenscr.nesdc.go.th/viewer/view.html?id=6001299e8fc6222946bc8918</t>
  </si>
  <si>
    <t>https://emenscr.nesdc.go.th/viewer/view.html?id=60012438fdee0f295412d7b3</t>
  </si>
  <si>
    <t xml:space="preserve"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</t>
  </si>
  <si>
    <t>https://emenscr.nesdc.go.th/viewer/view.html?id=60010feafdee0f295412d779</t>
  </si>
  <si>
    <t>https://emenscr.nesdc.go.th/viewer/view.html?id=5f9b7eb02310b05b6ef48954</t>
  </si>
  <si>
    <t>https://emenscr.nesdc.go.th/viewer/view.html?id=60018144fdee0f295412d8bf</t>
  </si>
  <si>
    <t>https://emenscr.nesdc.go.th/viewer/view.html?id=600147f1d81bc0294d030fd3</t>
  </si>
  <si>
    <t>v3_050602V03F01</t>
  </si>
  <si>
    <t>https://emenscr.nesdc.go.th/viewer/view.html?id=5f9a928f9be3a25b6cc1a547</t>
  </si>
  <si>
    <t>https://emenscr.nesdc.go.th/viewer/view.html?id=5ffbcaf8d180dd35795469e8</t>
  </si>
  <si>
    <t>https://emenscr.nesdc.go.th/viewer/view.html?id=5fc4b0ff0d3eec2a6b9e5215</t>
  </si>
  <si>
    <t>https://emenscr.nesdc.go.th/viewer/view.html?id=5fc4a6a87232b72a71f78219</t>
  </si>
  <si>
    <t>E754ZJ-64-0006</t>
  </si>
  <si>
    <t>โครงการติดตั้งไฟฟ้าส่องสว่างวัดพระธาตุดอยกองมูเพื่อสร้างความปลอดภัยทางการท่องเที่ยว</t>
  </si>
  <si>
    <t>องค์การบริหารส่วนจังหวัดแม่ฮ่องสอน</t>
  </si>
  <si>
    <t>บัญชีผู้ใช้สำหรับพ.ร.ก.เงินกู้ องค์การบริหารส่วนจังหวัดแม่ฮ่องสอน</t>
  </si>
  <si>
    <t>พ.ร.ก.เงินกู้ 2564</t>
  </si>
  <si>
    <t>https://emenscr.nesdc.go.th/viewer/view.html?id=614c650e74550141769f9d68</t>
  </si>
  <si>
    <t>https://emenscr.nesdc.go.th/viewer/view.html?id=5feaf0c38c931742b9801cb1</t>
  </si>
  <si>
    <t>ศธ 0590.08-65-0005</t>
  </si>
  <si>
    <t>https://emenscr.nesdc.go.th/viewer/view.html?id=6185fbd2cecd2d4c30727330</t>
  </si>
  <si>
    <t>คค 06106-65-0002</t>
  </si>
  <si>
    <t>โครงการปรับปรุงทางหลวงผ่านย่านชุมชน ทางหลวงหมายเลข  4164 ตอน สี่แยกโพธิ์ทอง - เขาปู่</t>
  </si>
  <si>
    <t>แขวงทางหลวงพัทลุง</t>
  </si>
  <si>
    <t>https://emenscr.nesdc.go.th/viewer/view.html?id=61dbb1279173182cb2498c4d</t>
  </si>
  <si>
    <t>คค 06088-65-0009</t>
  </si>
  <si>
    <t>โครงการพัฒนาเส้นทางการท่องเที่ยวกลุ่มจังหวัดภาคกลางตอนล่าง 2  กิจกรรมติดตั้งไฟฟ้าแสงสว่าง ทางหลวงหมายเลข 4 ตอนควบคุม 0602 ตอน วังยาว – หนองหมู ตำบลศาลาลัย ตำบลไร่เก่า อำเภอสามร้อยยอด จังหวัดประจวบคีรีขันธ์</t>
  </si>
  <si>
    <t>กรกฎาคม 2565</t>
  </si>
  <si>
    <t>https://emenscr.nesdc.go.th/viewer/view.html?id=619c550b1dcb253d555323b9</t>
  </si>
  <si>
    <t>https://emenscr.nesdc.go.th/viewer/view.html?id=61c449c1866f4b33ec83ad6e</t>
  </si>
  <si>
    <t>https://emenscr.nesdc.go.th/viewer/view.html?id=6196230fa679c7221758ec9e</t>
  </si>
  <si>
    <t>https://emenscr.nesdc.go.th/viewer/view.html?id=61a9e5dc7a9fbf43eacea8c3</t>
  </si>
  <si>
    <t>https://emenscr.nesdc.go.th/viewer/view.html?id=61a45e90e55ef143eb1fc800</t>
  </si>
  <si>
    <t>https://emenscr.nesdc.go.th/viewer/view.html?id=61a59ad7e4a0ba43f163ae25</t>
  </si>
  <si>
    <t>https://emenscr.nesdc.go.th/viewer/view.html?id=61af26ce7a9fbf43eaceaa2f</t>
  </si>
  <si>
    <t>forest_regional_34_1-65-0001</t>
  </si>
  <si>
    <t>โครงการพัฒนาแหล่งท่องเที่ยวจังหวัดอุบลราชธานี/สร้างนำ้เพื่อพัฒนาแหล่งท่องเที่ยวโบกลึกตามแนวพระราชดำริ</t>
  </si>
  <si>
    <t>สำนักจัดการทรัพยากรป่าไม้ที่ 7 สาขาอุบลราชธานี</t>
  </si>
  <si>
    <t>https://emenscr.nesdc.go.th/viewer/view.html?id=61c6954eee1f2878a16cef5b</t>
  </si>
  <si>
    <t xml:space="preserve">ค่าใช้จ่ายในการติดตามและประเมินผลการดำเนินงานตามแผนบูรณาการสร้างรายได้จากการท่องเที่ยว </t>
  </si>
  <si>
    <t>https://emenscr.nesdc.go.th/viewer/view.html?id=61c541785203dc33e5cb50c8</t>
  </si>
  <si>
    <t>https://emenscr.nesdc.go.th/viewer/view.html?id=61de4872d730e40b80213bc4</t>
  </si>
  <si>
    <t>https://emenscr.nesdc.go.th/viewer/view.html?id=619b070dfef84f3d534c7dbf</t>
  </si>
  <si>
    <t>https://emenscr.nesdc.go.th/viewer/view.html?id=619b481538229f3d4dda759d</t>
  </si>
  <si>
    <t>https://emenscr.nesdc.go.th/viewer/view.html?id=6191edaf1501af4b23816559</t>
  </si>
  <si>
    <t>https://emenscr.nesdc.go.th/viewer/view.html?id=6194c146d221902211f9af57</t>
  </si>
  <si>
    <t>https://emenscr.nesdc.go.th/viewer/view.html?id=6194c442bab527220bfbc6d4</t>
  </si>
  <si>
    <t>https://emenscr.nesdc.go.th/viewer/view.html?id=6194d73abab527220bfbc6f6</t>
  </si>
  <si>
    <t>https://emenscr.nesdc.go.th/viewer/view.html?id=61612c7217ed2a558b4c3089</t>
  </si>
  <si>
    <t xml:space="preserve"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    </t>
  </si>
  <si>
    <t>https://emenscr.nesdc.go.th/viewer/view.html?id=61923d071501af4b238165e5</t>
  </si>
  <si>
    <t>https://emenscr.nesdc.go.th/viewer/view.html?id=61935aeea679c7221758ea6b</t>
  </si>
  <si>
    <t>https://emenscr.nesdc.go.th/viewer/view.html?id=61a9c0237a9fbf43eacea862</t>
  </si>
  <si>
    <t>https://emenscr.nesdc.go.th/viewer/view.html?id=61a44b68e55ef143eb1fc7c7</t>
  </si>
  <si>
    <t>https://emenscr.nesdc.go.th/viewer/view.html?id=61a78ad3e55ef143eb1fcaff</t>
  </si>
  <si>
    <t>https://emenscr.nesdc.go.th/viewer/view.html?id=61a085a7eacc4561cc159f29</t>
  </si>
  <si>
    <t>https://emenscr.nesdc.go.th/viewer/view.html?id=61a599e4e4a0ba43f163ae1c</t>
  </si>
  <si>
    <t>https://emenscr.nesdc.go.th/viewer/view.html?id=61a734e9e4a0ba43f163b06a</t>
  </si>
  <si>
    <t>https://emenscr.nesdc.go.th/viewer/view.html?id=61aaeff97a9fbf43eacea8f1</t>
  </si>
  <si>
    <t>https://emenscr.nesdc.go.th/viewer/view.html?id=61ab2b60e4a0ba43f163b30d</t>
  </si>
  <si>
    <t>https://emenscr.nesdc.go.th/viewer/view.html?id=61ab244a77658f43f36686ef</t>
  </si>
  <si>
    <t xml:space="preserve">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 </t>
  </si>
  <si>
    <t>https://emenscr.nesdc.go.th/viewer/view.html?id=61b1b7d6b5d2fc0ca4dd0765</t>
  </si>
  <si>
    <t>https://emenscr.nesdc.go.th/viewer/view.html?id=61b06dfac02cee271c611f8b</t>
  </si>
  <si>
    <t>https://emenscr.nesdc.go.th/viewer/view.html?id=61b083cb4b76812722f74af1</t>
  </si>
  <si>
    <t>https://emenscr.nesdc.go.th/viewer/view.html?id=61b865c3afe1552e4ca7985f</t>
  </si>
  <si>
    <t>https://emenscr.nesdc.go.th/viewer/view.html?id=61b8644fafe1552e4ca79859</t>
  </si>
  <si>
    <t xml:space="preserve"> 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t>
  </si>
  <si>
    <t>https://emenscr.nesdc.go.th/viewer/view.html?id=61bb0277358cdf1cf68826a0</t>
  </si>
  <si>
    <t>https://emenscr.nesdc.go.th/viewer/view.html?id=61bc05079832d51cf432cf35</t>
  </si>
  <si>
    <t>https://emenscr.nesdc.go.th/viewer/view.html?id=61c98e9091854c614b74db58</t>
  </si>
  <si>
    <t>https://emenscr.nesdc.go.th/viewer/view.html?id=61c0542f132398622df86fa6</t>
  </si>
  <si>
    <t>https://emenscr.nesdc.go.th/viewer/view.html?id=61c07396c326516233cedab0</t>
  </si>
  <si>
    <t>https://emenscr.nesdc.go.th/viewer/view.html?id=61c15515c326516233cedb15</t>
  </si>
  <si>
    <t>https://emenscr.nesdc.go.th/viewer/view.html?id=61c186375203dc33e5cb4d67</t>
  </si>
  <si>
    <t>https://emenscr.nesdc.go.th/viewer/view.html?id=616d12a9ac23da6eb13d0037</t>
  </si>
  <si>
    <t>https://emenscr.nesdc.go.th/viewer/view.html?id=619b158638229f3d4dda7548</t>
  </si>
  <si>
    <t>https://emenscr.nesdc.go.th/viewer/view.html?id=619f00d7eacc4561cc159e10</t>
  </si>
  <si>
    <t>https://emenscr.nesdc.go.th/viewer/view.html?id=619f05420334b361d2ad740d</t>
  </si>
  <si>
    <t>https://emenscr.nesdc.go.th/viewer/view.html?id=6180b4f454647b65dda82ce2</t>
  </si>
  <si>
    <t>https://emenscr.nesdc.go.th/viewer/view.html?id=6180b10e7ee79765dfdb55f4</t>
  </si>
  <si>
    <t>https://emenscr.nesdc.go.th/viewer/view.html?id=6194bee0bab527220bfbc6c3</t>
  </si>
  <si>
    <t>https://emenscr.nesdc.go.th/viewer/view.html?id=617657339538f060ef14e152</t>
  </si>
  <si>
    <t>https://emenscr.nesdc.go.th/viewer/view.html?id=619256991501af4b238165ee</t>
  </si>
  <si>
    <t>https://emenscr.nesdc.go.th/viewer/view.html?id=637f2355bc532c305707783e</t>
  </si>
  <si>
    <t>https://emenscr.nesdc.go.th/viewer/view.html?id=63808259491d7c3de4de4dd8</t>
  </si>
  <si>
    <t>https://emenscr.nesdc.go.th/viewer/view.html?id=63da48d12b6d9141b15c94e8</t>
  </si>
  <si>
    <t>https://emenscr.nesdc.go.th/viewer/view.html?id=63ef25cea4d626491278a4df</t>
  </si>
  <si>
    <t>https://emenscr.nesdc.go.th/viewer/view.html?id=63ef0199b321824906b76e53</t>
  </si>
  <si>
    <t>https://emenscr.nesdc.go.th/viewer/view.html?id=63f5d247b4e8c549053a8159</t>
  </si>
  <si>
    <t>https://emenscr.nesdc.go.th/viewer/view.html?id=6424f2bc4cc6a01428d43fab</t>
  </si>
  <si>
    <t xml:space="preserve">ปรับปรุงผิวจราจรถนนรอบอ่างเก็บน้ำห้วยน้ำบองอันเนื่องมาจากพระราชดำริ   </t>
  </si>
  <si>
    <t>https://emenscr.nesdc.go.th/viewer/view.html?id=6419736b64c008446934e46d</t>
  </si>
  <si>
    <t>คค 0702-67-0012</t>
  </si>
  <si>
    <t>ปรับปรุงโครงการสำคัญ 2567</t>
  </si>
  <si>
    <t>https://emenscr.nesdc.go.th/viewer/view.html?id=66447d0055fb162ad95a0717</t>
  </si>
  <si>
    <t xml:space="preserve"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	</t>
  </si>
  <si>
    <t>https://emenscr.nesdc.go.th/viewer/view.html?id=65717a207ee34a5c6dbc7288</t>
  </si>
  <si>
    <t>https://emenscr.nesdc.go.th/viewer/view.html?id=6570275262e90d5c6fffdae3</t>
  </si>
  <si>
    <t>https://emenscr.nesdc.go.th/viewer/view.html?id=656ffe267ee34a5c6dbc6eba</t>
  </si>
  <si>
    <t>กก 0406-68-0025</t>
  </si>
  <si>
    <t>ปรับปรุงภูมิทัศน์แหล่งท่องเที่ยวถนนสุมนเทวราช ตำบลในเวียง อำเภอเมืองน่าน จังหวัดน่าน (ชดเชยโครงการที่ถูกพับไป)</t>
  </si>
  <si>
    <t>https://emenscr.nesdc.go.th/viewer/view.html?id=67849a504c513e688c271baf</t>
  </si>
  <si>
    <t>https://emenscr.nesdc.go.th/viewer/view.html?id=5fbf641b9a014c2a732f75d8</t>
  </si>
  <si>
    <t>ศธ 0530.28-65-0004</t>
  </si>
  <si>
    <t xml:space="preserve">โครงการบริการวิชาการแก่ชุมชนสู่การพัฒนาแหล่งท่องเที่ยวซากดึกดำบรรพ์ตามแนวแม่น้ำโขง อำเภอปากชม จังหวัดเลย และพื้นที่ข้างเคียง </t>
  </si>
  <si>
    <t>มหาวิทยาลัยมหาสารคาม</t>
  </si>
  <si>
    <t>ศูนย์วิจัยและศึกษาบรรพชีวินวิทยา</t>
  </si>
  <si>
    <t>https://emenscr.nesdc.go.th/viewer/view.html?id=61f3baf2390e2c4de92d0843</t>
  </si>
  <si>
    <t>https://emenscr.nesdc.go.th/viewer/view.html?id=61a5d4277a9fbf43eacea4f2</t>
  </si>
  <si>
    <t>https://emenscr.nesdc.go.th/viewer/view.html?id=61824ce230c6fc7518ba968d</t>
  </si>
  <si>
    <t>https://emenscr.nesdc.go.th/viewer/view.html?id=61834c43f828697512d26a65</t>
  </si>
  <si>
    <t>https://emenscr.nesdc.go.th/viewer/view.html?id=61a85a42e4a0ba43f163b128</t>
  </si>
  <si>
    <t xml:space="preserve"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 </t>
  </si>
  <si>
    <t>https://emenscr.nesdc.go.th/viewer/view.html?id=616e6db2f0f2b848e7db022d</t>
  </si>
  <si>
    <t>https://emenscr.nesdc.go.th/viewer/view.html?id=617a27a37c45c15cc4e33594</t>
  </si>
  <si>
    <t>050601</t>
  </si>
  <si>
    <t>v2_050601V01F05</t>
  </si>
  <si>
    <t>v3_050601V01F05</t>
  </si>
  <si>
    <t>https://emenscr.nesdc.go.th/viewer/view.html?id=61dfd2fabb999007f3f7f940</t>
  </si>
  <si>
    <t xml:space="preserve"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 </t>
  </si>
  <si>
    <t>070102</t>
  </si>
  <si>
    <t>v2_070102</t>
  </si>
  <si>
    <t>v2_070102V01F01</t>
  </si>
  <si>
    <t>v3_070102V01F01</t>
  </si>
  <si>
    <t>https://emenscr.nesdc.go.th/viewer/view.html?id=63d35875bc532c3057077b90</t>
  </si>
  <si>
    <t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t>
  </si>
  <si>
    <t>050101</t>
  </si>
  <si>
    <t>v2_050101</t>
  </si>
  <si>
    <t>v2_050101V02F04</t>
  </si>
  <si>
    <t>v3_050101V02F04</t>
  </si>
  <si>
    <t>https://emenscr.nesdc.go.th/viewer/view.html?id=63e20c43fa97461a952408a5</t>
  </si>
  <si>
    <t>050603</t>
  </si>
  <si>
    <t>v2_050603</t>
  </si>
  <si>
    <t>v2_050603V01F01</t>
  </si>
  <si>
    <t>v3_050603V04F02</t>
  </si>
  <si>
    <t>https://emenscr.nesdc.go.th/viewer/view.html?id=63eb5f15a4d62649127899cc</t>
  </si>
  <si>
    <t>v2_050601</t>
  </si>
  <si>
    <t>v2_050601V03F01</t>
  </si>
  <si>
    <t>v3_050601V03F01</t>
  </si>
  <si>
    <t>https://emenscr.nesdc.go.th/viewer/view.html?id=63eda709b4e8c549053a6c46</t>
  </si>
  <si>
    <t>v2_050603V04F03</t>
  </si>
  <si>
    <t>https://emenscr.nesdc.go.th/viewer/view.html?id=63f1b471ecd30773351f768d</t>
  </si>
  <si>
    <t>v2_050601V01F03</t>
  </si>
  <si>
    <t>v3_050601V01F03</t>
  </si>
  <si>
    <t>https://emenscr.nesdc.go.th/viewer/view.html?id=63f322fcb321824906b7754a</t>
  </si>
  <si>
    <t>v2_050101V02F02</t>
  </si>
  <si>
    <t>v3_050101V02F02</t>
  </si>
  <si>
    <t>https://emenscr.nesdc.go.th/viewer/view.html?id=63fc6a8d4f4b54733c3fb040</t>
  </si>
  <si>
    <t>050102</t>
  </si>
  <si>
    <t>v2_050102</t>
  </si>
  <si>
    <t>v2_050102V03F04</t>
  </si>
  <si>
    <t>v3_050102V03F04</t>
  </si>
  <si>
    <t>v2_050102V04F03</t>
  </si>
  <si>
    <t>v3_050102V04F03</t>
  </si>
  <si>
    <t>050201</t>
  </si>
  <si>
    <t>v2_050201</t>
  </si>
  <si>
    <t>v2_050201V01F02</t>
  </si>
  <si>
    <t>v3_050201V01F02</t>
  </si>
  <si>
    <t>010101</t>
  </si>
  <si>
    <t>v2_010101</t>
  </si>
  <si>
    <t>v2_010101V01F01</t>
  </si>
  <si>
    <t>v3_010101V01F01</t>
  </si>
  <si>
    <t>https://emenscr.nesdc.go.th/viewer/view.html?id=63fdc964b4e8c549053a9c09</t>
  </si>
  <si>
    <t>180102</t>
  </si>
  <si>
    <t>v2_180102</t>
  </si>
  <si>
    <t>v2_180102V02F01</t>
  </si>
  <si>
    <t>v3_180102V02F01</t>
  </si>
  <si>
    <t>https://emenscr.nesdc.go.th/viewer/view.html?id=6406b4dfb4e8c549053ab4e1</t>
  </si>
  <si>
    <t>https://emenscr.nesdc.go.th/viewer/view.html?id=6423e058bdb6fd5c33036786</t>
  </si>
  <si>
    <t>v2_050601V02F03</t>
  </si>
  <si>
    <t>v3_050601V02F03</t>
  </si>
  <si>
    <t>https://emenscr.nesdc.go.th/viewer/view.html?id=64098a05b4e8c549053ac78a</t>
  </si>
  <si>
    <t>https://emenscr.nesdc.go.th/viewer/view.html?id=64098e89b4e8c549053ac7d2</t>
  </si>
  <si>
    <t>150101</t>
  </si>
  <si>
    <t>v2_150101</t>
  </si>
  <si>
    <t>v2_150101V05F04</t>
  </si>
  <si>
    <t>v3_150101V02F03</t>
  </si>
  <si>
    <t>https://emenscr.nesdc.go.th/viewer/view.html?id=63f48ce04f4b54733c3fad03</t>
  </si>
  <si>
    <t>ชพ 0022-68-0006</t>
  </si>
  <si>
    <t>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t>
  </si>
  <si>
    <t>https://emenscr.nesdc.go.th/viewer/view.html?id=6768e29752c7c851103ce82a</t>
  </si>
  <si>
    <t>050101F0401</t>
  </si>
  <si>
    <t>v3_050101V04F01</t>
  </si>
  <si>
    <t>https://emenscr.nesdc.go.th/viewer/view.html?id=5fc9b0675d06316aaee53280</t>
  </si>
  <si>
    <t>050501</t>
  </si>
  <si>
    <t>050501F0202</t>
  </si>
  <si>
    <t>v3_050501V02F02</t>
  </si>
  <si>
    <t>https://emenscr.nesdc.go.th/viewer/view.html?id=5fc4b6a5beab9d2a7939c3bb</t>
  </si>
  <si>
    <t>050501F0201</t>
  </si>
  <si>
    <t>v3_050501V02F01</t>
  </si>
  <si>
    <t>https://emenscr.nesdc.go.th/viewer/view.html?id=5fc4aa000d3eec2a6b9e51ec</t>
  </si>
  <si>
    <t>060202</t>
  </si>
  <si>
    <t>060202F0302</t>
  </si>
  <si>
    <t>v3_060202V03F02</t>
  </si>
  <si>
    <t>https://emenscr.nesdc.go.th/viewer/view.html?id=5fd0432fe4c2575912afde04</t>
  </si>
  <si>
    <t xml:space="preserve"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 </t>
  </si>
  <si>
    <t>050501F0303</t>
  </si>
  <si>
    <t>v3_050501V03F03</t>
  </si>
  <si>
    <t>https://emenscr.nesdc.go.th/viewer/view.html?id=61947de7d221902211f9aecb</t>
  </si>
  <si>
    <t>230101F0401</t>
  </si>
  <si>
    <t>v3_230101V01F02</t>
  </si>
  <si>
    <t>https://emenscr.nesdc.go.th/viewer/view.html?id=60af5586b1ff3f6f27afc6fb</t>
  </si>
  <si>
    <t>นศ 02.21-66-0002</t>
  </si>
  <si>
    <t>พัฒนาแหล่งท่องเที่ยวของจังหวัดนครศรีธรรมราช กิจกรรม ป้าย QR Code ข้อมูลแหล่งท่องเที่ยว</t>
  </si>
  <si>
    <t>สำนักงานการท่องเที่ยวและกีฬาจังหวัดนครศรีธรรมราช</t>
  </si>
  <si>
    <t>v2_050101V03F01</t>
  </si>
  <si>
    <t>v3_050101V03F01</t>
  </si>
  <si>
    <t>https://emenscr.nesdc.go.th/viewer/view.html?id=63f47c0f728aa67344ffe13c</t>
  </si>
  <si>
    <t>คค 0703.14-66-0001</t>
  </si>
  <si>
    <t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t>
  </si>
  <si>
    <t>https://emenscr.nesdc.go.th/viewer/view.html?id=63f314d8728aa67344ffe026</t>
  </si>
  <si>
    <t>พง 0022-66-0003</t>
  </si>
  <si>
    <t>โครงการทุ่นท่าเทียบเรือลอยน้ำอำเภอเมืองพังงา จังหวัดพังงา</t>
  </si>
  <si>
    <t>050402</t>
  </si>
  <si>
    <t>v2_050402</t>
  </si>
  <si>
    <t>v2_050402V01F01</t>
  </si>
  <si>
    <t>v3_050402V01F01</t>
  </si>
  <si>
    <t>https://emenscr.nesdc.go.th/viewer/view.html?id=64098266b321824906b7c530</t>
  </si>
  <si>
    <t>ปจ 0022-67-0001</t>
  </si>
  <si>
    <t>ปรับปรุงถนนและภูมิสถาปัตยกรรมโครงการพุทธอุทยานโลก</t>
  </si>
  <si>
    <t>สำนักงานโยธาธิการและผังเมืองจังหวัดปราจีนบุรี</t>
  </si>
  <si>
    <t>https://emenscr.nesdc.go.th/viewer/view.html?id=659d102562bd8745a6466e8b</t>
  </si>
  <si>
    <t>กบ 0022-68-0001</t>
  </si>
  <si>
    <t xml:space="preserve">โครงการพัฒนาแหล่งท่องเที่ยวน้ำตกร้อนรายการพัฒนา แหล่งท่องเที่ยวน้ำตกร้อน ปรับปรุงระบบสาธารณูปโภคสิ่งก่อสร้างต่อเนื่องเพื่อรองรับการให้บริการนักท่องเที่ยว </t>
  </si>
  <si>
    <t>v3_050603V03F01</t>
  </si>
  <si>
    <t>https://emenscr.nesdc.go.th/viewer/view.html?id=6740255b31059a7c6477a220</t>
  </si>
  <si>
    <t>ชร 0017-65-0002</t>
  </si>
  <si>
    <t>การพัฒนาและสร้างแหล่งท่องเที่ยวให้ได้มาตรฐานแบบบูรณาการ</t>
  </si>
  <si>
    <t>https://emenscr.nesdc.go.th/viewer/view.html?id=6178ffb717e13374dcdf4512</t>
  </si>
  <si>
    <t>คค 06048-66-0002</t>
  </si>
  <si>
    <t>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</t>
  </si>
  <si>
    <t>แขวงทางหลวงกาฬสินธุ์</t>
  </si>
  <si>
    <t>070105</t>
  </si>
  <si>
    <t>v2_070105</t>
  </si>
  <si>
    <t>v2_070105V02F02</t>
  </si>
  <si>
    <t>v3_070105V02F02</t>
  </si>
  <si>
    <t>https://emenscr.nesdc.go.th/viewer/view.html?id=63eb0550fceadd7336a59cae</t>
  </si>
  <si>
    <t>คค 0809-66-0004</t>
  </si>
  <si>
    <t>การศึกษาความเหมาะสมเบื้องต้นและออกแบบแนวคิดเบื้องต้น เส้นทางท่องเที่ยวเลียบชายฝั่งทะเลอันดามัน ช่วงจังหวัดระนอง – จังหวัดสตูล กรุงเทพมหานคร</t>
  </si>
  <si>
    <t>สํานักส่งเสริมระบบการขนส่งและจราจรในภูมิภาค</t>
  </si>
  <si>
    <t>https://emenscr.nesdc.go.th/viewer/view.html?id=63febafb8d48ef490cf5a105</t>
  </si>
  <si>
    <t>คค 0702-64-0004</t>
  </si>
  <si>
    <t>070101</t>
  </si>
  <si>
    <t>070101F0207</t>
  </si>
  <si>
    <t>v3_070101V02F06</t>
  </si>
  <si>
    <t>https://emenscr.nesdc.go.th/viewer/view.html?id=5f8e5fa311a7db3c1e1dbf53</t>
  </si>
  <si>
    <t>คค 0702-64-0001</t>
  </si>
  <si>
    <t>โครงการพัฒนาโครงข่ายทางหลวงชนบท</t>
  </si>
  <si>
    <t>https://emenscr.nesdc.go.th/viewer/view.html?id=5f8e586b11a7db3c1e1dbf25</t>
  </si>
  <si>
    <t>คค 06038-65-0004</t>
  </si>
  <si>
    <t xml:space="preserve">โครงการพัฒนาและปรับปรุงโครงสร้างพื้นฐานและสิ่งอำนวยความสะดวกเพื่อส่งเสริมการท่องเที่ยว (กิจกรรมยกระดับมาตรฐานและเพิ่มประสิทธิภาพทางหลวง)ทางหลวงหมายเลข 2399 ตอนควบคุม 0101 ตอน สานตม - โคกใหญ่ ระหว่าง กม.15+385  -  กม.16+894      </t>
  </si>
  <si>
    <t>070102F0101</t>
  </si>
  <si>
    <t>https://emenscr.nesdc.go.th/viewer/view.html?id=61c2d56dcf8d3033eb3ef591</t>
  </si>
  <si>
    <t>คค 06038-65-0003</t>
  </si>
  <si>
    <t xml:space="preserve">โครงพัฒนาและปรับปรุงโครงสร้างพื้นฐานและสิ่งอำนวยความสะดวกเพื่อส่งเสริมการท่องเที่ยว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 ทางหลวงหมายเลข 2114 ตอนควบคุม 0100 ตอน ด่านซ้าย - ปากหมัน ระหว่าง กม.20+600 - กม.22+100     </t>
  </si>
  <si>
    <t>070101F0203</t>
  </si>
  <si>
    <t>v3_070101V02F03</t>
  </si>
  <si>
    <t>https://emenscr.nesdc.go.th/viewer/view.html?id=61c2d155cf8d3033eb3ef586</t>
  </si>
  <si>
    <t>ศธ 0530.28-64-0001</t>
  </si>
  <si>
    <t xml:space="preserve"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 </t>
  </si>
  <si>
    <t>110401F0202</t>
  </si>
  <si>
    <t>v3_110401V01F02</t>
  </si>
  <si>
    <t>https://emenscr.nesdc.go.th/viewer/view.html?id=607e9784b8add0795207a38c</t>
  </si>
  <si>
    <t>ฉช 0214-67-0004</t>
  </si>
  <si>
    <t>อนุรักษ์ ฟื้นฟู ทรัพยากรป่าไม้ ป่าชายเลน สัตว์ป่าและพันธุ์พืช</t>
  </si>
  <si>
    <t>สำนักงานทรัพยากรธรรมชาติและสิ่งแวดล้อมจังหวัด ฉะเชิงเทรา</t>
  </si>
  <si>
    <t>https://emenscr.nesdc.go.th/viewer/view.html?id=6644667855fb162ad95a0486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</si>
  <si>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</si>
  <si>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</si>
  <si>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</si>
  <si>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</si>
  <si>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</si>
  <si>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</si>
  <si>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</si>
  <si>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ลิงค์</t>
  </si>
  <si>
    <t>v2_</t>
  </si>
  <si>
    <t>v2_050602V00F00</t>
  </si>
  <si>
    <t>v2_050602V03F01</t>
  </si>
  <si>
    <t>F00</t>
  </si>
  <si>
    <t>สํานักงานส่งเสริมเศรษฐกิจดิจิทัล</t>
  </si>
  <si>
    <t>จังหวัดชัยภูมิ</t>
  </si>
  <si>
    <t>จังหวัดเชียงราย</t>
  </si>
  <si>
    <t>จังหวัดปัตตานี</t>
  </si>
  <si>
    <t>จังหวัดเชียงใหม่</t>
  </si>
  <si>
    <t>จังหวัดยะลา</t>
  </si>
  <si>
    <t>จังหวัดสตูล</t>
  </si>
  <si>
    <t>จังหวัดกาญจนบุรี</t>
  </si>
  <si>
    <t>จังหวัดกระบี่</t>
  </si>
  <si>
    <t>จังหวัดชลบุรี</t>
  </si>
  <si>
    <t>จังหวัดพิจิตร</t>
  </si>
  <si>
    <t>จังหวัดภูเก็ต</t>
  </si>
  <si>
    <t>จังหวัดระนอง</t>
  </si>
  <si>
    <t>จังหวัดร้อยเอ็ด</t>
  </si>
  <si>
    <t>จังหวัดยโสธร</t>
  </si>
  <si>
    <t>จังหวัดนครสวรรค์</t>
  </si>
  <si>
    <t>จังหวัดลำพูน</t>
  </si>
  <si>
    <t>จังหวัดนครพนม</t>
  </si>
  <si>
    <t>จังหวัดพระนครศรีอยุธยา</t>
  </si>
  <si>
    <t>Column Labels</t>
  </si>
  <si>
    <t>Grand Total</t>
  </si>
  <si>
    <t>Row Labels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</si>
  <si>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</si>
  <si>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</si>
  <si>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</si>
  <si>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</si>
  <si>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</si>
  <si>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</si>
  <si>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</si>
  <si>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</si>
  <si>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</si>
  <si>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</si>
  <si>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</si>
  <si>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</si>
  <si>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</si>
  <si>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</si>
  <si>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</si>
  <si>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</si>
  <si>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</si>
  <si>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</si>
  <si>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</si>
  <si>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</si>
  <si>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</si>
  <si>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</si>
  <si>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66d16e6b46601904ce6f2b67</t>
  </si>
  <si>
    <t>https://emenscr.nesdc.go.th/viewer/view.html?id=66d16e6b46601904ce6f2b67</t>
  </si>
  <si>
    <t>โครงการงานก่อสร้างหอเฉลิมพระเกียรติในหลวงรัชกาลที่ 9 (พื้นที่หมวดทางหลวงคำหอม บริเวณลานจอดรถน้ำตกคำหอม)</t>
  </si>
  <si>
    <t>66cee3fcb3a87e4240869f45</t>
  </si>
  <si>
    <t>https://emenscr.nesdc.go.th/viewer/view.html?id=66cee3fcb3a87e4240869f45</t>
  </si>
  <si>
    <t>งานตรวจสอบการตรวจติดตามด้านความปลอดภัยและการรักษาความปลอดภัย</t>
  </si>
  <si>
    <t>สำนักงานการบินพลเรือนแห่งประเทศไทย</t>
  </si>
  <si>
    <t>66c8589860031d04d077813e</t>
  </si>
  <si>
    <t>https://emenscr.nesdc.go.th/viewer/view.html?id=66c8589860031d04d077813e</t>
  </si>
  <si>
    <t>โครงการออกแบบและวางผังระดับย่านชุมชนเพื่อพัฒนาการท่องเที่ยวอย่างยั่งยืน</t>
  </si>
  <si>
    <t>66cda1000816d804c8e04bcf</t>
  </si>
  <si>
    <t>https://emenscr.nesdc.go.th/viewer/view.html?id=66cda1000816d804c8e04bcf</t>
  </si>
  <si>
    <t>โครงการการพัฒนาแอพพลิเคชั่นสำหรับเส้นทางการท่องเที่ยวและฐานการท่องเที่ยวที่โดดเด่น</t>
  </si>
  <si>
    <t>66c82b0520d7cf42394f5fae</t>
  </si>
  <si>
    <t>https://emenscr.nesdc.go.th/viewer/view.html?id=66c82b0520d7cf42394f5fae</t>
  </si>
  <si>
    <t>โครงการพัฒนาและส่งเสริมการท่องเที่ยวเพื่อคนทั้งมวลโดยการขับเคลื่อนการพัฒนาและปรับปรุงแหล่งท่องเที่ยวด้วยอารยสถาปัตยกรรม</t>
  </si>
  <si>
    <t>66c34361b3a87e4240868b02</t>
  </si>
  <si>
    <t>https://emenscr.nesdc.go.th/viewer/view.html?id=66c34361b3a87e4240868b02</t>
  </si>
  <si>
    <t>โครงการยกระดับการท่องเที่ยวเส้นทางจักรยานเลาะริมโขงจังหวัดนครพนม (คณะเทคโนโลยีอุตสาหกรรม)</t>
  </si>
  <si>
    <t>66d16c80a7a219424310ab4b</t>
  </si>
  <si>
    <t>https://emenscr.nesdc.go.th/viewer/view.html?id=66d16c80a7a219424310ab4b</t>
  </si>
  <si>
    <t>โครงการปรับปรุงแหล่งท่องเที่ยวสะพานผีผ่านเพื่อการท่องเที่ยว</t>
  </si>
  <si>
    <t>66bf787a0816d804c8e049c1</t>
  </si>
  <si>
    <t>https://emenscr.nesdc.go.th/viewer/view.html?id=66bf787a0816d804c8e049c1</t>
  </si>
  <si>
    <t>โครงการพัฒนาสินค้าและบริการท่องเที่ยวเพื่อคนทั้งมวล (Tourism Innovation For All)</t>
  </si>
  <si>
    <t>66bf7468ca398d04dbf184b9</t>
  </si>
  <si>
    <t>https://emenscr.nesdc.go.th/viewer/view.html?id=66bf7468ca398d04dbf184b9</t>
  </si>
  <si>
    <t>โครงการพัฒนาห้องน้ำสาธารณะเพื่อการท่องเที่ยว "เส้นทางท่องเที่ยวห้องน้ำโบแดง"</t>
  </si>
  <si>
    <t>66d14fffca398d04dbf187be</t>
  </si>
  <si>
    <t>https://emenscr.nesdc.go.th/viewer/view.html?id=66d14fffca398d04dbf187be</t>
  </si>
  <si>
    <t>โครงการโครงการปรับปรุงแหล่งท่องเที่ยวน้ำตกคำหอมเพื่อการท่องเที่ยว</t>
  </si>
  <si>
    <t>66d03f364a283942339d78cc</t>
  </si>
  <si>
    <t>https://emenscr.nesdc.go.th/viewer/view.html?id=66d03f364a283942339d78cc</t>
  </si>
  <si>
    <t>โครงการงานปรับปรุงภูมิทัศน์บริเวณหมวดทางหลวงคำหอม  บริเวณโค้งปิ้งงู</t>
  </si>
  <si>
    <t>66ceda0620d7cf42394f6b09</t>
  </si>
  <si>
    <t>https://emenscr.nesdc.go.th/viewer/view.html?id=66ceda0620d7cf42394f6b09</t>
  </si>
  <si>
    <t>โครงการพัฒนาแหล่งท่องเที่ยวริมฝั่งหนองหารเชื่อมโยงย่านเมืองเก่าสกลนคร</t>
  </si>
  <si>
    <t>66cd770ca7a2194243109d59</t>
  </si>
  <si>
    <t>https://emenscr.nesdc.go.th/viewer/view.html?id=66cd770ca7a2194243109d59</t>
  </si>
  <si>
    <t xml:space="preserve">โครงการศึกษาและพัฒนานวัตกรรมศักยภาพสูงสำหรับพยากรณ์และบริหารความเสี่ยงระดับยุทธศาสตร์ เพื่อลดผลกระทบจากการพัฒนาการท่องเที่ยวอย่างยั่งยืน </t>
  </si>
  <si>
    <t>66ccad9c46601904ce6f2a30</t>
  </si>
  <si>
    <t>https://emenscr.nesdc.go.th/viewer/view.html?id=66ccad9c46601904ce6f2a30</t>
  </si>
  <si>
    <t>(ร่าง) โครงการ “พัฒนาศักยภาพบุคลากรด้านการท่องเที่ยวให้ได้รับรองมาตรฐานเพิ่มขึ้น เพื่อการท่องเที่ยวอย่างยั่งยืนเฉพาะภูมิภาค”</t>
  </si>
  <si>
    <t>66bcc002b3a87e42408685ef</t>
  </si>
  <si>
    <t>https://emenscr.nesdc.go.th/viewer/view.html?id=66bcc002b3a87e42408685ef</t>
  </si>
  <si>
    <t>66be9e9e0816d804c8e04986</t>
  </si>
  <si>
    <t>https://emenscr.nesdc.go.th/viewer/view.html?id=66be9e9e0816d804c8e04986</t>
  </si>
  <si>
    <t>66bea6aca7a21942431089da</t>
  </si>
  <si>
    <t>https://emenscr.nesdc.go.th/viewer/view.html?id=66bea6aca7a21942431089da</t>
  </si>
  <si>
    <t>โครงการส่งเสริมและยกระดับผู้ประกอบการที่ได้รับมาตรฐานการท่องเที่ยวไทย สู่ระดับสากล Thailand International Tourism Standard (TITS)</t>
  </si>
  <si>
    <t>DASTA-69-0031</t>
  </si>
  <si>
    <t>โครงการศึกษาและพัฒนานวัตกรรมศักยภาพสูงสำหรับพยากรณ์และบริหารความเสี่ยงระดับยุทธศาสตร์ เพื่อลดผลกระทบจากการพัฒนาการท่องเที่ยวอย่างยั่งยืน</t>
  </si>
  <si>
    <t>ตุลาคม 2568</t>
  </si>
  <si>
    <t>ข้อเสนอโครงการสำคัญ 2569 ที่ผ่านเข้ารอบ</t>
  </si>
  <si>
    <t>Private_ID</t>
  </si>
  <si>
    <t>หน่วยงานระดับกอง</t>
  </si>
  <si>
    <t>หน่วยงานระดับกรม</t>
  </si>
  <si>
    <t>หน่วยงานระดับกระทรวง</t>
  </si>
  <si>
    <r>
      <t>โครงการเพื่อขับเคลื่อนการบรรลุเป้าหมายตามยุทธศาสตร์ชาติ ประจำปีงบประมาณ 2566-2569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>ห่วงโซ่คุณค่า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</si>
  <si>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>(ร่าง) ข้อเสนอโครงการสำคัญประจำปี 2569 ภายใต้แผนแม่บท 050602</t>
  </si>
  <si>
    <t>รฟม.</t>
  </si>
  <si>
    <t>กพท.</t>
  </si>
  <si>
    <t>สป.คค.</t>
  </si>
  <si>
    <t>อต.</t>
  </si>
  <si>
    <t>คร.</t>
  </si>
  <si>
    <t>มทร.อีสาน</t>
  </si>
  <si>
    <t>มทส.</t>
  </si>
  <si>
    <t>ไม่มี</t>
  </si>
  <si>
    <t>ไม่มีโครงการ</t>
  </si>
  <si>
    <t>ขบ.</t>
  </si>
  <si>
    <t>สนข.</t>
  </si>
  <si>
    <t>ตร.</t>
  </si>
  <si>
    <t>มรล.</t>
  </si>
  <si>
    <t xml:space="preserve">กทท. </t>
  </si>
  <si>
    <t>มรภ.บร.</t>
  </si>
  <si>
    <t>สศช.</t>
  </si>
  <si>
    <t>การรถไฟฟ้าขนส่งมวลชนแห่งประเทศไทย</t>
  </si>
  <si>
    <t>สำนักงานปลัดกระทรวงคมนาคม</t>
  </si>
  <si>
    <t>กรมอุตุนิยมวิทยา</t>
  </si>
  <si>
    <t>กรมควบคุมโรค</t>
  </si>
  <si>
    <t>มหาวิทยาลัยเทคโนโลยีราชมงคลอีสาน</t>
  </si>
  <si>
    <t>มหาวิทยาลัยเทคโนโลยีสุรนารี</t>
  </si>
  <si>
    <t>กรมการขนส่งทางบก</t>
  </si>
  <si>
    <t>มหาวิทยาลัยราชภัฏเลย</t>
  </si>
  <si>
    <t>มหาวิทยาลัยราชภัฏบุรีรัมย์</t>
  </si>
  <si>
    <t>สำนักงานสภาพัฒนาการเศรษฐกิจและสังคมแห่งชาติ</t>
  </si>
  <si>
    <t>อื่นๆ</t>
  </si>
  <si>
    <t>หน่วยงานไม่สังกัดกระทรวง ทบวง กรม และสำนักนายกรัฐมนตรี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</si>
</sst>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charset val="222"/>
      <scheme val="minor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6"/>
      <color rgb="FF212529"/>
      <name val="TH SarabunPSK"/>
      <family val="2"/>
    </font>
    <font>
      <sz val="16"/>
      <color rgb="FFFF0000"/>
      <name val="TH SarabunPSK"/>
      <family val="2"/>
    </font>
    <font>
      <b/>
      <sz val="20"/>
      <name val="TH SarabunPSK"/>
      <family val="2"/>
    </font>
    <font>
      <b/>
      <sz val="18"/>
      <color theme="1"/>
      <name val="TH SarabunPSK"/>
      <family val="2"/>
    </font>
    <font>
      <sz val="16"/>
      <color theme="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u/>
      <sz val="20"/>
      <color rgb="FFFF0000"/>
      <name val="TH SarabunPSK"/>
      <family val="2"/>
    </font>
    <font>
      <sz val="16"/>
      <color theme="1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sz val="28"/>
      <name val="TH SarabunPSK"/>
      <family val="2"/>
      <charset val="222"/>
    </font>
    <font>
      <b/>
      <sz val="28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color theme="1"/>
      <name val="TH SarabunPSK"/>
      <family val="2"/>
    </font>
    <font>
      <sz val="11"/>
      <color rgb="FFFF0000"/>
      <name val="Calibri"/>
      <family val="2"/>
      <charset val="222"/>
      <scheme val="minor"/>
    </font>
    <font>
      <sz val="11"/>
      <color theme="1"/>
      <name val="Calibri"/>
      <family val="2"/>
      <charset val="222"/>
    </font>
    <font>
      <b/>
      <sz val="16"/>
      <color rgb="FF000000"/>
      <name val="TH SarabunPSK"/>
      <family val="2"/>
    </font>
    <font>
      <sz val="11"/>
      <color rgb="FF0070C0"/>
      <name val="Calibri"/>
      <family val="2"/>
      <charset val="222"/>
    </font>
    <font>
      <sz val="11"/>
      <color theme="9"/>
      <name val="Calibri"/>
      <family val="2"/>
      <charset val="222"/>
      <scheme val="minor"/>
    </font>
    <font>
      <sz val="11"/>
      <color rgb="FF00B050"/>
      <name val="Calibri"/>
      <family val="2"/>
      <charset val="222"/>
      <scheme val="minor"/>
    </font>
    <font>
      <sz val="11"/>
      <color rgb="FF0070C0"/>
      <name val="Calibri"/>
      <family val="2"/>
      <charset val="222"/>
      <scheme val="minor"/>
    </font>
    <font>
      <b/>
      <sz val="16"/>
      <color theme="0"/>
      <name val="TH SarabunPSK"/>
      <family val="2"/>
    </font>
    <font>
      <sz val="11"/>
      <name val="Calibri"/>
      <family val="2"/>
      <charset val="222"/>
    </font>
    <font>
      <sz val="11"/>
      <name val="Calibri"/>
      <family val="2"/>
      <charset val="222"/>
      <scheme val="minor"/>
    </font>
    <font>
      <b/>
      <sz val="22"/>
      <color rgb="FFFF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</font>
    <font>
      <sz val="16"/>
      <color rgb="FF00B050"/>
      <name val="TH SarabunPSK"/>
      <family val="2"/>
    </font>
    <font>
      <b/>
      <sz val="16"/>
      <color rgb="FF00B050"/>
      <name val="TH SarabunPSK"/>
      <family val="2"/>
    </font>
    <font>
      <sz val="16"/>
      <color rgb="FFFF0066"/>
      <name val="TH SarabunPSK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4" fillId="0" borderId="0" applyNumberFormat="0" applyFill="0" applyBorder="0" applyAlignment="0" applyProtection="0"/>
    <xf numFmtId="0" fontId="36" fillId="0" borderId="0"/>
    <xf numFmtId="0" fontId="37" fillId="0" borderId="0"/>
    <xf numFmtId="0" fontId="1" fillId="0" borderId="0"/>
  </cellStyleXfs>
  <cellXfs count="276">
    <xf numFmtId="0" fontId="0" fillId="0" borderId="0" xfId="0"/>
    <xf numFmtId="0" fontId="1" fillId="0" borderId="0" xfId="1" applyFont="1" applyFill="1" applyBorder="1"/>
    <xf numFmtId="0" fontId="2" fillId="0" borderId="0" xfId="1" applyFont="1" applyFill="1" applyBorder="1"/>
    <xf numFmtId="0" fontId="3" fillId="0" borderId="0" xfId="1" applyFont="1" applyFill="1" applyBorder="1"/>
    <xf numFmtId="3" fontId="2" fillId="0" borderId="0" xfId="1" applyNumberFormat="1" applyFont="1" applyFill="1" applyBorder="1"/>
    <xf numFmtId="1" fontId="2" fillId="0" borderId="0" xfId="1" applyNumberFormat="1" applyFont="1" applyFill="1" applyBorder="1"/>
    <xf numFmtId="0" fontId="4" fillId="2" borderId="2" xfId="2" applyFill="1" applyBorder="1" applyAlignment="1">
      <alignment horizontal="left" vertical="center" indent="1"/>
    </xf>
    <xf numFmtId="0" fontId="0" fillId="0" borderId="2" xfId="0" applyBorder="1"/>
    <xf numFmtId="0" fontId="4" fillId="2" borderId="0" xfId="2" applyFill="1" applyBorder="1" applyAlignment="1">
      <alignment horizontal="left" vertical="center" indent="1"/>
    </xf>
    <xf numFmtId="0" fontId="2" fillId="4" borderId="0" xfId="1" applyFont="1" applyFill="1" applyBorder="1"/>
    <xf numFmtId="0" fontId="2" fillId="6" borderId="0" xfId="1" applyFont="1" applyFill="1" applyBorder="1"/>
    <xf numFmtId="0" fontId="2" fillId="7" borderId="0" xfId="1" applyFont="1" applyFill="1" applyBorder="1"/>
    <xf numFmtId="0" fontId="1" fillId="4" borderId="0" xfId="1" applyFont="1" applyFill="1" applyBorder="1"/>
    <xf numFmtId="0" fontId="1" fillId="8" borderId="0" xfId="1" applyFont="1" applyFill="1" applyBorder="1"/>
    <xf numFmtId="0" fontId="2" fillId="8" borderId="0" xfId="1" applyFont="1" applyFill="1" applyBorder="1"/>
    <xf numFmtId="0" fontId="7" fillId="2" borderId="1" xfId="1" applyFont="1" applyFill="1" applyBorder="1" applyAlignment="1">
      <alignment horizontal="left" vertical="center"/>
    </xf>
    <xf numFmtId="17" fontId="2" fillId="0" borderId="0" xfId="0" applyNumberFormat="1" applyFont="1"/>
    <xf numFmtId="0" fontId="2" fillId="0" borderId="0" xfId="0" applyFont="1"/>
    <xf numFmtId="0" fontId="8" fillId="0" borderId="0" xfId="0" applyFont="1"/>
    <xf numFmtId="0" fontId="3" fillId="12" borderId="0" xfId="1" applyFont="1" applyFill="1" applyBorder="1"/>
    <xf numFmtId="0" fontId="0" fillId="12" borderId="0" xfId="0" applyFill="1"/>
    <xf numFmtId="0" fontId="10" fillId="0" borderId="0" xfId="0" applyFont="1"/>
    <xf numFmtId="0" fontId="2" fillId="0" borderId="0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4" fillId="13" borderId="2" xfId="2" applyFill="1" applyBorder="1" applyAlignment="1">
      <alignment horizontal="left" vertical="center" indent="1"/>
    </xf>
    <xf numFmtId="0" fontId="2" fillId="13" borderId="0" xfId="1" applyFont="1" applyFill="1" applyBorder="1" applyAlignment="1">
      <alignment horizontal="left"/>
    </xf>
    <xf numFmtId="0" fontId="2" fillId="13" borderId="0" xfId="1" applyFont="1" applyFill="1" applyBorder="1"/>
    <xf numFmtId="0" fontId="1" fillId="13" borderId="0" xfId="1" applyFont="1" applyFill="1" applyBorder="1"/>
    <xf numFmtId="0" fontId="0" fillId="13" borderId="0" xfId="0" applyFill="1"/>
    <xf numFmtId="0" fontId="3" fillId="13" borderId="0" xfId="1" applyFont="1" applyFill="1" applyBorder="1"/>
    <xf numFmtId="49" fontId="6" fillId="13" borderId="0" xfId="0" applyNumberFormat="1" applyFont="1" applyFill="1"/>
    <xf numFmtId="0" fontId="6" fillId="13" borderId="0" xfId="0" applyFont="1" applyFill="1"/>
    <xf numFmtId="0" fontId="2" fillId="14" borderId="0" xfId="1" applyFont="1" applyFill="1" applyBorder="1" applyAlignment="1">
      <alignment horizontal="left"/>
    </xf>
    <xf numFmtId="0" fontId="2" fillId="3" borderId="0" xfId="1" applyFont="1" applyFill="1" applyBorder="1" applyAlignment="1">
      <alignment horizontal="left"/>
    </xf>
    <xf numFmtId="0" fontId="2" fillId="11" borderId="0" xfId="1" applyFont="1" applyFill="1" applyBorder="1" applyAlignment="1">
      <alignment horizontal="left"/>
    </xf>
    <xf numFmtId="0" fontId="2" fillId="5" borderId="0" xfId="1" applyFont="1" applyFill="1" applyBorder="1" applyAlignment="1">
      <alignment horizontal="left"/>
    </xf>
    <xf numFmtId="0" fontId="2" fillId="10" borderId="0" xfId="1" applyFont="1" applyFill="1" applyBorder="1" applyAlignment="1">
      <alignment horizontal="left"/>
    </xf>
    <xf numFmtId="0" fontId="2" fillId="15" borderId="0" xfId="1" applyFont="1" applyFill="1" applyBorder="1" applyAlignment="1">
      <alignment horizontal="left"/>
    </xf>
    <xf numFmtId="0" fontId="3" fillId="12" borderId="0" xfId="1" applyFont="1" applyFill="1" applyBorder="1" applyAlignment="1">
      <alignment horizontal="left"/>
    </xf>
    <xf numFmtId="0" fontId="3" fillId="3" borderId="0" xfId="1" applyFont="1" applyFill="1" applyBorder="1"/>
    <xf numFmtId="0" fontId="1" fillId="3" borderId="0" xfId="1" applyFont="1" applyFill="1" applyBorder="1"/>
    <xf numFmtId="49" fontId="6" fillId="3" borderId="0" xfId="0" applyNumberFormat="1" applyFont="1" applyFill="1"/>
    <xf numFmtId="0" fontId="6" fillId="3" borderId="0" xfId="0" applyFont="1" applyFill="1"/>
    <xf numFmtId="0" fontId="3" fillId="16" borderId="0" xfId="1" applyFont="1" applyFill="1" applyBorder="1"/>
    <xf numFmtId="0" fontId="1" fillId="16" borderId="0" xfId="1" applyFont="1" applyFill="1" applyBorder="1"/>
    <xf numFmtId="0" fontId="2" fillId="16" borderId="0" xfId="1" applyFont="1" applyFill="1" applyBorder="1"/>
    <xf numFmtId="0" fontId="1" fillId="7" borderId="0" xfId="1" applyFont="1" applyFill="1" applyBorder="1"/>
    <xf numFmtId="0" fontId="1" fillId="6" borderId="0" xfId="1" applyFont="1" applyFill="1" applyBorder="1"/>
    <xf numFmtId="0" fontId="2" fillId="17" borderId="0" xfId="1" applyFont="1" applyFill="1" applyBorder="1"/>
    <xf numFmtId="0" fontId="2" fillId="18" borderId="0" xfId="1" applyFont="1" applyFill="1" applyBorder="1"/>
    <xf numFmtId="0" fontId="2" fillId="9" borderId="0" xfId="1" applyFont="1" applyFill="1" applyBorder="1"/>
    <xf numFmtId="0" fontId="2" fillId="19" borderId="0" xfId="1" applyFont="1" applyFill="1" applyBorder="1"/>
    <xf numFmtId="0" fontId="2" fillId="20" borderId="0" xfId="1" applyFont="1" applyFill="1" applyBorder="1"/>
    <xf numFmtId="0" fontId="2" fillId="21" borderId="0" xfId="1" applyFont="1" applyFill="1" applyBorder="1"/>
    <xf numFmtId="0" fontId="10" fillId="0" borderId="0" xfId="0" applyFont="1" applyAlignment="1">
      <alignment horizontal="left"/>
    </xf>
    <xf numFmtId="0" fontId="11" fillId="11" borderId="0" xfId="1" applyFont="1" applyFill="1" applyBorder="1"/>
    <xf numFmtId="0" fontId="12" fillId="22" borderId="0" xfId="1" applyFont="1" applyFill="1"/>
    <xf numFmtId="0" fontId="13" fillId="22" borderId="0" xfId="1" applyFont="1" applyFill="1" applyAlignment="1">
      <alignment horizontal="left" vertical="center" wrapText="1"/>
    </xf>
    <xf numFmtId="0" fontId="12" fillId="0" borderId="0" xfId="1" applyFont="1"/>
    <xf numFmtId="0" fontId="9" fillId="0" borderId="0" xfId="1" applyFont="1" applyAlignment="1">
      <alignment horizontal="left" vertical="center"/>
    </xf>
    <xf numFmtId="0" fontId="12" fillId="0" borderId="0" xfId="1" applyFont="1" applyAlignment="1">
      <alignment horizontal="center"/>
    </xf>
    <xf numFmtId="0" fontId="9" fillId="23" borderId="0" xfId="1" applyFont="1" applyFill="1" applyAlignment="1">
      <alignment horizontal="left" vertical="center"/>
    </xf>
    <xf numFmtId="0" fontId="12" fillId="23" borderId="0" xfId="1" applyFont="1" applyFill="1"/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left" wrapText="1"/>
    </xf>
    <xf numFmtId="0" fontId="9" fillId="0" borderId="0" xfId="1" applyFont="1"/>
    <xf numFmtId="0" fontId="9" fillId="0" borderId="0" xfId="1" applyFont="1" applyAlignment="1">
      <alignment horizontal="left" vertical="top" wrapText="1"/>
    </xf>
    <xf numFmtId="0" fontId="9" fillId="24" borderId="0" xfId="1" applyFont="1" applyFill="1" applyAlignment="1">
      <alignment horizontal="left" vertical="center"/>
    </xf>
    <xf numFmtId="0" fontId="12" fillId="24" borderId="0" xfId="1" applyFont="1" applyFill="1"/>
    <xf numFmtId="0" fontId="9" fillId="0" borderId="0" xfId="1" applyFont="1" applyAlignment="1">
      <alignment horizontal="left"/>
    </xf>
    <xf numFmtId="0" fontId="15" fillId="0" borderId="0" xfId="0" applyFont="1"/>
    <xf numFmtId="0" fontId="15" fillId="0" borderId="0" xfId="0" pivotButton="1" applyFont="1"/>
    <xf numFmtId="0" fontId="15" fillId="0" borderId="0" xfId="0" applyFont="1" applyAlignment="1">
      <alignment horizontal="left"/>
    </xf>
    <xf numFmtId="0" fontId="15" fillId="0" borderId="0" xfId="0" applyNumberFormat="1" applyFont="1"/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indent="2"/>
    </xf>
    <xf numFmtId="0" fontId="15" fillId="0" borderId="0" xfId="0" applyFont="1" applyAlignment="1">
      <alignment horizontal="left" indent="3"/>
    </xf>
    <xf numFmtId="0" fontId="2" fillId="0" borderId="0" xfId="0" applyFont="1" applyAlignment="1"/>
    <xf numFmtId="0" fontId="2" fillId="0" borderId="3" xfId="1" applyFont="1" applyFill="1" applyBorder="1"/>
    <xf numFmtId="0" fontId="2" fillId="0" borderId="3" xfId="1" applyFont="1" applyFill="1" applyBorder="1" applyAlignment="1">
      <alignment horizontal="left"/>
    </xf>
    <xf numFmtId="0" fontId="15" fillId="0" borderId="3" xfId="0" applyFont="1" applyBorder="1"/>
    <xf numFmtId="0" fontId="4" fillId="0" borderId="0" xfId="2" applyFill="1" applyBorder="1"/>
    <xf numFmtId="0" fontId="17" fillId="0" borderId="0" xfId="4" applyFont="1" applyFill="1" applyBorder="1"/>
    <xf numFmtId="0" fontId="18" fillId="0" borderId="0" xfId="4" applyFont="1" applyFill="1" applyBorder="1"/>
    <xf numFmtId="1" fontId="17" fillId="0" borderId="0" xfId="4" applyNumberFormat="1" applyFont="1" applyFill="1" applyBorder="1"/>
    <xf numFmtId="0" fontId="2" fillId="25" borderId="3" xfId="2" applyFont="1" applyFill="1" applyBorder="1" applyAlignment="1">
      <alignment vertical="center"/>
    </xf>
    <xf numFmtId="0" fontId="4" fillId="0" borderId="3" xfId="2" applyFill="1" applyBorder="1" applyAlignment="1">
      <alignment vertical="center"/>
    </xf>
    <xf numFmtId="0" fontId="3" fillId="0" borderId="0" xfId="0" applyFont="1" applyAlignment="1"/>
    <xf numFmtId="0" fontId="5" fillId="0" borderId="0" xfId="0" applyFont="1" applyAlignment="1">
      <alignment horizontal="left"/>
    </xf>
    <xf numFmtId="0" fontId="15" fillId="12" borderId="0" xfId="0" applyFont="1" applyFill="1"/>
    <xf numFmtId="0" fontId="16" fillId="0" borderId="3" xfId="2" applyFont="1" applyFill="1" applyBorder="1" applyAlignment="1">
      <alignment vertical="center"/>
    </xf>
    <xf numFmtId="0" fontId="2" fillId="0" borderId="0" xfId="4" applyFont="1" applyFill="1" applyBorder="1"/>
    <xf numFmtId="0" fontId="16" fillId="0" borderId="0" xfId="2" applyFont="1" applyFill="1" applyBorder="1"/>
    <xf numFmtId="0" fontId="15" fillId="0" borderId="0" xfId="0" applyFont="1" applyAlignment="1"/>
    <xf numFmtId="0" fontId="2" fillId="0" borderId="3" xfId="4" applyFont="1" applyFill="1" applyBorder="1"/>
    <xf numFmtId="0" fontId="16" fillId="0" borderId="3" xfId="2" applyFont="1" applyFill="1" applyBorder="1"/>
    <xf numFmtId="0" fontId="16" fillId="0" borderId="0" xfId="2" applyFont="1" applyFill="1" applyBorder="1" applyAlignment="1">
      <alignment vertical="center"/>
    </xf>
    <xf numFmtId="0" fontId="2" fillId="29" borderId="0" xfId="4" applyFont="1" applyFill="1" applyBorder="1"/>
    <xf numFmtId="0" fontId="19" fillId="0" borderId="0" xfId="5" applyFont="1" applyAlignment="1">
      <alignment horizontal="center"/>
    </xf>
    <xf numFmtId="0" fontId="20" fillId="0" borderId="0" xfId="5" applyFont="1" applyAlignment="1">
      <alignment horizontal="left"/>
    </xf>
    <xf numFmtId="0" fontId="20" fillId="0" borderId="0" xfId="5" applyFont="1" applyAlignment="1">
      <alignment horizontal="center"/>
    </xf>
    <xf numFmtId="0" fontId="2" fillId="30" borderId="0" xfId="4" applyFont="1" applyFill="1" applyBorder="1"/>
    <xf numFmtId="0" fontId="21" fillId="0" borderId="0" xfId="0" applyFont="1" applyAlignment="1"/>
    <xf numFmtId="0" fontId="16" fillId="0" borderId="6" xfId="2" applyFont="1" applyFill="1" applyBorder="1"/>
    <xf numFmtId="1" fontId="2" fillId="0" borderId="3" xfId="4" applyNumberFormat="1" applyFont="1" applyFill="1" applyBorder="1" applyAlignment="1">
      <alignment horizontal="left"/>
    </xf>
    <xf numFmtId="0" fontId="2" fillId="0" borderId="6" xfId="4" applyFont="1" applyFill="1" applyBorder="1"/>
    <xf numFmtId="0" fontId="3" fillId="28" borderId="0" xfId="1" applyFont="1" applyFill="1" applyBorder="1"/>
    <xf numFmtId="0" fontId="3" fillId="31" borderId="7" xfId="1" applyFont="1" applyFill="1" applyBorder="1" applyAlignment="1">
      <alignment horizontal="center"/>
    </xf>
    <xf numFmtId="0" fontId="3" fillId="31" borderId="8" xfId="1" applyFont="1" applyFill="1" applyBorder="1" applyAlignment="1">
      <alignment horizontal="center"/>
    </xf>
    <xf numFmtId="0" fontId="24" fillId="25" borderId="3" xfId="2" applyFont="1" applyFill="1" applyBorder="1" applyAlignment="1">
      <alignment vertical="center"/>
    </xf>
    <xf numFmtId="0" fontId="2" fillId="25" borderId="3" xfId="1" applyFont="1" applyFill="1" applyBorder="1" applyAlignment="1">
      <alignment horizontal="left"/>
    </xf>
    <xf numFmtId="0" fontId="2" fillId="25" borderId="3" xfId="1" applyFont="1" applyFill="1" applyBorder="1"/>
    <xf numFmtId="0" fontId="15" fillId="25" borderId="3" xfId="0" applyFont="1" applyFill="1" applyBorder="1"/>
    <xf numFmtId="0" fontId="24" fillId="25" borderId="3" xfId="2" applyFont="1" applyFill="1" applyBorder="1"/>
    <xf numFmtId="0" fontId="2" fillId="30" borderId="3" xfId="4" applyFont="1" applyFill="1" applyBorder="1"/>
    <xf numFmtId="0" fontId="3" fillId="28" borderId="3" xfId="1" applyFont="1" applyFill="1" applyBorder="1" applyAlignment="1"/>
    <xf numFmtId="0" fontId="3" fillId="28" borderId="3" xfId="1" applyFont="1" applyFill="1" applyBorder="1"/>
    <xf numFmtId="0" fontId="3" fillId="28" borderId="3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1" fontId="2" fillId="30" borderId="3" xfId="4" applyNumberFormat="1" applyFont="1" applyFill="1" applyBorder="1" applyAlignment="1">
      <alignment horizontal="left"/>
    </xf>
    <xf numFmtId="0" fontId="8" fillId="0" borderId="0" xfId="4" applyFont="1" applyFill="1" applyBorder="1"/>
    <xf numFmtId="0" fontId="8" fillId="0" borderId="0" xfId="0" applyFont="1" applyFill="1" applyBorder="1"/>
    <xf numFmtId="0" fontId="2" fillId="0" borderId="0" xfId="0" applyFont="1" applyFill="1" applyBorder="1"/>
    <xf numFmtId="0" fontId="15" fillId="30" borderId="3" xfId="4" applyFont="1" applyFill="1" applyBorder="1"/>
    <xf numFmtId="0" fontId="15" fillId="0" borderId="3" xfId="4" applyFont="1" applyFill="1" applyBorder="1"/>
    <xf numFmtId="0" fontId="2" fillId="32" borderId="3" xfId="1" applyFont="1" applyFill="1" applyBorder="1"/>
    <xf numFmtId="0" fontId="2" fillId="31" borderId="3" xfId="1" applyFont="1" applyFill="1" applyBorder="1"/>
    <xf numFmtId="0" fontId="15" fillId="12" borderId="0" xfId="0" applyFont="1" applyFill="1" applyAlignment="1">
      <alignment horizontal="center"/>
    </xf>
    <xf numFmtId="1" fontId="2" fillId="0" borderId="6" xfId="4" applyNumberFormat="1" applyFont="1" applyFill="1" applyBorder="1" applyAlignment="1">
      <alignment horizontal="center"/>
    </xf>
    <xf numFmtId="1" fontId="2" fillId="0" borderId="3" xfId="4" applyNumberFormat="1" applyFont="1" applyFill="1" applyBorder="1" applyAlignment="1">
      <alignment horizontal="center"/>
    </xf>
    <xf numFmtId="0" fontId="2" fillId="0" borderId="3" xfId="4" quotePrefix="1" applyFont="1" applyFill="1" applyBorder="1" applyAlignment="1">
      <alignment horizontal="center"/>
    </xf>
    <xf numFmtId="0" fontId="5" fillId="0" borderId="3" xfId="4" applyFont="1" applyFill="1" applyBorder="1"/>
    <xf numFmtId="0" fontId="24" fillId="0" borderId="3" xfId="2" applyFont="1" applyFill="1" applyBorder="1"/>
    <xf numFmtId="49" fontId="27" fillId="34" borderId="3" xfId="0" applyNumberFormat="1" applyFont="1" applyFill="1" applyBorder="1"/>
    <xf numFmtId="0" fontId="3" fillId="34" borderId="3" xfId="0" applyFont="1" applyFill="1" applyBorder="1"/>
    <xf numFmtId="0" fontId="27" fillId="34" borderId="3" xfId="0" applyFont="1" applyFill="1" applyBorder="1"/>
    <xf numFmtId="0" fontId="27" fillId="35" borderId="3" xfId="0" applyFont="1" applyFill="1" applyBorder="1"/>
    <xf numFmtId="0" fontId="3" fillId="35" borderId="3" xfId="0" applyFont="1" applyFill="1" applyBorder="1"/>
    <xf numFmtId="49" fontId="3" fillId="34" borderId="3" xfId="0" applyNumberFormat="1" applyFont="1" applyFill="1" applyBorder="1"/>
    <xf numFmtId="0" fontId="3" fillId="36" borderId="3" xfId="0" applyFont="1" applyFill="1" applyBorder="1"/>
    <xf numFmtId="0" fontId="26" fillId="0" borderId="0" xfId="0" applyFont="1" applyFill="1" applyBorder="1"/>
    <xf numFmtId="49" fontId="26" fillId="0" borderId="3" xfId="0" applyNumberFormat="1" applyFont="1" applyFill="1" applyBorder="1"/>
    <xf numFmtId="0" fontId="26" fillId="0" borderId="3" xfId="0" applyFont="1" applyFill="1" applyBorder="1"/>
    <xf numFmtId="14" fontId="26" fillId="0" borderId="3" xfId="0" applyNumberFormat="1" applyFont="1" applyFill="1" applyBorder="1"/>
    <xf numFmtId="0" fontId="28" fillId="0" borderId="3" xfId="0" applyFont="1" applyFill="1" applyBorder="1"/>
    <xf numFmtId="49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29" fillId="0" borderId="3" xfId="0" applyFont="1" applyBorder="1"/>
    <xf numFmtId="0" fontId="30" fillId="0" borderId="3" xfId="0" applyFont="1" applyBorder="1"/>
    <xf numFmtId="0" fontId="25" fillId="0" borderId="3" xfId="0" applyFont="1" applyBorder="1"/>
    <xf numFmtId="0" fontId="3" fillId="34" borderId="3" xfId="0" applyFont="1" applyFill="1" applyBorder="1" applyAlignment="1">
      <alignment horizontal="center"/>
    </xf>
    <xf numFmtId="0" fontId="3" fillId="36" borderId="3" xfId="0" applyFont="1" applyFill="1" applyBorder="1" applyAlignment="1">
      <alignment horizontal="center"/>
    </xf>
    <xf numFmtId="0" fontId="26" fillId="9" borderId="0" xfId="0" applyFont="1" applyFill="1" applyBorder="1"/>
    <xf numFmtId="0" fontId="31" fillId="0" borderId="3" xfId="0" applyFont="1" applyBorder="1"/>
    <xf numFmtId="0" fontId="2" fillId="25" borderId="0" xfId="1" applyFont="1" applyFill="1" applyBorder="1"/>
    <xf numFmtId="0" fontId="15" fillId="0" borderId="0" xfId="0" applyFont="1" applyBorder="1"/>
    <xf numFmtId="0" fontId="15" fillId="25" borderId="0" xfId="0" applyFont="1" applyFill="1" applyBorder="1"/>
    <xf numFmtId="0" fontId="24" fillId="9" borderId="3" xfId="2" applyFont="1" applyFill="1" applyBorder="1" applyAlignment="1">
      <alignment vertical="center"/>
    </xf>
    <xf numFmtId="0" fontId="2" fillId="9" borderId="3" xfId="2" applyFont="1" applyFill="1" applyBorder="1" applyAlignment="1">
      <alignment vertical="center"/>
    </xf>
    <xf numFmtId="0" fontId="2" fillId="9" borderId="3" xfId="1" applyFont="1" applyFill="1" applyBorder="1"/>
    <xf numFmtId="0" fontId="2" fillId="9" borderId="3" xfId="1" applyFont="1" applyFill="1" applyBorder="1" applyAlignment="1">
      <alignment horizontal="left"/>
    </xf>
    <xf numFmtId="0" fontId="15" fillId="9" borderId="0" xfId="0" applyFont="1" applyFill="1"/>
    <xf numFmtId="0" fontId="2" fillId="0" borderId="3" xfId="3" applyFont="1" applyFill="1" applyBorder="1" applyAlignment="1">
      <alignment horizontal="left" vertical="top"/>
    </xf>
    <xf numFmtId="0" fontId="4" fillId="0" borderId="3" xfId="2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28" fillId="0" borderId="0" xfId="0" applyFont="1" applyFill="1" applyBorder="1"/>
    <xf numFmtId="0" fontId="25" fillId="0" borderId="0" xfId="0" applyFont="1" applyBorder="1"/>
    <xf numFmtId="0" fontId="29" fillId="0" borderId="0" xfId="0" applyFont="1" applyBorder="1"/>
    <xf numFmtId="0" fontId="30" fillId="0" borderId="3" xfId="0" applyFont="1" applyFill="1" applyBorder="1"/>
    <xf numFmtId="0" fontId="15" fillId="0" borderId="0" xfId="0" applyFont="1" applyFill="1"/>
    <xf numFmtId="0" fontId="15" fillId="0" borderId="3" xfId="0" applyFont="1" applyFill="1" applyBorder="1"/>
    <xf numFmtId="0" fontId="15" fillId="0" borderId="0" xfId="0" applyFont="1" applyFill="1" applyBorder="1"/>
    <xf numFmtId="0" fontId="30" fillId="0" borderId="0" xfId="0" applyFont="1" applyFill="1" applyBorder="1"/>
    <xf numFmtId="49" fontId="0" fillId="0" borderId="0" xfId="0" applyNumberFormat="1" applyBorder="1"/>
    <xf numFmtId="0" fontId="0" fillId="0" borderId="0" xfId="0" applyBorder="1"/>
    <xf numFmtId="0" fontId="15" fillId="9" borderId="3" xfId="0" applyFont="1" applyFill="1" applyBorder="1"/>
    <xf numFmtId="49" fontId="26" fillId="0" borderId="0" xfId="0" applyNumberFormat="1" applyFont="1" applyFill="1" applyBorder="1"/>
    <xf numFmtId="0" fontId="2" fillId="4" borderId="3" xfId="1" applyFont="1" applyFill="1" applyBorder="1"/>
    <xf numFmtId="0" fontId="2" fillId="38" borderId="3" xfId="1" applyFont="1" applyFill="1" applyBorder="1"/>
    <xf numFmtId="14" fontId="33" fillId="4" borderId="3" xfId="0" applyNumberFormat="1" applyFont="1" applyFill="1" applyBorder="1"/>
    <xf numFmtId="0" fontId="33" fillId="4" borderId="3" xfId="0" applyFont="1" applyFill="1" applyBorder="1"/>
    <xf numFmtId="0" fontId="34" fillId="4" borderId="3" xfId="0" applyFont="1" applyFill="1" applyBorder="1"/>
    <xf numFmtId="14" fontId="33" fillId="37" borderId="3" xfId="0" applyNumberFormat="1" applyFont="1" applyFill="1" applyBorder="1"/>
    <xf numFmtId="0" fontId="33" fillId="37" borderId="3" xfId="0" applyFont="1" applyFill="1" applyBorder="1"/>
    <xf numFmtId="0" fontId="34" fillId="37" borderId="3" xfId="0" applyFont="1" applyFill="1" applyBorder="1"/>
    <xf numFmtId="14" fontId="33" fillId="16" borderId="3" xfId="0" applyNumberFormat="1" applyFont="1" applyFill="1" applyBorder="1"/>
    <xf numFmtId="0" fontId="33" fillId="16" borderId="3" xfId="0" applyFont="1" applyFill="1" applyBorder="1"/>
    <xf numFmtId="0" fontId="34" fillId="16" borderId="3" xfId="0" applyFont="1" applyFill="1" applyBorder="1"/>
    <xf numFmtId="14" fontId="33" fillId="31" borderId="3" xfId="0" applyNumberFormat="1" applyFont="1" applyFill="1" applyBorder="1"/>
    <xf numFmtId="0" fontId="33" fillId="31" borderId="3" xfId="0" applyFont="1" applyFill="1" applyBorder="1"/>
    <xf numFmtId="14" fontId="33" fillId="23" borderId="3" xfId="0" applyNumberFormat="1" applyFont="1" applyFill="1" applyBorder="1"/>
    <xf numFmtId="0" fontId="33" fillId="23" borderId="3" xfId="0" applyFont="1" applyFill="1" applyBorder="1"/>
    <xf numFmtId="14" fontId="33" fillId="32" borderId="3" xfId="0" applyNumberFormat="1" applyFont="1" applyFill="1" applyBorder="1"/>
    <xf numFmtId="0" fontId="33" fillId="32" borderId="3" xfId="0" applyFont="1" applyFill="1" applyBorder="1"/>
    <xf numFmtId="0" fontId="34" fillId="32" borderId="3" xfId="0" applyFont="1" applyFill="1" applyBorder="1"/>
    <xf numFmtId="14" fontId="33" fillId="30" borderId="3" xfId="0" applyNumberFormat="1" applyFont="1" applyFill="1" applyBorder="1"/>
    <xf numFmtId="0" fontId="33" fillId="30" borderId="3" xfId="0" applyFont="1" applyFill="1" applyBorder="1"/>
    <xf numFmtId="0" fontId="34" fillId="30" borderId="3" xfId="0" applyFont="1" applyFill="1" applyBorder="1"/>
    <xf numFmtId="14" fontId="33" fillId="27" borderId="3" xfId="0" applyNumberFormat="1" applyFont="1" applyFill="1" applyBorder="1"/>
    <xf numFmtId="0" fontId="33" fillId="27" borderId="3" xfId="0" applyFont="1" applyFill="1" applyBorder="1"/>
    <xf numFmtId="0" fontId="34" fillId="27" borderId="3" xfId="0" applyFont="1" applyFill="1" applyBorder="1"/>
    <xf numFmtId="14" fontId="33" fillId="38" borderId="3" xfId="0" applyNumberFormat="1" applyFont="1" applyFill="1" applyBorder="1"/>
    <xf numFmtId="0" fontId="33" fillId="38" borderId="3" xfId="0" applyFont="1" applyFill="1" applyBorder="1"/>
    <xf numFmtId="14" fontId="33" fillId="38" borderId="0" xfId="0" applyNumberFormat="1" applyFont="1" applyFill="1" applyBorder="1"/>
    <xf numFmtId="0" fontId="33" fillId="38" borderId="0" xfId="0" applyFont="1" applyFill="1" applyBorder="1"/>
    <xf numFmtId="0" fontId="34" fillId="38" borderId="0" xfId="0" applyFont="1" applyFill="1" applyBorder="1"/>
    <xf numFmtId="14" fontId="33" fillId="21" borderId="0" xfId="0" applyNumberFormat="1" applyFont="1" applyFill="1" applyBorder="1"/>
    <xf numFmtId="0" fontId="33" fillId="21" borderId="0" xfId="0" applyFont="1" applyFill="1" applyBorder="1"/>
    <xf numFmtId="0" fontId="34" fillId="21" borderId="0" xfId="0" applyFont="1" applyFill="1" applyBorder="1"/>
    <xf numFmtId="14" fontId="33" fillId="39" borderId="0" xfId="0" applyNumberFormat="1" applyFont="1" applyFill="1" applyBorder="1"/>
    <xf numFmtId="0" fontId="33" fillId="39" borderId="0" xfId="0" applyFont="1" applyFill="1" applyBorder="1"/>
    <xf numFmtId="14" fontId="33" fillId="40" borderId="0" xfId="0" applyNumberFormat="1" applyFont="1" applyFill="1" applyBorder="1"/>
    <xf numFmtId="0" fontId="33" fillId="40" borderId="0" xfId="0" applyFont="1" applyFill="1" applyBorder="1"/>
    <xf numFmtId="0" fontId="0" fillId="0" borderId="0" xfId="0" applyNumberFormat="1"/>
    <xf numFmtId="0" fontId="32" fillId="33" borderId="0" xfId="0" applyFont="1" applyFill="1"/>
    <xf numFmtId="0" fontId="35" fillId="0" borderId="0" xfId="0" applyFont="1"/>
    <xf numFmtId="0" fontId="3" fillId="0" borderId="0" xfId="0" applyFont="1"/>
    <xf numFmtId="0" fontId="0" fillId="26" borderId="0" xfId="0" applyFill="1"/>
    <xf numFmtId="0" fontId="27" fillId="41" borderId="4" xfId="5" applyFont="1" applyFill="1" applyBorder="1" applyAlignment="1">
      <alignment horizontal="center" vertical="center"/>
    </xf>
    <xf numFmtId="0" fontId="38" fillId="42" borderId="4" xfId="5" applyFont="1" applyFill="1" applyBorder="1" applyAlignment="1">
      <alignment horizontal="center" vertical="center"/>
    </xf>
    <xf numFmtId="0" fontId="3" fillId="41" borderId="4" xfId="5" applyFont="1" applyFill="1" applyBorder="1" applyAlignment="1">
      <alignment horizontal="center" vertical="center"/>
    </xf>
    <xf numFmtId="0" fontId="27" fillId="43" borderId="3" xfId="5" applyFont="1" applyFill="1" applyBorder="1" applyAlignment="1">
      <alignment horizontal="center" vertical="center"/>
    </xf>
    <xf numFmtId="0" fontId="27" fillId="44" borderId="4" xfId="5" applyFont="1" applyFill="1" applyBorder="1" applyAlignment="1">
      <alignment horizontal="center" vertical="center"/>
    </xf>
    <xf numFmtId="0" fontId="27" fillId="0" borderId="0" xfId="7" applyFont="1" applyFill="1" applyBorder="1" applyAlignment="1">
      <alignment vertical="center"/>
    </xf>
    <xf numFmtId="0" fontId="39" fillId="0" borderId="3" xfId="7" applyFont="1" applyFill="1" applyBorder="1"/>
    <xf numFmtId="0" fontId="39" fillId="0" borderId="3" xfId="7" applyFont="1" applyFill="1" applyBorder="1" applyAlignment="1">
      <alignment horizontal="left"/>
    </xf>
    <xf numFmtId="0" fontId="39" fillId="0" borderId="0" xfId="7" applyFont="1" applyFill="1" applyBorder="1"/>
    <xf numFmtId="2" fontId="8" fillId="0" borderId="3" xfId="7" applyNumberFormat="1" applyFont="1" applyFill="1" applyBorder="1"/>
    <xf numFmtId="0" fontId="8" fillId="0" borderId="3" xfId="7" applyFont="1" applyFill="1" applyBorder="1"/>
    <xf numFmtId="2" fontId="40" fillId="0" borderId="3" xfId="7" applyNumberFormat="1" applyFont="1" applyFill="1" applyBorder="1"/>
    <xf numFmtId="0" fontId="39" fillId="0" borderId="3" xfId="7" applyFont="1" applyFill="1" applyBorder="1" applyAlignment="1">
      <alignment horizontal="center" vertical="center"/>
    </xf>
    <xf numFmtId="0" fontId="39" fillId="0" borderId="3" xfId="7" applyFont="1" applyFill="1" applyBorder="1" applyAlignment="1">
      <alignment horizontal="center"/>
    </xf>
    <xf numFmtId="0" fontId="5" fillId="0" borderId="3" xfId="7" applyFont="1" applyFill="1" applyBorder="1" applyAlignment="1">
      <alignment horizontal="center"/>
    </xf>
    <xf numFmtId="0" fontId="5" fillId="0" borderId="3" xfId="8" applyFont="1" applyFill="1" applyBorder="1" applyAlignment="1">
      <alignment horizontal="center"/>
    </xf>
    <xf numFmtId="0" fontId="40" fillId="0" borderId="3" xfId="7" applyFont="1" applyFill="1" applyBorder="1"/>
    <xf numFmtId="0" fontId="27" fillId="0" borderId="3" xfId="8" applyFont="1" applyFill="1" applyBorder="1" applyAlignment="1">
      <alignment horizontal="center"/>
    </xf>
    <xf numFmtId="0" fontId="39" fillId="45" borderId="3" xfId="7" applyFont="1" applyFill="1" applyBorder="1"/>
    <xf numFmtId="0" fontId="40" fillId="45" borderId="3" xfId="7" applyFont="1" applyFill="1" applyBorder="1"/>
    <xf numFmtId="2" fontId="40" fillId="45" borderId="3" xfId="7" applyNumberFormat="1" applyFont="1" applyFill="1" applyBorder="1"/>
    <xf numFmtId="0" fontId="39" fillId="45" borderId="3" xfId="7" applyFont="1" applyFill="1" applyBorder="1" applyAlignment="1">
      <alignment horizontal="center" vertical="center"/>
    </xf>
    <xf numFmtId="0" fontId="39" fillId="45" borderId="3" xfId="7" applyFont="1" applyFill="1" applyBorder="1" applyAlignment="1">
      <alignment horizontal="center"/>
    </xf>
    <xf numFmtId="0" fontId="41" fillId="45" borderId="3" xfId="7" applyFont="1" applyFill="1" applyBorder="1" applyAlignment="1">
      <alignment horizontal="center"/>
    </xf>
    <xf numFmtId="0" fontId="41" fillId="45" borderId="3" xfId="8" applyFont="1" applyFill="1" applyBorder="1" applyAlignment="1">
      <alignment horizontal="center"/>
    </xf>
    <xf numFmtId="0" fontId="2" fillId="0" borderId="3" xfId="9" applyFont="1" applyFill="1" applyBorder="1"/>
    <xf numFmtId="0" fontId="2" fillId="0" borderId="3" xfId="9" applyFont="1" applyFill="1" applyBorder="1" applyAlignment="1">
      <alignment horizontal="left"/>
    </xf>
    <xf numFmtId="0" fontId="2" fillId="0" borderId="0" xfId="9" applyFont="1" applyFill="1" applyBorder="1"/>
    <xf numFmtId="0" fontId="2" fillId="46" borderId="0" xfId="9" applyFont="1" applyFill="1" applyBorder="1"/>
    <xf numFmtId="0" fontId="32" fillId="47" borderId="3" xfId="9" applyFont="1" applyFill="1" applyBorder="1"/>
    <xf numFmtId="0" fontId="3" fillId="48" borderId="3" xfId="9" applyFont="1" applyFill="1" applyBorder="1" applyAlignment="1">
      <alignment horizontal="center"/>
    </xf>
    <xf numFmtId="0" fontId="3" fillId="48" borderId="3" xfId="9" applyFont="1" applyFill="1" applyBorder="1"/>
    <xf numFmtId="0" fontId="15" fillId="47" borderId="0" xfId="0" applyFont="1" applyFill="1"/>
    <xf numFmtId="0" fontId="3" fillId="47" borderId="0" xfId="1" applyFont="1" applyFill="1" applyBorder="1"/>
    <xf numFmtId="0" fontId="3" fillId="48" borderId="6" xfId="1" applyFont="1" applyFill="1" applyBorder="1" applyAlignment="1"/>
    <xf numFmtId="0" fontId="3" fillId="47" borderId="0" xfId="1" applyFont="1" applyFill="1" applyBorder="1" applyAlignment="1"/>
    <xf numFmtId="0" fontId="3" fillId="48" borderId="6" xfId="1" applyFont="1" applyFill="1" applyBorder="1" applyAlignment="1">
      <alignment horizontal="left"/>
    </xf>
    <xf numFmtId="0" fontId="3" fillId="48" borderId="0" xfId="1" applyFont="1" applyFill="1" applyBorder="1"/>
    <xf numFmtId="0" fontId="3" fillId="48" borderId="7" xfId="1" applyFont="1" applyFill="1" applyBorder="1"/>
    <xf numFmtId="0" fontId="3" fillId="48" borderId="6" xfId="1" applyFont="1" applyFill="1" applyBorder="1"/>
    <xf numFmtId="0" fontId="3" fillId="48" borderId="0" xfId="1" applyFont="1" applyFill="1" applyBorder="1" applyAlignment="1">
      <alignment horizontal="center"/>
    </xf>
    <xf numFmtId="0" fontId="3" fillId="48" borderId="0" xfId="0" applyFont="1" applyFill="1" applyAlignment="1">
      <alignment horizontal="center"/>
    </xf>
    <xf numFmtId="0" fontId="15" fillId="48" borderId="0" xfId="0" applyFont="1" applyFill="1"/>
    <xf numFmtId="0" fontId="42" fillId="0" borderId="0" xfId="0" applyFont="1"/>
    <xf numFmtId="0" fontId="42" fillId="0" borderId="0" xfId="0" applyFont="1" applyFill="1"/>
    <xf numFmtId="0" fontId="42" fillId="0" borderId="0" xfId="1" applyFont="1" applyFill="1" applyBorder="1"/>
    <xf numFmtId="0" fontId="42" fillId="0" borderId="0" xfId="0" applyFont="1" applyAlignment="1"/>
    <xf numFmtId="0" fontId="42" fillId="0" borderId="0" xfId="0" applyFont="1" applyAlignment="1">
      <alignment horizontal="left"/>
    </xf>
    <xf numFmtId="0" fontId="2" fillId="25" borderId="0" xfId="4" applyFont="1" applyFill="1" applyBorder="1"/>
    <xf numFmtId="0" fontId="21" fillId="0" borderId="5" xfId="5" applyFont="1" applyBorder="1" applyAlignment="1">
      <alignment horizontal="left"/>
    </xf>
    <xf numFmtId="0" fontId="19" fillId="0" borderId="5" xfId="5" applyFont="1" applyBorder="1" applyAlignment="1">
      <alignment horizontal="center"/>
    </xf>
    <xf numFmtId="0" fontId="3" fillId="28" borderId="9" xfId="0" applyFont="1" applyFill="1" applyBorder="1" applyAlignment="1">
      <alignment horizontal="center"/>
    </xf>
    <xf numFmtId="0" fontId="3" fillId="28" borderId="10" xfId="0" applyFont="1" applyFill="1" applyBorder="1" applyAlignment="1">
      <alignment horizontal="center"/>
    </xf>
    <xf numFmtId="0" fontId="3" fillId="31" borderId="9" xfId="0" applyFont="1" applyFill="1" applyBorder="1" applyAlignment="1">
      <alignment horizontal="center"/>
    </xf>
    <xf numFmtId="0" fontId="3" fillId="31" borderId="10" xfId="0" applyFont="1" applyFill="1" applyBorder="1" applyAlignment="1">
      <alignment horizontal="center"/>
    </xf>
    <xf numFmtId="0" fontId="17" fillId="0" borderId="0" xfId="4" applyFont="1" applyFill="1" applyBorder="1"/>
  </cellXfs>
  <cellStyles count="10">
    <cellStyle name="Hyperlink" xfId="2" builtinId="8"/>
    <cellStyle name="Hyperlink 2" xfId="6" xr:uid="{ADCF6BC9-046B-47E1-A93B-36D66DB2E91C}"/>
    <cellStyle name="Normal" xfId="0" builtinId="0"/>
    <cellStyle name="Normal 2" xfId="1" xr:uid="{00000000-0005-0000-0000-000002000000}"/>
    <cellStyle name="Normal 2 2 2" xfId="8" xr:uid="{849464EC-8B41-41E8-8444-3C8356D958B0}"/>
    <cellStyle name="Normal 3" xfId="3" xr:uid="{32514190-3C0D-40C2-A775-D62A9AFB12EE}"/>
    <cellStyle name="Normal 3 2" xfId="9" xr:uid="{5C79D748-6DBB-414A-A2F7-9C8E8C512CF7}"/>
    <cellStyle name="Normal 4" xfId="4" xr:uid="{DBA5F780-7C5C-4A2E-A441-FFAD8B40D424}"/>
    <cellStyle name="Normal 7 2" xfId="7" xr:uid="{1EB9C7B5-BB9B-433F-AC2C-A39FCDEA1A6C}"/>
    <cellStyle name="ปกติ 2" xfId="5" xr:uid="{A95824D2-78D3-4BE8-B8F3-E97E203379EE}"/>
  </cellStyles>
  <dxfs count="2"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0066"/>
      <color rgb="FFFFFF99"/>
      <color rgb="FFFFCCFF"/>
      <color rgb="FF339966"/>
      <color rgb="FF0099FF"/>
      <color rgb="FFFFFFCC"/>
      <color rgb="FF66FFCC"/>
      <color rgb="FFFF3399"/>
      <color rgb="FFCC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315E7-1E98-4102-82AA-1BD10B6F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80E9E5-5732-4DDC-9128-DB8D34A5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C28EF70-0515-4D23-BF1E-3F81DF561694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B927C0B-51D1-41DC-B82D-0384459A38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F1B372B-EDFA-4B41-83B9-907505733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6617</xdr:colOff>
      <xdr:row>1</xdr:row>
      <xdr:rowOff>168275</xdr:rowOff>
    </xdr:from>
    <xdr:to>
      <xdr:col>8</xdr:col>
      <xdr:colOff>2095499</xdr:colOff>
      <xdr:row>5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A192437-173C-4A06-AF99-FAEE50CBAE2B}"/>
            </a:ext>
          </a:extLst>
        </xdr:cNvPr>
        <xdr:cNvSpPr txBox="1"/>
      </xdr:nvSpPr>
      <xdr:spPr>
        <a:xfrm>
          <a:off x="42259517" y="625475"/>
          <a:ext cx="6679932" cy="993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</xdr:col>
      <xdr:colOff>109579</xdr:colOff>
      <xdr:row>1</xdr:row>
      <xdr:rowOff>207434</xdr:rowOff>
    </xdr:from>
    <xdr:to>
      <xdr:col>5</xdr:col>
      <xdr:colOff>742950</xdr:colOff>
      <xdr:row>5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75851F-166A-46F5-8790-E82C8A2814B7}"/>
            </a:ext>
          </a:extLst>
        </xdr:cNvPr>
        <xdr:cNvSpPr txBox="1"/>
      </xdr:nvSpPr>
      <xdr:spPr>
        <a:xfrm>
          <a:off x="2186029" y="664634"/>
          <a:ext cx="39400121" cy="859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6617</xdr:colOff>
      <xdr:row>1</xdr:row>
      <xdr:rowOff>168275</xdr:rowOff>
    </xdr:from>
    <xdr:to>
      <xdr:col>8</xdr:col>
      <xdr:colOff>2095499</xdr:colOff>
      <xdr:row>5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991867" y="628650"/>
          <a:ext cx="7343507" cy="100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</xdr:col>
      <xdr:colOff>109579</xdr:colOff>
      <xdr:row>1</xdr:row>
      <xdr:rowOff>207434</xdr:rowOff>
    </xdr:from>
    <xdr:to>
      <xdr:col>5</xdr:col>
      <xdr:colOff>742950</xdr:colOff>
      <xdr:row>5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09579" y="664634"/>
          <a:ext cx="7377071" cy="859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515463</xdr:colOff>
      <xdr:row>0</xdr:row>
      <xdr:rowOff>167368</xdr:rowOff>
    </xdr:from>
    <xdr:to>
      <xdr:col>35</xdr:col>
      <xdr:colOff>487319</xdr:colOff>
      <xdr:row>38</xdr:row>
      <xdr:rowOff>41192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E6458DD-3CA1-4FD2-A6BD-7CB5BF0E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4034" y="167368"/>
          <a:ext cx="13442928" cy="7534645"/>
        </a:xfrm>
        <a:prstGeom prst="rect">
          <a:avLst/>
        </a:prstGeom>
      </xdr:spPr>
    </xdr:pic>
    <xdr:clientData/>
  </xdr:twoCellAnchor>
  <xdr:twoCellAnchor>
    <xdr:from>
      <xdr:col>29</xdr:col>
      <xdr:colOff>110987</xdr:colOff>
      <xdr:row>36</xdr:row>
      <xdr:rowOff>169172</xdr:rowOff>
    </xdr:from>
    <xdr:to>
      <xdr:col>32</xdr:col>
      <xdr:colOff>594814</xdr:colOff>
      <xdr:row>39</xdr:row>
      <xdr:rowOff>73606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AA36CA8-F61F-4D86-96AD-029C06FB4C3A}"/>
            </a:ext>
          </a:extLst>
        </xdr:cNvPr>
        <xdr:cNvSpPr txBox="1"/>
      </xdr:nvSpPr>
      <xdr:spPr>
        <a:xfrm>
          <a:off x="18616701" y="7448993"/>
          <a:ext cx="2320792" cy="4759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528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264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487499</xdr:colOff>
      <xdr:row>15</xdr:row>
      <xdr:rowOff>158926</xdr:rowOff>
    </xdr:from>
    <xdr:to>
      <xdr:col>20</xdr:col>
      <xdr:colOff>588394</xdr:colOff>
      <xdr:row>18</xdr:row>
      <xdr:rowOff>14608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234C108-ED6C-4845-BCBB-07326FAB1C47}"/>
            </a:ext>
          </a:extLst>
        </xdr:cNvPr>
        <xdr:cNvSpPr txBox="1"/>
      </xdr:nvSpPr>
      <xdr:spPr>
        <a:xfrm>
          <a:off x="12793799" y="3092626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159</a:t>
          </a:r>
          <a:r>
            <a:rPr lang="en-US" sz="7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154</a:t>
          </a:r>
          <a:r>
            <a:rPr lang="en-US" sz="7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7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610227</xdr:colOff>
      <xdr:row>42</xdr:row>
      <xdr:rowOff>154527</xdr:rowOff>
    </xdr:from>
    <xdr:to>
      <xdr:col>35</xdr:col>
      <xdr:colOff>62980</xdr:colOff>
      <xdr:row>45</xdr:row>
      <xdr:rowOff>176722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7F7DBB1A-209D-4531-BEDB-D0BD4BC4A10E}"/>
            </a:ext>
          </a:extLst>
        </xdr:cNvPr>
        <xdr:cNvSpPr/>
      </xdr:nvSpPr>
      <xdr:spPr>
        <a:xfrm>
          <a:off x="9931120" y="8577348"/>
          <a:ext cx="12311503" cy="59369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459922</xdr:colOff>
      <xdr:row>38</xdr:row>
      <xdr:rowOff>169515</xdr:rowOff>
    </xdr:from>
    <xdr:to>
      <xdr:col>34</xdr:col>
      <xdr:colOff>510835</xdr:colOff>
      <xdr:row>43</xdr:row>
      <xdr:rowOff>123835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FF19F44A-C132-4E54-BB04-B5C0FDA1479D}"/>
            </a:ext>
          </a:extLst>
        </xdr:cNvPr>
        <xdr:cNvSpPr/>
      </xdr:nvSpPr>
      <xdr:spPr>
        <a:xfrm>
          <a:off x="9168493" y="7830336"/>
          <a:ext cx="12909663" cy="90682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14</xdr:col>
      <xdr:colOff>66554</xdr:colOff>
      <xdr:row>46</xdr:row>
      <xdr:rowOff>148204</xdr:rowOff>
    </xdr:from>
    <xdr:to>
      <xdr:col>34</xdr:col>
      <xdr:colOff>444235</xdr:colOff>
      <xdr:row>52</xdr:row>
      <xdr:rowOff>16823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97353A13-D1D4-4C94-957E-4F2665984599}"/>
            </a:ext>
          </a:extLst>
        </xdr:cNvPr>
        <xdr:cNvSpPr/>
      </xdr:nvSpPr>
      <xdr:spPr>
        <a:xfrm>
          <a:off x="9387447" y="9333025"/>
          <a:ext cx="12624109" cy="1011619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477974</xdr:colOff>
      <xdr:row>17</xdr:row>
      <xdr:rowOff>187501</xdr:rowOff>
    </xdr:from>
    <xdr:to>
      <xdr:col>20</xdr:col>
      <xdr:colOff>578869</xdr:colOff>
      <xdr:row>20</xdr:row>
      <xdr:rowOff>43183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A931E32-57E3-49BC-9A23-3617C606D19C}"/>
            </a:ext>
          </a:extLst>
        </xdr:cNvPr>
        <xdr:cNvSpPr txBox="1"/>
      </xdr:nvSpPr>
      <xdr:spPr>
        <a:xfrm>
          <a:off x="12784274" y="3502201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68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477974</xdr:colOff>
      <xdr:row>15</xdr:row>
      <xdr:rowOff>92251</xdr:rowOff>
    </xdr:from>
    <xdr:to>
      <xdr:col>28</xdr:col>
      <xdr:colOff>578869</xdr:colOff>
      <xdr:row>17</xdr:row>
      <xdr:rowOff>138433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7F5399-7074-4BD0-9EE6-B9C5F848C4EC}"/>
            </a:ext>
          </a:extLst>
        </xdr:cNvPr>
        <xdr:cNvSpPr txBox="1"/>
      </xdr:nvSpPr>
      <xdr:spPr>
        <a:xfrm>
          <a:off x="17661074" y="3025951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458924</xdr:colOff>
      <xdr:row>17</xdr:row>
      <xdr:rowOff>149401</xdr:rowOff>
    </xdr:from>
    <xdr:to>
      <xdr:col>28</xdr:col>
      <xdr:colOff>559819</xdr:colOff>
      <xdr:row>20</xdr:row>
      <xdr:rowOff>5083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C43EC52-F16E-4E62-A08C-432D671F6570}"/>
            </a:ext>
          </a:extLst>
        </xdr:cNvPr>
        <xdr:cNvSpPr txBox="1"/>
      </xdr:nvSpPr>
      <xdr:spPr>
        <a:xfrm>
          <a:off x="17642024" y="3464101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477974</xdr:colOff>
      <xdr:row>20</xdr:row>
      <xdr:rowOff>6526</xdr:rowOff>
    </xdr:from>
    <xdr:to>
      <xdr:col>28</xdr:col>
      <xdr:colOff>578869</xdr:colOff>
      <xdr:row>22</xdr:row>
      <xdr:rowOff>52708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6452A28-26D0-4A7F-8703-19505D9C7469}"/>
            </a:ext>
          </a:extLst>
        </xdr:cNvPr>
        <xdr:cNvSpPr txBox="1"/>
      </xdr:nvSpPr>
      <xdr:spPr>
        <a:xfrm>
          <a:off x="17661074" y="3892726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458924</xdr:colOff>
      <xdr:row>22</xdr:row>
      <xdr:rowOff>101776</xdr:rowOff>
    </xdr:from>
    <xdr:to>
      <xdr:col>28</xdr:col>
      <xdr:colOff>559819</xdr:colOff>
      <xdr:row>24</xdr:row>
      <xdr:rowOff>147958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8CD3448-6B2E-4A0F-B330-F156BBD232C4}"/>
            </a:ext>
          </a:extLst>
        </xdr:cNvPr>
        <xdr:cNvSpPr txBox="1"/>
      </xdr:nvSpPr>
      <xdr:spPr>
        <a:xfrm>
          <a:off x="17642024" y="4368976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563699</xdr:colOff>
      <xdr:row>28</xdr:row>
      <xdr:rowOff>187501</xdr:rowOff>
    </xdr:from>
    <xdr:to>
      <xdr:col>29</xdr:col>
      <xdr:colOff>54994</xdr:colOff>
      <xdr:row>31</xdr:row>
      <xdr:rowOff>43183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754CE3A-B66D-4D61-BE65-00D80284D96F}"/>
            </a:ext>
          </a:extLst>
        </xdr:cNvPr>
        <xdr:cNvSpPr txBox="1"/>
      </xdr:nvSpPr>
      <xdr:spPr>
        <a:xfrm>
          <a:off x="17746799" y="5597701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554174</xdr:colOff>
      <xdr:row>30</xdr:row>
      <xdr:rowOff>130351</xdr:rowOff>
    </xdr:from>
    <xdr:to>
      <xdr:col>29</xdr:col>
      <xdr:colOff>45469</xdr:colOff>
      <xdr:row>32</xdr:row>
      <xdr:rowOff>176533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3FCA94F-13EC-4AC6-8C91-19C44C9835B5}"/>
            </a:ext>
          </a:extLst>
        </xdr:cNvPr>
        <xdr:cNvSpPr txBox="1"/>
      </xdr:nvSpPr>
      <xdr:spPr>
        <a:xfrm>
          <a:off x="17737274" y="5921551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+14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574821</xdr:colOff>
      <xdr:row>32</xdr:row>
      <xdr:rowOff>73201</xdr:rowOff>
    </xdr:from>
    <xdr:to>
      <xdr:col>29</xdr:col>
      <xdr:colOff>215322</xdr:colOff>
      <xdr:row>33</xdr:row>
      <xdr:rowOff>138433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569DD72-2642-45AE-AB41-48DA8C1970DC}"/>
            </a:ext>
          </a:extLst>
        </xdr:cNvPr>
        <xdr:cNvSpPr txBox="1"/>
      </xdr:nvSpPr>
      <xdr:spPr>
        <a:xfrm>
          <a:off x="17757921" y="6245401"/>
          <a:ext cx="859701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592274</xdr:colOff>
      <xdr:row>33</xdr:row>
      <xdr:rowOff>25576</xdr:rowOff>
    </xdr:from>
    <xdr:to>
      <xdr:col>29</xdr:col>
      <xdr:colOff>83569</xdr:colOff>
      <xdr:row>34</xdr:row>
      <xdr:rowOff>186058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28AD558-AC5E-44FD-899B-727BB98D7A2B}"/>
            </a:ext>
          </a:extLst>
        </xdr:cNvPr>
        <xdr:cNvSpPr txBox="1"/>
      </xdr:nvSpPr>
      <xdr:spPr>
        <a:xfrm>
          <a:off x="17775374" y="6559726"/>
          <a:ext cx="710495" cy="427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54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28</xdr:col>
      <xdr:colOff>571500</xdr:colOff>
      <xdr:row>34</xdr:row>
      <xdr:rowOff>108857</xdr:rowOff>
    </xdr:from>
    <xdr:to>
      <xdr:col>33</xdr:col>
      <xdr:colOff>140736</xdr:colOff>
      <xdr:row>37</xdr:row>
      <xdr:rowOff>137530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80B48F2-2E85-4BE1-A1ED-834BCF7BB9E9}"/>
            </a:ext>
          </a:extLst>
        </xdr:cNvPr>
        <xdr:cNvSpPr txBox="1"/>
      </xdr:nvSpPr>
      <xdr:spPr>
        <a:xfrm>
          <a:off x="18464893" y="6926036"/>
          <a:ext cx="2630843" cy="6818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509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+19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253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+11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23819</xdr:colOff>
      <xdr:row>1</xdr:row>
      <xdr:rowOff>0</xdr:rowOff>
    </xdr:from>
    <xdr:to>
      <xdr:col>36</xdr:col>
      <xdr:colOff>249082</xdr:colOff>
      <xdr:row>18</xdr:row>
      <xdr:rowOff>190503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96655-D799-409F-9B71-4CEFC12F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28944" y="476252"/>
          <a:ext cx="5178263" cy="46434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26;&#3635;&#3588;&#3633;&#3597;%2069%20for%20as%20is%2021046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โครงการสำคัญ 69 for as is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</row>
        <row r="98">
          <cell r="B98" t="str">
            <v>กรุงเทพมหานคร</v>
          </cell>
          <cell r="C98" t="str">
            <v>กทม.</v>
          </cell>
        </row>
        <row r="99">
          <cell r="B99" t="str">
            <v>กองทัพบก</v>
          </cell>
          <cell r="C99" t="str">
            <v>ทบ.</v>
          </cell>
        </row>
        <row r="100">
          <cell r="B100" t="str">
            <v>กองทัพเรือ</v>
          </cell>
          <cell r="C100" t="str">
            <v>ทร.</v>
          </cell>
        </row>
        <row r="101">
          <cell r="B101" t="str">
            <v>กองทัพอากาศ</v>
          </cell>
          <cell r="C101" t="str">
            <v>ทอ.</v>
          </cell>
        </row>
        <row r="102">
          <cell r="B102" t="str">
            <v>กองทุนการออมแห่งชาติ</v>
          </cell>
          <cell r="C102" t="str">
            <v>กอช.</v>
          </cell>
        </row>
        <row r="103">
          <cell r="B103" t="str">
            <v>กองทุนเงินให้กู้ยืมเพื่อการศึกษา</v>
          </cell>
          <cell r="C103" t="str">
            <v>กยศ.</v>
          </cell>
        </row>
        <row r="104">
          <cell r="B104" t="str">
            <v>กองทุนพัฒนาสื่อปลอดภัยและสร้างสรรค์</v>
          </cell>
          <cell r="C104" t="str">
            <v>TMF</v>
          </cell>
        </row>
        <row r="105">
          <cell r="B105" t="str">
            <v>กองทุนเพื่อความเสมอภาคทางการศึกษา</v>
          </cell>
          <cell r="C105" t="str">
            <v>กสศ.</v>
          </cell>
        </row>
        <row r="106">
          <cell r="B106" t="str">
            <v>กองทุนสนับสนุนการสร้างเสริมสุขภาพ</v>
          </cell>
          <cell r="C106" t="str">
            <v>สสส.</v>
          </cell>
        </row>
        <row r="107">
          <cell r="B107" t="str">
            <v>กองบัญชาการกองทัพไทย</v>
          </cell>
          <cell r="C107" t="str">
            <v>บก.ทท.</v>
          </cell>
        </row>
        <row r="108">
          <cell r="B108" t="str">
            <v>กองอำนวยการรักษาความมั่นคงภายในราชอาณาจักร</v>
          </cell>
          <cell r="C108" t="str">
            <v>กอ.รมน.</v>
          </cell>
        </row>
        <row r="109">
          <cell r="B109" t="str">
            <v>การกีฬาแห่งประเทศไทย</v>
          </cell>
          <cell r="C109" t="str">
            <v>กกท.</v>
          </cell>
        </row>
        <row r="110">
          <cell r="B110" t="str">
            <v>การเคหะแห่งชาติ</v>
          </cell>
          <cell r="C110" t="str">
            <v>กคช.</v>
          </cell>
        </row>
        <row r="111">
          <cell r="B111" t="str">
            <v>การท่องเที่ยวแห่งประเทศไทย</v>
          </cell>
          <cell r="C111" t="str">
            <v>ททท.</v>
          </cell>
        </row>
        <row r="112">
          <cell r="B112" t="str">
            <v>การทางพิเศษแห่งประเทศไทย</v>
          </cell>
          <cell r="C112" t="str">
            <v>กทพ.</v>
          </cell>
        </row>
        <row r="113">
          <cell r="B113" t="str">
            <v>การท่าเรือแห่งประเทศไทย</v>
          </cell>
          <cell r="C113" t="str">
            <v>กทท.</v>
          </cell>
        </row>
        <row r="114">
          <cell r="B114" t="str">
            <v>การนิคมอุตสาหกรรมแห่งประเทศไทย</v>
          </cell>
          <cell r="C114" t="str">
            <v>กนอ.</v>
          </cell>
        </row>
        <row r="115">
          <cell r="B115" t="str">
            <v>การประปานครหลวง</v>
          </cell>
          <cell r="C115" t="str">
            <v>กปน.</v>
          </cell>
        </row>
        <row r="116">
          <cell r="B116" t="str">
            <v>การประปาส่วนภูมิภาค</v>
          </cell>
          <cell r="C116" t="str">
            <v>กปภ.</v>
          </cell>
        </row>
        <row r="117">
          <cell r="B117" t="str">
            <v>การประปาส่วนภูมิภาค</v>
          </cell>
          <cell r="C117" t="str">
            <v>กฟน.</v>
          </cell>
        </row>
        <row r="118">
          <cell r="B118" t="str">
            <v>การไฟฟ้าฝ่ายผลิตแห่งประเทศไทย</v>
          </cell>
          <cell r="C118" t="str">
            <v>กฟผ.</v>
          </cell>
        </row>
        <row r="119">
          <cell r="B119" t="str">
            <v>การไฟฟ้าส่วนภูมิภาค</v>
          </cell>
          <cell r="C119" t="str">
            <v>กฟภ.</v>
          </cell>
        </row>
        <row r="120">
          <cell r="B120" t="str">
            <v>การยางแห่งประเทศไทย</v>
          </cell>
          <cell r="C120" t="str">
            <v>กยท.</v>
          </cell>
        </row>
        <row r="121">
          <cell r="B121" t="str">
            <v>การรถไฟฟ้าขนส่งมวลชนแห่งประเทศไทย</v>
          </cell>
          <cell r="C121" t="str">
            <v>รฟม.</v>
          </cell>
        </row>
        <row r="122">
          <cell r="B122" t="str">
            <v>การรถไฟแห่งประเทศไทย</v>
          </cell>
          <cell r="C122" t="str">
            <v>รฟท.</v>
          </cell>
        </row>
        <row r="123">
          <cell r="B123" t="str">
            <v>การส่งเสริมอุตสาหกรรม</v>
          </cell>
          <cell r="C123" t="str">
            <v>กสอ.</v>
          </cell>
        </row>
        <row r="124">
          <cell r="B124" t="str">
            <v>คณะกรรมการโอลิมปิคแห่งประเทศไทยในพระบรมราชูปถัมภ์</v>
          </cell>
          <cell r="C124" t="str">
            <v>NOCT</v>
          </cell>
        </row>
        <row r="125">
          <cell r="B125" t="str">
            <v>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สถาบันเทคโนโลยีจิตรลดา</v>
          </cell>
          <cell r="C250" t="str">
            <v>สจด.</v>
          </cell>
        </row>
        <row r="251">
          <cell r="B251" t="str">
            <v>สถาบันเทคโนโลยีนิวเคลียร์แห่งชาติ (องค์การมหาชน)</v>
          </cell>
          <cell r="C251" t="str">
            <v>สทน.</v>
          </cell>
        </row>
        <row r="252">
          <cell r="B252" t="str">
            <v>สถาบันเทคโนโลยีปทุมวัน</v>
          </cell>
          <cell r="C252" t="str">
            <v>สทป.</v>
          </cell>
        </row>
        <row r="253">
          <cell r="B253" t="str">
            <v>สถาบันเทคโนโลยีป้องกันประเทศ</v>
          </cell>
          <cell r="C253" t="str">
            <v>สทป.</v>
          </cell>
        </row>
        <row r="254">
          <cell r="B254" t="str">
            <v>สถาบันเทคโนโลยีพระจอมเกล้าเจ้าคุณทหารลาดกระบัง</v>
          </cell>
          <cell r="C254" t="str">
            <v>สจล.</v>
          </cell>
        </row>
        <row r="255">
          <cell r="B255" t="str">
            <v>สถาบันไทย-เยอรมัน</v>
          </cell>
          <cell r="C255" t="str">
            <v>TGI</v>
          </cell>
        </row>
        <row r="256">
          <cell r="B256" t="str">
            <v>สถาบันนิติวิทยาศาสตร์</v>
          </cell>
          <cell r="C256" t="str">
            <v>สนว.</v>
          </cell>
        </row>
        <row r="257">
          <cell r="B257" t="str">
            <v>สถาบันบริหารจัดการธนาคารที่ดิน (องค์การมหาชน)</v>
          </cell>
          <cell r="C257" t="str">
            <v>บจธ.</v>
          </cell>
        </row>
        <row r="258">
          <cell r="B258" t="str">
            <v>สถาบันบัณฑิตพัฒนบริหารศาสตร์</v>
          </cell>
          <cell r="C258" t="str">
            <v>NIDA</v>
          </cell>
        </row>
        <row r="259">
          <cell r="B259" t="str">
            <v>สถาบันบัณฑิตพัฒนศิลป์</v>
          </cell>
          <cell r="C259" t="str">
            <v>BPI</v>
          </cell>
        </row>
        <row r="260">
          <cell r="B260" t="str">
            <v>สถาบันพระบรมราชชนก</v>
          </cell>
          <cell r="C260" t="str">
            <v>สบช.</v>
          </cell>
        </row>
        <row r="261">
          <cell r="B261" t="str">
            <v>สถาบันพระปกเกล้า</v>
          </cell>
          <cell r="C261" t="str">
            <v>พป.</v>
          </cell>
        </row>
        <row r="262">
          <cell r="B262" t="str">
            <v>สถาบันพลาสติก</v>
          </cell>
          <cell r="C262" t="str">
            <v>PIU</v>
          </cell>
        </row>
        <row r="263">
          <cell r="B263" t="str">
            <v>สถาบันพัฒนาวิสาหกิจขนาดกลาง และขนาดย่อม</v>
          </cell>
          <cell r="C263" t="str">
            <v>สสว.</v>
          </cell>
        </row>
        <row r="264">
          <cell r="B264" t="str">
            <v>สถาบันพัฒนาองค์กรชุมชน (องค์การมหาชน)</v>
          </cell>
          <cell r="C264" t="str">
            <v>พอช.</v>
          </cell>
        </row>
        <row r="265">
          <cell r="B265" t="str">
            <v>สถาบันพัฒนาอุตสาหกรรมสิ่งทอ</v>
          </cell>
          <cell r="C265" t="str">
            <v>IDE</v>
          </cell>
        </row>
        <row r="266">
          <cell r="B266" t="str">
            <v>สถาบันเพิ่มผลผลิตแห่งชาติ</v>
          </cell>
          <cell r="C266" t="str">
            <v>FTPI</v>
          </cell>
        </row>
        <row r="267">
          <cell r="B267" t="str">
            <v>สถาบันเพื่อการยุติธรรมแห่งประเทศไทย (องค์การมหาชน)</v>
          </cell>
          <cell r="C267" t="str">
            <v>สธท.</v>
          </cell>
        </row>
        <row r="268">
          <cell r="B268" t="str">
            <v>สถาบันเพื่อการยุติธรรมแห่งประเทศไทย (องค์การมหาชน)</v>
          </cell>
          <cell r="C268" t="str">
            <v>TIJ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 (องค์การมหาชน)</v>
          </cell>
          <cell r="C273" t="str">
            <v>สคพ.</v>
          </cell>
        </row>
        <row r="274">
          <cell r="B274" t="str">
            <v>สถาบันรับรองคุณภาพสถานพยาบาล (องค์การมหาชน)</v>
          </cell>
          <cell r="C274" t="str">
            <v>สรพ.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สถาบันวิจัยระบบสาธารณสุข</v>
          </cell>
          <cell r="C279" t="str">
            <v>สวรส.</v>
          </cell>
        </row>
        <row r="280">
          <cell r="B280" t="str">
            <v>สถาบันวิจัยและพัฒนาเทคโนโลยีระบบราง (องค์การมหาชน)</v>
          </cell>
          <cell r="C280" t="str">
            <v>สทร.</v>
          </cell>
        </row>
        <row r="281">
          <cell r="B281" t="str">
            <v>สถาบันวิจัยและพัฒนาพื้นที่สูง</v>
          </cell>
          <cell r="C281" t="str">
            <v>สวพส.</v>
          </cell>
        </row>
        <row r="282">
          <cell r="B282" t="str">
            <v>สถาบันวิจัยและพัฒนาอัญมณีและเครื่องประดับแห่งชาติ (องค์การมหาชน)</v>
          </cell>
          <cell r="C282" t="str">
            <v>สวอ.</v>
          </cell>
        </row>
        <row r="283">
          <cell r="B283" t="str">
            <v>สถาบันวิจัยวิทยาศาสตร์และเทคโนโลยีแห่งประเทศไทย</v>
          </cell>
          <cell r="C283" t="str">
            <v>วว.</v>
          </cell>
        </row>
        <row r="284">
          <cell r="B284" t="str">
            <v>สถาบันวิจัยแสงซินโครตรอน (องค์การมหาชน)</v>
          </cell>
          <cell r="C284" t="str">
            <v>สซ.</v>
          </cell>
        </row>
        <row r="285">
          <cell r="B285" t="str">
            <v>สถาบันวิทยาลัยชุมชน</v>
          </cell>
          <cell r="C285" t="str">
            <v>ICCS</v>
          </cell>
        </row>
        <row r="286">
          <cell r="B286" t="str">
            <v xml:space="preserve">สถาบันวิทยาลัยชุมชน
</v>
          </cell>
          <cell r="C286" t="str">
            <v>ICCS</v>
          </cell>
        </row>
        <row r="287">
          <cell r="B287" t="str">
            <v>สถาบันส่งเสริมการสอนวิทยาศาสตร์และเทคโนโลยี</v>
          </cell>
          <cell r="C287" t="str">
            <v>สสวท.</v>
          </cell>
        </row>
        <row r="288">
          <cell r="B288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8" t="str">
            <v>สสปท.</v>
          </cell>
        </row>
        <row r="289">
          <cell r="B289" t="str">
            <v>สถาบันส่งเสริมศิลปหัตถกรรมไทย (องค์การมหาชน)</v>
          </cell>
          <cell r="C289" t="str">
            <v>สศท.</v>
          </cell>
        </row>
        <row r="290">
          <cell r="B290" t="str">
            <v>สถาบันส่งเสริมศิลปหัตถกรรมไทย (องค์การมหาชน) หรือ สศท. (SACIT)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สํานักงานส่งเสริมเศรษฐกิจดิจิทัล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 (องค์การมหาชน)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 (สพพ.)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สำนักงานนวัตกรรมแห่งชาติ (องค์การมหาชน)</v>
          </cell>
          <cell r="C356" t="str">
            <v>สนช.</v>
          </cell>
        </row>
        <row r="357">
          <cell r="B357" t="str">
            <v>สำนักงานบริหารและพัฒนาองค์ความรู้ (องค์การมหาชน)</v>
          </cell>
          <cell r="C357" t="str">
            <v>สบร.</v>
          </cell>
        </row>
        <row r="358">
          <cell r="B358" t="str">
            <v>สำนักงานบริหารหนี้สาธารณะ</v>
          </cell>
          <cell r="C358" t="str">
            <v>สบน.</v>
          </cell>
        </row>
        <row r="359">
          <cell r="B359" t="str">
            <v>สำนักงานปฏิรูปที่ดินเพื่อเกษตรกรรม</v>
          </cell>
          <cell r="C359" t="str">
            <v>สปก.</v>
          </cell>
        </row>
        <row r="360">
          <cell r="B360" t="str">
            <v>สำนักงานปรมาณูเพื่อสันติ</v>
          </cell>
          <cell r="C360" t="str">
            <v>ปส.</v>
          </cell>
        </row>
        <row r="361">
          <cell r="B361" t="str">
            <v>สำนักงานประกันสังคม</v>
          </cell>
          <cell r="C361" t="str">
            <v>สปส.</v>
          </cell>
        </row>
        <row r="362">
          <cell r="B362" t="str">
            <v>สำนักงานปลัดกระทรวงกลาโหม</v>
          </cell>
          <cell r="C362" t="str">
            <v>สป.กห.</v>
          </cell>
        </row>
        <row r="363">
          <cell r="B363" t="str">
            <v>สำนักงานปลัดกระทรวงการคลัง</v>
          </cell>
          <cell r="C363" t="str">
            <v>สป.กค.</v>
          </cell>
        </row>
        <row r="364">
          <cell r="B364" t="str">
            <v>สำนักงานปลัดกระทรวงการต่างประเทศ</v>
          </cell>
          <cell r="C364" t="str">
            <v>สป.กต.</v>
          </cell>
        </row>
        <row r="365">
          <cell r="B365" t="str">
            <v>สำนักงานปลัดกระทรวงการท่องเที่ยวและกีฬา</v>
          </cell>
          <cell r="C365" t="str">
            <v>สป.กก.</v>
          </cell>
        </row>
        <row r="366">
          <cell r="B366" t="str">
            <v>สำนักงานปลัดกระทรวงการพัฒนาสังคมและความมั่นคงของมนุษย์</v>
          </cell>
          <cell r="C366" t="str">
            <v>สป.พม.</v>
          </cell>
        </row>
        <row r="367">
          <cell r="B367" t="str">
            <v>สำนักงานปลัดกระทรวงการอุดมศึกษา วิทยาศาสตร์ วิจัยและนวัตกรรม</v>
          </cell>
          <cell r="C367" t="str">
            <v>สป.อว.</v>
          </cell>
        </row>
        <row r="368">
          <cell r="B368" t="str">
            <v>สำนักงานปลัดกระทรวงเกษตรและสหกรณ์</v>
          </cell>
          <cell r="C368" t="str">
            <v>สป.กษ.</v>
          </cell>
        </row>
        <row r="369">
          <cell r="B369" t="str">
            <v>สำนักงานปลัดกระทรวงคมนาคม</v>
          </cell>
          <cell r="C369" t="str">
            <v>สป.คค.</v>
          </cell>
        </row>
        <row r="370">
          <cell r="B370" t="str">
            <v>สำนักงานปลัดกระทรวงดิจิทัลเพื่อเศรษฐกิจและสังคม</v>
          </cell>
          <cell r="C370" t="str">
            <v>สป.ดศ.</v>
          </cell>
        </row>
        <row r="371">
          <cell r="B371" t="str">
            <v>สำนักงานปลัดกระทรวงทรัพยากรธรรมชาติและสิ่งแวดล้อม</v>
          </cell>
          <cell r="C371" t="str">
            <v>สป.ทส.</v>
          </cell>
        </row>
        <row r="372">
          <cell r="B372" t="str">
            <v>สำนักงานปลัดกระทรวงพลังงาน</v>
          </cell>
          <cell r="C372" t="str">
            <v>สป.พน.</v>
          </cell>
        </row>
        <row r="373">
          <cell r="B373" t="str">
            <v>สำนักงานปลัดกระทรวงพาณิชย์</v>
          </cell>
          <cell r="C373" t="str">
            <v>สป.พณ.</v>
          </cell>
        </row>
        <row r="374">
          <cell r="B374" t="str">
            <v>สำนักงานปลัดกระทรวงมหาดไทย</v>
          </cell>
          <cell r="C374" t="str">
            <v>สป.มท.</v>
          </cell>
        </row>
        <row r="375">
          <cell r="B375" t="str">
            <v>สำนักงานปลัดกระทรวงยุติธรรม</v>
          </cell>
          <cell r="C375" t="str">
            <v>สป.ยธ.</v>
          </cell>
        </row>
        <row r="376">
          <cell r="B376" t="str">
            <v>สำนักงานปลัดกระทรวงแรงงาน</v>
          </cell>
          <cell r="C376" t="str">
            <v>สป.รง.</v>
          </cell>
        </row>
        <row r="377">
          <cell r="B377" t="str">
            <v>สำนักงานปลัดกระทรวงวัฒนธรรม</v>
          </cell>
          <cell r="C377" t="str">
            <v>สป.วธ.</v>
          </cell>
        </row>
        <row r="378">
          <cell r="B378" t="str">
            <v>สำนักงานปลัดกระทรวงศึกษาธิการ</v>
          </cell>
          <cell r="C378" t="str">
            <v>สป.ศธ.</v>
          </cell>
        </row>
        <row r="379">
          <cell r="B379" t="str">
            <v>สำนักงานปลัดกระทรวงสาธารณสุข</v>
          </cell>
          <cell r="C379" t="str">
            <v>สป.สธ.</v>
          </cell>
        </row>
        <row r="380">
          <cell r="B380" t="str">
            <v>สำนักงานปลัดกระทรวงอุตสาหกรรม</v>
          </cell>
          <cell r="C380" t="str">
            <v>สป.อก.</v>
          </cell>
        </row>
        <row r="381">
          <cell r="B381" t="str">
            <v>สำนักงานปลัดสำนักนายกรัฐมนตรี</v>
          </cell>
          <cell r="C381" t="str">
            <v>สปน.</v>
          </cell>
        </row>
        <row r="382">
          <cell r="B382" t="str">
            <v>สำนักงานป้องกันและปราบปรามการฟอกเงิน</v>
          </cell>
          <cell r="C382" t="str">
            <v>สำนักงาน ปปง.</v>
          </cell>
        </row>
        <row r="383">
          <cell r="B383" t="str">
            <v>สำนักงานผู้ตรวจการแผ่นดิน</v>
          </cell>
          <cell r="C383" t="str">
            <v>สผผ.</v>
          </cell>
        </row>
        <row r="384">
          <cell r="B384" t="str">
            <v>สำนักงานพระพุทธศาสนาแห่งชาติ</v>
          </cell>
          <cell r="C384" t="str">
            <v>พศ.</v>
          </cell>
        </row>
        <row r="385">
          <cell r="B385" t="str">
            <v>สำนักงานพัฒนาการวิจัยการเกษตร (องค์การมหาชน)</v>
          </cell>
          <cell r="C385" t="str">
            <v>สวก.</v>
          </cell>
        </row>
        <row r="386">
          <cell r="B386" t="str">
            <v>สำนักงานพัฒนาเทคโนโลยีอวกาศและภูมิสารสนเทศ (องค์การมหาชน)</v>
          </cell>
          <cell r="C386" t="str">
            <v>สทอภ.</v>
          </cell>
        </row>
        <row r="387">
          <cell r="B387" t="str">
            <v>สำนักงานพัฒนาธุรกรรมทางอิเล็กทรอนิกส์</v>
          </cell>
          <cell r="C387" t="str">
            <v>สพธอ.</v>
          </cell>
        </row>
        <row r="388">
          <cell r="B388" t="str">
            <v>สำนักงานพัฒนาพิงคนคร (องค์การมหาชน)</v>
          </cell>
          <cell r="C388" t="str">
            <v>สพค.</v>
          </cell>
        </row>
        <row r="389">
          <cell r="B389" t="str">
            <v>สำนักงานพัฒนารัฐบาลดิจิทัล (องค์การมหาชน)</v>
          </cell>
          <cell r="C389" t="str">
            <v>สพร.</v>
          </cell>
        </row>
        <row r="390">
          <cell r="B390" t="str">
            <v>สำนักงานพัฒนาวิทยาศาสตร์และเทคโนโลยีแห่งชาติ</v>
          </cell>
          <cell r="C390" t="str">
            <v>สวทช.</v>
          </cell>
        </row>
        <row r="391">
          <cell r="B391" t="str">
            <v>สำนักงานพัฒนาเศรษฐกิจจากฐานชีวภาพ (องค์การมหาชน)</v>
          </cell>
          <cell r="C391" t="str">
            <v>สพภ.</v>
          </cell>
        </row>
        <row r="392">
          <cell r="B392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2" t="str">
            <v>พกฉ.</v>
          </cell>
        </row>
        <row r="393">
          <cell r="B393" t="str">
            <v>สำนักงานมาตรฐานผลิตภัณฑ์อุตสาหกรรม</v>
          </cell>
          <cell r="C393" t="str">
            <v>สมอ.</v>
          </cell>
        </row>
        <row r="394">
          <cell r="B394" t="str">
            <v>สำนักงานมาตรฐานสินค้าเกษตรและอาหารแห่งชาติ</v>
          </cell>
          <cell r="C394" t="str">
            <v>มกอช.</v>
          </cell>
        </row>
        <row r="395">
          <cell r="B395" t="str">
            <v>สำนักงานรับรองมาตรฐานและประเมินคุณภาพการศึกษา (องค์การมหาชน)</v>
          </cell>
          <cell r="C395" t="str">
            <v>สมศ.</v>
          </cell>
        </row>
        <row r="396">
          <cell r="B396" t="str">
            <v>สำนักงานราชบัณฑิตยสภา</v>
          </cell>
          <cell r="C396" t="str">
            <v>รภ.</v>
          </cell>
        </row>
        <row r="397">
          <cell r="B397" t="str">
            <v>สำนักงานลูกเสือแห่งชาติ</v>
          </cell>
          <cell r="C397" t="str">
            <v>สลช.</v>
          </cell>
        </row>
        <row r="398">
          <cell r="B398" t="str">
            <v>สำนักงานเลขาธิการวุฒิสภา</v>
          </cell>
          <cell r="C398" t="str">
            <v>สว.</v>
          </cell>
        </row>
        <row r="399">
          <cell r="B399" t="str">
            <v>สำนักงานเลขาธิการสภาการศึกษา</v>
          </cell>
          <cell r="C399" t="str">
            <v>สกศ.</v>
          </cell>
        </row>
        <row r="400">
          <cell r="B400" t="str">
            <v>สำนักงานเลขาธิการสภาผู้แทนราษฎร</v>
          </cell>
          <cell r="C400" t="str">
            <v>สผ.</v>
          </cell>
        </row>
        <row r="401">
          <cell r="B401" t="str">
            <v>สำนักงานศาลปกครอง</v>
          </cell>
          <cell r="C401" t="str">
            <v>ศป.</v>
          </cell>
        </row>
        <row r="402">
          <cell r="B402" t="str">
            <v>สำนักงานศาลยุติธรรม</v>
          </cell>
          <cell r="C402" t="str">
            <v>ศย.</v>
          </cell>
        </row>
        <row r="403">
          <cell r="B403" t="str">
            <v>สำนักงานศาลรัฐธรรมนูญ</v>
          </cell>
          <cell r="C403" t="str">
            <v>ศร.</v>
          </cell>
        </row>
        <row r="404">
          <cell r="B404" t="str">
            <v>สำนักงานศิลปวัฒนธรรมร่วมสมัย</v>
          </cell>
          <cell r="C404" t="str">
            <v>สศร.</v>
          </cell>
        </row>
        <row r="405">
          <cell r="B405" t="str">
            <v>สำนักงานเศรษฐกิจการเกษตร</v>
          </cell>
          <cell r="C405" t="str">
            <v>สศก.</v>
          </cell>
        </row>
        <row r="406">
          <cell r="B406" t="str">
            <v>สำนักงานเศรษฐกิจการคลัง</v>
          </cell>
          <cell r="C406" t="str">
            <v>สศค.</v>
          </cell>
        </row>
        <row r="407">
          <cell r="B407" t="str">
            <v>สำนักงานเศรษฐกิจอุตสาหกรรม</v>
          </cell>
          <cell r="C407" t="str">
            <v>สศอ.</v>
          </cell>
        </row>
        <row r="408">
          <cell r="B408" t="str">
            <v>สำนักงานส่งเสริมการจัดประชุมและนิทรรศการ (องค์การมหาชน)</v>
          </cell>
          <cell r="C408" t="str">
            <v>สสปน.</v>
          </cell>
        </row>
        <row r="409">
          <cell r="B409" t="str">
            <v>สำนักงานส่งเสริมวิสาหกิจขนาดกลางและขนาดย่อม</v>
          </cell>
          <cell r="C409" t="str">
            <v>สสว.</v>
          </cell>
        </row>
        <row r="410">
          <cell r="B410" t="str">
            <v>สำนักงานส่งเสริมวิสาหกิจเพื่อสังคม</v>
          </cell>
          <cell r="C410" t="str">
            <v>สวส.</v>
          </cell>
        </row>
        <row r="411">
          <cell r="B411" t="str">
            <v>สำนักงานส่งเสริมเศรษฐกิจสร้างสรรค์ (องค์การมหาชน)</v>
          </cell>
          <cell r="C411" t="str">
            <v>สศส.</v>
          </cell>
        </row>
        <row r="412">
          <cell r="B412" t="str">
            <v>สำนักงานสถิติแห่งชาติ</v>
          </cell>
          <cell r="C412" t="str">
            <v>สสช.</v>
          </cell>
        </row>
        <row r="413">
          <cell r="B413" t="str">
            <v>สำนักงานสนับสนุนการสร้างเสริมสุขภาพ</v>
          </cell>
          <cell r="C413" t="str">
            <v>สสส.</v>
          </cell>
        </row>
        <row r="414">
          <cell r="B414" t="str">
            <v>สำนักงานสภาความมั่นคงแห่งชาติ</v>
          </cell>
          <cell r="C414" t="str">
            <v>สมช.</v>
          </cell>
        </row>
        <row r="415">
          <cell r="B415" t="str">
            <v>สำนักงานสภานโยบายการอุดมศึกษา วิทยาศาสตร์ วิจัยและนวัตกรรมแห่งชาติ</v>
          </cell>
          <cell r="C415" t="str">
            <v>สอวช.</v>
          </cell>
        </row>
        <row r="416">
          <cell r="B416" t="str">
            <v>สำนักงานสภาพัฒนาการเศรษฐกิจและสังคมแห่งชาติ</v>
          </cell>
          <cell r="C416" t="str">
            <v>สศช.</v>
          </cell>
        </row>
        <row r="417">
          <cell r="B417" t="str">
            <v>สำนักงานสลากกินแบ่งรัฐบาล</v>
          </cell>
          <cell r="C417" t="str">
            <v>สล.</v>
          </cell>
        </row>
        <row r="418">
          <cell r="B418" t="str">
            <v>สำนักงานหลักประกันสุขภาพแห่งชาติ</v>
          </cell>
          <cell r="C418" t="str">
            <v>สปสช.</v>
          </cell>
        </row>
        <row r="419">
          <cell r="B419" t="str">
            <v>สำนักงานอัยการสูงสุด</v>
          </cell>
          <cell r="C419" t="str">
            <v>อส.</v>
          </cell>
        </row>
        <row r="420">
          <cell r="B420" t="str">
            <v>สำนักปลัดกระทรวงสาธารณสุข</v>
          </cell>
          <cell r="C420" t="str">
            <v>สป.สธ.</v>
          </cell>
        </row>
        <row r="421">
          <cell r="B421" t="str">
            <v>สำนักเลขาธิการคณะรัฐมนตรี</v>
          </cell>
          <cell r="C421" t="str">
            <v>สลค.</v>
          </cell>
        </row>
        <row r="422">
          <cell r="B422" t="str">
            <v>สำนักเลขาธิการนายกรัฐมนตรี</v>
          </cell>
          <cell r="C422" t="str">
            <v>สลน.</v>
          </cell>
        </row>
        <row r="423">
          <cell r="B423" t="str">
            <v>หอภาพยนตร์ (องค์การมหาชน)</v>
          </cell>
          <cell r="C423" t="str">
            <v>หภ.</v>
          </cell>
        </row>
        <row r="424">
          <cell r="B424" t="str">
            <v>องค์การกระจายเสียงและแพร่ภาพสาธารณะแห่งประเทศไทย</v>
          </cell>
          <cell r="C424" t="str">
            <v>สสท.</v>
          </cell>
        </row>
        <row r="425">
          <cell r="B425" t="str">
            <v>องค์การขนส่งมวลชนกรุงเทพ</v>
          </cell>
          <cell r="C425" t="str">
            <v>ขสมก.</v>
          </cell>
        </row>
        <row r="426">
          <cell r="B426" t="str">
            <v>องค์การคลังสินค้า</v>
          </cell>
          <cell r="C426" t="str">
            <v>PWO</v>
          </cell>
        </row>
        <row r="427">
          <cell r="B427" t="str">
            <v>องค์การจัดการน้ำเสีย</v>
          </cell>
          <cell r="C427" t="str">
            <v>อจน.</v>
          </cell>
        </row>
        <row r="428">
          <cell r="B428" t="str">
            <v>องค์การตลาด</v>
          </cell>
          <cell r="C428" t="str">
            <v>อก.</v>
          </cell>
        </row>
        <row r="429">
          <cell r="B429" t="str">
            <v>องค์การตลาดเพื่อเกษตรกร</v>
          </cell>
          <cell r="C429" t="str">
            <v>อ.ต.ก.</v>
          </cell>
        </row>
        <row r="430">
          <cell r="B430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0" t="str">
            <v>อพท.</v>
          </cell>
        </row>
        <row r="431">
          <cell r="B431" t="str">
            <v>องค์การบริหารจัดการก๊าซเรือนกระจก (องค์การมหาชน)</v>
          </cell>
          <cell r="C431" t="str">
            <v>อบก.</v>
          </cell>
        </row>
        <row r="432">
          <cell r="B432" t="str">
            <v>องค์การพิพิธภัณฑ์วิทยาศาสตร์แห่งชาติ</v>
          </cell>
          <cell r="C432" t="str">
            <v>อพวช.</v>
          </cell>
        </row>
        <row r="433">
          <cell r="B433" t="str">
            <v>องค์การเภสัชกรรม</v>
          </cell>
          <cell r="C433" t="str">
            <v>GPO</v>
          </cell>
        </row>
        <row r="434">
          <cell r="B434" t="str">
            <v>องค์การส่งเสริมกิจการโคนมแห่งประเทศไทย</v>
          </cell>
          <cell r="C434" t="str">
            <v>อ.ส.ค.</v>
          </cell>
        </row>
        <row r="435">
          <cell r="B435" t="str">
            <v>องค์การสวนพฤกษศาสตร์</v>
          </cell>
          <cell r="C435" t="str">
            <v>อ.ส.พ.</v>
          </cell>
        </row>
        <row r="436">
          <cell r="B436" t="str">
            <v>องค์การสวนสัตว์แห่งประเทศไทย ในพระบรมราชูปถัมภ์</v>
          </cell>
          <cell r="C436" t="str">
            <v>ZOPT</v>
          </cell>
        </row>
        <row r="437">
          <cell r="B437" t="str">
            <v>องค์การสะพานปลา</v>
          </cell>
          <cell r="C437" t="str">
            <v>อสป.</v>
          </cell>
        </row>
        <row r="438">
          <cell r="B438" t="str">
            <v>องค์การสุรา กรมสรรพสามิต</v>
          </cell>
          <cell r="C438" t="str">
            <v>ITO</v>
          </cell>
        </row>
        <row r="439">
          <cell r="B439" t="str">
            <v>องค์การอุตสาหกรรมป่าไม้</v>
          </cell>
          <cell r="C439" t="str">
            <v>อ.อ.ป.</v>
          </cell>
        </row>
        <row r="440">
          <cell r="B440" t="str">
            <v>จังหวัดกระบี่</v>
          </cell>
          <cell r="C440" t="str">
            <v>กระบี่</v>
          </cell>
        </row>
        <row r="441">
          <cell r="B441" t="str">
            <v>จังหวัดกาญจนบุรี</v>
          </cell>
          <cell r="C441" t="str">
            <v>กาญจนบุรี</v>
          </cell>
        </row>
        <row r="442">
          <cell r="B442" t="str">
            <v>กาฬสินธุ์</v>
          </cell>
          <cell r="C442" t="str">
            <v>กาฬสินธุ์</v>
          </cell>
        </row>
        <row r="443">
          <cell r="B443" t="str">
            <v>กำแพงเพชร</v>
          </cell>
          <cell r="C443" t="str">
            <v>กำแพงเพชร</v>
          </cell>
        </row>
        <row r="444">
          <cell r="B444" t="str">
            <v>ขอนแก่น</v>
          </cell>
          <cell r="C444" t="str">
            <v>ขอนแก่น</v>
          </cell>
        </row>
        <row r="445">
          <cell r="B445" t="str">
            <v>จันทบุรี</v>
          </cell>
          <cell r="C445" t="str">
            <v>จันทบุรี</v>
          </cell>
        </row>
        <row r="446">
          <cell r="B446" t="str">
            <v>ฉะเชิงเทรา</v>
          </cell>
          <cell r="C446" t="str">
            <v>ฉะเชิงเทรา</v>
          </cell>
        </row>
        <row r="447">
          <cell r="B447" t="str">
            <v>จังหวัดชลบุรี</v>
          </cell>
          <cell r="C447" t="str">
            <v>ชลบุรี</v>
          </cell>
        </row>
        <row r="448">
          <cell r="B448" t="str">
            <v>ชัยนาท</v>
          </cell>
          <cell r="C448" t="str">
            <v>ชัยนาท</v>
          </cell>
        </row>
        <row r="449">
          <cell r="B449" t="str">
            <v>จังหวัดชัยภูมิ</v>
          </cell>
          <cell r="C449" t="str">
            <v>ชัยภูมิ</v>
          </cell>
        </row>
        <row r="450">
          <cell r="B450" t="str">
            <v>ชุมพร</v>
          </cell>
          <cell r="C450" t="str">
            <v>ชุมพร</v>
          </cell>
        </row>
        <row r="451">
          <cell r="B451" t="str">
            <v>จังหวัดเชียงราย</v>
          </cell>
          <cell r="C451" t="str">
            <v>เชียงราย</v>
          </cell>
        </row>
        <row r="452">
          <cell r="B452" t="str">
            <v>จังหวัดเชียงใหม่</v>
          </cell>
          <cell r="C452" t="str">
            <v>เชียงใหม่</v>
          </cell>
        </row>
        <row r="453">
          <cell r="B453" t="str">
            <v>ตรัง</v>
          </cell>
          <cell r="C453" t="str">
            <v>ตรัง</v>
          </cell>
        </row>
        <row r="454">
          <cell r="B454" t="str">
            <v>ตราด</v>
          </cell>
          <cell r="C454" t="str">
            <v>ตราด</v>
          </cell>
        </row>
        <row r="455">
          <cell r="B455" t="str">
            <v>ตาก</v>
          </cell>
          <cell r="C455" t="str">
            <v>ตาก</v>
          </cell>
        </row>
        <row r="456">
          <cell r="B456" t="str">
            <v>นครนายก</v>
          </cell>
          <cell r="C456" t="str">
            <v>นครนายก</v>
          </cell>
        </row>
        <row r="457">
          <cell r="B457" t="str">
            <v>นครปฐม</v>
          </cell>
          <cell r="C457" t="str">
            <v>นครปฐม</v>
          </cell>
        </row>
        <row r="458">
          <cell r="B458" t="str">
            <v>จังหวัดนครพนม</v>
          </cell>
          <cell r="C458" t="str">
            <v>นครพนม</v>
          </cell>
        </row>
        <row r="459">
          <cell r="B459" t="str">
            <v>นครราชสีมา</v>
          </cell>
          <cell r="C459" t="str">
            <v>นครราชสีมา</v>
          </cell>
        </row>
        <row r="460">
          <cell r="B460" t="str">
            <v>นครศรีธรรมราช</v>
          </cell>
          <cell r="C460" t="str">
            <v>นครศรีธรรมราช</v>
          </cell>
        </row>
        <row r="461">
          <cell r="B461" t="str">
            <v>จังหวัดนครสวรรค์</v>
          </cell>
          <cell r="C461" t="str">
            <v>นครสวรรค์</v>
          </cell>
        </row>
        <row r="462">
          <cell r="B462" t="str">
            <v>นนทบุรี</v>
          </cell>
          <cell r="C462" t="str">
            <v>นนทบุรี</v>
          </cell>
        </row>
        <row r="463">
          <cell r="B463" t="str">
            <v>นราธิวาส</v>
          </cell>
          <cell r="C463" t="str">
            <v>นราธิวาส</v>
          </cell>
        </row>
        <row r="464">
          <cell r="B464" t="str">
            <v>น่าน</v>
          </cell>
          <cell r="C464" t="str">
            <v>น่าน</v>
          </cell>
        </row>
        <row r="465">
          <cell r="B465" t="str">
            <v>บึงกาฬ</v>
          </cell>
          <cell r="C465" t="str">
            <v>บึงกาฬ</v>
          </cell>
        </row>
        <row r="466">
          <cell r="B466" t="str">
            <v>บุรีรัมย์</v>
          </cell>
          <cell r="C466" t="str">
            <v>บุรีรัมย์</v>
          </cell>
        </row>
        <row r="467">
          <cell r="B467" t="str">
            <v>ปทุมธานี</v>
          </cell>
          <cell r="C467" t="str">
            <v>ปทุมธานี</v>
          </cell>
        </row>
        <row r="468">
          <cell r="B468" t="str">
            <v>ประจวบคีรีขันธ์</v>
          </cell>
          <cell r="C468" t="str">
            <v>ประจวบคีรีขันธ์</v>
          </cell>
        </row>
        <row r="469">
          <cell r="B469" t="str">
            <v>ปราจีนบุรี</v>
          </cell>
          <cell r="C469" t="str">
            <v>ปราจีนบุรี</v>
          </cell>
        </row>
        <row r="470">
          <cell r="B470" t="str">
            <v>จังหวัดปัตตานี</v>
          </cell>
          <cell r="C470" t="str">
            <v>ปัตตานี</v>
          </cell>
        </row>
        <row r="471">
          <cell r="B471" t="str">
            <v>พะเยา</v>
          </cell>
          <cell r="C471" t="str">
            <v>พะเยา</v>
          </cell>
        </row>
        <row r="472">
          <cell r="B472" t="str">
            <v>จังหวัดพระนครศรีอยุธยา</v>
          </cell>
          <cell r="C472" t="str">
            <v>พระนครศรีอยุธยา</v>
          </cell>
        </row>
        <row r="473">
          <cell r="B473" t="str">
            <v>พังงา</v>
          </cell>
          <cell r="C473" t="str">
            <v>พังงา</v>
          </cell>
        </row>
        <row r="474">
          <cell r="B474" t="str">
            <v>พัทลุง</v>
          </cell>
          <cell r="C474" t="str">
            <v>พัทลุง</v>
          </cell>
        </row>
        <row r="475">
          <cell r="B475" t="str">
            <v>จังหวัดพิจิตร</v>
          </cell>
          <cell r="C475" t="str">
            <v>พิจิตร</v>
          </cell>
        </row>
        <row r="476">
          <cell r="B476" t="str">
            <v>พิษณุโลก</v>
          </cell>
          <cell r="C476" t="str">
            <v>พิษณุโลก</v>
          </cell>
        </row>
        <row r="477">
          <cell r="B477" t="str">
            <v>เพชรบุรี</v>
          </cell>
          <cell r="C477" t="str">
            <v>เพชรบุรี</v>
          </cell>
        </row>
        <row r="478">
          <cell r="B478" t="str">
            <v>เพชรบูรณ์</v>
          </cell>
          <cell r="C478" t="str">
            <v>เพชรบูรณ์</v>
          </cell>
        </row>
        <row r="479">
          <cell r="B479" t="str">
            <v>แพร่</v>
          </cell>
          <cell r="C479" t="str">
            <v>แพร่</v>
          </cell>
        </row>
        <row r="480">
          <cell r="B480" t="str">
            <v>จังหวัดภูเก็ต</v>
          </cell>
          <cell r="C480" t="str">
            <v>ภูเก็ต</v>
          </cell>
        </row>
        <row r="481">
          <cell r="B481" t="str">
            <v>มหาสารคาม</v>
          </cell>
          <cell r="C481" t="str">
            <v>มหาสารคาม</v>
          </cell>
        </row>
        <row r="482">
          <cell r="B482" t="str">
            <v>มุกดาหาร</v>
          </cell>
          <cell r="C482" t="str">
            <v>มุกดาหาร</v>
          </cell>
        </row>
        <row r="483">
          <cell r="B483" t="str">
            <v>แม่ฮ่องสอน</v>
          </cell>
          <cell r="C483" t="str">
            <v>แม่ฮ่องสอน</v>
          </cell>
        </row>
        <row r="484">
          <cell r="B484" t="str">
            <v>จังหวัดยโสธร</v>
          </cell>
          <cell r="C484" t="str">
            <v>ยโสธร</v>
          </cell>
        </row>
        <row r="485">
          <cell r="B485" t="str">
            <v>จังหวัดยะลา</v>
          </cell>
          <cell r="C485" t="str">
            <v>ยะลา</v>
          </cell>
        </row>
        <row r="486">
          <cell r="B486" t="str">
            <v>จังหวัดร้อยเอ็ด</v>
          </cell>
          <cell r="C486" t="str">
            <v>ร้อยเอ็ด</v>
          </cell>
        </row>
        <row r="487">
          <cell r="B487" t="str">
            <v>จังหวัดระนอง</v>
          </cell>
          <cell r="C487" t="str">
            <v>ระนอง</v>
          </cell>
        </row>
        <row r="488">
          <cell r="B488" t="str">
            <v>ระยอง</v>
          </cell>
          <cell r="C488" t="str">
            <v>ระยอง</v>
          </cell>
        </row>
        <row r="489">
          <cell r="B489" t="str">
            <v>ราชบุรี</v>
          </cell>
          <cell r="C489" t="str">
            <v>ราชบุรี</v>
          </cell>
        </row>
        <row r="490">
          <cell r="B490" t="str">
            <v>ลพบุรี</v>
          </cell>
          <cell r="C490" t="str">
            <v>ลพบุรี</v>
          </cell>
        </row>
        <row r="491">
          <cell r="B491" t="str">
            <v>ลำปาง</v>
          </cell>
          <cell r="C491" t="str">
            <v>ลำปาง</v>
          </cell>
        </row>
        <row r="492">
          <cell r="B492" t="str">
            <v>จังหวัดลำพูน</v>
          </cell>
          <cell r="C492" t="str">
            <v>ลำพูน</v>
          </cell>
        </row>
        <row r="493">
          <cell r="B493" t="str">
            <v>เลย</v>
          </cell>
          <cell r="C493" t="str">
            <v>เลย</v>
          </cell>
        </row>
        <row r="494">
          <cell r="B494" t="str">
            <v>ศรีสะเกษ</v>
          </cell>
          <cell r="C494" t="str">
            <v>ศรีสะเกษ</v>
          </cell>
        </row>
        <row r="495">
          <cell r="B495" t="str">
            <v>สกลนคร</v>
          </cell>
          <cell r="C495" t="str">
            <v>สกลนคร</v>
          </cell>
        </row>
        <row r="496">
          <cell r="B496" t="str">
            <v>สงขลา</v>
          </cell>
          <cell r="C496" t="str">
            <v>สงขลา</v>
          </cell>
        </row>
        <row r="497">
          <cell r="B497" t="str">
            <v>จังหวัดสตูล</v>
          </cell>
          <cell r="C497" t="str">
            <v>สตูล</v>
          </cell>
        </row>
        <row r="498">
          <cell r="B498" t="str">
            <v>สมุทรปราการ</v>
          </cell>
          <cell r="C498" t="str">
            <v>สมุทรปราการ</v>
          </cell>
        </row>
        <row r="499">
          <cell r="B499" t="str">
            <v>สมุทรสงคราม</v>
          </cell>
          <cell r="C499" t="str">
            <v>สมุทรสงคราม</v>
          </cell>
        </row>
        <row r="500">
          <cell r="B500" t="str">
            <v>สมุทรสาคร</v>
          </cell>
          <cell r="C500" t="str">
            <v>สมุทรสาคร</v>
          </cell>
        </row>
        <row r="501">
          <cell r="B501" t="str">
            <v>สระแก้ว</v>
          </cell>
          <cell r="C501" t="str">
            <v>สระแก้ว</v>
          </cell>
        </row>
        <row r="502">
          <cell r="B502" t="str">
            <v>สระบุรี</v>
          </cell>
          <cell r="C502" t="str">
            <v>สระบุรี</v>
          </cell>
        </row>
        <row r="503">
          <cell r="B503" t="str">
            <v>สิงห์บุรี</v>
          </cell>
          <cell r="C503" t="str">
            <v>สิงห์บุรี</v>
          </cell>
        </row>
        <row r="504">
          <cell r="B504" t="str">
            <v>สุโขทัย</v>
          </cell>
          <cell r="C504" t="str">
            <v>สุโขทัย</v>
          </cell>
        </row>
        <row r="505">
          <cell r="B505" t="str">
            <v>สุพรรณบุรี</v>
          </cell>
          <cell r="C505" t="str">
            <v>สุพรรณบุรี</v>
          </cell>
        </row>
        <row r="506">
          <cell r="B506" t="str">
            <v>สุราษฎร์ธานี</v>
          </cell>
          <cell r="C506" t="str">
            <v>สุราษฎร์ธานี</v>
          </cell>
        </row>
        <row r="507">
          <cell r="B507" t="str">
            <v>สุรินทร์</v>
          </cell>
          <cell r="C507" t="str">
            <v>สุรินทร์</v>
          </cell>
        </row>
        <row r="508">
          <cell r="B508" t="str">
            <v>หนองคาย</v>
          </cell>
          <cell r="C508" t="str">
            <v>หนองคาย</v>
          </cell>
        </row>
        <row r="509">
          <cell r="B509" t="str">
            <v>หนองบัวลำภู</v>
          </cell>
          <cell r="C509" t="str">
            <v>หนองบัวลำภู</v>
          </cell>
        </row>
        <row r="510">
          <cell r="B510" t="str">
            <v>อ่างทอง</v>
          </cell>
          <cell r="C510" t="str">
            <v>อ่างทอง</v>
          </cell>
        </row>
        <row r="511">
          <cell r="B511" t="str">
            <v>อำนาจเจริญ</v>
          </cell>
          <cell r="C511" t="str">
            <v>อำนาจเจริญ</v>
          </cell>
        </row>
        <row r="512">
          <cell r="B512" t="str">
            <v>อุดรธานี</v>
          </cell>
          <cell r="C512" t="str">
            <v>อุดรธานี</v>
          </cell>
        </row>
        <row r="513">
          <cell r="B513" t="str">
            <v>อุตรดิตถ์</v>
          </cell>
          <cell r="C513" t="str">
            <v>อุตรดิตถ์</v>
          </cell>
        </row>
        <row r="514">
          <cell r="B514" t="str">
            <v>อุทัยธานี</v>
          </cell>
          <cell r="C514" t="str">
            <v>อุทัยธานี</v>
          </cell>
        </row>
        <row r="515">
          <cell r="B515" t="str">
            <v>อุบลราชธานี</v>
          </cell>
          <cell r="C515" t="str">
            <v>อุบลราชธานี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FVCT for eMENSCR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7685995368" createdVersion="7" refreshedVersion="4" minRefreshableVersion="3" recordCount="242" xr:uid="{00000000-000A-0000-FFFF-FFFF07000000}">
  <cacheSource type="worksheet">
    <worksheetSource ref="B8:L8" sheet="1.รวม"/>
  </cacheSource>
  <cacheFields count="12"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2"/>
        <n v="2561"/>
        <n v="2563"/>
        <n v="2566"/>
        <n v="2565"/>
        <n v="2564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32">
        <s v="มหาวิทยาลัยเกษตรศาสตร์"/>
        <s v="กรมการท่องเที่ยว"/>
        <s v="กรมโยธาธิการและผังเมือง"/>
        <s v="สำนักงานปลัดกระทรวงการท่องเที่ยวและกีฬา"/>
        <s v="กรมทางหลวงชนบท"/>
        <s v="สำนักงานปลัดกระทรวงทรัพยากรธรรมชาติและสิ่งแวดล้อม"/>
        <s v="สำนักงานส่งเสริมเศรษฐกิจดิจิทัล"/>
        <s v="กรมทางหลวง"/>
        <s v="กรมประชาสัมพันธ์"/>
        <s v="นครพนม"/>
        <s v="พระนครศรีอยุธยา"/>
        <s v="กรมการปกครอง"/>
        <s v="ชัยภูมิ"/>
        <s v="มหาวิทยาลัยสงขลานครินทร์"/>
        <s v="กรมเจ้าท่า"/>
        <s v="มหาวิทยาลัยพะเยา"/>
        <s v="กรมชลประทาน"/>
        <s v="กรมป่าไม้"/>
        <s v="สตูล"/>
        <s v="ภาคกลางตอนบน"/>
        <s v="สำนักงานปลัดกระทรวงสาธารณสุข"/>
        <s v="กรมทรัพยากรทางทะเลและชายฝั่ง"/>
        <s v="กรมอุทยานแห่งชาติ สัตว์ป่า และพันธุ์พืช"/>
        <s v="เชียงราย"/>
        <s v="การประปาส่วนภูมิภาค"/>
        <s v="กรมพัฒนาฝีมือแรงงาน"/>
        <s v="การไฟฟ้าส่วนภูมิภาค"/>
        <s v="เชียงใหม่"/>
        <s v="ยะลา"/>
        <s v="สำนักงานตำรวจแห่งชาติ"/>
        <s v="มหาวิทยาลัยราชภัฏศรีสะเกษ"/>
        <m/>
      </sharedItems>
    </cacheField>
    <cacheField name="หน่วยงานระดับกระทรวงหรือเทียบเท่า" numFmtId="0">
      <sharedItems containsBlank="1" count="13">
        <s v="กระทรวงการอุดมศึกษา วิทยาศาสตร์ วิจัยและนวัตกรรม"/>
        <s v="กระทรวงการท่องเที่ยวและกีฬา"/>
        <s v="กระทรวงมหาดไทย"/>
        <s v="กระทรวงคมนาคม"/>
        <s v="กระทรวงทรัพยากรธรรมชาติและสิ่งแวดล้อม"/>
        <s v="กระทรวงดิจิทัลเพื่อเศรษฐกิจและสังคม"/>
        <s v="สำนักนายกรัฐมนตรี"/>
        <s v="จังหวัดและกลุ่มจังหวัด"/>
        <s v="กระทรวงเกษตรและสหกรณ์"/>
        <s v="กระทรวงสาธารณสุข"/>
        <s v="กระทรวงแรงงาน"/>
        <s v="หน่วยงานขึ้นตรง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4">
        <s v="050602V00"/>
        <s v="050602V02"/>
        <s v="050602V01"/>
        <s v="050602V03"/>
      </sharedItems>
    </cacheField>
    <cacheField name="ปัจจัย" numFmtId="0">
      <sharedItems count="13">
        <s v="050602F00"/>
        <s v="050602F0202"/>
        <s v="050602F0102"/>
        <s v="050602F0201"/>
        <s v="050602F0101"/>
        <s v="050602F0103"/>
        <s v="050602F0302"/>
        <s v="050602F0301"/>
        <s v="050602F0303"/>
        <s v="050602F0204"/>
        <s v="050602F0203"/>
        <s v="050602F0205"/>
        <s v="050602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777.611866319443" createdVersion="6" refreshedVersion="6" minRefreshableVersion="3" recordCount="528" xr:uid="{7D3234F9-A466-43D8-A5AD-4AF89942316A}">
  <cacheSource type="worksheet">
    <worksheetSource ref="A2:R530" sheet="2.เรียง VC"/>
  </cacheSource>
  <cacheFields count="18">
    <cacheField name="องค์ประกอบ" numFmtId="0">
      <sharedItems/>
    </cacheField>
    <cacheField name="ปัจจัย" numFmtId="0">
      <sharedItems count="11">
        <s v="F00"/>
        <s v="v3_050602V01F01"/>
        <s v="v3_050602V01F02"/>
        <s v="v3_050602V02F01"/>
        <s v="v3_050602V02F02"/>
        <s v="v3_050602V02F03"/>
        <s v="v3_050602V02F04"/>
        <s v="v3_050602V03F01"/>
        <s v="v3_050602V03F02"/>
        <s v="v3_050602V03F03"/>
        <s v="v3_050602V03F04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 (ข้อความ)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5"/>
        <n v="2566"/>
        <n v="2567"/>
        <n v="2568"/>
        <n v="2564"/>
        <n v="2563"/>
        <n v="2561"/>
        <n v="2562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หมายเหตุ" numFmtId="0">
      <sharedItems containsBlank="1"/>
    </cacheField>
    <cacheField name="ลิงค์" numFmtId="0">
      <sharedItems/>
    </cacheField>
    <cacheField name="ปัจจัย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2">
  <r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ด้านการสร้างการเติบโตบนคุณภาพชีวิตที่เป็นมิตรต่อสิ่งแวดล้อม"/>
    <x v="0"/>
    <s v="ตุลาคม 2561"/>
    <s v="กันยายน 2562"/>
    <s v="สำนักงานวิทยาเขตเฉลิมพระเกียรติ จังหวัดสกลนคร"/>
    <x v="0"/>
    <x v="0"/>
    <m/>
    <s v="โครงการศูนย์พัฒนาการจัดการขยะอินทรีย์ชุมชน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2562มหาวิทยาลัยเกษตรศาสตร์"/>
    <x v="0"/>
    <x v="0"/>
  </r>
  <r>
    <s v="โครงการจัดทำศูนย์บริการให้ข้อมูลทางโทรศัพท์ DOT Call Center ประจำปีงบประมาณ พ.ศ. 2562"/>
    <s v="ด้านการสร้างความสามารถในการแข่งขัน"/>
    <x v="0"/>
    <s v="มีนาคม 2562"/>
    <s v="กันยายน 2562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22562กรมการท่องเที่ยว"/>
    <x v="1"/>
    <x v="1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ด้านการสร้างความสามารถในการแข่งขัน"/>
    <x v="0"/>
    <s v="มกราคม 2562"/>
    <s v="มิถุนายน 2562"/>
    <s v="สำนักงานเลขานุการกรม"/>
    <x v="1"/>
    <x v="1"/>
    <m/>
    <s v="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22562กรมการท่องเที่ยว"/>
    <x v="0"/>
    <x v="0"/>
  </r>
  <r>
    <s v="โครงการพัฒนาพื้นที่เพื่อการท่องเที่ยว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x v="2"/>
    <x v="2"/>
    <m/>
    <s v="โครงการพัฒนาพื้นที่เพื่อการท่องเที่ยว2561กรมโยธาธิการและผังเมือง"/>
    <x v="2"/>
    <x v="2"/>
  </r>
  <r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ด้านการปรับสมดุลและพัฒนาระบบการบริหารจัดการภาครัฐ"/>
    <x v="0"/>
    <s v="มีนาคม 2562"/>
    <s v="พฤษภาคม 2562"/>
    <s v="กองกลาง (กล.)"/>
    <x v="3"/>
    <x v="1"/>
    <m/>
    <s v="โครงการหลักสูตรการพัฒนานักบริหารการท่องเที่ยวและกีฬาระดั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22562สำนักงานปลัดกระทรวงการท่องเที่ยวและกีฬา"/>
    <x v="0"/>
    <x v="0"/>
  </r>
  <r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ด้านการพัฒนาและเสริมสร้างศักยภาพทรัพยากรมนุษย์"/>
    <x v="0"/>
    <s v="พฤษภาคม 2562"/>
    <s v="พฤษภาคม 2562"/>
    <s v="กองกลาง (กล.)"/>
    <x v="3"/>
    <x v="1"/>
    <m/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เพื่อเพิ่มขีดความสามารถในการแข่งขันให้สอดคล้องกับมาตรฐานสากลหลักสูตร&quot;ภาษาอังกฤษเพื่อการปฏิบัติงานด้านากรท่องเที่ยว(EnglishforTourism)&quot;รุ่นที่3ประจำปีงบประมาณพ.ศ.25622562สำนักงานปลัดกระทรวงการท่องเที่ยวและกีฬา"/>
    <x v="0"/>
    <x v="0"/>
  </r>
  <r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สิงหาคม 2562"/>
    <s v="สิงหาคม 2562"/>
    <s v="กองกลาง (กล.)"/>
    <x v="3"/>
    <x v="1"/>
    <m/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ประจำปีงบประมาณพ.ศ.25622562สำนักงานปลัดกระทรวงการท่องเที่ยวและกีฬา"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กันยายน 2562"/>
    <s v="กันยายน 2562"/>
    <s v="กองกลาง (กล.)"/>
    <x v="3"/>
    <x v="1"/>
    <m/>
    <s v="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22562สำนักงานปลัดกระทรวงการท่องเที่ยวและกีฬา"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ด้านการสร้างความสามารถในการแข่งขัน"/>
    <x v="2"/>
    <s v="กันยายน 2563"/>
    <s v="กันยายน 2563"/>
    <s v="กองกลาง (กล.)"/>
    <x v="3"/>
    <x v="1"/>
    <m/>
    <s v="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32563สำนักงานปลัดกระทรวงการท่องเที่ยวและกีฬา"/>
    <x v="0"/>
    <x v="0"/>
  </r>
  <r>
    <s v="โครงการพัฒนาพื้นที่เพื่อการท่องเที่ยว"/>
    <s v="ด้านการสร้างความสามารถในการแข่งขัน"/>
    <x v="2"/>
    <s v="ตุลาคม 2562"/>
    <s v="กันยายน 2565"/>
    <s v="สำนักสนับสนุนและพัฒนาตามผังเมือง"/>
    <x v="2"/>
    <x v="2"/>
    <m/>
    <s v="โครงการพัฒนาพื้นที่เพื่อการท่องเที่ยว2563กรมโยธาธิการและผังเมือง"/>
    <x v="2"/>
    <x v="2"/>
  </r>
  <r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x v="3"/>
    <x v="1"/>
    <m/>
    <s v="ค่าใช้จ่ายในการดำเนินงานของสำนักงานเลขานุการคณะกรรมการนโยบายการท่องเที่ยวแห่งชาติ2562สำนักงานปลัดกระทรวงการท่องเที่ยวและกีฬา"/>
    <x v="0"/>
    <x v="0"/>
  </r>
  <r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เพิ่มมาตรฐานด้านรักษาความปลอดภัยนักท่องเที่ยวอุทยานแห่งชาติหาดเจ้าไหมติดตั้งไฟฟ้าแสงสว่างภายในบริเวณหาดหยงหลิงต.เกาะลิบงอ.กันตังจ.ตรัง2563กรมทางหลวงชนบท"/>
    <x v="2"/>
    <x v="2"/>
  </r>
  <r>
    <s v="โครงการบูรณาการและส่งเสริมการพัฒนาเชิงพื้นที่"/>
    <s v="ด้านการสร้างความสามารถในการแข่งขัน"/>
    <x v="2"/>
    <s v="ตุลาคม 2562"/>
    <s v="กันยายน 2563"/>
    <s v="กองแผนงาน"/>
    <x v="4"/>
    <x v="3"/>
    <m/>
    <s v="โครงการบูรณาการและส่งเสริมการพัฒนาเชิงพื้นที่2563กรมทางหลวงชนบท"/>
    <x v="0"/>
    <x v="0"/>
  </r>
  <r>
    <s v="โครงการจัดทำบัญชีประชาชาติด้านการท่องเที่ยว (Tourism Satellite Account : TSA) ประจำปีงบประมาณ พ.ศ. 2562"/>
    <s v="ด้านการสร้างความสามารถในการแข่งขัน"/>
    <x v="0"/>
    <s v="สิงหาคม 2562"/>
    <s v="กรกฎาคม 2563"/>
    <s v="กองเศรษฐกิจการท่องเที่ยวและกีฬา (กทก.)"/>
    <x v="3"/>
    <x v="1"/>
    <m/>
    <s v="โครงการจัดทำบัญชีประชาชาติด้านการท่องเที่ยว(TourismSatelliteAccount:TSA)ประจำปีงบประมาณพ.ศ.25622562สำนักงานปลัดกระทรวงการท่องเที่ยวและกีฬา"/>
    <x v="0"/>
    <x v="0"/>
  </r>
  <r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0"/>
    <s v="มีนาคม 2562"/>
    <s v="ตุลาคม 2562"/>
    <s v="กองเศรษฐกิจการท่องเที่ยวและกีฬา (กทก.)"/>
    <x v="3"/>
    <x v="1"/>
    <m/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2562สำนักงานปลัดกระทรวงการท่องเที่ยวและกีฬา"/>
    <x v="0"/>
    <x v="0"/>
  </r>
  <r>
    <s v="โครงการรวบรวมข้อมูลสถิติและรายได้ด้านการท่องเที่ยว ปี 2562"/>
    <s v="ด้านการสร้างความสามารถในการแข่งขัน"/>
    <x v="2"/>
    <s v="ตุลาคม 2562"/>
    <s v="กันยายน 2563"/>
    <s v="กองเศรษฐกิจการท่องเที่ยวและกีฬา (กทก.)"/>
    <x v="3"/>
    <x v="1"/>
    <m/>
    <s v="โครงการรวบรวมข้อมูลสถิติและรายได้ด้านการท่องเที่ยวปี25622563สำนักงานปลัดกระทรวงการท่องเที่ยวและกีฬา"/>
    <x v="0"/>
    <x v="0"/>
  </r>
  <r>
    <s v="โครงการติดตามและประเมินผลข้อมูลด้านการท่องเที่ยวของประเทศไทย"/>
    <s v="ด้านการสร้างความสามารถในการแข่งขัน"/>
    <x v="0"/>
    <s v="พฤษภาคม 2562"/>
    <s v="ธันวาคม 2562"/>
    <s v="กองเศรษฐกิจการท่องเที่ยวและกีฬา (กทก.)"/>
    <x v="3"/>
    <x v="1"/>
    <m/>
    <s v="โครงการติดตามและประเมินผลข้อมูลด้านการท่องเที่ยวของประเทศไทย2562สำนักงานปลัดกระทรวงการท่องเที่ยวและกีฬา"/>
    <x v="0"/>
    <x v="0"/>
  </r>
  <r>
    <s v="โครงการพัฒนาและจัดทำบัญชีประชาชาติด้านการท่องเที่ยว (ประจำปีงบประมาณ พ.ศ. 2563)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x v="3"/>
    <x v="1"/>
    <m/>
    <s v="โครงการพัฒนาและจัดทำบัญชีประชาชาติด้านการท่องเที่ยว(ประจำปีงบประมาณพ.ศ.2563)2563สำนักงานปลัดกระทรวงการท่องเที่ยวและกีฬา"/>
    <x v="0"/>
    <x v="0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ด้านการสร้างความสามารถในการแข่งขัน"/>
    <x v="2"/>
    <s v="กุมภาพันธ์ 2563"/>
    <s v="กันยายน 2563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(ประจำปีงบประมาณพ.ศ.2563)2563สำนักงานปลัดกระทรวงการท่องเที่ยวและกีฬา"/>
    <x v="0"/>
    <x v="0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ด้านการสร้างความสามารถในการแข่งขัน"/>
    <x v="2"/>
    <s v="มีนาคม 2563"/>
    <s v="ตุลาคม 2563"/>
    <s v="กองเศรษฐกิจการท่องเที่ยวและกีฬา (กทก.)"/>
    <x v="3"/>
    <x v="1"/>
    <m/>
    <s v="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3)2563สำนักงานปลัดกระทรวงการท่องเที่ยวและกีฬา"/>
    <x v="0"/>
    <x v="0"/>
  </r>
  <r>
    <s v="โครงการพัฒนาและยกระดับข้อมูลเชิงดิจิทัลด้านการท่องเที่ยว"/>
    <s v="ด้านการสร้างความสามารถในการแข่งขัน"/>
    <x v="2"/>
    <s v="ตุลาคม 2562"/>
    <s v="พฤษภาคม 2563"/>
    <s v="กองเศรษฐกิจการท่องเที่ยวและกีฬา (กทก.)"/>
    <x v="3"/>
    <x v="1"/>
    <m/>
    <s v="โครงการพัฒนาและยกระดับข้อมูลเชิงดิจิทัลด้านการท่องเที่ยว2563สำนักงานปลัดกระทรวงการท่องเที่ยวและกีฬา"/>
    <x v="0"/>
    <x v="0"/>
  </r>
  <r>
    <s v="โครงการรวบรวมข้อมูลสถิติและรายได้ด้านการท่องเที่ยว (ประจำปีงบประมาณ พ.ศ. 2563)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x v="3"/>
    <x v="1"/>
    <m/>
    <s v="โครงการรวบรวมข้อมูลสถิติและรายได้ด้านการท่องเที่ยว(ประจำปีงบประมาณพ.ศ.2563)2563สำนักงานปลัดกระทรวงการท่องเที่ยวและกีฬา"/>
    <x v="0"/>
    <x v="0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ด้านการสร้างความสามารถในการแข่งขัน"/>
    <x v="0"/>
    <s v="กุมภาพันธ์ 2562"/>
    <s v="กันยายน 2562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กีฬาและวัฒนธรรม2562สำนักงานปลัดกระทรวงการท่องเที่ยวและกีฬา"/>
    <x v="0"/>
    <x v="0"/>
  </r>
  <r>
    <s v="โครงการศึกษาออกแบบสิ่งอำนวยความสะดวกด้านการท่องเที่ยวเพื่อรองรับคนทั้งมวล (Tourism for All)"/>
    <s v="ด้านการสร้างความสามารถในการแข่งขัน"/>
    <x v="2"/>
    <s v="ตุลาคม 2562"/>
    <s v="กันยายน 2563"/>
    <s v="กองพัฒนาแหล่งท่องเที่ยว"/>
    <x v="1"/>
    <x v="1"/>
    <m/>
    <s v="โครงการศึกษาออกแบบสิ่งอำนวยความสะดวกด้านการท่องเที่ยวเพื่อรองรับคนทั้งมวล(TourismforAll)2563กรมการท่องเที่ยว"/>
    <x v="0"/>
    <x v="0"/>
  </r>
  <r>
    <s v="ค่าใช้จ่ายในการจัดทำแผนปฏิบัติการพัฒนาการท่องเที่ยวประจำเขตพัฒนาการท่องเที่ยว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x v="3"/>
    <x v="1"/>
    <m/>
    <s v="ค่าใช้จ่ายในการจัดทำแผนปฏิบัติการพัฒนาการท่องเที่ยวประจำเขตพัฒนาการท่องเที่ยว2562สำนักงานปลัดกระทรวงการท่องเที่ยวและกีฬา"/>
    <x v="0"/>
    <x v="0"/>
  </r>
  <r>
    <s v="โครงการเพื่อการส่งเสริมการท่องเที่ยว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 (กยผ.)"/>
    <x v="3"/>
    <x v="1"/>
    <m/>
    <s v="โครงการเพื่อการส่งเสริมการท่องเที่ยวอย่างยั่งยืน2563สำนักงานปลัดกระทรวงการท่องเที่ยวและกีฬา"/>
    <x v="0"/>
    <x v="0"/>
  </r>
  <r>
    <s v="ปรับปรุงถนนลาดยางผิวจราจรแอสฟัสท์ติกคอนกรีต อุทยานแห่งชาติปางสีดา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สระแก้ว"/>
    <x v="5"/>
    <x v="4"/>
    <m/>
    <s v="ปรับปรุงถนนลาดยางผิวจราจรแอสฟัสท์ติกคอนกรีตอุทยานแห่งชาติปางสีดา2563สำนักงานปลัดกระทรวงทรัพยากรธรรมชาติและสิ่งแวดล้อม"/>
    <x v="0"/>
    <x v="0"/>
  </r>
  <r>
    <s v="โครงการสัมมนาเชิงปฏิบัติการเพื่อจัดทำงบประมาณรายจ่ายประจำปีงบประมาณ"/>
    <s v="ด้านการปรับสมดุลและพัฒนาระบบการบริหารจัดการภาครัฐ"/>
    <x v="0"/>
    <s v="เมษายน 2562"/>
    <s v="พฤษภาคม 2563"/>
    <s v="กองยุทธศาสตร์และแผนงาน (กยผ.)"/>
    <x v="3"/>
    <x v="1"/>
    <m/>
    <s v="โครงการสัมมนาเชิงปฏิบัติการเพื่อจัดทำงบประมาณรายจ่ายประจำปีงบประมาณ2562สำนักงานปลัดกระทรวงการท่องเที่ยวและกีฬา"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 (กยผ.)"/>
    <x v="3"/>
    <x v="1"/>
    <m/>
    <s v="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"/>
    <x v="0"/>
    <x v="0"/>
  </r>
  <r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ด้านการปรับสมดุลและพัฒนาระบบการบริหารจัดการภาครัฐ"/>
    <x v="0"/>
    <s v="มีนาคม 2562"/>
    <s v="พฤศจิกายน 2563"/>
    <s v="กองยุทธศาสตร์และแผนงาน (กยผ.)"/>
    <x v="3"/>
    <x v="1"/>
    <m/>
    <s v="โครงการติดตามและประเมินผลการดำเนินงานตามแผนปฏิบัติราชการกระทรวงการท่องเที่ยวและกีฬาประจำปีงบประมาณพ.ศ.๒๕622562สำนักงานปลัดกระทรวงการท่องเที่ยวและกีฬา"/>
    <x v="0"/>
    <x v="0"/>
  </r>
  <r>
    <s v="โครงการส่งเสริมและพัฒนาการท่องเที่ยวธรรมชาติ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x v="6"/>
    <x v="5"/>
    <m/>
    <s v="โครงการส่งเสริมและพัฒนาการท่องเที่ยวธรรมชาติ2563สำนักงานส่งเสริมเศรษฐกิจดิจิทัล"/>
    <x v="1"/>
    <x v="3"/>
  </r>
  <r>
    <s v="โครงการจัดทำศูนย์บริการให้ข้อมูลทางโทรศัพท์ DOT Call Center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32563กรมการท่องเที่ยว"/>
    <x v="1"/>
    <x v="1"/>
  </r>
  <r>
    <s v="โครงการก่อสร้างสาธารณูปโภคเพื่อส่งเสริม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สาธารณูปโภคเพื่อส่งเสริมการท่องเที่ยว2563สำนักงานปลัดกระทรวงทรัพยากรธรรมชาติและสิ่งแวดล้อม"/>
    <x v="1"/>
    <x v="3"/>
  </r>
  <r>
    <s v="โครงการปรับปรุงพัฒนาพื้นที่แหล่งท่องเที่ยวรองรับการท่องเที่ยว อุทยานแห่งชาติไทรโยค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พัฒนาพื้นที่แหล่งท่องเที่ยวรองรับการท่องเที่ยวอุทยานแห่งชาติไทรโยค2563สำนักงานปลัดกระทรวงทรัพยากรธรรมชาติและสิ่งแวดล้อม"/>
    <x v="2"/>
    <x v="4"/>
  </r>
  <r>
    <s v="โครงการปรับปรุงพัฒนาก่อสร้างศาลาแปดเหลี่ยมและระบบประปาผิวดิน อุทยานแห่งชาติไทรโยค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พัฒนาก่อสร้างศาลาแปดเหลี่ยมและระบบประปาผิวดินอุทยานแห่งชาติไทรโยค2563สำนักงานปลัดกระทรวงทรัพยากรธรรมชาติและสิ่งแวดล้อม"/>
    <x v="0"/>
    <x v="0"/>
  </r>
  <r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โรงรับประทานอาหารอุทยานแห่งชาติเขื่อนศรีนครินทร์บริเวณน้ำตกห้วยแม่ขมิ้น2563สำนักงานปลัดกระทรวงทรัพยากรธรรมชาติและสิ่งแวดล้อม"/>
    <x v="1"/>
    <x v="3"/>
  </r>
  <r>
    <s v="โครงการพัฒนาสิ่งอำนวยความสะดวกบริเวณสะพานอุตตมานุสรณ์ (สะพานมอญ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สิ่งอำนวยความสะดวกบริเวณสะพานอุตตมานุสรณ์(สะพานมอญ)2563สำนักงานปลัดกระทรวงทรัพยากรธรรมชาติและสิ่งแวดล้อม"/>
    <x v="0"/>
    <x v="0"/>
  </r>
  <r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ด้านการสร้างความสามารถในการแข่งขัน"/>
    <x v="2"/>
    <s v="มกราคม 2563"/>
    <s v="กันยายน 2563"/>
    <s v="แขวงทางหลวงชนบทพระนครศรีอยุธยา"/>
    <x v="4"/>
    <x v="3"/>
    <m/>
    <s v="ติดตั้งป้ายแนะนำแหล่งท่องเที่ยวอนุสรณ์สถานสมเด็จพระเจ้าตากสินมหาราชจังหวัดพระนครศรีอยุธยา(โครงการส่งเสริมการพัฒนาและฟื้นฟูการท่องเที่ยว)2563กรมทางหลวงชนบท"/>
    <x v="0"/>
    <x v="0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2563สำนักงานปลัดกระทรวงทรัพยากรธรรมชาติและสิ่งแวดล้อม"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อุทยานแห่งชาติเอราวัณ)2563สำนักงานปลัดกระทรวงทรัพยากรธรรมชาติและสิ่งแวดล้อม"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2563สำนักงานปลัดกระทรวงทรัพยากรธรรมชาติและสิ่งแวดล้อม"/>
    <x v="1"/>
    <x v="3"/>
  </r>
  <r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าญจนบุรี"/>
    <x v="3"/>
    <x v="1"/>
    <m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2563สำนักงานปลัดกระทรวงการท่องเที่ยวและกีฬา"/>
    <x v="2"/>
    <x v="2"/>
  </r>
  <r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ด้านการสร้างความสามารถในการแข่งขัน"/>
    <x v="2"/>
    <s v="มีนาคม 2563"/>
    <s v="กันยายน 2563"/>
    <s v="แขวงทางหลวงชนบทจันทบุรี"/>
    <x v="4"/>
    <x v="3"/>
    <m/>
    <s v="โครงการซ่อมสร้างผิวทางพาราแอสฟัลต์คอนกรีตทางหลวงชนบทจบ.1036แยกทางหลวงหมายเลข3–หาดคุ้งวิมานอำเภอนายายอามจังหวัดจันทบุรีขนาดกว้าง7.00ม.ไหล่ทางข้างละ1.00ม.ระยะทางรวม1.500กิโลเมตร2563กรมทางหลวงชนบท"/>
    <x v="0"/>
    <x v="0"/>
  </r>
  <r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2563สำนักงานปลัดกระทรวงทรัพยากรธรรมชาติและสิ่งแวดล้อม"/>
    <x v="1"/>
    <x v="1"/>
  </r>
  <r>
    <s v="ก่อสร้างลานจอดรถบัสขนาดใหญ่ด้านหน้าอุทยานบัวเฉลิมพระเกียรติ"/>
    <s v="ด้านการสร้างความสามารถในการแข่งขัน"/>
    <x v="2"/>
    <s v="มีนาคม 2563"/>
    <s v="กันยายน 2563"/>
    <s v="แขวงทางหลวงสกลนครที่ 1"/>
    <x v="7"/>
    <x v="3"/>
    <m/>
    <s v="ก่อสร้างลานจอดรถบัสขนาดใหญ่ด้านหน้าอุทยานบัวเฉลิมพระเกียรติ2563กรมทางหลวง"/>
    <x v="2"/>
    <x v="5"/>
  </r>
  <r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ศร.4(ผาตาด)อุทยานแห่งชาติเขื่อนศรีนครินทร์)2563สำนักงานปลัดกระทรวงทรัพยากรธรรมชาติและสิ่งแวดล้อม"/>
    <x v="0"/>
    <x v="0"/>
  </r>
  <r>
    <s v="พัฒนาสภาพแวดล้อมและสิ่งอำนวยความสะดวกด้าน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กำแพงเพชร"/>
    <x v="2"/>
    <x v="2"/>
    <m/>
    <s v="พัฒนาสภาพแวดล้อมและสิ่งอำนวยความสะดวกด้านการท่องเที่ยว2563กรมโยธาธิการและผังเมือง"/>
    <x v="0"/>
    <x v="0"/>
  </r>
  <r>
    <s v="ติดตั้งป้ายแนะนำเส้นทางและประชาสัมพันธ์แหล่งท่องเที่ยวในจังหวัดสิงห์บุรี"/>
    <s v="ด้านการสร้างความสามารถในการแข่งขัน"/>
    <x v="2"/>
    <s v="มกราคม 2563"/>
    <s v="กันยายน 2563"/>
    <s v="แขวงทางหลวงชนบทสิงห์บุรี"/>
    <x v="4"/>
    <x v="3"/>
    <m/>
    <s v="ติดตั้งป้ายแนะนำเส้นทางและประชาสัมพันธ์แหล่งท่องเที่ยวในจังหวัดสิงห์บุรี2563กรมทางหลวงชนบท"/>
    <x v="2"/>
    <x v="5"/>
  </r>
  <r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แขวงทางหลวงชนบทแม่ฮ่องสอน"/>
    <x v="4"/>
    <x v="3"/>
    <m/>
    <s v="ยกระดับมาตราฐานทางก่อสร้างถนนคสล.มส.3017แยกทางหลวงหมายเลข105-บ้านสบโขงต.แม่สวดอ.สบเมยจังหวัดแม่ฮ่องสอนความกว้าง5.00เมตรหนา1.15เมตรระยะทาง4.280กิโลเมตร2563กรมทางหลวงชนบท"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กุมภาพันธ์ 2563"/>
    <s v="กันยายน 2563"/>
    <s v="สำนักงานประชาสัมพันธ์จังหวัดพระนครศรีอยุธยา"/>
    <x v="8"/>
    <x v="6"/>
    <m/>
    <s v="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กรมประชาสัมพันธ์"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ด้านการสร้างความสามารถในการแข่งขัน"/>
    <x v="2"/>
    <s v="ตุลาคม 2562"/>
    <s v="กันยายน 2563"/>
    <s v="แขวงทางหลวงอยุธยา"/>
    <x v="7"/>
    <x v="3"/>
    <m/>
    <s v="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ข309ตอนอยุธยา-บางเสด็จระหว่างกม.30+200ถึงกม.31+200อำเภอพระนครศรีอยุธยาจังหวัดพระนครศรีอยุธยา2563กรมทางหลวง"/>
    <x v="0"/>
    <x v="0"/>
  </r>
  <r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ยกระดับมาตรฐานทาง/ขยายความกว้างสะพานสายตง.4023แยกทางหลวงหมายเลข4046-บ้านโคกยางอำเภอกันตังจังหวัดตรัง2563กรมทางหลวงชนบท"/>
    <x v="0"/>
    <x v="0"/>
  </r>
  <r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ปรับปรุงผิวทางลาดยางสายตง.4001แยกทางหลวงหมายเลข4046-บ้านโคกพลาอำเภอสิเกาจังหวัดตรัง2563กรมทางหลวงชนบท"/>
    <x v="0"/>
    <x v="0"/>
  </r>
  <r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ด้านการสร้างความสามารถในการแข่งขัน"/>
    <x v="2"/>
    <s v="ตุลาคม 2562"/>
    <s v="กันยายน 2563"/>
    <s v="แขวงทางหลวงหนองคาย"/>
    <x v="7"/>
    <x v="3"/>
    <m/>
    <s v="โครงการปรับปรุงซ่อมแซมถนนลาดยางทางหลวงหมายเลข233ตอนควบคุมที่0100ตอนการเคหะแห่งชาติ-หนองคายที่กม.5+000CL.อ.เมืองหนองคายจ.หนองคายระยะทาง5.340กม.2563กรมทางหลวง"/>
    <x v="0"/>
    <x v="0"/>
  </r>
  <r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ะเยา"/>
    <x v="2"/>
    <x v="2"/>
    <m/>
    <s v="ล้านนาตะวันออกเมืองรักษ์นกยูงไทยระดับโลกสู่การท่องเที่ยวเชื่อมโยงเศรษฐกิจเชิงสร้างสรรค์2563กรมโยธาธิการและผังเมือง"/>
    <x v="0"/>
    <x v="0"/>
  </r>
  <r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ด้านการสร้างความสามารถในการแข่งขัน"/>
    <x v="2"/>
    <s v="ตุลาคม 2562"/>
    <s v="กันยายน 2563"/>
    <m/>
    <x v="9"/>
    <x v="7"/>
    <m/>
    <s v="ปรับปรุงนิทรรศการเรือไฟพิพิธภัณฑ์จวนผู้ว่าราชการจังหวัดนครพนม(หลังเดิม)ตำบลในเมืองอำเภอเมืองนครพนมจังหวัดนครพนม2563นครพนม"/>
    <x v="0"/>
    <x v="0"/>
  </r>
  <r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x v="7"/>
    <x v="3"/>
    <m/>
    <s v="พัฒนาและเชื่อมโยงแหล่งท่องเที่ยวเชิงประวัติศาสตร์และศาสนากิจกรรมงานติดตั้งไฟฟ้าแสงสว่างบนทางหลวงหมายเลข340ตอนควบคุม0402โรงพยาบาลสรรคบุรี-ชัยนาท(ช่วงที่2)ระหว่างกม.146+630-กม.159+000บริเวณร่องกลางขาเข้า,ขาออกกทม.(เป็นแห่งๆ)ปริมาณงาน610ต้นจังหวัดชัยนาท2563กรมทางหลวง"/>
    <x v="0"/>
    <x v="0"/>
  </r>
  <r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x v="7"/>
    <x v="3"/>
    <m/>
    <s v="พัฒนาและเชื่อมโยงแหล่งท่องเที่ยวเชิงประวัติศาสตร์และศาสนากิจกรรมงานขยายช่องทางจราจรจาก2ช่องทางจราจรเป็น4ช่องทางจราจรทางหลวงหมายเลข3183ตอนควบคุม0101ตอนแยกไปเขื่อนเจ้าพระยา-คลองมอญระหว่างกม.9+720-กม.11+000ระยะทาง1.280กิโลเมตรจังหวัดชัยนาท2563กรมทางหลวง"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กราคม 2563"/>
    <s v="กันยายน 2563"/>
    <m/>
    <x v="10"/>
    <x v="7"/>
    <m/>
    <s v="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พระนครศรีอยุธยา"/>
    <x v="0"/>
    <x v="0"/>
  </r>
  <r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ด้านการสร้างความสามารถในการแข่งขัน"/>
    <x v="2"/>
    <s v="มกราคม 2563"/>
    <s v="กันยายน 2563"/>
    <s v="แขวงทางหลวงชนบทอ่างทอง"/>
    <x v="4"/>
    <x v="3"/>
    <m/>
    <s v="พัฒนาและเชื่อมโยงแหล่งท่องเที่ยวเชิงประวัติศาสตร์และศาสนากิจกรรมเพิ่มประสิทธิภาพเส้นทางเชื่อมโยงแหล่งท่องเที่ยวสายอท.3027แยกทล.334-บ.อินทประมูลระหว่างกม.0+475ถึงกม.3+926ระยะทาง3.451กิโลเมตรอำเภอเมืองอ่างทองจังหวัดอ่างทอง2563กรมทางหลวงชนบท"/>
    <x v="0"/>
    <x v="0"/>
  </r>
  <r>
    <s v="โครงการปรับปรุงสะพานท่าเรือน้ำลึก บ้านคลองหินดำ ต.เกาะกูด อ.เกาะกูด จ.ตราด"/>
    <s v="ด้านการสร้างความสามารถในการแข่งขัน"/>
    <x v="2"/>
    <s v="มีนาคม 2563"/>
    <s v="กันยายน 2564"/>
    <s v="สำนักงานโยธาธิการและผังเมืองจังหวัดตราด"/>
    <x v="2"/>
    <x v="2"/>
    <m/>
    <s v="โครงการปรับปรุงสะพานท่าเรือน้ำลึกบ้านคลองหินดำต.เกาะกูดอ.เกาะกูดจ.ตราด2563กรมโยธาธิการและผังเมือง"/>
    <x v="2"/>
    <x v="2"/>
  </r>
  <r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ชาติตระการ จังหวัดพิษณุโลก"/>
    <x v="11"/>
    <x v="2"/>
    <m/>
    <s v="ปรับปรุงภูมิทัศน์ศาลปู่ทิศน้อยหมู่ที่6บ้านร่มเย็นตำบลป่าแดงอำเภอชาตระการจังหวัดพิษณุโลก2563กรมการปกครอง"/>
    <x v="0"/>
    <x v="0"/>
  </r>
  <r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x v="7"/>
    <x v="3"/>
    <m/>
    <s v="ปรับปรุงทางหลวงผ่านย่านชุมชนทางหลวงหมายเลข3285ตอนอินทร์บุรี-หนองสุ่มระหว่างกม.3+795-กม.4+7002563กรมทางหลวง"/>
    <x v="0"/>
    <x v="0"/>
  </r>
  <r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เส้นทางสนับสนุนปรับปรุงจุดเสี่ยงบนทางหลวงทางหลวงหมายเลข32ตอนไชโย-สิงห์ใต้ระหว่างจุดกลับรถวัดกุฎีทอง-จุดกลับรถอำเภอพรหมบุรี2563กรมทางหลวง"/>
    <x v="0"/>
    <x v="0"/>
  </r>
  <r>
    <s v="ปรับปรุุงทางหลวงผ่านย่านชุมชน ทางหลวงหมายเลข 3454 ตอน ชัณสูตร - ท่าช้าง ระหว่าง กม.47+900 - กม.48+900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ปรับปรุุงทางหลวงผ่านย่านชุมชนทางหลวงหมายเลข3454ตอนชัณสูตร-ท่าช้างระหว่างกม.47+900-กม.48+9002563กรมทางหลวง"/>
    <x v="0"/>
    <x v="0"/>
  </r>
  <r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ปรับปรุงจุดเสี่ยงบนเส้นทางหลวงอาเซียนทางหลวงหมายเลข32ตอนไชโย-สิงห์ใต้(อุโมงค์ทางลอด)ระหว่างกม.73+710-กม.74+2402563กรมทางหลวง"/>
    <x v="0"/>
    <x v="0"/>
  </r>
  <r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x v="7"/>
    <x v="3"/>
    <m/>
    <s v="พัฒนาและเชื่อมโยงแหล่งท่องเที่ยวเชิงประวัติศาสตร์และศาสนากิจกรรมปรับปรุงจุดเสี่ยงทางเข้าวัดอัมพวันทางหลวงหมายเลข32ตอนไชโย–สิงห์บุรีที่กม.78+100,กม.78+500(จุดกลับรถวัดอัมพวัน)จังหวัดสิงห์บุรี2563กรมทางหลวง"/>
    <x v="0"/>
    <x v="0"/>
  </r>
  <r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พัฒนาและเชื่อมโยงแหล่งท่องเที่ยวทางประวัติศาสตร์และศาสนากิจกรรมเพิ่มประสิทธิภาพเส้นทางเชื่อมโยงแหล่งท่องเที่ยวระหว่างอ่างทองสิงห์บุรีทางหลวงหมายเลข309ตอนไชโย–ทางแยกวัดสว่างอารมณ์ระหว่างกม.81+290–กม.82+200ระยะทาง0.910กิโลเมตรจังหวัดสิงห์บุรี2563กรมทางหลวง"/>
    <x v="0"/>
    <x v="0"/>
  </r>
  <r>
    <s v="เสริมสร้างศักยภาพในการป้องกันและบรรเทาสาธารณภัย"/>
    <s v="ด้านการสร้างความสามารถในการแข่งขัน"/>
    <x v="2"/>
    <s v="กุมภาพันธ์ 2563"/>
    <s v="กันยายน 2563"/>
    <s v="ที่ทำการปกครองจังหวัดระนอง"/>
    <x v="11"/>
    <x v="2"/>
    <m/>
    <s v="เสริมสร้างศักยภาพในการป้องกันและบรรเทาสาธารณภัย2563กรมการปกครอง"/>
    <x v="0"/>
    <x v="0"/>
  </r>
  <r>
    <s v="ติดตั้งและปรับปรุงป้ายแนะนำสถานที่ท่องเที่ยวและสถานที่สำคัญ"/>
    <s v="ด้านการสร้างความสามารถในการแข่งขัน"/>
    <x v="2"/>
    <s v="กุมภาพันธ์ 2563"/>
    <s v="กันยายน 2563"/>
    <s v="แขวงทางหลวงยะลา"/>
    <x v="7"/>
    <x v="3"/>
    <m/>
    <s v="ติดตั้งและปรับปรุงป้ายแนะนำสถานที่ท่องเที่ยวและสถานที่สำคัญ2563กรมทางหลวง"/>
    <x v="2"/>
    <x v="5"/>
  </r>
  <r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ด้านการสร้างความสามารถในการแข่งขัน"/>
    <x v="2"/>
    <s v="กุมภาพันธ์ 2563"/>
    <s v="มิถุนายน 2563"/>
    <s v="แขวงทางหลวงประจวบคีรีขันธ์ (หัวหิน)"/>
    <x v="7"/>
    <x v="3"/>
    <m/>
    <s v="โครงการพัฒนาโครงสร้างพื้นฐานและสิ่งอำนวยความสะดวกด้านการท่องเที่ยว/งานปรับปรุงทางเท้าทางหลวงหมายเลข326ตอนควบคุม0100ตอนทางเข้าประจวบคีรีขันธ์กม.0+000-2+0002563กรมทางหลวง"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ด้านการสร้างความสามารถในการแข่งขัน"/>
    <x v="2"/>
    <s v="มีนาคม 2563"/>
    <s v="กันยายน 2563"/>
    <s v="แขวงทางหลวงสระบุรี"/>
    <x v="7"/>
    <x v="3"/>
    <m/>
    <s v="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ย3034ตอนควบคุม0100ตอนหน้าพระลาน–บ้านครัวระหว่างกม.4+295ถึงกม.6+500ตำบลห้วยป่าหวายอำเภอพระพุทธบาทจังหวัดสระบุรี2563กรมทางหลวง"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x v="3"/>
    <x v="1"/>
    <m/>
    <s v="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"/>
    <x v="0"/>
    <x v="0"/>
  </r>
  <r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ด้านการปรับสมดุลและพัฒนาระบบการบริหารจัดการภาครัฐ"/>
    <x v="2"/>
    <s v="พฤษภาคม 2563"/>
    <s v="มกราคม 2564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2563สำนักงานปลัดกระทรวงการท่องเที่ยวและกีฬา"/>
    <x v="0"/>
    <x v="0"/>
  </r>
  <r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ด้านการสร้างความสามารถในการแข่งขัน"/>
    <x v="2"/>
    <s v="กุมภาพันธ์ 2563"/>
    <s v="กันยายน 2563"/>
    <s v="สำนักงานโยธาธิการและผังเมืองจังหวัดแม่ฮ่องสอน"/>
    <x v="2"/>
    <x v="2"/>
    <m/>
    <s v="ก่อสร้างห้องน้ำสวนสุขภาพเฉลิมพระเกียรติเพื่อการท่องเที่ยวตำบลแม่สะเรียงอำเภอแม่สะเรียงจังหวัดแม่ฮ่องสอน2563กรมโยธาธิการและผังเมือง"/>
    <x v="1"/>
    <x v="3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ด้านการสร้างความสามารถในการแข่งขัน"/>
    <x v="2"/>
    <s v="เมษายน 2563"/>
    <s v="กันยายน 2563"/>
    <s v="แขวงทางหลวงเลยที่ 1"/>
    <x v="7"/>
    <x v="3"/>
    <m/>
    <s v="โครงการพัฒนาปรับปรุงโครงสร้างพื้นฐานและสิ่งอำนวยความสะดวกเพื่อส่งเสริมการท่องเที่ยวกิจกรรม:ก่อสร้างเส้นทางจักรยานศูนย์ศิลป์สิรินธรอำเภอวังสะพุงจังหวัดเลย2563กรมทางหลวง"/>
    <x v="0"/>
    <x v="0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ด้านการสร้างความสามารถในการแข่งขัน"/>
    <x v="2"/>
    <s v="พฤษภาคม 2563"/>
    <s v="กันยายน 2563"/>
    <s v="แขวงทางหลวงเลยที่ 1"/>
    <x v="7"/>
    <x v="3"/>
    <m/>
    <s v="โครงการพัฒนาปรับปรุงโครงสร้างพื้นฐานและสิ่งอำนวยความสะดวกเพื่อส่งเสริมการท่องเที่ยวกิจกรรม:ยกระดับมาตรฐานและเพิ่มประสิทธิภาพทางหลวงทางหลวงหมายเลข2016ตอนควบคุม0100ตอนวังสะพุง-ตาวตาดระหว่างกม.4+665–กม.5+500ระยะทาง0.895กม.(โดยก่อสร้างขยายทางจราจรเป็น4ช่องจราจรพร้อมสิ่งอำนวยความปลอดภัยและระบบระบายน้ำ)2563กรมทางหลวง"/>
    <x v="0"/>
    <x v="0"/>
  </r>
  <r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ด้านการสร้างความสามารถในการแข่งขัน"/>
    <x v="2"/>
    <s v="มิถุนายน 2563"/>
    <s v="กันยายน 2563"/>
    <m/>
    <x v="12"/>
    <x v="7"/>
    <m/>
    <s v="ประชาสัมพันธ์การท่องเที่ยวจังหวัดชัยภูมิและจัดกิจกรรมสำคัญของจังหวัดชัยภูมิ(เงินเหลือจ่าย)2563ชัยภูมิ"/>
    <x v="0"/>
    <x v="0"/>
  </r>
  <r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  <s v="ด้านการสร้างความสามารถในการแข่งขัน"/>
    <x v="3"/>
    <s v="ตุลาคม 2565"/>
    <s v="กันยายน 2567"/>
    <s v="สำนักงานอธิการบดี"/>
    <x v="13"/>
    <x v="0"/>
    <m/>
    <s v="การสำรวจความหลากหลายของฐานทรัพยากรทางกายภาพและชีวภาพเพื่อส่งเสริมการท่องเที่ยวอุทยานธรณีโลกสตูลอย่างยั่งยืงยืน2566มหาวิทยาลัยสงขลานครินทร์"/>
    <x v="3"/>
    <x v="6"/>
  </r>
  <r>
    <s v="ก่อสร้างเสริมทรายชายหาดบางแสน ต.แสนสุข อ.เมือง จ.ชลบุรี"/>
    <s v="ด้านการสร้างความสามารถในการแข่งขัน"/>
    <x v="4"/>
    <s v="ตุลาคม 2564"/>
    <s v="มีนาคม 2567"/>
    <s v="กองวิศวกรรม"/>
    <x v="14"/>
    <x v="3"/>
    <m/>
    <s v="ก่อสร้างเสริมทรายชายหาดบางแสนต.แสนสุขอ.เมืองจ.ชลบุรี2565กรมเจ้าท่า"/>
    <x v="2"/>
    <x v="2"/>
  </r>
  <r>
    <s v="ก่อสร้างเสริมชายชาดหาดจอมเทียน ระยะที่ 2 อ.บางละมุง จ.ชลบุรี"/>
    <s v="ด้านการสร้างความสามารถในการแข่งขัน"/>
    <x v="4"/>
    <s v="ตุลาคม 2564"/>
    <s v="มีนาคม 2567"/>
    <s v="กองวิศวกรรม"/>
    <x v="14"/>
    <x v="3"/>
    <m/>
    <s v="ก่อสร้างเสริมชายชาดหาดจอมเทียนระยะที่2อ.บางละมุงจ.ชลบุรี2565กรมเจ้าท่า"/>
    <x v="2"/>
    <x v="2"/>
  </r>
  <r>
    <s v="ปรับปรุงท่าเรือท่องเที่ยวดอนสัก อ.ดอนสัก จ.สุราษฎร์ธานี"/>
    <s v="ด้านการสร้างความสามารถในการแข่งขัน"/>
    <x v="3"/>
    <s v="ตุลาคม 2565"/>
    <s v="มีนาคม 2567"/>
    <s v="กองวิศวกรรม"/>
    <x v="14"/>
    <x v="3"/>
    <m/>
    <s v="ปรับปรุงท่าเรือท่องเที่ยวดอนสักอ.ดอนสักจ.สุราษฎร์ธานี2566กรมเจ้าท่า"/>
    <x v="2"/>
    <x v="2"/>
  </r>
  <r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x v="11"/>
    <x v="2"/>
    <m/>
    <s v="ซ่อมแซมผิวถนนลาดยางทับด้วยพาราแอสฟัลท์ติกคอนกรีตสายสามแยกบ้านเก่ากลอย–บ้านทุ่งโปร่งถึงบ้านหนองแวงคำหมู่ที่1,6ตำบลเก่ากลอยอำเภอนากลางจังหวัดหนองบัวลำภู2563กรมการปกครอง"/>
    <x v="2"/>
    <x v="5"/>
  </r>
  <r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ด้านการสร้างความสามารถในการแข่งขัน"/>
    <x v="5"/>
    <s v="ตุลาคม 2563"/>
    <s v="กันยายน 2564"/>
    <s v="แขวงทางหลวงชนบทเชียงใหม่"/>
    <x v="4"/>
    <x v="3"/>
    <m/>
    <s v="โครงการปรับปรุงเส้นทางเพื่อเชื่อมโยงแหล่งท่องเที่ยวชม.4067แยกทางหลวงหมายเลข1349–บ้านป่าแป๋อ.สะเมิง,แม่แตงจ.เชียงใหม่2564กรมทางหลวงชนบท"/>
    <x v="2"/>
    <x v="2"/>
  </r>
  <r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ด้านการสร้างความสามารถในการแข่งขัน"/>
    <x v="2"/>
    <s v="กันยายน 2563"/>
    <s v="มกราคม 2564"/>
    <s v="แขวงทางหลวงราชบุรี"/>
    <x v="7"/>
    <x v="3"/>
    <m/>
    <s v="โครงการพัฒนาโครงสร้างพื้นฐานด้านการท่องเที่ยวเพื่อยกระดับการเชื่อมโยงการท่องเที่ยวกิจกรรมติดตั้งป้ายท่องเที่ยวOVERHEADทางหลวงหมายเลข3238ตอนควบคุม0100ตอนเจ็ดเสมียน-โคกหม้อระหว่างกม.0+0000-กม.12+259(เป็นแห่งๆ)2563กรมทางหลวง"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อยุธยา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4งานขยายช่องจราจรจาก2เป็น4ช่องจราจรทางหลวงหมายเลข309ตอนอยุธยา–บางเสด็จ(ระยะที่2)ระหว่างกม.31+200–กม.32+200ตำบลพุทเลาอำเภอบางปะหันจังหวัดพระนครศรีอยุธยาะยะทาง1.00กิโลเมตร1สายทาง)2564กรมทางหลวง"/>
    <x v="2"/>
    <x v="4"/>
  </r>
  <r>
    <s v="โครงการพัฒนาพื้นที่เพื่อการท่องเที่ยว"/>
    <s v="ด้านการสร้างความสามารถในการแข่งขัน"/>
    <x v="5"/>
    <s v="ตุลาคม 2563"/>
    <s v="กันยายน 2564"/>
    <s v="สำนักสนับสนุนและพัฒนาตามผังเมือง"/>
    <x v="2"/>
    <x v="2"/>
    <m/>
    <s v="โครงการพัฒนาพื้นที่เพื่อการท่องเที่ยว2564กรมโยธาธิการและผังเมือง"/>
    <x v="2"/>
    <x v="2"/>
  </r>
  <r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ประจำปีงบประมาณพ.ศ.25642564กรมการท่องเที่ยว"/>
    <x v="3"/>
    <x v="6"/>
  </r>
  <r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มกราคม 2563"/>
    <s v="กองกลาง (กล.)"/>
    <x v="3"/>
    <x v="1"/>
    <m/>
    <s v="การประชุมชี้แจงแนวทางการเฝ้าระวังควบคุมและป้องกันโรคปอดอักเสบจากไวรัสโคโรนาสายพันธุ์ใหม่ในเมืองฮู่ฮั่นสาธารณรัฐประชาชนจีนประจำปีงบประมาณพ.ศ.25632563สำนักงานปลัดกระทรวงการท่องเที่ยวและกีฬา"/>
    <x v="3"/>
    <x v="7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4)2564สำนักงานปลัดกระทรวงการท่องเที่ยวและกีฬา"/>
    <x v="3"/>
    <x v="6"/>
  </r>
  <r>
    <s v="โครงการพัฒนากลุ่มท่องเที่ยวเชิ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x v="15"/>
    <x v="0"/>
    <m/>
    <s v="โครงการพัฒนากลุ่มท่องเที่ยวเชิงธรรมชาติ2564มหาวิทยาลัยพะเยา"/>
    <x v="2"/>
    <x v="5"/>
  </r>
  <r>
    <s v="โครงการส่งเสริมและการสร้างมูลค่า (Value) เครื่องหมายมาตรฐานบริการท่องเที่ยว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ส่งเสริมและการสร้างมูลค่า(Value)เครื่องหมายมาตรฐานบริการท่องเที่ยวไทย2564กรมการท่องเที่ยว"/>
    <x v="3"/>
    <x v="8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4กรมการท่องเที่ยว"/>
    <x v="2"/>
    <x v="2"/>
  </r>
  <r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อบรมเพื่อรองรับการต่ออายุใบอนุญาตเป็นมัคคุเทศก์ตามกฎหมายว่าด้วยธุรกิจนำเที่ยวและมัคคุเทศก์2564กรมการท่องเที่ยว"/>
    <x v="2"/>
    <x v="2"/>
  </r>
  <r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s v="โครงการภายใต้กิจกรรม Big Rock"/>
    <s v="โครงการส่งเสริมและพัฒนาศักยภาพเพื่อยกระดับชุมชนเพื่อเข้าสู่มาตรฐาน2564กรมการท่องเที่ยว"/>
    <x v="1"/>
    <x v="9"/>
  </r>
  <r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กำกับดูแลติดตามและประเมินคุณภาพโครงการฝึกอบรมมัคคุเทศก์และผู้นำเที่ยวของสถาบันการศึกษา2564กรมการท่องเที่ยว"/>
    <x v="2"/>
    <x v="2"/>
  </r>
  <r>
    <s v="โครงการจัดทำฐานข้อมูลภาคบริการด้านการท่องเที่ยวเพื่อพัฒนาศักยภาพ และยกระดับเข้าสู่มาตรฐาน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จัดทำฐานข้อมูลภาคบริการด้านการท่องเที่ยวเพื่อพัฒนาศักยภาพและยกระดับเข้าสู่มาตรฐาน2564กรมการท่องเที่ยว"/>
    <x v="2"/>
    <x v="5"/>
  </r>
  <r>
    <s v="โครงการตรวจประเมินและรับรองมาตรฐานการท่องเที่ยวโฮมสเตย์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ตรวจประเมินและรับรองมาตรฐานการท่องเที่ยวโฮมสเตย์ไทย2564กรมการท่องเที่ยว"/>
    <x v="1"/>
    <x v="9"/>
  </r>
  <r>
    <s v="โครงการจัดฝึกอบรมเชิงปฏิบัติการด้านการตรวจประเมินและรับรองมาตรฐานการท่องเที่ยว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จัดฝึกอบรมเชิงปฏิบัติการด้านการตรวจประเมินและรับรองมาตรฐานการท่องเที่ยวไทย2564กรมการท่องเที่ยว"/>
    <x v="1"/>
    <x v="9"/>
  </r>
  <r>
    <s v="โครงการจัดทำศูนย์บริการให้ข้อมูลทางโทรศัพท์ DOT Call Center ประจำปีงบประมาณ พ.ศ. 2564"/>
    <s v="ด้านการสร้างความสามารถในการแข่งขัน"/>
    <x v="5"/>
    <s v="พฤศจิกายน 2563"/>
    <s v="กันยายน 2564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42564กรมการท่องเที่ยว"/>
    <x v="1"/>
    <x v="1"/>
  </r>
  <r>
    <s v="โครงการพัฒนาแหล่งท่องเที่ยวเชิงนิเวศสีเขียว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กระบี่"/>
    <x v="2"/>
    <x v="2"/>
    <m/>
    <s v="โครงการพัฒนาแหล่งท่องเที่ยวเชิงนิเวศสีเขียว2564กรมโยธาธิการและผังเมือง"/>
    <x v="2"/>
    <x v="4"/>
  </r>
  <r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ก่อสร้างถนนคอนกรีตเสริมเหล็กบริเวณเส้นทางเข้าน้ำตกสไลเดอร์เพิ่มเติมอุทยานแห่งชาติเฉลิมรัตนโกสินทร์จังหวัดกาญจนบุรี2564สำนักงานปลัดกระทรวงทรัพยากรธรรมชาติและสิ่งแวดล้อม"/>
    <x v="2"/>
    <x v="2"/>
  </r>
  <r>
    <s v="กิจกรรมปรับปรุงก่อสร้างถนนแอสฟัลท์ติกคอนกรีตสองชั้นอุทยานแห่งชาติไทรโยค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ปรับปรุงก่อสร้างถนนแอสฟัลท์ติกคอนกรีตสองชั้นอุทยานแห่งชาติไทรโยค2564สำนักงานปลัดกระทรวงทรัพยากรธรรมชาติและสิ่งแวดล้อม"/>
    <x v="2"/>
    <x v="2"/>
  </r>
  <r>
    <s v="กิจกรรมแพลอยน้ำพร้อมด่านเก็บเงินค่าบริการทางน้ำ (จุด 1) แหล่งท่องเที่ยวน้ำตกไทรโยคใหญ่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แพลอยน้ำพร้อมด่านเก็บเงินค่าบริการทางน้ำ(จุด1)แหล่งท่องเที่ยวน้ำตกไทรโยคใหญ่2564สำนักงานปลัดกระทรวงทรัพยากรธรรมชาติและสิ่งแวดล้อม"/>
    <x v="2"/>
    <x v="2"/>
  </r>
  <r>
    <s v="กิจกรรมแพลอยน้ำพร้อมด่านเก็บเงินค่าบริการทางน้ำ (จุด 2)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แพลอยน้ำพร้อมด่านเก็บเงินค่าบริการทางน้ำ(จุด2)2564สำนักงานปลัดกระทรวงทรัพยากรธรรมชาติและสิ่งแวดล้อม"/>
    <x v="2"/>
    <x v="2"/>
  </r>
  <r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เพื่อเฉลิมพระเกียรติเนื่องในโอกาสมหามงคลพระราชพิธีบรมราชาภิเษก2564สำนักงานปลัดกระทรวงทรัพยากรธรรมชาติและสิ่งแวดล้อม"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เชียงราย"/>
    <x v="2"/>
    <x v="2"/>
    <m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2564กรมโยธาธิการและผังเมือง"/>
    <x v="3"/>
    <x v="8"/>
  </r>
  <r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"/>
    <s v="ด้านการสร้างความสามารถในการแข่งขัน"/>
    <x v="5"/>
    <s v="ตุลาคม 2563"/>
    <s v="กันยายน 2564"/>
    <s v="โครงการส่งน้ำและบำรุงรักษานฤบดินทรจินดา"/>
    <x v="16"/>
    <x v="8"/>
    <m/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2564กรมชลประทาน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ด้านการสร้างความสามารถในการแข่งขัน"/>
    <x v="5"/>
    <s v="ธันวาคม 2563"/>
    <s v="พฤษภาคม 2564"/>
    <s v="แขวงทางหลวงสิงห์บุรี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2งานขยายช่องจราจรจาก2เป็น4ช่องจราจรทางหลวงหมายเลข3032ตอนบุ้งกี๋–ท่าศาลระหว่างกม.7+100–กม.9+200ตำบลท่าข้ามอำเภอค่ายบางระจันจังหวัดสิงห์บุรีระยะทาง2.10กิโลเมตร1สายทาง)2564กรมทางหลวง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ด้านการสร้างความสามารถในการแข่งขัน"/>
    <x v="5"/>
    <s v="พฤศจิกายน 2563"/>
    <s v="พฤษภาคม 2564"/>
    <s v="แขวงทางหลวงสิงห์บุรี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ไชโย-ทางแยกวัดสว่างอารมณ์ตอน1ระหว่างกม.85+720-กม.87+920ระยะทาง2.2กิโลเมตรชุมชนบ้านหัวป่าตำบลโรงช้างอำเภอพรหมบุรีจังหวัดสิงห์บุรี1สายทาง)2564กรมทางหลวง"/>
    <x v="2"/>
    <x v="2"/>
  </r>
  <r>
    <s v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/>
    <s v="ด้านการสร้างความสามารถในการแข่งขัน"/>
    <x v="5"/>
    <s v="พฤศจิกายน 2563"/>
    <s v="พฤษภาคม 2564"/>
    <s v="แขวงทางหลวงสิงห์บุรี"/>
    <x v="7"/>
    <x v="3"/>
    <m/>
    <s v="โครงการยกระดับการท่องเที่ยววิถีชุมชนลุ่มน้ำเจ้าพระยา/ป่าสักกิจกรรมหลักพัฒนาและปรับปรุงสิ่งอำนวยความสะดวกแหล่งท่องเที่ยววิถีชุมชนลุ่มน้ำเจ้าพระยา/ป่าสัก(กิจกรรมย่อยที่1ปรับปรุงและขยายช่องจราจรจาก2เป็น4ช่องจราจรทางหลวงหมายเลข3030ตอนดงมะขามเทศ-บางระจันระหว่างกม.2+935-กม.3+735ชุมชนวัดยวดตำบลบางกระบือ,ตำบลต้นโพธิ์อำเภอเมืองสิงห์บุรีจังหวัดสิงห์บุรีระยะทาง0.8กิโลเมตร1สายทาง)2564กรมทางหลวง"/>
    <x v="2"/>
    <x v="5"/>
  </r>
  <r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ด้านการสร้างความสามารถในการแข่งขัน"/>
    <x v="5"/>
    <s v="พฤษภาคม 2564"/>
    <s v="กันยายน 2564"/>
    <s v="สำนักงานการท่องเที่ยวและกีฬาจังหวัดประจวบคีรีขันธ์"/>
    <x v="3"/>
    <x v="1"/>
    <m/>
    <s v="โครงการส่งเสริมการบริหารจัดการและเครือข่ายด้านการท่องเที่ยวกิจกรรมย่อยป้ายสื่อความหมายในแหล่งท่องเที่ยวโดยชุมชน2ภาษา2564สำนักงานปลัดกระทรวงการท่องเที่ยวและกีฬา"/>
    <x v="2"/>
    <x v="5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กิจกรรมขยายช่องทางจราจรทางหลวงหมายเลข3213ตอนควบคุม0100ตอนวัดสิงห์-บ้านโคกระหว่างกม.1+600-กม.3+000ระยะทาง1.40กม.2564กรมทางหลวง"/>
    <x v="2"/>
    <x v="2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84+377–กม.85+100ระยะทาง0.723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212ตอนควบคุม0100ตอนคุ้งสำเภา-ไร่พัฒนาระหว่างกม.2+140–กม.3+140ระยะทาง1.000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3+700–กม.64+500ระยะทาง0.800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9+000–กม.69+800ระยะทาง0.800กม.2564กรมทางหลวง"/>
    <x v="2"/>
    <x v="2"/>
  </r>
  <r>
    <s v="ทางเดินศึกษาธรรมชาติ และพืชสมุนไพร"/>
    <s v="ด้านการสร้างความสามารถในการแข่งขัน"/>
    <x v="5"/>
    <s v="มกราคม 2564"/>
    <s v="มิถุนายน 2564"/>
    <s v="สำนักจัดการทรัพยากรป่าไม้ที่ 1 สาขาแม่ฮ่องสอน"/>
    <x v="17"/>
    <x v="4"/>
    <m/>
    <s v="ทางเดินศึกษาธรรมชาติและพืชสมุนไพร2564กรมป่าไม้"/>
    <x v="3"/>
    <x v="6"/>
  </r>
  <r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ด้านการสร้างความสามารถในการแข่งขัน"/>
    <x v="5"/>
    <s v="ตุลาคม 2563"/>
    <s v="กันยายน 2564"/>
    <s v="แขวงทางหลวงชนบทระยอง"/>
    <x v="4"/>
    <x v="3"/>
    <m/>
    <s v="โครงการก่อสร้างและพัฒนาโครงการพื้นฐานด้านการบริการท่องเที่ยวให้ได้มาตราฐานงานติดตั้งป้ายประชาสัมพันธ์และบอกทางแหล่งท่องเที่ยวที่สำคัญของจังหวัดระยอง2564กรมทางหลวงชนบท"/>
    <x v="3"/>
    <x v="8"/>
  </r>
  <r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เพิ่มประสิทธิภาพการลดอุบัติเหตุจราจรทางบกติดตั้งราวกันอันตรายทางหลวงหมายเลข340ตอนควบคุม0402ตอนโรงพยาบาลสรรคบุรี–ชัยนาทระหว่างกม.146+530–กม.152+735(บริเวณร่องกลางขาเข้า,ขาออกกทม.)เป็นตอนๆปริมาณงาน8,852เมตร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ติดตั้งไฟฟ้าแสงสว่างทางหลวงหมายเลข3183ตอนควบคุม0101,0102ตอนแยกไปเขื่อนเจ้าพระยา–คลองมอญ–หนองบัวระหว่างกม.7+000–กม.28+475(เป็นตอนๆ)ปริมาณ210ต้น2564กรมทางหลวง"/>
    <x v="2"/>
    <x v="2"/>
  </r>
  <r>
    <s v="โครงการพัฒนาโครงสร้างพื้นฐานเพื่อการท่องเที่ยวเขื่อนกระเสียว จังหวัดสุพรรณบุรี"/>
    <s v="ด้านการสร้างความสามารถในการแข่งขัน"/>
    <x v="5"/>
    <s v="ธันวาคม 2563"/>
    <s v="กันยายน 2564"/>
    <s v="โครงการส่งน้ำและบำรุงรักษากระเสียว"/>
    <x v="16"/>
    <x v="8"/>
    <m/>
    <s v="โครงการพัฒนาโครงสร้างพื้นฐานเพื่อการท่องเที่ยวเขื่อนกระเสียวจังหวัดสุพรรณบุรี2564กรมชลประทาน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7งานขยายช่องจราจรจาก2เป็น4ช่องจราจรทางหลวงหมายเลข3183ตอนคลองมอญ-หนองบัวระหว่างกม.23+100-กม.24+800ตำบลมะขามเฒ่าอำเภอวัดสิงห์จังหวัดชัยนาทระยะทาง1.700กิโลเมตร1สายทาง)2564กรมทางหลวง"/>
    <x v="2"/>
    <x v="2"/>
  </r>
  <r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แขวงทางหลวงชนบทระยอง"/>
    <x v="4"/>
    <x v="3"/>
    <m/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สายสำนักสงฆ์ถ้ำเขาประทุน-วัดถ้ำวัฒนมงคลเพื่อการท่องเที่ยวเชิงนิเวศตำบลเขาน้อยอำเภอเขาชะเมาจังหวัดระยอง2564กรมทางหลวงชนบท"/>
    <x v="3"/>
    <x v="6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6งานติดตั้งไฟฟ้าแสงสว่างบนทางหลวงหมายเลข340ตอนควบคุม0401ตอนปากน้ำ-โรงพยาบาลสรรคบุรีระหว่างกม.127+180-กม.143+645บริเวณร่องกลางขาเข้า,ขาออกกทม.(เป็นแห่งๆ)ปริมาณงาน250ต้นตำบลวังไก่เถื่อนอำเภอหันคา,ตำบลแพรกศรีราชาอำเภอสรรคบุรีจังหวัดชัยนาท)2564กรมทางหลวง"/>
    <x v="2"/>
    <x v="5"/>
  </r>
  <r>
    <s v="พัฒนาแหล่งท่องเที่ยวจังหวัดสต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s v="พัฒนาแหล่งท่องเที่ยวจังหวัดสตูล2564สตูล"/>
    <x v="1"/>
    <x v="3"/>
  </r>
  <r>
    <s v="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การท่องเที่ยวและกีฬาจังหวัดบุรีรัมย์"/>
    <x v="3"/>
    <x v="1"/>
    <m/>
    <s v="โครงการเสริมสร้างศักยภาพศูนย์กลางการท่องเที่ยวอารยธรรมขอมและกีฬามาตรฐานโลกกิจกรรมพัฒนาศักยภาพแหล่งท่องเที่ยวจังหวัดบุรีรัมย์2564สำนักงานปลัดกระทรวงการท่องเที่ยวและกีฬา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ด้านการสร้างความสามารถในการแข่งขัน"/>
    <x v="5"/>
    <s v="ตุลาคม 2563"/>
    <s v="กันยายน 2564"/>
    <s v="สำนักงานการท่องเที่ยวและกีฬาจังหวัดพระนครศรีอยุธยา"/>
    <x v="3"/>
    <x v="1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1พัฒนาศักยภาพบุคลากรและเครือข่ายด้านการท่องเที่ยวเพื่อการแข่งขันในระดับนานาชาติ)2564สำนักงานปลัดกระทรวงการท่องเที่ยวและกีฬา"/>
    <x v="3"/>
    <x v="8"/>
  </r>
  <r>
    <s v="พัฒนาแหล่งท่องเที่ยวอุทยานธรณีโลกสตูลให้ได้มาตร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s v="พัฒนาแหล่งท่องเที่ยวอุทยานธรณีโลกสตูลให้ได้มาตรฐาน2564สตูล"/>
    <x v="1"/>
    <x v="3"/>
  </r>
  <r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5"/>
    <s v="ตุลาคม 2563"/>
    <s v="กันยายน 2564"/>
    <m/>
    <x v="19"/>
    <x v="7"/>
    <m/>
    <s v="โครงการพัฒนาและเชื่อมโยงแหล่งท่องเที่ยวเชิงประวัติศาสตร์และศาสนา2564ภาคกลางตอนบน"/>
    <x v="2"/>
    <x v="2"/>
  </r>
  <r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ด้านการสร้างโอกาสและความเสมอภาคทางสังคม"/>
    <x v="5"/>
    <s v="ตุลาคม 2563"/>
    <s v="กันยายน 2564"/>
    <s v="สำนักงานโยธาธิการและผังเมืองจังหวัดสิงห์บุรี"/>
    <x v="2"/>
    <x v="2"/>
    <m/>
    <s v="พัฒนาระบบบริหารจัดการและปรับปรุงแหล่งท่องเที่ยวจังหวัดสิงห์บุรี(กิจกรรมปรับปรุงภูมิทัศน์บริเวณตลาดน้ำวังมัจฉาวัดพระนอนจักร์สีห์วรวิหารหมู่ที่2ตำบลจักรสีห์อำเภอเมืองสิงห์บุรีจังหวัดสิงห์บุรี)2564กรมโยธาธิการและผังเมือง"/>
    <x v="3"/>
    <x v="6"/>
  </r>
  <r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ด้านการสร้างความสามารถในการแข่งขัน"/>
    <x v="5"/>
    <s v="มกราคม 2564"/>
    <s v="กันยายน 2564"/>
    <s v="แขวงทางหลวงราชบุรี"/>
    <x v="7"/>
    <x v="3"/>
    <m/>
    <s v="โครงการปรับปรุงเส้นทางท่องเที่ยวภาคตะวันตกเพิ่มประสิทธิภาพทางหลวงหมายเลข3208ตอนน้ำพุ-เหมืองผาปกค้างคาวระหว่างกม.51+087-กม57+100อ.สวนผึ้งจ.ราชบุรี(ทางจักรยานระยะที่2)2564กรมทางหลวง"/>
    <x v="2"/>
    <x v="2"/>
  </r>
  <r>
    <s v="สร้างแหล่งท่องเที่ยวที่มีศักยภาพเป็นแหล่งท่องเที่ยวใหม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โยธาธิการและผังเมืองจังหวัดกำแพงเพชร"/>
    <x v="2"/>
    <x v="2"/>
    <m/>
    <s v="สร้างแหล่งท่องเที่ยวที่มีศักยภาพเป็นแหล่งท่องเที่ยวใหม่2564กรมโยธาธิการและผังเมือง"/>
    <x v="3"/>
    <x v="6"/>
  </r>
  <r>
    <s v="สร้างแหล่งท่องเที่ยวที่มีศักยภาพเป็นแหล่งท่องเที่ยวใหม่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กำแพงเพชร"/>
    <x v="2"/>
    <x v="2"/>
    <m/>
    <s v="สร้างแหล่งท่องเที่ยวที่มีศักยภาพเป็นแหล่งท่องเที่ยวใหม่2564กรมโยธาธิการและผังเมือง"/>
    <x v="3"/>
    <x v="6"/>
  </r>
  <r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ด้านการสร้างความสามารถในการแข่งขัน"/>
    <x v="5"/>
    <s v="ธันวาคม 2563"/>
    <s v="กันยายน 2564"/>
    <s v="แขวงทางหลวงเลยที่ 1"/>
    <x v="7"/>
    <x v="3"/>
    <m/>
    <s v="....โครงการ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)..2564กรมทางหลวง"/>
    <x v="2"/>
    <x v="2"/>
  </r>
  <r>
    <s v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ด้านการสร้างความสามารถในการแข่งขัน"/>
    <x v="5"/>
    <s v="ตุลาคม 2563"/>
    <s v="กันยายน 2564"/>
    <s v="แขวงทางหลวงเลยที่ 1"/>
    <x v="7"/>
    <x v="3"/>
    <m/>
    <s v="ก่อสร้างป้ายประชาสัมพันธ์เข้าแหล่งท่องเที่ยวทางหลวงหมายเลข201และ211พื้นที่อำเภอปากชมอำเภอเชียงคานและอำเภอเมืองเลยจังหวัดเลยก่อสร้างป้ายOverhangSignพื้นที่รวม136.50ตารางเมตรและป้ายOverhangTrafficSignขนาด3.00x3.50เมตรความสูงประมาณ5.50เมตรจำนวน14แห่ง2564กรมทางหลวง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อ่างทอง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5งานขยายช่องจราจรจาก2เป็น4ช่องจราจรทางหลวงหมายเลข309ตอนบางเสด็จ-แยกที่ดินกม.37+600-กม.38+100ตำบลบางเสด็จอำเภอป่าโมกจังหวัดอ่างทองระยะทาง0.5กิโลเมตร1สายทาง)2564กรมทางหลวง"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ชนบทลพบุรี"/>
    <x v="4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8)ก่อสร้างเส้นทางจักรยานและลู่วิ่งรอบอ่างซับเหล็กแหล่งน้ำประปาสมเด็จพระนารายณ์(ระยะที่2)ตำบลโคกตูมอำเภอเมืองลพบุรีจังหวัดลพบุรีระยะทาง2.330กิโลเมตร1สายทาง)2564กรมทางหลวงชนบท"/>
    <x v="1"/>
    <x v="3"/>
  </r>
  <r>
    <s v="ปรับปรุงภูมิทัศน์บ้านแม่สามแลบ หมู่ที่ 1 ตำบลแม่สามแลบ อำเภอสบเมย จังหวัดแม่ฮ่องสอน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แม่ฮ่องสอน"/>
    <x v="2"/>
    <x v="2"/>
    <m/>
    <s v="ปรับปรุงภูมิทัศน์บ้านแม่สามแลบหมู่ที่1ตำบลแม่สามแลบอำเภอสบเมยจังหวัดแม่ฮ่องสอน2564กรมโยธาธิการและผังเมือง"/>
    <x v="1"/>
    <x v="3"/>
  </r>
  <r>
    <s v="โครงการยกระดับและพัฒนาแหล่งท่องเที่ยวจังหวัดนครพนม"/>
    <s v="ด้านการสร้างความสามารถในการแข่งขัน"/>
    <x v="5"/>
    <s v="ตุลาคม 2563"/>
    <s v="กันยายน 2564"/>
    <s v="แขวงทางหลวงชนบทนครพนม"/>
    <x v="4"/>
    <x v="3"/>
    <m/>
    <s v="โครงการยกระดับและพัฒนาแหล่งท่องเที่ยวจังหวัดนครพนม2564กรมทางหลวงชนบท"/>
    <x v="2"/>
    <x v="2"/>
  </r>
  <r>
    <s v="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"/>
    <s v="ด้านการสร้างความสามารถในการแข่งขัน"/>
    <x v="5"/>
    <s v="มกราคม 2564"/>
    <s v="กันยายน 2564"/>
    <s v="สำนักงานโยธาธิการและผังเมืองจังหวัดหนองบัวลำภู"/>
    <x v="2"/>
    <x v="2"/>
    <m/>
    <s v="ก่อสร้างทางเดินชมธรรมชาติยกระดับ(Skywalk)ภูแอ่นอุทยานแห่งชาติภูเก้า–ภูพานคำตำบลบ้านค้ออำเภอโนนสังจังหวัดหนองบัวลำภู2564กรมโยธาธิการและผังเมือง"/>
    <x v="3"/>
    <x v="8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ด้านการสร้างความสามารถในการแข่งขัน"/>
    <x v="5"/>
    <s v="ตุลาคม 2563"/>
    <s v="กันยายน 2564"/>
    <s v="สำนักงานสาธารณสุขจังหวัดบุรีรัมย์"/>
    <x v="20"/>
    <x v="9"/>
    <m/>
    <s v="โครงการเสริมสร้างศักยภาพศูนย์กลางการท่องเที่ยวอารยธรรมขอมและกีฬามาตรฐานโลกกิจกรรมหลักอาหารปลอดภัยเพื่อส่งเสริมการท่องเที่ยวจังหวัดบุรีรัมย์ปีงบประมาณ25642564สำนักงานปลัดกระทรวงสาธารณสุข"/>
    <x v="2"/>
    <x v="2"/>
  </r>
  <r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ด้านการสร้างความสามารถในการแข่งขัน"/>
    <x v="5"/>
    <s v="มกราคม 2564"/>
    <s v="กันยายน 2564"/>
    <s v="แขวงทางหลวงนครศรีธรรมราชที่ 1"/>
    <x v="7"/>
    <x v="3"/>
    <m/>
    <s v="ปรับปรุงภูมิทัศน์ทางหลวงเพื่อสนับสนุนการท่องเที่ยวเขาช้างสีทางหลวงหมายเลข4238อำเภอลานสกาจังหวัดนครศรีธรรมราช2564กรมทางหลวง"/>
    <x v="2"/>
    <x v="5"/>
  </r>
  <r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ทางทะเลและชายฝั่ง"/>
    <x v="21"/>
    <x v="4"/>
    <m/>
    <s v="โครงการพัฒนาและฟื้นฟูระบบนิเวศทางทะเลและชายฝั่งเพื่อเสริมศักยภาพและยกระดับขีดความสามารถการท่องเที่ยว(ติดตั้งทุ่นแพลอยน้ำ)2564กรมทรัพยากรทางทะเลและชายฝั่ง"/>
    <x v="2"/>
    <x v="2"/>
  </r>
  <r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โครงการปรับปรุงสระน้ำสาธารณะนบปริงเพื่อชุมชนและการท่องเที่ยวเชิงสุขภาพหมู่ที่1ตำบลนบปริงอำเภอเมืองพังงาจังหวัดพังงา2564กรมโยธาธิการและผังเมือง"/>
    <x v="2"/>
    <x v="2"/>
  </r>
  <r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ก่อสร้างเขื่อนป้องกันตลิ่งริมคลองจังหวัดพังงาเชื่อมต่อถนนเฉลิมพระเกียรติหมู่ที่3ตำบลถ้ำน้ำผุดอำเภอเมืองพังงาจังหวัดพังงา2564กรมโยธาธิการและผังเมือง"/>
    <x v="3"/>
    <x v="8"/>
  </r>
  <r>
    <s v="Lampang Smart Tourism"/>
    <s v="ด้านการสร้างความสามารถในการแข่งขัน"/>
    <x v="5"/>
    <s v="พฤศจิกายน 2563"/>
    <s v="กันยายน 2564"/>
    <s v="สำนักงานโยธาธิการและผังเมืองจังหวัดลำปาง"/>
    <x v="2"/>
    <x v="2"/>
    <m/>
    <s v="LampangSmartTourism2564กรมโยธาธิการและผังเมือง"/>
    <x v="1"/>
    <x v="3"/>
  </r>
  <r>
    <s v="กิจกรรมพัฒนาพัฒนาแหล่งท่องเที่ยวเชิงนิเวศป่าชายเลนแม่น้ำ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บริหารจัดการทรัพยากรป่าชายเลนจังหวัดกระบี่"/>
    <x v="21"/>
    <x v="4"/>
    <m/>
    <s v="กิจกรรมพัฒนาพัฒนาแหล่งท่องเที่ยวเชิงนิเวศป่าชายเลนแม่น้ำกระบี่2564กรมทรัพยากรทางทะเลและชายฝั่ง"/>
    <x v="1"/>
    <x v="3"/>
  </r>
  <r>
    <s v="พัฒนาเส้นทางเข้าสู่แหล่งท่องเที่ยวน้ำตกหินเพิง"/>
    <s v="ด้านการสร้างความสามารถในการแข่งขัน"/>
    <x v="5"/>
    <s v="ตุลาคม 2563"/>
    <s v="กันยายน 2564"/>
    <s v="แขวงทางหลวงชนบทกระบี่"/>
    <x v="4"/>
    <x v="3"/>
    <m/>
    <s v="พัฒนาเส้นทางเข้าสู่แหล่งท่องเที่ยวน้ำตกหินเพิง2564กรมทางหลวงชนบท"/>
    <x v="2"/>
    <x v="5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5"/>
    <s v="ตุลาคม 2563"/>
    <s v="กันยายน 2564"/>
    <s v="สำนักบริหารพื้นที่อนุรักษ์ ที่ 15 (เชียงราย)"/>
    <x v="22"/>
    <x v="4"/>
    <m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กรมอุทยานแห่งชาติสัตว์ป่าและพันธุ์พืช"/>
    <x v="1"/>
    <x v="3"/>
  </r>
  <r>
    <s v="โครงการพัฒนาแหล่งท่องเที่ยวจังหวัดอุบลราชธานี"/>
    <s v="ด้านการสร้างความสามารถในการแข่งขัน"/>
    <x v="5"/>
    <s v="ตุลาคม 2563"/>
    <s v="กันยายน 2564"/>
    <s v="แขวงทางหลวงชนบทอุบลราชธานี"/>
    <x v="4"/>
    <x v="3"/>
    <m/>
    <s v="โครงการพัฒนาแหล่งท่องเที่ยวจังหวัดอุบลราชธานี2564กรมทางหลวงชนบท"/>
    <x v="2"/>
    <x v="5"/>
  </r>
  <r>
    <s v="ทุ่นท่าเทียบเรือลอยน้ำจังหวัดพังงา (ระยะที่ 2)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ทุ่นท่าเทียบเรือลอยน้ำจังหวัดพังงา(ระยะที่2)2564กรมโยธาธิการและผังเมือง"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5"/>
    <s v="ตุลาคม 2563"/>
    <s v="กันยายน 2564"/>
    <m/>
    <x v="23"/>
    <x v="7"/>
    <m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เชียงราย"/>
    <x v="3"/>
    <x v="6"/>
  </r>
  <r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ด้านการสร้างความสามารถในการแข่งขัน"/>
    <x v="5"/>
    <s v="ตุลาคม 2563"/>
    <s v="กันยายน 2564"/>
    <m/>
    <x v="23"/>
    <x v="7"/>
    <m/>
    <s v="โครงการปรับปรุงและพัฒนาแหล่งท่องเที่ยวเชิงวัฒนธรรมเชิงนิเวศและเชิงสุขภาพให้มีคุณภาพเพื่อดึงดูดนักท่องเที่ยว2564เชียงราย"/>
    <x v="1"/>
    <x v="3"/>
  </r>
  <r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ด้านการสร้างความสามารถในการแข่งขัน"/>
    <x v="5"/>
    <s v="มกราคม 2564"/>
    <s v="มิถุนายน 2564"/>
    <s v="แขวงทางหลวงพิษณุโลกที่ 2 (วังทอง)"/>
    <x v="7"/>
    <x v="3"/>
    <m/>
    <s v="บูรณะโครงข่ายทางหลวงเชื่อมโยงระหว่างภาคทางหลวงหมายเลข12ตอนวังทอง-เข็กน้อยระหว่างกม.255+475-กม.257+2452564กรมทางหลวง"/>
    <x v="3"/>
    <x v="8"/>
  </r>
  <r>
    <s v="จัดทำป้าย LED Full Color เพื่อประชาสัมพันธ์อิเล็กทรอนิกส์จังหวัดมุกดาหาร"/>
    <s v="ด้านการสร้างความสามารถในการแข่งขัน"/>
    <x v="5"/>
    <s v="ตุลาคม 2563"/>
    <s v="กันยายน 2564"/>
    <s v="สำนักงานประชาสัมพันธ์จังหวัดมุกดาหาร"/>
    <x v="8"/>
    <x v="6"/>
    <m/>
    <s v="จัดทำป้ายLEDFullColorเพื่อประชาสัมพันธ์อิเล็กทรอนิกส์จังหวัดมุกดาหาร2564กรมประชาสัมพันธ์"/>
    <x v="1"/>
    <x v="9"/>
  </r>
  <r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ด้านการสร้างความสามารถในการแข่งขัน"/>
    <x v="5"/>
    <s v="ตุลาคม 2563"/>
    <s v="กันยายน 2564"/>
    <s v="สำนักงานประชาสัมพันธ์จังหวัดมุกดาหาร"/>
    <x v="8"/>
    <x v="6"/>
    <m/>
    <s v="จัดทำพร้อมติดตั้งป้ายประชาสัมพันธ์ขนาดใหญ่จำนวน2ป้ายในบริเวณพื้นที่เขตกรุงเทพฯหรือปริมณฑล2564กรมประชาสัมพันธ์"/>
    <x v="1"/>
    <x v="9"/>
  </r>
  <r>
    <s v="9-1-5 โครงการฟื้นฟูแนวปะการังพื้นที่ อ.เกาะสมุย จ.สุราษฎร์ธานี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ลูกค้าสัมพันธ์"/>
    <x v="24"/>
    <x v="2"/>
    <m/>
    <s v="9-1-5โครงการฟื้นฟูแนวปะการังพื้นที่อ.เกาะสมุยจ.สุราษฎร์ธานี25642564การประปาส่วนภูมิภาค"/>
    <x v="3"/>
    <x v="6"/>
  </r>
  <r>
    <s v="โครงการพัฒนาศักยภาพบุคลากรด้านการท่องเที่ยวจังหวัดพังง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พัฒนาฝีมือแรงงานพังงา"/>
    <x v="25"/>
    <x v="10"/>
    <m/>
    <s v="โครงการพัฒนาศักยภาพบุคลากรด้านการท่องเที่ยวจังหวัดพังงา2564กรมพัฒนาฝีมือแรงงาน"/>
    <x v="3"/>
    <x v="6"/>
  </r>
  <r>
    <s v="ปรับปรุงภูมิทัศน์อ่างเก็บน้ำคลองหาดส้มแป้น"/>
    <s v="ด้านการสร้างความสามารถในการแข่งขัน"/>
    <x v="5"/>
    <s v="ตุลาคม 2563"/>
    <s v="กันยายน 2564"/>
    <s v="โครงการชลประทานระนอง"/>
    <x v="16"/>
    <x v="8"/>
    <m/>
    <s v="ปรับปรุงภูมิทัศน์อ่างเก็บน้ำคลองหาดส้มแป้น2564กรมชลประทาน"/>
    <x v="3"/>
    <x v="6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2564สำนักงานปลัดกระทรวงการท่องเที่ยวและกีฬา"/>
    <x v="2"/>
    <x v="2"/>
  </r>
  <r>
    <s v="โครงการค่าใช้จ่ายโครงการสำรวจเครื่องชี้วัดภาวะเศรษฐกิจด้านการท่องเที่ยว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โครงการสำรวจเครื่องชี้วัดภาวะเศรษฐกิจด้านการท่องเที่ยว2564สำนักงานปลัดกระทรวงการท่องเที่ยวและกีฬา"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ในการพัฒนาและจัดทำบัญชีประชาชาติด้านการท่องเที่ยวประจำปีงบประมาณพ.ศ.25642564สำนักงานปลัดกระทรวงการท่องเที่ยวและกีฬา"/>
    <x v="1"/>
    <x v="1"/>
  </r>
  <r>
    <s v="โครงการค่าใช้จ่ายในการสนับสนุนการดำเนินงานสำนักงานการท่องเที่ยวและกีฬาจังหวัด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 (กยผ.)"/>
    <x v="3"/>
    <x v="1"/>
    <m/>
    <s v="โครงการค่าใช้จ่ายในการสนับสนุนการดำเนินงานสำนักงานการท่องเที่ยวและกีฬาจังหวัด2564สำนักงานปลัดกระทรวงการท่องเที่ยวและกีฬา"/>
    <x v="2"/>
    <x v="2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ความสามารถในการแข่งขัน"/>
    <x v="5"/>
    <s v="ตุลาคม 2563"/>
    <s v="กันยายน 2564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"/>
    <x v="1"/>
    <x v="10"/>
  </r>
  <r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ด้านการสร้างความสามารถในการแข่งขัน"/>
    <x v="5"/>
    <s v="เมษายน 2564"/>
    <s v="กันยายน 2564"/>
    <s v="ศูนย์เทคโนโลยีสารสนเทศและการสื่อสาร (ศทส.)"/>
    <x v="3"/>
    <x v="1"/>
    <m/>
    <s v="ค่าใช้จ่ายในการพัฒนาและปรับปรุงเว็บไซต์รวมถึงเนื้อหาข้อมูลของกระทรวงการท่องเที่ยวและกีฬา2564สำนักงานปลัดกระทรวงการท่องเที่ยวและกีฬา"/>
    <x v="2"/>
    <x v="5"/>
  </r>
  <r>
    <s v="โครงการจัดทำแผนปฏิบัติการด้านท่องเที่ยวเพื่อขับเคลื่อนยุทธศาสตร์ชาติ"/>
    <s v="ด้านการสร้างความสามารถในการแข่งขัน"/>
    <x v="5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m/>
    <s v="โครงการจัดทำแผนปฏิบัติการด้านท่องเที่ยวเพื่อขับเคลื่อนยุทธศาสตร์ชาติ2564สำนักงานปลัดกระทรวงการท่องเที่ยวและกีฬา"/>
    <x v="3"/>
    <x v="6"/>
  </r>
  <r>
    <s v="โครงการก่อสร้างสายเ้คเบิลใต้น้ำไปยังเกาะเต่า จังหวัดสุราษฎร์ธานี"/>
    <s v="ด้านการสร้างความสามารถในการแข่งขัน"/>
    <x v="5"/>
    <s v="มกราคม 2564"/>
    <s v="ธันวาคม 2566"/>
    <s v="กองจัดการโครงการ 2 ฝ่ายบริหารโครงการพิเศษ"/>
    <x v="26"/>
    <x v="2"/>
    <m/>
    <s v="โครงการก่อสร้างสายเ้คเบิลใต้น้ำไปยังเกาะเต่าจังหวัดสุราษฎร์ธานี2564การไฟฟ้าส่วนภูมิภาค"/>
    <x v="1"/>
    <x v="3"/>
  </r>
  <r>
    <s v="โครงการขยายเขตติดตั้งระบบไฟฟ้าให้เกาะต่างๆ เกาะปันหยี จ.พังงา"/>
    <s v="ด้านการสร้างความสามารถในการแข่งขัน"/>
    <x v="0"/>
    <s v="มกราคม 2562"/>
    <s v="ธันวาคม 2565"/>
    <s v="กองจัดการโครงการ 2 ฝ่ายบริหารโครงการพิเศษ"/>
    <x v="26"/>
    <x v="2"/>
    <m/>
    <s v="โครงการขยายเขตติดตั้งระบบไฟฟ้าให้เกาะต่างๆเกาะปันหยีจ.พังงา2562การไฟฟ้าส่วนภูมิภาค"/>
    <x v="1"/>
    <x v="3"/>
  </r>
  <r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ด้านการสร้างความสามารถในการแข่งขัน"/>
    <x v="0"/>
    <s v="มกราคม 2562"/>
    <s v="ธันวาคม 2566"/>
    <s v="กองจัดการโครงการ 1 ฝ่ายบริหารโครงการพิเศษ"/>
    <x v="26"/>
    <x v="2"/>
    <m/>
    <s v="โครงการก่อสร้างสายเคเบิลใต้น้ำ115เควีเพื่อทดแทนและเพิ่มความสามารถในการจ่ายไฟไปยังเกาะสมุยจังหวัดสุราษฎร์ธานี2562การไฟฟ้าส่วนภูมิภาค"/>
    <x v="1"/>
    <x v="3"/>
  </r>
  <r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ด้านการสร้างความสามารถในการแข่งขัน"/>
    <x v="5"/>
    <s v="มกราคม 2564"/>
    <s v="ธันวาคม 2566"/>
    <s v="กองจัดการโครงการ 2 ฝ่ายบริหารโครงการ 2"/>
    <x v="26"/>
    <x v="2"/>
    <m/>
    <s v="โครงการพัฒนาระบบไฟฟ้าแบบโครงข่ายไฟฟ้าขนาดเล็กมาก(Microgrid)บนพื้นที่เกาะพะลวยจังหวัดสุราษฎร์ธานี2564การไฟฟ้าส่วนภูมิภาค"/>
    <x v="2"/>
    <x v="2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5"/>
    <s v="มกราคม 2564"/>
    <s v="กันยายน 2564"/>
    <m/>
    <x v="27"/>
    <x v="7"/>
    <m/>
    <s v="โครงการส่งเสริมการท่องเที่ยวเพิ่มมูลค่าเชื่อมโยงธรรมชาติและเศรษฐกิจท้องถิ่น2564เชียงใหม่"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5"/>
    <s v="ตุลาคม 2563"/>
    <s v="กันยายน 2564"/>
    <s v="สำนักบริหารพื้นที่อนุรักษ์ ที่ 16 (เชียงใหม่)"/>
    <x v="22"/>
    <x v="4"/>
    <m/>
    <s v="โครงการส่งเสริมการท่องเที่ยวเพิ่มมูลค่าเชื่อมโยงธรรมชาติและเศรษฐกิจท้องถิ่น2564กรมอุทยานแห่งชาติสัตว์ป่าและพันธุ์พืช"/>
    <x v="3"/>
    <x v="6"/>
  </r>
  <r>
    <s v="โครงการพัฒนาห้องน้ำสาธารณะตามเส้นทางท่องเที่ยวรองรับการท่องเที่ยววิถีใหม่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s v="โครงการภายใต้กิจกรรม Big Rock"/>
    <s v="โครงการพัฒนาห้องน้ำสาธารณะตามเส้นทางท่องเที่ยวรองรับการท่องเที่ยววิถีใหม่2565กรมการท่องเที่ยว"/>
    <x v="1"/>
    <x v="3"/>
  </r>
  <r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s v="โครงการภายใต้กิจกรรม Big Rock"/>
    <s v="โครงการพัฒนาการกำกับดูแลธุรกิจนำเที่ยวด้วยระบบใบสั่งงานมัคคุเทศก์ระยะที่1และ22564กรมการท่องเที่ยว"/>
    <x v="1"/>
    <x v="9"/>
  </r>
  <r>
    <s v="เผยแพร่และสร้างความเข้าใจการใช้คำจำกัดความของ Wellness 4 ด้าน"/>
    <s v="ด้านการสร้างความสามารถในการแข่งขัน"/>
    <x v="5"/>
    <s v="มิถุนายน 2564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เผยแพร่และสร้างความเข้าใจการใช้คำจำกัดความของWellness4ด้าน2564สำนักงานปลัดกระทรวงการท่องเที่ยวและกีฬา"/>
    <x v="3"/>
    <x v="6"/>
  </r>
  <r>
    <s v="โครงการพัฒนาศูนย์ข้อมูลดิจิทัลเพื่อการท่องเที่ยวและบริการของประเทศไทย"/>
    <s v="ด้านการสร้างความสามารถในการแข่งขัน"/>
    <x v="5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โครงการพัฒนาศูนย์ข้อมูลดิจิทัลเพื่อการท่องเที่ยวและบริการของประเทศไทย2564สำนักงานปลัดกระทรวงการท่องเที่ยวและกีฬา"/>
    <x v="2"/>
    <x v="2"/>
  </r>
  <r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x v="1"/>
    <x v="1"/>
    <s v="โครงการภายใต้กิจกรรม Big Rock"/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2565กรมการท่องเที่ยว"/>
    <x v="2"/>
    <x v="5"/>
  </r>
  <r>
    <s v="โครงการส่งเสริมและพัฒนาฐานข้อมูลดิจิทัลด้านการท่องเที่ยว"/>
    <s v="ด้านการสร้างความสามารถในการแข่งขัน"/>
    <x v="4"/>
    <s v="ตุลาคม 2564"/>
    <s v="กันยายน 2565"/>
    <s v="ศูนย์เทคโนโลยีสารสนเทศและการสื่อสาร (ศทส.)"/>
    <x v="3"/>
    <x v="1"/>
    <s v="โครงการภายใต้กิจกรรม Big Rock"/>
    <s v="โครงการส่งเสริมและพัฒนาฐานข้อมูลดิจิทัลด้านการท่องเที่ยว2565สำนักงานปลัดกระทรวงการท่องเที่ยวและกีฬา"/>
    <x v="1"/>
    <x v="9"/>
  </r>
  <r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s v="โครงการภายใต้กิจกรรม Big Rock"/>
    <s v="การกำหนดแนวทางเพื่อรองรับธุรกิจเกี่ยวกับเศรษฐกิจแบ่งบัน(sharingEconomy)จากดิจิทัลแพรตฟอร์มอย่างยั่งยืน2564สำนักงานปลัดกระทรวงการท่องเที่ยวและกีฬา"/>
    <x v="3"/>
    <x v="6"/>
  </r>
  <r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s v="โครงการภายใต้กิจกรรม Big Rock"/>
    <s v="โครงการส่งเสริมและพัฒนาศักยภาพเพื่อยกระดับชุมชนเพื่อเข้าสู่มาตรฐาน2565กรมการท่องเที่ยว"/>
    <x v="3"/>
    <x v="6"/>
  </r>
  <r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x v="1"/>
    <x v="1"/>
    <s v="โครงการภายใต้กิจกรรม Big Rock"/>
    <s v="โครงการพัฒนาการกำกับดูแลธุรกิจนำเที่ยวด้วยระบบใบสั่งงานมัคคุเทศก์ระยะที่1และ22565กรมการท่องเที่ยว"/>
    <x v="1"/>
    <x v="9"/>
  </r>
  <r>
    <s v="การยกระดับข้อมูลดิจิทัลเพื่อการท่องเที่ยวและบริการของไทยให้เป็นไปตามมาตรฐานสากล"/>
    <s v="ด้านการสร้างความสามารถในการแข่งขัน"/>
    <x v="4"/>
    <s v="ตุลาคม 2564"/>
    <s v="กันยายน 2565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การยกระดับข้อมูลดิจิทัลเพื่อการท่องเที่ยวและบริการของไทยให้เป็นไปตามมาตรฐานสากล2565สำนักงานปลัดกระทรวงการท่องเที่ยวและกีฬา"/>
    <x v="1"/>
    <x v="1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ด้านการสร้างความสามารถในการแข่งขัน"/>
    <x v="5"/>
    <s v="มิถุนายน 2564"/>
    <s v="ธันวาคม 2564"/>
    <s v="แขวงทางหลวงชนบทราชบุรี"/>
    <x v="4"/>
    <x v="3"/>
    <m/>
    <s v="โครงการปรับปรุงเส้นทางท่องเที่ยวภาคตะวันตกกิจกรรมติดตั้งไฟฟ้าส่องสว่างเข้าสู่แหล่งท่องเที่ยวบ่อน้ำพุร้อนโป่งกระทิงตำบลบ้านบึงอำเภอบ้านคาจังหวัดราชบุรี2564กรมทางหลวงชนบท"/>
    <x v="2"/>
    <x v="5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ด้านการสร้างความสามารถในการแข่งขัน"/>
    <x v="5"/>
    <s v="มิถุนายน 2564"/>
    <s v="ธันวาคม 2564"/>
    <s v="แขวงทางหลวงชนบทราชบุรี"/>
    <x v="4"/>
    <x v="3"/>
    <m/>
    <s v="โครงการปรับปรุงเส้นทางท่องเที่ยวภาคตะวันตกกิจกรรมติดตั้งไฟฟ้าส่องสว่างเข้าสู่แหล่งท่องเที่ยวธารน้ำร้อนบ่อคลึงตำบลสวนผึ้งอำเภอสวนผึ้งจังหวัดราชบุรี2564กรมทางหลวงชนบท"/>
    <x v="2"/>
    <x v="5"/>
  </r>
  <r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ด้านการสร้างการเติบโตบนคุณภาพชีวิตที่เป็นมิตรต่อสิ่งแวดล้อม"/>
    <x v="5"/>
    <s v="มิถุนายน 2564"/>
    <s v="กันยายน 2564"/>
    <s v="สำนักงานโยธาธิการและผังเมืองจังหวัดพิจิตร"/>
    <x v="2"/>
    <x v="2"/>
    <m/>
    <s v="โครงการปรับปรุงและก่อสร้างทางเดินสันเขื่อนสวนสมเด็จพระศรีนครินทร์บึงสีไฟจังหวัดพิจิตรกิจกรรมหลักปรับปรุงและก่อสร้างทางเดินสันเขื่อนสวนสมเด็จพระศรีนครินทร์บึงสีไฟจังหวัดพิจิตรความยาม330เมตร2564กรมโยธาธิการและผังเมือง"/>
    <x v="1"/>
    <x v="3"/>
  </r>
  <r>
    <s v="โครงการเพิ่มศักยภาพมาตรการด้านความปลอดภัยแหล่งท่องเที่ยวจังหวัดภูเก็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แขวงทางหลวงชนบทภูเก็ต"/>
    <x v="4"/>
    <x v="3"/>
    <m/>
    <s v="โครงการเพิ่มศักยภาพมาตรการด้านความปลอดภัยแหล่งท่องเที่ยวจังหวัดภูเก็ต2565กรมทางหลวงชนบท"/>
    <x v="3"/>
    <x v="6"/>
  </r>
  <r>
    <s v="โครงการพัฒนาปัจจัยพื้นฐานด้านการท่องเที่ยว"/>
    <s v="ด้านการสร้างความสามารถในการแข่งขัน"/>
    <x v="4"/>
    <s v="ตุลาคม 2564"/>
    <s v="กันยายน 2565"/>
    <s v="สำนักสนับสนุนและพัฒนาตามผังเมือง"/>
    <x v="2"/>
    <x v="2"/>
    <m/>
    <s v="โครงการพัฒนาปัจจัยพื้นฐานด้านการท่องเที่ยว2565กรมโยธาธิการและผังเมือง"/>
    <x v="2"/>
    <x v="2"/>
  </r>
  <r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"/>
    <s v="ด้านการสร้างความสามารถในการแข่งขัน"/>
    <x v="4"/>
    <s v="ตุลาคม 2564"/>
    <s v="กันยายน 2565"/>
    <s v="แขวงทางหลวงชนบทปราจีนบุรี"/>
    <x v="4"/>
    <x v="3"/>
    <m/>
    <s v="โครงการพัฒนาถนนเข้าแหล่งท่องเที่ยวเลียบชายเขาบูรพาศีรีเขาใหญ่-ปางสีดาจังหวัดนครนายกจังหวัดปราจีนบุรีจังหวัดสระแก้วตอนที่12565กรมทางหลวงชนบท"/>
    <x v="2"/>
    <x v="2"/>
  </r>
  <r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4"/>
    <s v="ตุลาคม 2564"/>
    <s v="กันยายน 2565"/>
    <m/>
    <x v="19"/>
    <x v="7"/>
    <m/>
    <s v="โครงการพัฒนาและเชื่อมโยงแหล่งท่องเที่ยวเชิงประวัติศาสตร์และศาสนา2565ภาคกลางตอนบน"/>
    <x v="2"/>
    <x v="2"/>
  </r>
  <r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/>
    <s v="ด้านการสร้างความสามารถในการแข่งขัน"/>
    <x v="4"/>
    <s v="ตุลาคม 2564"/>
    <s v="กันยายน 2565"/>
    <s v="แขวงทางหลวงเลยที่ 2 (ด่านซ้าย)"/>
    <x v="7"/>
    <x v="3"/>
    <m/>
    <s v="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กิจกรรมยกระดับมาตรฐานและเพิ่มประสิทธิภาพทางหลวงหมายเลข2195ตอนควบคุม0101ตอนเชียงคาน-ปากคานระหว่างกม.15+000-กม.18+000ระยะทาง3.000กม.2565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จราจรทางหลวงหมายเลข311ตอนควบคุม0300ตอนบ้านม้า-ชัยนาทระหว่างกม.69+000–กม.70+000ตำบลสรรพยาอำเภอสรรพยาจังหวัดชัยนาทผิวจราจรกว้าง7.00เมตรระยะทาง1.000กิโลเมตรไหล่ทางกว้างข้างละ2.00เมตร2565กรมทางหลวง"/>
    <x v="2"/>
    <x v="5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ผิวทางเดิมชั้น4(7/9)เป็น4ช่องจราจรทางหลวงหมายเลข3212ตอนควบคุม0100ตอนคุ้งสำเภา-ไร่พัฒนาระหว่างกม.3+140–กม.5+100ตำบลหางน้ำสาครอำเภอมโนรมย์จังหวัดชัยนาทผิวจราจรกว้าง7.00เมตรระยะทาง1.960กิโลเมตรไหล่ทางกว้างข้างละ1.00เมตร2565กรมทางหลวง"/>
    <x v="2"/>
    <x v="5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อาคารห้องน้ำรวมขนาดเล็ก(แบบพักแรม)บริเวณหาดสามพระยาอุทยานแห่งชาติเขาสามร้อยยอดหมู่ที่2ตำบลเขาแดงอำเภอกุยบุรีจังหวัดประจวบคีรีขันธ์2565สำนักงานปลัดกระทรวงทรัพยากรธรรมชาติและสิ่งแวดล้อม"/>
    <x v="2"/>
    <x v="2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กราคม 2565"/>
    <s v="พฤษภาคม 2565"/>
    <s v="สำนักงานทรัพยากรธรรมชาติและสิ่งแวดล้อมจังหวัด ประจวบคีรีขันธ์"/>
    <x v="5"/>
    <x v="4"/>
    <m/>
    <s v="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ห้องน้ำรวมชาย-หญิงพร้อมห้องน้ำคนพิการวนอุทยานท้าวโกษาตำบลปากน้ำปราณอำเภอปราณบุรีจังหวัดประจวบคีรีขันธ์2565สำนักงานปลัดกระทรวงทรัพยากรธรรมชาติและสิ่งแวดล้อม"/>
    <x v="2"/>
    <x v="4"/>
  </r>
  <r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ภูเก้า-ภูพานคำ"/>
    <x v="22"/>
    <x v="4"/>
    <m/>
    <s v="ปรับปรุงถนนลาดยางพาราแอสฟัลต์หนา0.04เมตรสายแยกบ้านหนองเล้าข้าวตำบลบ้านถิ่น–บ้านวังมน–บ้านชัยมงคลตำบลโคกม่วงอำเภอโนนสังจังหวัดหนองบัวลำภูผิวจราจรกว้าง5.00เมตรระยะทางยาว1.538กิโลเมตร2565กรมอุทยานแห่งชาติสัตว์ป่าและพันธุ์พืช"/>
    <x v="3"/>
    <x v="6"/>
  </r>
  <r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สมุทรสงคราม"/>
    <x v="2"/>
    <x v="2"/>
    <m/>
    <s v="โครงการก่อสร้างเขื่อนป้องกันตลิ่งพร้อมปรับปรุงภูมิทัศน์และท่าเทียบเรือริมคลองปากมาบบริเวณสหกรณ์ประมงบางจะเกร็ง–บางแก้วตำบลบางแก้วอำเภอเมืองสมุทรสงครามจังหวัดสมุทรสงคราม2565กรมโยธาธิการและผังเมือง"/>
    <x v="3"/>
    <x v="6"/>
  </r>
  <r>
    <s v="โครงการพัฒนาปัจจัยพื้นฐานด้านการท่องเที่ยว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x v="25"/>
    <x v="10"/>
    <m/>
    <s v="โครงการพัฒนาปัจจัยพื้นฐานด้านการท่องเที่ยวพ.ศ.25652565กรมพัฒนาฝีมือแรงงาน"/>
    <x v="2"/>
    <x v="5"/>
  </r>
  <r>
    <s v="โครงการพัฒนาโครงสร้างพื้นฐาน รองรับการท่องเที่ยว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หมู่เกาะระนอง"/>
    <x v="22"/>
    <x v="4"/>
    <m/>
    <s v="โครงการพัฒนาโครงสร้างพื้นฐานรองรับการท่องเที่ยวจังหวัดระนอง2565กรมอุทยานแห่งชาติสัตว์ป่าและพันธุ์พืช"/>
    <x v="2"/>
    <x v="5"/>
  </r>
  <r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/>
    <s v="ด้านการสร้างความสามารถในการแข่งขัน"/>
    <x v="4"/>
    <s v="พฤศจิกายน 2564"/>
    <s v="เมษายน 2565"/>
    <s v="แขวงทางหลวงอยุธยา"/>
    <x v="7"/>
    <x v="3"/>
    <m/>
    <s v="โครงการพัฒนาและเชื่อมโยงแหล่งท่องเที่ยวเชิงประวัติศาสตร์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อยุธยา-บางเสด็จ(ระยะที่3)ระหว่างกม.32+200-กม.33+200ตำบลพุทเลาอำเภอบางปะหันจังหวัดพระนครศรีอยุธยาระยะทาง1กิโลเมตร2565กรมทางหลวง"/>
    <x v="2"/>
    <x v="2"/>
  </r>
  <r>
    <s v="ก่อสร้างถนนลาดยางผิวจราจรแอสฟัลท์ติกคอนกรีต อุทยานแห่งชาติปางสีดา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ระแก้ว"/>
    <x v="5"/>
    <x v="4"/>
    <m/>
    <s v="ก่อสร้างถนนลาดยางผิวจราจรแอสฟัลท์ติกคอนกรีตอุทยานแห่งชาติปางสีดา2565สำนักงานปลัดกระทรวงทรัพยากรธรรมชาติและสิ่งแวดล้อม"/>
    <x v="3"/>
    <x v="6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พัฒนาเส้นทางศึกษาธรรมชาติเขาปู่ด่างวนอุทยานห้วยน้ำซับหมู่ที่9ตำบลทองมงคลอำเภอบางสะพานจังหวัดประจวบคีรีขันธ์ระยะทาง485เมตร2565สำนักงานปลัดกระทรวงทรัพยากรธรรมชาติและสิ่งแวดล้อม"/>
    <x v="2"/>
    <x v="2"/>
  </r>
  <r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/>
    <s v="ด้านการสร้างการเติบโตบนคุณภาพชีวิตที่เป็นมิตรต่อสิ่งแวดล้อม"/>
    <x v="4"/>
    <s v="มกราคม 2565"/>
    <s v="เมษายน 2565"/>
    <s v="สำนักงานทรัพยากรธรรมชาติและสิ่งแวดล้อมจังหวัด ประจวบคีรีขันธ์"/>
    <x v="5"/>
    <x v="4"/>
    <m/>
    <s v="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เส้นทางเข้าสู่แหล่งท่องเที่ยวกิจกรรมย่อย:ปรับปรุงผิวถนนทางเข้าจุดชมวิวเขาแดงและทำลานจอดรถ(จุดชมวิวเขาแดง)หมู่ที่2ตำบลเขาแดงอำเภอกุยบุรีระยะทาง236.00เมตร2565สำนักงานปลัดกระทรวงทรัพยากรธรรมชาติและสิ่งแวดล้อม"/>
    <x v="1"/>
    <x v="3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ก่อสร้างศูนย์บริการนักท่องเที่ยวโครงการป่าสงวนกุยบุรีหมู่ที่7บ้านรวมไทยตำบลหาดขามอำเภอกุยบุรีจังหวัดประจวบคีรีขันธ์2565สำนักงานปลัดกระทรวงทรัพยากรธรรมชาติและสิ่งแวดล้อม"/>
    <x v="1"/>
    <x v="3"/>
  </r>
  <r>
    <s v="ปรับปรุงภูมิทัศน์อ่างเก็บน้ำห้วยปรือ ระยะที่ 1"/>
    <s v="ด้านการปรับสมดุลและพัฒนาระบบการบริหารจัดการภาครัฐ"/>
    <x v="4"/>
    <s v="ธันวาคม 2564"/>
    <s v="กันยายน 2565"/>
    <s v="โครงการชลประทานนครนายก"/>
    <x v="16"/>
    <x v="8"/>
    <m/>
    <s v="ปรับปรุงภูมิทัศน์อ่างเก็บน้ำห้วยปรือระยะที่12565กรมชลประทาน"/>
    <x v="3"/>
    <x v="8"/>
  </r>
  <r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ลำน้ำกระบุรี"/>
    <x v="22"/>
    <x v="4"/>
    <m/>
    <s v="พัฒนาแหล่งท่องเที่ยวในอุทยานแห่งชาติลำน้ำกระบุรีหน่วยพิทักษ์อุทยานแห่งชาติลำน้ำกระบุรีที่กบ1(หาดยาย)2565กรมอุทยานแห่งชาติสัตว์ป่าและพันธุ์พืช"/>
    <x v="1"/>
    <x v="3"/>
  </r>
  <r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4"/>
    <s v="ตุลาคม 2564"/>
    <s v="กันยายน 2565"/>
    <s v="อุทยานแห่งชาติน้ำตกหงาว"/>
    <x v="22"/>
    <x v="4"/>
    <m/>
    <s v="พัฒนาโครงสร้างพื้นฐานรองรับการท่องเที่ยวเชิงสุขภาพ2565กรมอุทยานแห่งชาติสัตว์ป่าและพันธุ์พืช"/>
    <x v="1"/>
    <x v="3"/>
  </r>
  <r>
    <s v="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เขตรักษาพันธุ์สัตว์ป่าคลองนาคา"/>
    <x v="22"/>
    <x v="4"/>
    <m/>
    <s v="อนุรักษ์พันธุกรรมพืชอันเนื่องมาจากพระราชดำริฯจังหวัดระนอง2565กรมอุทยานแห่งชาติสัตว์ป่าและพันธุ์พืช"/>
    <x v="2"/>
    <x v="5"/>
  </r>
  <r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x v="5"/>
    <x v="4"/>
    <m/>
    <s v="โครงการพัฒนาศักยภาพแหล่งท่องเที่ยวบริเวณที่ทำการอุทยานแห่งชาติพุเตยจังหวัดสุพรรณบุรี2565สำนักงานปลัดกระทรวงทรัพยากรธรรมชาติและสิ่งแวดล้อม"/>
    <x v="1"/>
    <x v="3"/>
  </r>
  <r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x v="5"/>
    <x v="4"/>
    <m/>
    <s v="โครงการพัฒนาศักยภาพแหล่งท่องเที่ยวตะเพินคี่-ยอดเขาเทวดาอุทยานแห่งชาติพุเตยจังหวัดสุพรรณบุรี2565สำนักงานปลัดกระทรวงทรัพยากรธรรมชาติและสิ่งแวดล้อม"/>
    <x v="1"/>
    <x v="3"/>
  </r>
  <r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ชัยภูมิ"/>
    <x v="3"/>
    <x v="1"/>
    <m/>
    <s v="ประชาสัมพันธ์การท่องเที่ยวและการจัดกิจกรรมสำคัญของจังหวัดชัยภูมิ(กิจกรรมส่งเสริมการท่องเที่ยวดอกกระเจียวบาน)2565สำนักงานปลัดกระทรวงการท่องเที่ยวและกีฬา"/>
    <x v="1"/>
    <x v="9"/>
  </r>
  <r>
    <s v="โครงการ พัฒนาแหล่งท่องเที่่ยวเขาหลัก (หนองมูลตะกั่ว) ระยะที่ 2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x v="2"/>
    <x v="2"/>
    <m/>
    <s v="โครงการพัฒนาแหล่งท่องเที่่ยวเขาหลัก(หนองมูลตะกั่ว)ระยะที่22565กรมโยธาธิการและผังเมือง"/>
    <x v="2"/>
    <x v="2"/>
  </r>
  <r>
    <s v="พัฒนาป่าในเมืองจังหวัดระนอง 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ทางทะเลและชายฝั่งที่ 6"/>
    <x v="21"/>
    <x v="4"/>
    <m/>
    <s v="พัฒนาป่าในเมืองจังหวัดระนองเพื่อการท่องเที่ยวเชิงอนุรักษ์2565กรมทรัพยากรทางทะเลและชายฝั่ง"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พฤศจิกายน 2564"/>
    <s v="ตุลาคม 2565"/>
    <m/>
    <x v="27"/>
    <x v="7"/>
    <m/>
    <s v="โครงการส่งเสริมการท่องเที่ยวเพิ่มมูลค่าเชื่อมโยงธรรมชาติและเศรษฐกิจท้องถิ่น2565เชียงใหม่"/>
    <x v="2"/>
    <x v="2"/>
  </r>
  <r>
    <s v="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กาญจนบุรี"/>
    <x v="2"/>
    <x v="2"/>
    <m/>
    <s v="โครงการก่อสร้างเขื่อนป้องกันตลิ่งริมห้วยลิ่นถิ่นพร้อมปรับปรุงภูมิทัศน์หมู่ที่4บ้านลิ่นถิ่นตำบลลิ่นถิ่นอำเภอทองผาภูมิจังหวัดกาญจนบุรี2565กรมโยธาธิการและผังเมือง"/>
    <x v="2"/>
    <x v="2"/>
  </r>
  <r>
    <s v="โครงการพัฒนาแหล่งท่องเที่่ยวเขาขนาบ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ศูนย์บริหารจัดการทรัพยากรป่าชายเลนจังหวัดกระบี่"/>
    <x v="21"/>
    <x v="4"/>
    <m/>
    <s v="โครงการพัฒนาแหล่งท่องเที่่ยวเขาขนาบน้ำ2565กรมทรัพยากรทางทะเลและชายฝั่ง"/>
    <x v="1"/>
    <x v="3"/>
  </r>
  <r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4"/>
    <s v="ตุลาคม 2564"/>
    <s v="กันยายน 2565"/>
    <s v="สำนักจัดการทรัพยากรป่าไม้ที่ 4 (ตาก)"/>
    <x v="17"/>
    <x v="4"/>
    <m/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(ภายใต้โครงการส่งเสริมและประชาสัมพันธ์การท่องเที่ยว)2565กรมป่าไม้"/>
    <x v="2"/>
    <x v="2"/>
  </r>
  <r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ส่งเสริมการท่องเที่ยวในพื้นที่โครงการอนุรักษ์พันธุกรรมพืชอันเนื่องมาจากพระราชดำริ2565กรมโยธาธิการและผังเมือง"/>
    <x v="2"/>
    <x v="2"/>
  </r>
  <r>
    <s v="โครงการ ทุ่นท่าเทียบเรือลอยน้ำจังหวัดพังงา (ระยะที่ 3)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x v="2"/>
    <x v="2"/>
    <m/>
    <s v="โครงการทุ่นท่าเทียบเรือลอยน้ำจังหวัดพังงา(ระยะที่3)2565กรมโยธาธิการและผังเมือง"/>
    <x v="2"/>
    <x v="2"/>
  </r>
  <r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ด้านการสร้างความสามารถในการแข่งขัน"/>
    <x v="4"/>
    <s v="ตุลาคม 2564"/>
    <s v="มีนาคม 2565"/>
    <s v="แขวงทางหลวงชนบทสิงห์บุรี"/>
    <x v="4"/>
    <x v="3"/>
    <m/>
    <s v="โครงการพัฒนาปัจจัยพื้นฐานและสิ่งอำนวยความสะดวกเพื่อการท่องเที่ยวกิจกรรมย่อยปรับปรุงและพัฒนาเส้นทางเข้าสู่แหล่งท่องเที่ยวเชิงวัฒนธรรมเชื่อมโยงวัดไชโยวรวิหารจังหวัดอ่างทอง–พระเจดีย์ธรรมสิงหบุราจริยานุสรณ์วัดอัมพวันจังหวัดสิงห์บุรีถนนสายสห.4014แยกทางหลวงหมายเลข3033–แยกทางหลวงชนบทอท.4002ตำบลบ้านหม้ออำเภอพรหมบุรีจังหวัดสิงห์บุรีผิวทางกว้าง6.00เมตรระยะทาง2.851กิโลเมตร1สายทาง2565กรมทางหลวงชนบท"/>
    <x v="2"/>
    <x v="2"/>
  </r>
  <r>
    <s v="โครงการพัฒนาแหล่งท่องเที่ยวจังหวัดยะลา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m/>
    <x v="28"/>
    <x v="7"/>
    <m/>
    <s v="โครงการพัฒนาแหล่งท่องเที่ยวจังหวัดยะลา2565ยะลา"/>
    <x v="3"/>
    <x v="6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มกราคม 2565"/>
    <s v="กันยายน 2565"/>
    <s v="แขวงทางหลวงเชียงใหม่ที่ 1"/>
    <x v="7"/>
    <x v="3"/>
    <m/>
    <s v="โครงการส่งเสริมการท่องเที่ยวเพิ่มมูลค่าเชื่อมโยงธรรมชาติและเศรษฐกิจท้องถิ่น2565กรมทางหลวง"/>
    <x v="3"/>
    <x v="6"/>
  </r>
  <r>
    <s v="โครงการก่อสร้างเขื่อนป้องกันตลิ่งริมคลองตะเคียน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ก่อสร้างเขื่อนป้องกันตลิ่งริมคลองตะเคียน2565กรมโยธาธิการและผังเมือง"/>
    <x v="3"/>
    <x v="6"/>
  </r>
  <r>
    <s v="โครงการก่อสร้างเขื่อนป้องกันตลิ่งริมคลองศก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ก่อสร้างเขื่อนป้องกันตลิ่งริมคลองศก2565กรมโยธาธิการและผังเมือง"/>
    <x v="2"/>
    <x v="2"/>
  </r>
  <r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6 (สงขลา)"/>
    <x v="22"/>
    <x v="4"/>
    <m/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สยามบรมราชกุมารี2565กรมอุทยานแห่งชาติสัตว์ป่าและพันธุ์พืช"/>
    <x v="1"/>
    <x v="1"/>
  </r>
  <r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ด้านการสร้างความสามารถในการแข่งขัน"/>
    <x v="4"/>
    <s v="มีนาคม 2565"/>
    <s v="สิงหาคม 2565"/>
    <s v="แขวงทางหลวงนครนายก"/>
    <x v="7"/>
    <x v="3"/>
    <m/>
    <s v="โครงการพัฒนาและส่งเสริมการท่องเที่ยวเชิงธรรมชาติประวัติศาสตร์และสุขภาพ/ก่อสร้างขยายทางหลวงหมายเลข3239ตอนนครนายก-เขื่อนขุนด่านปราการชลตำบลหินตั้งอำเภอเมืองนครนายกจังหวัดนครนายกระหว่างกม.8+500-กม.10+000เป็น4ช่องจราจรกว้าง20.60เมตรหนา0.10เมตรระยะทาง1.500กิโลเมตร2565กรมทางหลวง"/>
    <x v="2"/>
    <x v="5"/>
  </r>
  <r>
    <s v="โครงการตรวจประเมินและรับรองมาตรฐานการท่องเที่ยว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m/>
    <s v="โครงการตรวจประเมินและรับรองมาตรฐานการท่องเที่ยว2565กรมการท่องเที่ยว"/>
    <x v="3"/>
    <x v="6"/>
  </r>
  <r>
    <s v="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"/>
    <s v="ด้านการสร้างความสามารถในการแข่งขัน"/>
    <x v="4"/>
    <s v="มกราคม 2565"/>
    <s v="สิงหาคม 2565"/>
    <s v="แขวงทางหลวงนครศรีธรรมราชที่ 1"/>
    <x v="7"/>
    <x v="3"/>
    <m/>
    <s v="โครงการปรับปรุงทางหลวงเพื่อสนับสนุนการท่องเที่ยวทางหลวงหมายเลข4341ตอนควบคุม0100ตอนจอมทอง-เขาพลายดำ2565กรมทางหลวง"/>
    <x v="3"/>
    <x v="8"/>
  </r>
  <r>
    <s v="โครงการจัดทำศูนย์บริการให้ข้อมูลทางโทรศัพท์ DOT Call Center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52565กรมการท่องเที่ยว"/>
    <x v="1"/>
    <x v="1"/>
  </r>
  <r>
    <s v="โครงการจัดทำแผนพัฒนาแหล่งท่องเที่ยวเชิงพื้นที่ เพื่อรองรับการท่องเที่ยววิถีใหม่"/>
    <s v="ด้านการสร้างความสามารถในการแข่งขัน"/>
    <x v="4"/>
    <s v="ตุลาคม 2564"/>
    <s v="กันยายน 2565"/>
    <s v="กองพัฒนาแหล่งท่องเที่ยว"/>
    <x v="1"/>
    <x v="1"/>
    <m/>
    <s v="โครงการจัดทำแผนพัฒนาแหล่งท่องเที่ยวเชิงพื้นที่เพื่อรองรับการท่องเที่ยววิถีใหม่2565กรมการท่องเที่ยว"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ด้านการสร้างความสามารถในการแข่งขัน"/>
    <x v="4"/>
    <s v="มกราคม 2565"/>
    <s v="กันยายน 2565"/>
    <s v="แขวงทางหลวงศรีสะเกษที่ 2"/>
    <x v="7"/>
    <x v="3"/>
    <m/>
    <s v="โครงการพัฒนาแหล่งท่องเที่ยวและสิ่งอำนวยความสะดวกเพื่อเชื่อมโยงกิจกรรมการท่องเที่ยวกิจกรรมซ่อมแซมและเพิ่มประสิทธิภาพทางหลวงทางหลวงหมายเลข2236ตอนสำโรงเกียรติ-ช่องพระพลัย2565กรมทางหลวง"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ด้านการสร้างความสามารถในการแข่งขัน"/>
    <x v="4"/>
    <s v="มกราคม 2565"/>
    <s v="กันยายน 2565"/>
    <s v="แขวงทางหลวงศรีสะเกษที่ 2"/>
    <x v="7"/>
    <x v="3"/>
    <m/>
    <s v="โครงการพัฒนาแหล่งท่องเที่ยวและสิ่งอำนวยความสะดวกเพื่อเชื่อมโยงกิจกรรมการท่องเที่ยวกิจกรรมปรับปรุงไหล่ทางทางหลวงหมายเลข2127ตอนศิวาลัย-สำโรงเกียรติ2565กรมทางหลวง"/>
    <x v="2"/>
    <x v="2"/>
  </r>
  <r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สำรวจเครื่องชี้วัดภาวะเศรษฐกิจภาคบริการด้านการท่องเที่ยวประจำปีงบประมาณพ.ศ.25652565สำนักงานปลัดกระทรวงการท่องเที่ยวและกีฬา"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พัฒนาและจัดทำบัญชีประชาชาติด้านการท่องเที่ยวประจำปีงบประมาณพ.ศ.25652565สำนักงานปลัดกระทรวงการท่องเที่ยวและกีฬา"/>
    <x v="1"/>
    <x v="9"/>
  </r>
  <r>
    <s v="โครงการค่าใช้จ่ายในการสำรวจข้อมูลแรงงานในอุตสาหกรรมการท่องเที่ยว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สำรวจข้อมูลแรงงานในอุตสาหกรรมการท่องเที่ยว2565สำนักงานปลัดกระทรวงการท่องเที่ยวและกีฬา"/>
    <x v="1"/>
    <x v="9"/>
  </r>
  <r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ประจำปีงบประมาณพ.ศ.25652565สำนักงานปลัดกระทรวงการท่องเที่ยวและกีฬา"/>
    <x v="1"/>
    <x v="3"/>
  </r>
  <r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 (กยผ.)"/>
    <x v="3"/>
    <x v="1"/>
    <m/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2565สำนักงานปลัดกระทรวงการท่องเที่ยวและกีฬา"/>
    <x v="1"/>
    <x v="9"/>
  </r>
  <r>
    <s v="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x v="5"/>
    <s v="เมษายน 2564"/>
    <s v="ตุลาคม 2565"/>
    <s v="กองยุทธศาสตร์และแผนงาน (กยผ.)"/>
    <x v="3"/>
    <x v="1"/>
    <m/>
    <s v="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"/>
    <x v="3"/>
    <x v="6"/>
  </r>
  <r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ด้านการสร้างความสามารถในการแข่งขัน"/>
    <x v="4"/>
    <s v="ตุลาคม 2564"/>
    <s v="กันยายน 2565"/>
    <s v="กองยุทธศาสตร์ สำนักงานยุทธศาสตร์ตำรวจ"/>
    <x v="29"/>
    <x v="11"/>
    <m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2565สำนักงานตำรวจแห่งชาติ"/>
    <x v="3"/>
    <x v="7"/>
  </r>
  <r>
    <s v="อนุรักษ์ฟื้นฟูป่าชุมชนโนนนกทา บ้านง้อ เทศบาลตำบลน้ำคำ อำเภอเมือง จังหวัดศรีสะเกษ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ธิการบดี"/>
    <x v="30"/>
    <x v="0"/>
    <m/>
    <s v="อนุรักษ์ฟื้นฟูป่าชุมชนโนนนกทาบ้านง้อเทศบาลตำบลน้ำคำอำเภอเมืองจังหวัดศรีสะเกษ2565มหาวิทยาลัยราชภัฏศรีสะเกษ"/>
    <x v="3"/>
    <x v="6"/>
  </r>
  <r>
    <m/>
    <m/>
    <x v="6"/>
    <m/>
    <m/>
    <m/>
    <x v="31"/>
    <x v="12"/>
    <m/>
    <m/>
    <x v="1"/>
    <x v="11"/>
  </r>
  <r>
    <m/>
    <m/>
    <x v="6"/>
    <m/>
    <m/>
    <m/>
    <x v="31"/>
    <x v="12"/>
    <m/>
    <m/>
    <x v="3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8">
  <r>
    <s v="F00"/>
    <x v="0"/>
    <x v="0"/>
    <s v="คค 0305-65-0033"/>
    <s v="งานเสริมทรายป้องกันการกัดเซาะสนับสนุนการท่องเที่ยว ชายหาดบางแสน ต.แสนสุข อ.เมือง จ.ชลบุรี ระยะที่ 1 "/>
    <s v="งานเสริมทรายป้องกันการกัดเซาะสนับสนุนการท่องเที่ยว ชายหาดบางแสน ต.แสนสุข อ.เมือง จ.ชลบุรี ระยะที่ 1 "/>
    <s v="ด้านการสร้างความสามารถในการแข่งขัน"/>
    <x v="0"/>
    <s v="มกราคม 2566"/>
    <s v="ธันวาคม 2568"/>
    <s v="กองวิศวกรรม"/>
    <s v="กรมเจ้าท่า"/>
    <s v="จท."/>
    <s v="กระทรวงคมนาคม"/>
    <s v="โครงการปกติ 2565"/>
    <m/>
    <s v="https://emenscr.nesdc.go.th/viewer/view.html?id=61dfd43921c5ce07faeec8c0"/>
    <s v="v2_050602V01F02"/>
  </r>
  <r>
    <s v="F00"/>
    <x v="0"/>
    <x v="0"/>
    <s v="ตช 0007.1-65-0245"/>
    <s v="พัฒนาระบบข้อมูลด้านการท่องเที่ยวขนาดใหญ่ (Big Data in Smart Tourism) โดยประชาชนไทยสู่นักท่องเที่ยวทั่วโลก บช.ทท."/>
    <s v="พัฒนาระบบข้อมูลด้านการท่องเที่ยวขนาดใหญ่ (Big Data in Smart Tourism) โดยประชาชนไทยสู่นักท่องเที่ยวทั่วโลก บช.ทท."/>
    <s v="ด้านการสร้างความสามารถในการแข่งขัน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m/>
    <s v="https://emenscr.nesdc.go.th/viewer/view.html?id=61dfef57b3c88907ec03dd48"/>
    <s v="v2_050602V02F04"/>
  </r>
  <r>
    <s v="F00"/>
    <x v="0"/>
    <x v="0"/>
    <s v="ศธ 058200-65-0036"/>
    <s v="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 "/>
    <s v="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 "/>
    <s v="ด้านการสร้างความสามารถในการแข่งขัน"/>
    <x v="0"/>
    <s v="ตุลาคม 2565"/>
    <s v="กันยายน 2566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2c6184138de7efabb5374"/>
    <s v="v2_050602V02F04"/>
  </r>
  <r>
    <s v="F00"/>
    <x v="0"/>
    <x v="0"/>
    <s v="กก 0403-66-0005"/>
    <s v="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"/>
    <s v="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"/>
    <s v="ด้านการปรับสมดุลและพัฒนาระบบการบริหารจัดการภาครัฐ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dc8a742b6d9141b15c95a4"/>
    <s v="v2_050602V03F04"/>
  </r>
  <r>
    <s v="F00"/>
    <x v="0"/>
    <x v="0"/>
    <s v="กก 0403-66-0006"/>
    <s v="โครงการพัฒนาการกำกับดูแลธุรกิจนำเที่ยวด้วยระบบใบสั่งงานมัคคุเทศก์ (Job Order) ระยะที่ ๒"/>
    <s v="โครงการพัฒนาการกำกับดูแลธุรกิจนำเที่ยวด้วยระบบใบสั่งงานมัคคุเทศก์ (Job Order) ระยะที่ ๒"/>
    <s v="ด้านการปรับสมดุลและพัฒนาระบบการบริหารจัดการภาครัฐ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dcb82a2b6d9141b15c95d2"/>
    <s v="v2_050602V03F04"/>
  </r>
  <r>
    <s v="F00"/>
    <x v="0"/>
    <x v="0"/>
    <s v="dnp_regional_85-66-0001"/>
    <s v="โครงการพัฒนาโครงสร้างพื้นฐาน รองรับการท่องเที่ยวจังหวัดระนอง"/>
    <s v="โครงการพัฒนาโครงสร้างพื้นฐาน รองรับการท่องเที่ยวจังหวัดระนอง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อุทยานแห่งชาติหมู่เกาะระนอ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d8be6d03c54c1a963ac4a5"/>
    <s v="v2_050602V01F03"/>
  </r>
  <r>
    <s v="F00"/>
    <x v="0"/>
    <x v="0"/>
    <s v="ศธ 0590.08-66-0017"/>
    <s v="โครงการพัฒนากลุ่มท่องเที่ยวอารยธรรมล้านนาและกลุ่มชาติพันธุ์ภาคเหนือ"/>
    <s v="โครงการพัฒนากลุ่มท่องเที่ยวอารยธรรมล้านนาและกลุ่มชาติพันธุ์ภาคเหนือ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d2292253b61d3dddb57f98"/>
    <s v="v2_050602V01F03"/>
  </r>
  <r>
    <s v="F00"/>
    <x v="0"/>
    <x v="0"/>
    <s v="dnp_regional_85_3-66-0002"/>
    <s v="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"/>
    <s v="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อุทยานแห่งชาติลำน้ำกระบุร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da2ca52b6d9141b15c94c3"/>
    <s v="v2_050602V02F01"/>
  </r>
  <r>
    <s v="F00"/>
    <x v="0"/>
    <x v="0"/>
    <s v="ทส 0924-66-0005"/>
    <s v="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"/>
    <s v="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dca88fceadd7336a5a66e"/>
    <s v="v2_050602V02F01"/>
  </r>
  <r>
    <s v="F00"/>
    <x v="0"/>
    <x v="0"/>
    <s v="ชย 0017-66-0008"/>
    <s v="ส่งเสริมการท่องเที่ยวมอหินขาว"/>
    <s v="ส่งเสริมการท่องเที่ยวมอหินขาว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m/>
    <s v="https://emenscr.nesdc.go.th/viewer/view.html?id=6407068dfceadd7336a5a9b3"/>
    <s v="v2_050602V01F01"/>
  </r>
  <r>
    <s v="F00"/>
    <x v="0"/>
    <x v="0"/>
    <s v="ศธ 0584.01-66-0008"/>
    <s v="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"/>
    <s v="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6"/>
    <m/>
    <s v="https://emenscr.nesdc.go.th/viewer/view.html?id=63ca71037825de3dde357bcc"/>
    <s v="v2_050602V01F02"/>
  </r>
  <r>
    <s v="F00"/>
    <x v="0"/>
    <x v="0"/>
    <s v="กษ 0318.21-66-0003"/>
    <s v="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"/>
    <s v="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"/>
    <s v="ด้านการสร้างความสามารถในการแข่งขัน"/>
    <x v="1"/>
    <s v="มกราคม 2565"/>
    <s v="กันยายน 2566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s v="โครงการปกติ 2566"/>
    <m/>
    <s v="https://emenscr.nesdc.go.th/viewer/view.html?id=63d8cede9c2ec541aa2e93c4"/>
    <s v="v2_050602V01F03"/>
  </r>
  <r>
    <s v="F00"/>
    <x v="0"/>
    <x v="0"/>
    <s v="คค 0305-66-0039"/>
    <s v="ค่าเสริมทรายป้องกันการกัดเซาะสนับสนุนการท่องเที่ยว ชายหาดจอมเทียน อ.บางละมุง จ.ชลบุรี ระยะที่ 2"/>
    <s v="ค่าเสริมทรายป้องกันการกัดเซาะสนับสนุนการท่องเที่ยว ชายหาดจอมเทียน อ.บางละมุง จ.ชลบุรี ระยะที่ 2"/>
    <s v="ด้านการสร้างความสามารถในการแข่งขัน"/>
    <x v="1"/>
    <s v="ตุลาคม 2565"/>
    <s v="สิงหาคม 2568"/>
    <s v="กองวิศวกรรม"/>
    <s v="กรมเจ้าท่า"/>
    <s v="จท."/>
    <s v="กระทรวงคมนาคม"/>
    <s v="โครงการปกติ 2566"/>
    <m/>
    <s v="https://emenscr.nesdc.go.th/viewer/view.html?id=63d69d777825de3dde358279"/>
    <s v="v2_050602V01F02"/>
  </r>
  <r>
    <s v="F00"/>
    <x v="0"/>
    <x v="0"/>
    <s v="กจ 0214-66-0002"/>
    <s v="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"/>
    <s v="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"/>
    <s v="ด้านการสร้างความสามารถในการแข่งขัน"/>
    <x v="1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m/>
    <s v="https://emenscr.nesdc.go.th/viewer/view.html?id=63da1e736d1ffe1aa8539799"/>
    <s v="v2_050602V02F01"/>
  </r>
  <r>
    <s v="F00"/>
    <x v="0"/>
    <x v="0"/>
    <s v="คค 06038-66-0002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"/>
    <s v="ด้านการสร้างความสามารถในการแข่งขัน"/>
    <x v="1"/>
    <s v="พฤศจิกายน 2565"/>
    <s v="กุมภาพันธ์ 2566"/>
    <s v="แขวงทางหลวงเลยที่ 2 (ด่านซ้าย)"/>
    <s v="กรมทางหลวง"/>
    <s v="ทล."/>
    <s v="กระทรวงคมนาคม"/>
    <s v="โครงการปกติ 2566"/>
    <m/>
    <s v="https://emenscr.nesdc.go.th/viewer/view.html?id=63da3df623d2e141b3fab6eb"/>
    <s v="v2_050602V01F03"/>
  </r>
  <r>
    <s v="F00"/>
    <x v="0"/>
    <x v="0"/>
    <s v="คค 06038-66-0003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"/>
    <s v="ด้านการสร้างความสามารถในการแข่งขัน"/>
    <x v="1"/>
    <s v="ธันวาคม 2565"/>
    <s v="กุมภาพันธ์ 2566"/>
    <s v="แขวงทางหลวงเลยที่ 2 (ด่านซ้าย)"/>
    <s v="กรมทางหลวง"/>
    <s v="ทล."/>
    <s v="กระทรวงคมนาคม"/>
    <s v="โครงการปกติ 2566"/>
    <m/>
    <s v="https://emenscr.nesdc.go.th/viewer/view.html?id=63da45d323d2e141b3fab6ee"/>
    <s v="v2_050602V01F03"/>
  </r>
  <r>
    <s v="F00"/>
    <x v="0"/>
    <x v="0"/>
    <s v="dnp_regional_85_2-66-0002"/>
    <s v="พัฒนาโครงสร้างพื้นฐานรองรับการท่องเที่ยวเชิงสุขภาพ"/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1"/>
    <s v="ตุลาคม 2565"/>
    <s v="กันยายน 2566"/>
    <s v="อุทยานแห่งชาติน้ำตกหงาว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da2234fa97461a9523fee1"/>
    <s v="v2_050602V02F01"/>
  </r>
  <r>
    <s v="F00"/>
    <x v="0"/>
    <x v="0"/>
    <s v="ลย.4207-66-0001"/>
    <s v="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"/>
    <s v="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"/>
    <s v="ด้านการสร้างความสามารถในการแข่งขัน"/>
    <x v="1"/>
    <s v="ตุลาคม 2565"/>
    <s v="กันยายน 2566"/>
    <s v="อำเภอภูเรือ จังหวัดเลย"/>
    <s v="กรมการปกครอง"/>
    <s v="ปค."/>
    <s v="กระทรวงมหาดไทย"/>
    <s v="โครงการปกติ 2566"/>
    <m/>
    <s v="https://emenscr.nesdc.go.th/viewer/view.html?id=63dcc32701784141abb03dae"/>
    <s v="v2_050602V03F02"/>
  </r>
  <r>
    <s v="F00"/>
    <x v="0"/>
    <x v="0"/>
    <s v="rid_regional_72_2-66-0001"/>
    <s v="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"/>
    <s v="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"/>
    <s v="ด้านการสร้างความสามารถในการแข่งขัน"/>
    <x v="1"/>
    <s v="ตุลาคม 2565"/>
    <s v="กันยายน 2566"/>
    <s v="โครงการส่งน้ำและบำรุงรักษากระเสียว"/>
    <s v="กรมชลประทาน"/>
    <s v="ชป."/>
    <s v="กระทรวงเกษตรและสหกรณ์"/>
    <s v="โครงการปกติ 2566"/>
    <m/>
    <s v="https://emenscr.nesdc.go.th/viewer/view.html?id=63e0a3ec6d1ffe1aa8539de1"/>
    <s v="v2_050602V03F02"/>
  </r>
  <r>
    <s v="F00"/>
    <x v="0"/>
    <x v="0"/>
    <s v="กก 0401-66-0004"/>
    <s v="โครงการจัดทำศูนย์บริการให้ข้อมูลทางโทรศัพท์ DOT Call Center ประจำปีงบประมาณ พ.ศ. 2566"/>
    <s v="โครงการจัดทำศูนย์บริการให้ข้อมูลทางโทรศัพท์ DOT Call Center ประจำปีงบประมาณ พ.ศ. 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5c0c5a4d6264912788f99"/>
    <s v="v2_050602V03F04"/>
  </r>
  <r>
    <s v="F00"/>
    <x v="0"/>
    <x v="0"/>
    <s v="กก 0403-66-0011"/>
    <s v="โครงการระบบการอบรมเพื่อต่ออายุใบอนุญาตเป็นมัคคุเทศก์ (e-Learning For Tourist Guide License Renewal)"/>
    <s v="โครงการระบบการอบรมเพื่อต่ออายุใบอนุญาตเป็นมัคคุเทศก์ (e-Learning For Tourist Guide License Renewal)"/>
    <s v="ด้านการสร้างความสามารถในการแข่งขัน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5c5dda4d6264912789001"/>
    <s v="v2_050602V03F04"/>
  </r>
  <r>
    <s v="F00"/>
    <x v="0"/>
    <x v="0"/>
    <s v="dnp_regional_95_1-66-0001"/>
    <s v="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 "/>
    <s v="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 "/>
    <s v="ด้านการสร้างความสามารถในการแข่งขัน"/>
    <x v="1"/>
    <s v="กุมภาพันธ์ 2566"/>
    <s v="กันยายน 2566"/>
    <s v="อุทยานแห่งชาติบางลา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5c56fb321824906b75a08"/>
    <s v="v2_050602V01F02"/>
  </r>
  <r>
    <s v="F00"/>
    <x v="0"/>
    <x v="0"/>
    <s v="กก 0401-66-0005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9a5344f4b54733c3fa7a8"/>
    <s v="v2_050602V03F04"/>
  </r>
  <r>
    <s v="F00"/>
    <x v="0"/>
    <x v="0"/>
    <s v="กก 0401-66-0006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9b09a4f4b54733c3fa7c0"/>
    <s v="v2_050602V03F04"/>
  </r>
  <r>
    <s v="F00"/>
    <x v="0"/>
    <x v="0"/>
    <s v="กก 0401-66-0007"/>
    <s v="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"/>
    <s v="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9b8454f4b54733c3fa7e0"/>
    <s v="v2_050602V03F04"/>
  </r>
  <r>
    <s v="F00"/>
    <x v="0"/>
    <x v="0"/>
    <s v="คค 06088-66-0001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"/>
    <s v="ด้านการสร้างความสามารถในการแข่งขัน"/>
    <x v="1"/>
    <s v="มกราคม 2566"/>
    <s v="เมษายน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e9c266b4e8c549053a6054"/>
    <s v="v2_050602V02F05"/>
  </r>
  <r>
    <s v="F00"/>
    <x v="0"/>
    <x v="0"/>
    <s v="กก 0401-66-0008"/>
    <s v="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"/>
    <s v="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9e0b5b321824906b75e3b"/>
    <s v="v2_050602V03F04"/>
  </r>
  <r>
    <s v="F00"/>
    <x v="0"/>
    <x v="0"/>
    <s v="คค 06088-66-0003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"/>
    <s v="ด้านการสร้างความสามารถในการแข่งขัน"/>
    <x v="1"/>
    <s v="มกราคม 2566"/>
    <s v="เมษายน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e9e9bdecd30773351f734e"/>
    <s v="v2_050602V02F05"/>
  </r>
  <r>
    <s v="F00"/>
    <x v="0"/>
    <x v="0"/>
    <s v="คค 06088-66-0002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"/>
    <s v="ด้านการสร้างความสามารถในการแข่งขัน"/>
    <x v="1"/>
    <s v="มกราคม 2566"/>
    <s v="พฤษภาคม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e9e154b4e8c549053a60b8"/>
    <s v="v2_050602V02F05"/>
  </r>
  <r>
    <s v="F00"/>
    <x v="0"/>
    <x v="0"/>
    <s v="กก 0401-66-0009"/>
    <s v="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"/>
    <s v="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"/>
    <s v="ด้านการสร้างความสามารถในการแข่งขัน"/>
    <x v="1"/>
    <s v="ตุลาคม 2565"/>
    <s v="กันยายน 2566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9ebdb4f4b54733c3fa829"/>
    <s v="v2_050602V03F04"/>
  </r>
  <r>
    <s v="F00"/>
    <x v="0"/>
    <x v="0"/>
    <s v="คค 06088-66-0004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"/>
    <s v="ด้านการสร้างความสามารถในการแข่งขัน"/>
    <x v="1"/>
    <s v="มกราคม 2566"/>
    <s v="เมษายน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e9ecbf8d48ef490cf563e2"/>
    <s v="v2_050602V02F05"/>
  </r>
  <r>
    <s v="F00"/>
    <x v="0"/>
    <x v="0"/>
    <s v="คค 06088-66-0005"/>
    <s v="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"/>
    <s v="ด้านการสร้างความสามารถในการแข่งขัน"/>
    <x v="1"/>
    <s v="ตุลาคม 2565"/>
    <s v="มิถุนายน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e9f4beecd30773351f736f"/>
    <s v="v2_050602V02F05"/>
  </r>
  <r>
    <s v="F00"/>
    <x v="0"/>
    <x v="0"/>
    <s v="มท 0717-66-0005"/>
    <s v="โครงการยกระดับการบริการความปลอดภัยและบริหารจัดการท่องเที่ยวให้ได้มาตรฐาน"/>
    <s v="โครงการยกระดับการบริการความปลอดภัยและบริหารจัดการท่องเที่ยวให้ได้มาตรฐาน"/>
    <s v="ด้านการสร้างความสามารถในการแข่งขัน"/>
    <x v="1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e35c1eecd30773351f716b"/>
    <s v="v2_050602V01F02"/>
  </r>
  <r>
    <s v="F00"/>
    <x v="0"/>
    <x v="0"/>
    <s v="กก 0403-66-0012"/>
    <s v="โครงการระบบการทดสอบเพื่อเป็นมัคคุเทศก์ (e-Exam For Tourist Guide New Entry)"/>
    <s v="โครงการระบบการทดสอบเพื่อเป็นมัคคุเทศก์ (e-Exam For Tourist Guide New Entry)"/>
    <s v="ด้านการสร้างความสามารถในการแข่งขัน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6014cfceadd7336a59b92"/>
    <s v="v2_050602V03F04"/>
  </r>
  <r>
    <s v="F00"/>
    <x v="0"/>
    <x v="0"/>
    <s v="กก 0405-66-0005"/>
    <s v="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 "/>
    <s v="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 "/>
    <s v="ด้านการสร้างความสามารถในการแข่งขัน"/>
    <x v="1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49317a4d6264912788da5"/>
    <s v="v2_050602V03F03"/>
  </r>
  <r>
    <s v="F00"/>
    <x v="0"/>
    <x v="0"/>
    <s v="กก 0403-66-0007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316019c2ec541aa2e96f7"/>
    <s v="v2_050602V03F04"/>
  </r>
  <r>
    <s v="F00"/>
    <x v="0"/>
    <x v="0"/>
    <s v="กก 0403-66-0009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462118d48ef490cf55c68"/>
    <s v="v2_050602V03F04"/>
  </r>
  <r>
    <s v="F00"/>
    <x v="0"/>
    <x v="0"/>
    <s v="กก 0403-66-0010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1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m/>
    <s v="https://emenscr.nesdc.go.th/viewer/view.html?id=63e471664f4b54733c3fa69a"/>
    <s v="v2_050602V03F04"/>
  </r>
  <r>
    <s v="F00"/>
    <x v="0"/>
    <x v="0"/>
    <s v="คค 0703.62-66-0001"/>
    <s v="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"/>
    <s v="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"/>
    <s v="ด้านการสร้างความสามารถในการแข่งขัน"/>
    <x v="1"/>
    <s v="ตุลาคม 2565"/>
    <s v="กันยายน 2566"/>
    <s v="แขวงทางหลวงชนบทสระแก้ว"/>
    <s v="กรมทางหลวงชนบท"/>
    <s v="ทช."/>
    <s v="กระทรวงคมนาคม"/>
    <s v="โครงการปกติ 2566"/>
    <m/>
    <s v="https://emenscr.nesdc.go.th/viewer/view.html?id=63eb2fa8b4e8c549053a6482"/>
    <s v="v2_050602V01F02"/>
  </r>
  <r>
    <s v="F00"/>
    <x v="0"/>
    <x v="0"/>
    <s v="dnp_regional_62_1-66-0001"/>
    <s v="ปรับปรุงและพัฒนาแหล่งท่องเที่ยว"/>
    <s v="ปรับปรุงและพัฒนาแหล่งท่องเที่ยว"/>
    <s v="ด้านการสร้างความสามารถในการแข่งขัน"/>
    <x v="1"/>
    <s v="ตุลาคม 2565"/>
    <s v="กันยายน 2566"/>
    <s v="อุทยานแห่งชาติคลองลาน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b6028ecd30773351f742f"/>
    <s v="v2_050602V02F01"/>
  </r>
  <r>
    <s v="F00"/>
    <x v="0"/>
    <x v="0"/>
    <s v="คค 0703.48-66-0002"/>
    <s v="ปรับปรุงถนนเพื่อรองรับนักท่องเที่ยว จังหวัดระนอง"/>
    <s v="ปรับปรุงถนนเพื่อรองรับนักท่องเที่ยว จังหวัดระนอง"/>
    <s v="ด้านการสร้างความสามารถในการแข่งขัน"/>
    <x v="1"/>
    <s v="ตุลาคม 2565"/>
    <s v="กันยายน 2566"/>
    <s v="แขวงทางหลวงชนบทระนอง"/>
    <s v="กรมทางหลวงชนบท"/>
    <s v="ทช."/>
    <s v="กระทรวงคมนาคม"/>
    <s v="โครงการปกติ 2566"/>
    <m/>
    <s v="https://emenscr.nesdc.go.th/viewer/view.html?id=63ec8ec1b321824906b7670c"/>
    <s v="v2_050602V01F02"/>
  </r>
  <r>
    <s v="F00"/>
    <x v="0"/>
    <x v="0"/>
    <s v="สก 0214-66-0001"/>
    <s v="ก่อสร้างห้องน้ำสาธารณะบริเวณน้ำตกปางสีดา เพื่อส่งเสริมการท่องเที่ยวอุทยานแห่งชาติปางสีดา"/>
    <s v="ก่อสร้างห้องน้ำสาธารณะบริเวณน้ำตกปางสีดา เพื่อส่งเสริมการท่องเที่ยวอุทยานแห่งชาติปางสีดา"/>
    <s v="ด้านการสร้างความสามารถในการแข่งขัน"/>
    <x v="1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m/>
    <s v="https://emenscr.nesdc.go.th/viewer/view.html?id=63ec636a4f4b54733c3fa964"/>
    <s v="v2_050602V03F02"/>
  </r>
  <r>
    <s v="F00"/>
    <x v="0"/>
    <x v="0"/>
    <s v="ยล 02.45-66-0002"/>
    <s v="โครงการพัฒนาและขยายผลโครงการอันเนื่องมาจากพระราชดำริจังหวัดยะลา ปี พ.ศ. 2566"/>
    <s v="โครงการพัฒนาและขยายผลโครงการอันเนื่องมาจากพระราชดำริจังหวัดยะลา ปี พ.ศ. 2566"/>
    <s v="ด้านการสร้างความสามารถในการแข่งขัน"/>
    <x v="1"/>
    <s v="กุมภาพันธ์ 2566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ec9109fceadd7336a59dd1"/>
    <s v="v2_050602V02F01"/>
  </r>
  <r>
    <s v="F00"/>
    <x v="0"/>
    <x v="0"/>
    <s v="คค 06007-66-0001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ด้านการสร้างความสามารถในการแข่งขัน"/>
    <x v="1"/>
    <s v="พฤศจิกายน 2565"/>
    <s v="กันยายน 2566"/>
    <s v="แขวงทางหลวงเชียงใหม่ที่ 1"/>
    <s v="กรมทางหลวง"/>
    <s v="ทล."/>
    <s v="กระทรวงคมนาคม"/>
    <s v="โครงการปกติ 2566"/>
    <m/>
    <s v="https://emenscr.nesdc.go.th/viewer/view.html?id=63eda71bb321824906b769d8"/>
    <s v="v2_050602V01F01"/>
  </r>
  <r>
    <s v="F00"/>
    <x v="0"/>
    <x v="0"/>
    <s v="dnp_regional_62_2-66-0001"/>
    <s v="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"/>
    <s v="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"/>
    <s v="ด้านการสร้างความสามารถในการแข่งขัน"/>
    <x v="1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f22b9b321824906b76f05"/>
    <s v="v2_050602V02F01"/>
  </r>
  <r>
    <s v="F00"/>
    <x v="0"/>
    <x v="0"/>
    <s v="ปน 0017-66-0009"/>
    <s v="โครงการพัฒนาและยกระดับแหล่งเรียนรู้ป่าชายเลนและท่องเที่ยวเชิงนิเวศ"/>
    <s v="โครงการพัฒนาและยกระดับแหล่งเรียนรู้ป่าชายเลนและท่องเที่ยวเชิงนิเวศ"/>
    <s v="ด้านการสร้างความสามารถในการแข่งขัน"/>
    <x v="1"/>
    <s v="ตุลาคม 2565"/>
    <s v="กันยายน 2566"/>
    <m/>
    <s v="จังหวัดปัตตานี"/>
    <s v="ปัตตานี"/>
    <s v="จังหวัดและกลุ่มจังหวัด"/>
    <s v="โครงการปกติ 2566"/>
    <m/>
    <s v="https://emenscr.nesdc.go.th/viewer/view.html?id=63ef24b3b321824906b76f12"/>
    <s v="v2_050602V01F02"/>
  </r>
  <r>
    <s v="F00"/>
    <x v="0"/>
    <x v="0"/>
    <s v="dnp_regional_62_2-66-0004"/>
    <s v="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"/>
    <s v="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"/>
    <s v="ด้านการสร้างความสามารถในการแข่งขัน"/>
    <x v="1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f29fd728aa67344ffdf5d"/>
    <s v="v2_050602V02F01"/>
  </r>
  <r>
    <s v="F00"/>
    <x v="0"/>
    <x v="0"/>
    <s v="กก 0204-66-0003"/>
    <s v="โครงการค่าใช้จ่ายในการพัฒนาและจัดทำบัญชีประชาชาติด้านการท่องเที่ยว ประจำปีงบประมาณ พ.ศ. 2566"/>
    <s v="โครงการค่าใช้จ่ายในการพัฒนาและจัดทำบัญชีประชาชาติด้านการท่องเที่ยว ประจำปีงบประมาณ พ.ศ. 2566"/>
    <s v="ด้านการสร้างความสามารถในการแข่งขัน"/>
    <x v="1"/>
    <s v="เมษายน 2566"/>
    <s v="มกร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ef35a1fceadd7336a59f4d"/>
    <s v="v2_050602V02F04"/>
  </r>
  <r>
    <s v="F00"/>
    <x v="0"/>
    <x v="0"/>
    <s v="dnp_regional_62_2-66-0003"/>
    <s v="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"/>
    <s v="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"/>
    <s v="ด้านการสร้างความสามารถในการแข่งขัน"/>
    <x v="1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f284fb321824906b76f3a"/>
    <s v="v2_050602V02F01"/>
  </r>
  <r>
    <s v="F00"/>
    <x v="0"/>
    <x v="0"/>
    <s v="ชพ 0022-66-0005"/>
    <s v="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"/>
    <s v="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"/>
    <s v="ด้านการสร้างความสามารถในการแข่งขัน"/>
    <x v="1"/>
    <s v="มกราคม 2566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f2f9f0b321824906b77403"/>
    <s v="v2_050602V02F03"/>
  </r>
  <r>
    <s v="F00"/>
    <x v="0"/>
    <x v="0"/>
    <s v="ปน 0022-66-0001"/>
    <s v="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"/>
    <s v="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"/>
    <s v="ด้านการสร้างความสามารถในการแข่งขัน"/>
    <x v="1"/>
    <s v="ธันวาคม 2565"/>
    <s v="มิถุนายน 2567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f2f853a4d626491278a98a"/>
    <s v="v2_050602V03F02"/>
  </r>
  <r>
    <s v="F00"/>
    <x v="0"/>
    <x v="0"/>
    <s v="dnp_regional_62_3-66-0005"/>
    <s v="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ด้านการสร้างความสามารถในการแข่งขัน"/>
    <x v="1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a0b6a4d626491278ad60"/>
    <s v="v2_050602V01F01"/>
  </r>
  <r>
    <s v="F00"/>
    <x v="0"/>
    <x v="0"/>
    <s v="รย 0022-66-0003"/>
    <s v="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  "/>
    <s v="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  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f5ec58728aa67344ffe219"/>
    <s v="v2_050602V03F02"/>
  </r>
  <r>
    <s v="F00"/>
    <x v="0"/>
    <x v="0"/>
    <s v="คค 06086-66-0001"/>
    <s v="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"/>
    <s v="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"/>
    <s v="ด้านการสร้างความสามารถในการแข่งขัน"/>
    <x v="1"/>
    <s v="ตุลาคม 2565"/>
    <s v="กันยายน 2566"/>
    <s v="แขวงทางหลวงตราด"/>
    <s v="กรมทางหลวง"/>
    <s v="ทล."/>
    <s v="กระทรวงคมนาคม"/>
    <s v="โครงการปกติ 2566"/>
    <m/>
    <s v="https://emenscr.nesdc.go.th/viewer/view.html?id=63f5f277fceadd7336a5a222"/>
    <s v="v2_050602V01F02"/>
  </r>
  <r>
    <s v="F00"/>
    <x v="0"/>
    <x v="0"/>
    <s v="dnp_regional_81_3-66-0001"/>
    <s v="โครงการปรับปรุงทางเดินศึกษาธรรมชาติเกาะไหง"/>
    <s v="โครงการปรับปรุงทางเดินศึกษาธรรมชาติเกาะไหง"/>
    <s v="ด้านการสร้างความสามารถในการแข่งขัน"/>
    <x v="1"/>
    <s v="ตุลาคม 2565"/>
    <s v="กันยายน 2566"/>
    <s v="อุทยานแห่งชาติหมู่เกาะลันต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9df47a4d626491278c237"/>
    <s v="v2_050602V03F04"/>
  </r>
  <r>
    <s v="F00"/>
    <x v="0"/>
    <x v="0"/>
    <s v="dnp_regional_81_3-66-0002"/>
    <s v="โครงการปรัปปรุงทางเดินเท้าเพื่อรองรับอารยสถาปัตย์ในอุทยานแห่งชาติหมู่เกาะลันตา"/>
    <s v="โครงการปรัปปรุงทางเดินเท้าเพื่อรองรับอารยสถาปัตย์ในอุทยานแห่งชาติหมู่เกาะลันตา"/>
    <s v="ด้านการสร้างความสามารถในการแข่งขัน"/>
    <x v="1"/>
    <s v="ตุลาคม 2565"/>
    <s v="กันยายน 2566"/>
    <s v="อุทยานแห่งชาติหมู่เกาะลันต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9df74ecd30773351f7aba"/>
    <s v="v2_050602V02F05"/>
  </r>
  <r>
    <s v="F00"/>
    <x v="0"/>
    <x v="0"/>
    <s v="กก 0204-66-0004"/>
    <s v="โครงการค่าใช้จ่ายในการรวบรวมข้อมูลสถิติและรายได้ด้านการท่องเที่ยว"/>
    <s v="โครงการค่าใช้จ่ายในการรวบรวมข้อมูลสถิติและรายได้ด้านการท่องเที่ยว"/>
    <s v="ด้านการสร้างความสามารถในการแข่งขัน"/>
    <x v="1"/>
    <s v="ตุลาคม 2565"/>
    <s v="กันยายน 2566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32da58d48ef490cf57a30"/>
    <s v="v2_050602V02F04"/>
  </r>
  <r>
    <s v="F00"/>
    <x v="0"/>
    <x v="0"/>
    <s v="ทส.0907.311-66-0001"/>
    <s v="โครงการก่อสร้างเส้นทางศึกษาธรรมชาติของสวนพฤกษศาสตร์เขาช่อง"/>
    <s v="โครงการก่อสร้างเส้นทางศึกษาธรรมชาติของสวนพฤกษศาสตร์เขาช่อง"/>
    <s v="ด้านการสร้างความสามารถในการแข่งขัน"/>
    <x v="1"/>
    <s v="ตุลาคม 2565"/>
    <s v="กันยายน 2566"/>
    <s v="สวนพฤกษศาสตร์เขาช่อ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2f244f4b54733c3fac0c"/>
    <s v="v2_050602V01F02"/>
  </r>
  <r>
    <s v="F00"/>
    <x v="0"/>
    <x v="0"/>
    <s v="dnp_regional_62_3-66-0002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1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9a7fb321824906b7779a"/>
    <s v="v2_050602V01F01"/>
  </r>
  <r>
    <s v="v3_050602V01"/>
    <x v="1"/>
    <x v="0"/>
    <s v="dnp_regional_62_3-66-0003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1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9c98b321824906b7779c"/>
    <s v="v2_050602V01F01"/>
  </r>
  <r>
    <s v="v3_050602V01"/>
    <x v="1"/>
    <x v="0"/>
    <s v="dnp_regional_62_3-66-0004"/>
    <s v="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ด้านการสร้างความสามารถในการแข่งขัน"/>
    <x v="1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9ee6728aa67344ffe0a2"/>
    <s v="v2_050602V01F01"/>
  </r>
  <r>
    <s v="v3_050602V01"/>
    <x v="1"/>
    <x v="0"/>
    <s v="คค 06088-66-0006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/>
    <s v="ด้านการสร้างความสามารถในการแข่งขัน"/>
    <x v="1"/>
    <s v="พฤษภาคม 2566"/>
    <s v="กันยายน 2566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6"/>
    <m/>
    <s v="https://emenscr.nesdc.go.th/viewer/view.html?id=63f70c4c8d48ef490cf587c1"/>
    <s v="v2_050602V02F05"/>
  </r>
  <r>
    <s v="v3_050602V01"/>
    <x v="1"/>
    <x v="0"/>
    <s v="กก 0203-66-0004"/>
    <s v="ค่าใช้จ่ายในการดำเนินงานของสำนักงานเลขานุการคณะกรรมการนโยบายการท่องเที่ยวแห่งชาติ"/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1"/>
    <s v="ตุลาคม 2565"/>
    <s v="กันยายน 2566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73fe48d48ef490cf58aef"/>
    <s v="v2_050602V03F02"/>
  </r>
  <r>
    <s v="v3_050602V01"/>
    <x v="1"/>
    <x v="0"/>
    <s v="dnp_regional_62_3-66-0001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1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398a8a4d626491278ad5d"/>
    <s v="v2_050602V01F01"/>
  </r>
  <r>
    <s v="v3_050602V01"/>
    <x v="1"/>
    <x v="0"/>
    <s v="กจ 0022-66-0002"/>
    <s v="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"/>
    <s v="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f731ad728aa67344ffe2e6"/>
    <s v="v2_050602V01F02"/>
  </r>
  <r>
    <s v="v3_050602V01"/>
    <x v="1"/>
    <x v="0"/>
    <s v="กจ 0022-66-0001"/>
    <s v="โครงการก่อสร้างสะพานข้ามแม่น้ำสาขาแม่น้ำแควใหญ่ เพื่อส่งเสริมการท่องเที่ยวจังหวัดกาญจนบุรี"/>
    <s v="โครงการก่อสร้างสะพานข้ามแม่น้ำสาขาแม่น้ำแควใหญ่ เพื่อส่งเสริมการท่องเที่ยวจังหวัดกาญจนบุรี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3f7025c728aa67344ffe27b"/>
    <s v="v2_050602V01F03"/>
  </r>
  <r>
    <s v="v3_050602V01"/>
    <x v="1"/>
    <x v="0"/>
    <s v="นธ 0214-66-0002"/>
    <s v="โครงการพัฒนาศักยภาพแหล่งท่องเที่ยวเรียนรู้ธรรมชาติ อุทยานแห่งชาติอ่าวมะนาว-เขาตันหยง "/>
    <s v="โครงการพัฒนาศักยภาพแหล่งท่องเที่ยวเรียนรู้ธรรมชาติ อุทยานแห่งชาติอ่าวมะนาว-เขาตันหยง "/>
    <s v="ด้านการสร้างความสามารถในการแข่งขัน"/>
    <x v="1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m/>
    <s v="https://emenscr.nesdc.go.th/viewer/view.html?id=63f8306bb321824906b78728"/>
    <s v="v2_050602V02F02"/>
  </r>
  <r>
    <s v="v3_050602V01"/>
    <x v="1"/>
    <x v="0"/>
    <s v="ลพ 0017-66-0003"/>
    <s v="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_x0009_"/>
    <s v="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_x0009_"/>
    <s v="ด้านการสร้างความสามารถในการแข่งขัน"/>
    <x v="1"/>
    <s v="ตุลาคม 2565"/>
    <s v="มิถุนายน 2566"/>
    <m/>
    <s v="จังหวัดลำพูน"/>
    <s v="ลำพูน"/>
    <s v="จังหวัดและกลุ่มจังหวัด"/>
    <s v="โครงการปกติ 2566"/>
    <m/>
    <s v="https://emenscr.nesdc.go.th/viewer/view.html?id=63f323094f4b54733c3fabf2"/>
    <s v="v2_050602V01F02"/>
  </r>
  <r>
    <s v="v3_050602V01"/>
    <x v="1"/>
    <x v="0"/>
    <s v="ลพ 0017-66-0002"/>
    <s v="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 "/>
    <s v="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 "/>
    <s v="ด้านการสร้างความสามารถในการแข่งขัน"/>
    <x v="1"/>
    <s v="ตุลาคม 2565"/>
    <s v="มิถุนายน 2566"/>
    <m/>
    <s v="จังหวัดลำพูน"/>
    <s v="ลำพูน"/>
    <s v="จังหวัดและกลุ่มจังหวัด"/>
    <s v="โครงการปกติ 2566"/>
    <m/>
    <s v="https://emenscr.nesdc.go.th/viewer/view.html?id=63f32061728aa67344ffe03d"/>
    <s v="v2_050602V01F01"/>
  </r>
  <r>
    <s v="v3_050602V01"/>
    <x v="1"/>
    <x v="0"/>
    <s v="กจ 02.02-66-0001"/>
    <s v="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"/>
    <s v="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c2cfeecd30773351f7b17"/>
    <s v="v2_050602V02F01"/>
  </r>
  <r>
    <s v="v3_050602V01"/>
    <x v="1"/>
    <x v="0"/>
    <s v="ทส 0916-66-0001"/>
    <s v="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"/>
    <s v="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6 (สงขลา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c7da2a4d626491278c80f"/>
    <s v="v2_050602V01F03"/>
  </r>
  <r>
    <s v="v3_050602V01"/>
    <x v="1"/>
    <x v="0"/>
    <s v="สท 0214-66-0002"/>
    <s v="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"/>
    <s v="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"/>
    <s v="ด้านการสร้างความสามารถในการแข่งขัน"/>
    <x v="1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m/>
    <s v="https://emenscr.nesdc.go.th/viewer/view.html?id=63fd7e5cb321824906b794f1"/>
    <s v="v2_050602V02F01"/>
  </r>
  <r>
    <s v="v3_050602V01"/>
    <x v="1"/>
    <x v="0"/>
    <s v="สท 0214-66-0001"/>
    <s v="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"/>
    <s v="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"/>
    <s v="ด้านการสร้างความสามารถในการแข่งขัน"/>
    <x v="1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m/>
    <s v="https://emenscr.nesdc.go.th/viewer/view.html?id=63fd76b5728aa67344ffe538"/>
    <s v="v2_050602V02F01"/>
  </r>
  <r>
    <s v="v3_050602V01"/>
    <x v="1"/>
    <x v="0"/>
    <s v="คค 0703.56-66-0005"/>
    <s v="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"/>
    <s v="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"/>
    <s v="ด้านการสร้างความสามารถในการแข่งขัน"/>
    <x v="1"/>
    <s v="ตุลาคม 2565"/>
    <s v="กันยายน 2566"/>
    <s v="แขวงทางหลวงชนบทสกลนคร"/>
    <s v="กรมทางหลวงชนบท"/>
    <s v="ทช."/>
    <s v="กระทรวงคมนาคม"/>
    <s v="โครงการปกติ 2566"/>
    <m/>
    <s v="https://emenscr.nesdc.go.th/viewer/view.html?id=63fec9f2a4d626491278d352"/>
    <s v="v2_050602V01F03"/>
  </r>
  <r>
    <s v="v3_050602V01"/>
    <x v="1"/>
    <x v="0"/>
    <s v="dnp_regional_23_2-66-0001"/>
    <s v="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"/>
    <s v="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"/>
    <s v="ด้านการสร้างความสามารถในการแข่งขัน"/>
    <x v="1"/>
    <s v="ตุลาคม 2565"/>
    <s v="กันยายน 2566"/>
    <s v="อุทยานแห่งชาติหมู่เกาะช้า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f15ee728aa67344ffe6d7"/>
    <s v="v2_050602V01F01"/>
  </r>
  <r>
    <s v="v3_050602V01"/>
    <x v="1"/>
    <x v="0"/>
    <s v="dnp_regional_92_2-66-0001"/>
    <s v="โครงการพัฒนาแหล่งท่องเที่ยวน้ำตกพ่าน  จังหวัดตรัง"/>
    <s v="โครงการพัฒนาแหล่งท่องเที่ยวน้ำตกพ่าน  จังหวัดตรัง"/>
    <s v="ด้านการสร้างความสามารถในการแข่งขัน"/>
    <x v="1"/>
    <s v="ตุลาคม 2565"/>
    <s v="กันยายน 2566"/>
    <s v="วนอุทยานน้ำตกพ่าน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f0156ecd30773351f7d99"/>
    <s v="v2_050602V03F02"/>
  </r>
  <r>
    <s v="v3_050602V01"/>
    <x v="1"/>
    <x v="0"/>
    <s v="คค 06086-66-0003"/>
    <s v="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"/>
    <s v="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"/>
    <s v="ด้านการสร้างความสามารถในการแข่งขัน"/>
    <x v="1"/>
    <s v="ตุลาคม 2565"/>
    <s v="กันยายน 2566"/>
    <s v="แขวงทางหลวงตราด"/>
    <s v="กรมทางหลวง"/>
    <s v="ทล."/>
    <s v="กระทรวงคมนาคม"/>
    <s v="โครงการปกติ 2566"/>
    <m/>
    <s v="https://emenscr.nesdc.go.th/viewer/view.html?id=63ff2384a4d626491278d90a"/>
    <s v="v2_050602V01F02"/>
  </r>
  <r>
    <s v="v3_050602V01"/>
    <x v="1"/>
    <x v="0"/>
    <s v="ทส 0921-66-0005"/>
    <s v="โครงการขยายเขตไฟฟ้าอุทยานแห่งชาติแควน้อย ตำบลคันโช้ง อำเภอวัดโบสถ์ จังหวัดพิษณุโลก"/>
    <s v="โครงการขยายเขตไฟฟ้าอุทยานแห่งชาติแควน้อย ตำบลคันโช้ง อำเภอวัดโบสถ์ จังหวัดพิษณุโลก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40af549ecd30773351f8316"/>
    <s v="v2_050602V03F04"/>
  </r>
  <r>
    <s v="v3_050602V01"/>
    <x v="1"/>
    <x v="0"/>
    <s v="ทส 0919-66-0002"/>
    <s v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/>
    <s v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40ef702ecd30773351f847f"/>
    <s v="v2_050602V02F01"/>
  </r>
  <r>
    <s v="v3_050602V01"/>
    <x v="1"/>
    <x v="0"/>
    <s v="dnp_regional_33_1-66-0001"/>
    <s v="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"/>
    <s v="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"/>
    <s v="ด้านการสร้างความสามารถในการแข่งขัน"/>
    <x v="1"/>
    <s v="ตุลาคม 2565"/>
    <s v="กันยายน 2566"/>
    <s v="อุทยานแห่งชาติเขาพระวิหาร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409dd44ecd30773351f825a"/>
    <s v="v2_050602V02F01"/>
  </r>
  <r>
    <s v="v3_050602V01"/>
    <x v="1"/>
    <x v="0"/>
    <s v="ตง 02.14-66-0002"/>
    <s v="ปรับปรุงห้องน้ำ-ห้องสุขา ประจำแหล่งท่องเที่ยวตรังอันดามันเกตเวย์"/>
    <s v="ปรับปรุงห้องน้ำ-ห้องสุขา ประจำแหล่งท่องเที่ยวตรังอันดามันเกตเวย์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41955cb0deee808afc71e81"/>
    <s v="v2_050602V02F01"/>
  </r>
  <r>
    <s v="v3_050602V01"/>
    <x v="1"/>
    <x v="0"/>
    <s v="นว 0017-66-0006"/>
    <s v="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"/>
    <s v="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"/>
    <s v="ด้านการสร้างความสามารถในการแข่งขัน"/>
    <x v="1"/>
    <s v="ตุลาคม 2565"/>
    <s v="กันยายน 2566"/>
    <m/>
    <s v="จังหวัดนครสวรรค์"/>
    <s v="นครสวรรค์"/>
    <s v="จังหวัดและกลุ่มจังหวัด"/>
    <s v="โครงการปกติ 2566"/>
    <m/>
    <s v="https://emenscr.nesdc.go.th/viewer/view.html?id=6407461ffceadd7336a5a9d3"/>
    <s v="v2_050602V01F01"/>
  </r>
  <r>
    <s v="v3_050602V01"/>
    <x v="1"/>
    <x v="0"/>
    <s v="คค 06066-66-0004"/>
    <s v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/>
    <s v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/>
    <s v="ด้านการสร้างความสามารถในการแข่งขัน"/>
    <x v="1"/>
    <s v="มกราคม 2566"/>
    <s v="เมษายน 2566"/>
    <s v="แขวงทางหลวงสระบุรี"/>
    <s v="กรมทางหลวง"/>
    <s v="ทล."/>
    <s v="กระทรวงคมนาคม"/>
    <s v="โครงการปกติ 2566"/>
    <m/>
    <s v="https://emenscr.nesdc.go.th/viewer/view.html?id=6410268cf2aa244461ab8920"/>
    <s v="v2_050602V03F04"/>
  </r>
  <r>
    <s v="v3_050602V01"/>
    <x v="1"/>
    <x v="0"/>
    <s v="คค 0703.3-66-0004"/>
    <s v="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"/>
    <s v="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"/>
    <s v="ด้านการสร้างความสามารถในการแข่งขัน"/>
    <x v="1"/>
    <s v="ตุลาคม 2565"/>
    <s v="กันยายน 2566"/>
    <s v="แขวงทางหลวงชนบทกาฬสินธุ์"/>
    <s v="กรมทางหลวงชนบท"/>
    <s v="ทช."/>
    <s v="กระทรวงคมนาคม"/>
    <s v="โครงการปกติ 2566"/>
    <m/>
    <s v="https://emenscr.nesdc.go.th/viewer/view.html?id=64070419ecd30773351f804b"/>
    <s v="v2_050602V03F02"/>
  </r>
  <r>
    <s v="v3_050602V01"/>
    <x v="1"/>
    <x v="0"/>
    <s v="dnp_regional_92_1-66-0005"/>
    <s v="โครงการยกระดับและพัฒนาด้านการท่องเที่ยวคุณภาพสูงฝั่งอันดามัน (Premium Torism Andaman)"/>
    <s v="โครงการยกระดับและพัฒนาด้านการท่องเที่ยวคุณภาพสูงฝั่งอันดามัน (Premium Torism Andaman)"/>
    <s v="ด้านการสร้างโอกาสและความเสมอภาคทางสังคม"/>
    <x v="1"/>
    <s v="ตุลาคม 2565"/>
    <s v="กันยายน 2566"/>
    <s v="อุทยานแห่งชาติหาดเจ้าไหม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4f2ca8d48ef490cf5807c"/>
    <s v="v2_050602V03F04"/>
  </r>
  <r>
    <s v="v3_050602V01"/>
    <x v="1"/>
    <x v="0"/>
    <s v="คค 0703.57-66-0004"/>
    <s v="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"/>
    <s v="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"/>
    <s v="ด้านความมั่นคง"/>
    <x v="1"/>
    <s v="ตุลาคม 2565"/>
    <s v="กันยายน 2566"/>
    <s v="แขวงทางหลวงชนบทสงขลา"/>
    <s v="กรมทางหลวงชนบท"/>
    <s v="ทช."/>
    <s v="กระทรวงคมนาคม"/>
    <s v="โครงการปกติ 2566"/>
    <m/>
    <s v="https://emenscr.nesdc.go.th/viewer/view.html?id=63f58e89ecd30773351f7864"/>
    <s v="v2_050602V01F01"/>
  </r>
  <r>
    <s v="v3_050602V01"/>
    <x v="1"/>
    <x v="0"/>
    <s v="สท 0214-67-0010"/>
    <s v="โครงการพัฒนาด้านการท่องเที่ยวและบริการ กิจกรรมรื้อถอนอาคารและก่อสร้างศูนย์บริการนักท่องเที่ยว เพื่อพัฒนาศักยภาพด้านการท่องเที่ยวและบริการของอุทยานแห่งชาติรามคำแหง "/>
    <s v="โครงการพัฒนาด้านการท่องเที่ยวและบริการ กิจกรรมรื้อถอนอาคารและก่อสร้างศูนย์บริการนักท่องเที่ยว เพื่อพัฒนาศักยภาพด้านการท่องเที่ยวและบริการของอุทยานแห่งชาติรามคำแหง "/>
    <s v="ด้านการสร้างความสามารถในการแข่งขัน"/>
    <x v="2"/>
    <s v="พฤษภาคม 2567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55931d9ca7362ad8e96cc3"/>
    <s v="v3_050602V02F02"/>
  </r>
  <r>
    <s v="v3_050602V01"/>
    <x v="1"/>
    <x v="0"/>
    <s v="สท 0214-67-0009"/>
    <s v="โครงการพัฒนาด้านการท่องเที่ยวและบริการ กิจกรรมซ่อมสร้างถนนลาดยางแบบแอสฟัลท์ติกคอนกรีต สายทางเข้าอุทยานแห่งชาติรามคำแหง เพื่อพัฒนาและยกระดับคุณภาพการท่องเที่ยวอย่างยั่งยืน"/>
    <s v="โครงการพัฒนาด้านการท่องเที่ยวและบริการ กิจกรรมซ่อมสร้างถนนลาดยางแบบแอสฟัลท์ติกคอนกรีต สายทางเข้าอุทยานแห่งชาติรามคำแหง เพื่อพัฒนาและยกระดับคุณภาพการท่องเที่ยวอย่างยั่งยืน"/>
    <s v="ด้านการสร้างความสามารถในการแข่งขัน"/>
    <x v="2"/>
    <s v="พฤษภาคม 2567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558e9755fb162ad95a538a"/>
    <s v="v3_050602V02F01"/>
  </r>
  <r>
    <s v="v3_050602V01"/>
    <x v="1"/>
    <x v="0"/>
    <s v="สท 0214-67-0008"/>
    <s v="โครงการพัฒนาด้านการท่องเที่ยวและบริการ กิจกรรมก่อสร้างอาคารบ้านพักรับรองผู้สูงอายุและคนพิการตามอารยสถาปัตย์ เพื่อพัฒนาศักยภาพด้านการท่องเที่ยวและบริการของจังหวัดสุโขทัย"/>
    <s v="โครงการพัฒนาด้านการท่องเที่ยวและบริการ กิจกรรมก่อสร้างอาคารบ้านพักรับรองผู้สูงอายุและคนพิการตามอารยสถาปัตย์ เพื่อพัฒนาศักยภาพด้านการท่องเที่ยวและบริการของจังหวัดสุโขทัย"/>
    <s v="ด้านการสร้างความสามารถในการแข่งขัน"/>
    <x v="2"/>
    <s v="พฤษภาคม 2567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5585aca23f531f99a29305"/>
    <s v="v3_050602V02F02"/>
  </r>
  <r>
    <s v="v3_050602V01"/>
    <x v="1"/>
    <x v="0"/>
    <s v="สท 0214-67-0007"/>
    <s v="โครงการพัฒนาด้านการท่องเที่ยวและบริการ กิจกรรมก่อสร้างห้องน้ำ ห้องสุขารวม  เพื่อให้บริการนักท่องเที่ยว"/>
    <s v="โครงการพัฒนาด้านการท่องเที่ยวและบริการ กิจกรรมก่อสร้างห้องน้ำ ห้องสุขารวม  เพื่อให้บริการนักท่องเที่ยว"/>
    <s v="ด้านการสร้างความสามารถในการแข่งขัน"/>
    <x v="2"/>
    <s v="พฤษภาคม 2567"/>
    <s v="กันยายน 2567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557e87d5f7b32ada4369a1"/>
    <s v="v3_050602V02F01"/>
  </r>
  <r>
    <s v="v3_050602V01"/>
    <x v="1"/>
    <x v="0"/>
    <s v="สต 0022-67-0001"/>
    <s v="โครงการก่อสร้างลานจุดชมวิวนกอินทรีย์ เพื่อส่งเสริมการท่องเที่ยวชุมชน หมู่ที่ 2 ตำบลตำมะลัง อำเภอเมือง จังหวัดสตูล"/>
    <s v="โครงการก่อสร้างลานจุดชมวิวนกอินทรีย์ เพื่อส่งเสริมการท่องเที่ยวชุมชน หมู่ที่ 2 ตำบลตำมะลัง อำเภอเมือง จังหวัดสตูล"/>
    <s v="ด้านการสร้างความสามารถในการแข่งขัน"/>
    <x v="2"/>
    <s v="พฤษภาคม 2567"/>
    <s v="กันยายน 2567"/>
    <s v="สำนักงานโยธาธิการและผังเมืองจังหวัดสตูล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5436d6fadeb37723a28e1d1"/>
    <s v="v3_050602V03F04"/>
  </r>
  <r>
    <s v="v3_050602V01"/>
    <x v="1"/>
    <x v="0"/>
    <s v="สค 0022-67-0002"/>
    <s v="โครงการพัฒนาและส่งเสริมการท่องเที่ยว กิจกรรมหลัก : พัฒนาพื้นที่เพื่อเพิ่มประสิทธิภาพการบริหารจัดการศูนย์แสดงพันธุ์สัตว์น้ำ (Aquarium) จังหวัดสมุทรสาคร กิจกรรมย่อย : พัฒนาพื้นที่เพื่อเพิ่มประสิทธิภาพการบริหารจัดการศูนย์แสดงพันธุ์สัตว์น้ำ (Aquarium) ตำบลโคกขาม อำเภอเมืองสมุทรสาคร จังหวัดสมุทรสาคร "/>
    <s v="โครงการพัฒนาและส่งเสริมการท่องเที่ยว กิจกรรมหลัก : พัฒนาพื้นที่เพื่อเพิ่มประสิทธิภาพการบริหารจัดการศูนย์แสดงพันธุ์สัตว์น้ำ (Aquarium) จังหวัดสมุทรสาคร กิจกรรมย่อย : พัฒนาพื้นที่เพื่อเพิ่มประสิทธิภาพการบริหารจัดการศูนย์แสดงพันธุ์สัตว์น้ำ (Aquarium) ตำบลโคกขาม อำเภอเมืองสมุทรสาคร จังหวัดสมุทรสาคร "/>
    <s v="ด้านการสร้างความสามารถในการแข่งขัน"/>
    <x v="2"/>
    <s v="เมษายน 2567"/>
    <s v="กันยายน 2567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64308fb9349501f911505aa"/>
    <s v="v3_050602V03F02"/>
  </r>
  <r>
    <s v="v3_050602V01"/>
    <x v="1"/>
    <x v="0"/>
    <s v="ศธ 058206-67-0008"/>
    <s v="โครงการแข่งขันทักษะวิชาชีพอุตสาหกรรมการท่องเที่ยวระดับชาติครั้งที่ 6"/>
    <s v="โครงการแข่งขันทักษะวิชาชีพอุตสาหกรรมการท่องเที่ยวระดับชาติครั้งที่ 6"/>
    <s v="ด้านการสร้างความสามารถในการแข่งขัน"/>
    <x v="2"/>
    <s v="กรกฎาคม 2567"/>
    <s v="กรกฎาคม 2567"/>
    <s v="คณะอุตสาหกรรมการโรงแรมและการท่องเที่ยว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m/>
    <s v="https://emenscr.nesdc.go.th/viewer/view.html?id=671f55ef8487b00b954b224d"/>
    <s v="v3_050602V01F01"/>
  </r>
  <r>
    <s v="v3_050602V01"/>
    <x v="1"/>
    <x v="0"/>
    <s v="รน 0022-67-0003"/>
    <s v="พัฒนาพื้นที่สาธารณะบริเวณทางแยก ถนนเพชรเกษม  ถนนรัตนโกสินทร์ 200 ปี  (ปากซอย 15) ตำบลบางริ้น อำเภอเมืองระนอง  จังหวัดระนอง"/>
    <s v="พัฒนาพื้นที่สาธารณะบริเวณทางแยก ถนนเพชรเกษม  ถนนรัตนโกสินทร์ 200 ปี  (ปากซอย 15) ตำบลบางริ้น อำเภอเมืองระนอง  จังหวัดระนอง"/>
    <s v="ด้านการสร้างความสามารถในการแข่งขัน"/>
    <x v="2"/>
    <s v="ตุลาคม 2566"/>
    <s v="กันยายน 2567"/>
    <s v="สำนักงานโยธาธิการและผังเมืองจังหวัดระนอง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63b5b4918a7ad2adbc47875"/>
    <s v="v3_050602V02F01"/>
  </r>
  <r>
    <s v="v3_050602V01"/>
    <x v="1"/>
    <x v="0"/>
    <s v="มท 0810-67-0003"/>
    <s v="เงินอุดหนุนเฉพาะกิจ เงินอุดหนุนสำหรับสนับสนุนงบประมาณเพื่อดำเนินการพัฒนาแหล่งท่องเที่ยว"/>
    <s v="เงินอุดหนุนเฉพาะกิจ เงินอุดหนุนสำหรับสนับสนุนงบประมาณเพื่อดำเนินการพัฒนาแหล่งท่องเที่ยว"/>
    <s v="ด้านการสร้างความสามารถในการแข่งขัน"/>
    <x v="2"/>
    <s v="ตุลาคม 2566"/>
    <s v="กันยายน 2567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7"/>
    <m/>
    <s v="https://emenscr.nesdc.go.th/viewer/view.html?id=655ed4cc62e90d5c6fffca46"/>
    <s v="v3_050602V01F01"/>
  </r>
  <r>
    <s v="v3_050602V01"/>
    <x v="1"/>
    <x v="0"/>
    <s v="มท 0716-67-0001"/>
    <s v="โครงการส่งเสริมการท่องเที่ยวเชื่อมโยงภูมิภาค"/>
    <s v="โครงการส่งเสริมการท่องเที่ยวเชื่อมโยงภูมิภาค"/>
    <s v="ด้านการสร้างความสามารถในการแข่งขัน"/>
    <x v="2"/>
    <s v="ตุลาคม 2566"/>
    <s v="กันยายน 2567"/>
    <s v="สำนักสถาปัตยกรรม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553128e66940b3b333373e7"/>
    <s v="v3_050602V01F01"/>
  </r>
  <r>
    <s v="v3_050602V01"/>
    <x v="1"/>
    <x v="0"/>
    <s v="ปน 02.30-67-0002"/>
    <s v="โครงการยกระดับการท่องเที่ยวโดยชุมชนเพิ่มมูลค่าเศรษฐกิจฐานรากอย่างยั่งยืน"/>
    <s v="โครงการยกระดับการท่องเที่ยวโดยชุมชนเพิ่มมูลค่าเศรษฐกิจฐานรากอย่างยั่งยืน"/>
    <s v="ด้านการสร้างความสามารถในการแข่งขัน"/>
    <x v="2"/>
    <s v="ตุลาคม 2566"/>
    <s v="กันยายน 2567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m/>
    <s v="https://emenscr.nesdc.go.th/viewer/view.html?id=66274422a23f531f99a284c1"/>
    <s v="v3_050602V03F02"/>
  </r>
  <r>
    <s v="v3_050602V01"/>
    <x v="1"/>
    <x v="0"/>
    <s v="ทส 1615-67-0005"/>
    <s v="โครงการส่งเสริมการท่องเที่ยวเชิงนิเวศป่านันทนาการบ่อสิบสอง"/>
    <s v="โครงการส่งเสริมการท่องเที่ยวเชิงนิเวศป่านันทนาการบ่อสิบสอง"/>
    <s v="ด้านการสร้างความสามารถในการแข่งขัน"/>
    <x v="2"/>
    <s v="ตุลาคม 2566"/>
    <s v="กันยายน 2567"/>
    <s v="สำนักจัดการทรัพยากรป่าไม้ที่ 2 (เชียงราย)"/>
    <s v="กรมป่าไม้"/>
    <s v="ปม."/>
    <s v="กระทรวงทรัพยากรธรรมชาติและสิ่งแวดล้อม"/>
    <s v="โครงการปกติ 2567"/>
    <m/>
    <s v="https://emenscr.nesdc.go.th/viewer/view.html?id=667b8d1b5675601b5778d2fe"/>
    <s v="v3_050602V02F01"/>
  </r>
  <r>
    <s v="v3_050602V01"/>
    <x v="1"/>
    <x v="0"/>
    <s v="ทส 0926-67-0006"/>
    <s v="โครงการพัฒนาโครงสร้างพื้นฐานเพื่อเพิ่มขีดความสามารถการท่องเที่ยวมูลค่าสูง กิจกรรมหลัก : พัฒนาโครงสร้างพื้นฐานเพื่อเพิ่มขีดความสามารถการท่องเที่ยวมูลค่าสูง_x0009_"/>
    <s v="โครงการพัฒนาโครงสร้างพื้นฐานเพื่อเพิ่มขีดความสามารถการท่องเที่ยวมูลค่าสูง กิจกรรมหลัก : พัฒนาโครงสร้างพื้นฐานเพื่อเพิ่มขีดความสามารถการท่องเที่ยวมูลค่าสูง_x0009_"/>
    <s v="ด้านการสร้างความสามารถในการแข่งขัน"/>
    <x v="2"/>
    <s v="กันยายน 2567"/>
    <s v="กันยายน 2567"/>
    <s v="สำนักบริหารพื้นที่อนุรักษ์ ที่ 16 (เชียงใหม่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6f98f56a7a219424310cca6"/>
    <s v="v3_050602V03F04"/>
  </r>
  <r>
    <s v="v3_050602V01"/>
    <x v="1"/>
    <x v="0"/>
    <s v="ตก 0022-67-0001"/>
    <s v="ปรับปรุงภูมิทัศน์บริเวณรอบหนองหลวง อำเภอเมือง จังหวัดตาก (ภายใต้โครงการปรับปรุงภูมิทัศน์แหล่งท่องเที่ยวของจังหวัดตาก)"/>
    <s v="ปรับปรุงภูมิทัศน์บริเวณรอบหนองหลวง อำเภอเมือง จังหวัดตาก (ภายใต้โครงการปรับปรุงภูมิทัศน์แหล่งท่องเที่ยวของจังหวัดตาก)"/>
    <s v="ด้านการสร้างความสามารถในการแข่งขัน"/>
    <x v="2"/>
    <s v="พฤษภาคม 2567"/>
    <s v="กันยายน 2567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643604055fb162ad959fd07"/>
    <s v="v3_050602V02F01"/>
  </r>
  <r>
    <s v="v3_050602V01"/>
    <x v="1"/>
    <x v="0"/>
    <s v="ชพ 0214-67-0006"/>
    <s v="โครงการเพิ่มศักยภาพการบริหารจัดการทรัพยากรธรรมชาติและสิ่งแวดล้อมให้เป็นแหล่งท่องเที่ยวเชิงนิเวศอย่างยั่งยืน "/>
    <s v="โครงการเพิ่มศักยภาพการบริหารจัดการทรัพยากรธรรมชาติและสิ่งแวดล้อมให้เป็นแหล่งท่องเที่ยวเชิงนิเวศอย่างยั่งยืน "/>
    <s v="ด้านการสร้างความสามารถในการแข่งขัน"/>
    <x v="2"/>
    <s v="พฤษภาคม 2567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4307d6995a3a1f8f166a78"/>
    <s v="v3_050602V01F02"/>
  </r>
  <r>
    <s v="v3_050602V01"/>
    <x v="1"/>
    <x v="0"/>
    <s v="ชบ 0022-67-0003"/>
    <s v="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 : ก่อสร้างสะพานท่าเทียบเรือบริเวณชายทะเลบางพระ ตำบลบางพระ อำเภอศรีราชา จังหวัดชลบุรี"/>
    <s v="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 : ก่อสร้างสะพานท่าเทียบเรือบริเวณชายทะเลบางพระ ตำบลบางพระ อำเภอศรีราชา จังหวัดชลบุรี"/>
    <s v="ด้านการสร้างความสามารถในการแข่งขัน"/>
    <x v="2"/>
    <s v="พฤษภาคม 2567"/>
    <s v="กันยายน 2567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6447bcfd5f7b32ada431d10"/>
    <s v="v3_050602V01F02"/>
  </r>
  <r>
    <s v="v3_050602V01"/>
    <x v="1"/>
    <x v="0"/>
    <s v="คค 0703.65-67-0004"/>
    <s v="เสริมผิวทางแอสฟัลต์คอนกรีต สาย สท.4026 แยกทางหลวงหมายเลข 1327 -ถ้ำเจ้าราม ช่วงที่ 1 กม.9+000 - กม.11+500  ช่วงที่ 2 กม.14+840 - 21 + 415 ตำบลวังน้ำขาว อำเภอบ้านด่านลานหอย จังหวัดสุโขทัย ผิวจราจรกว้าง 5.00 เมตร ไม่มีไหล่ทาง ระยะทางรวม 9.075 กิโลเมตร"/>
    <s v="เสริมผิวทางแอสฟัลต์คอนกรีต สาย สท.4026 แยกทางหลวงหมายเลข 1327 -ถ้ำเจ้าราม ช่วงที่ 1 กม.9+000 - กม.11+500  ช่วงที่ 2 กม.14+840 - 21 + 415 ตำบลวังน้ำขาว อำเภอบ้านด่านลานหอย จังหวัดสุโขทัย ผิวจราจรกว้าง 5.00 เมตร ไม่มีไหล่ทาง ระยะทางรวม 9.075 กิโลเมตร"/>
    <s v="ด้านความมั่นคง"/>
    <x v="2"/>
    <s v="กรกฎาคม 2567"/>
    <s v="กันยายน 2567"/>
    <s v="แขวงทางหลวงชนบทสุโขทัย"/>
    <s v="กรมทางหลวงชนบท"/>
    <s v="ทช."/>
    <s v="กระทรวงคมนาคม"/>
    <s v="โครงการปกติ 2567"/>
    <m/>
    <s v="https://emenscr.nesdc.go.th/viewer/view.html?id=668b624ea23f531f99a299bf"/>
    <s v="v3_050602V01F01"/>
  </r>
  <r>
    <s v="v3_050602V01"/>
    <x v="1"/>
    <x v="0"/>
    <s v="คค 0703.3-67-0002"/>
    <s v="ซ่อมสร้างผิวทางลาดยาง กส.4035 แยกทางหลวงหมายเลข 2009 - บ้านหนองสามขา ผิวลาดยางกว้าง 7 เมตร หนา 0.05 เมตร ความยาวรวม 2.800 กิโลเมตร ตำบลหนองบัว ตำบลหนองโน อำเภอหนองกุงศรี จังหวัดกาฬสินธุ์"/>
    <s v="ซ่อมสร้างผิวทางลาดยาง กส.4035 แยกทางหลวงหมายเลข 2009 - บ้านหนองสามขา ผิวลาดยางกว้าง 7 เมตร หนา 0.05 เมตร ความยาวรวม 2.800 กิโลเมตร ตำบลหนองบัว ตำบลหนองโน อำเภอหนองกุงศรี จังหวัดกาฬสินธุ์"/>
    <s v="ด้านการสร้างความสามารถในการแข่งขัน"/>
    <x v="2"/>
    <s v="มิถุนายน 2567"/>
    <s v="กันยายน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m/>
    <s v="https://emenscr.nesdc.go.th/viewer/view.html?id=66432ee89349501f9115062b"/>
    <s v="v3_050602V02F01"/>
  </r>
  <r>
    <s v="v3_050602V01"/>
    <x v="1"/>
    <x v="0"/>
    <s v="คค 0703.14-67-0002"/>
    <s v="ปรับปรุงผิวจราจรเพื่อสนับสนุนการท่องเที่ยวเชิงนิเวศ ถนนภายในสวนพฤกษศาสตร์ทุ่งค่ายจังหวัดตรัง (ตอนที่ 2)  ตำบลทุ่งค่าย  อำเภอย่านตาขาว  จังหวัดตรัง"/>
    <s v="ปรับปรุงผิวจราจรเพื่อสนับสนุนการท่องเที่ยวเชิงนิเวศ ถนนภายในสวนพฤกษศาสตร์ทุ่งค่ายจังหวัดตรัง (ตอนที่ 2)  ตำบลทุ่งค่าย  อำเภอย่านตาขาว  จังหวัดตรัง"/>
    <s v="ด้านการสร้างความสามารถในการแข่งขัน"/>
    <x v="2"/>
    <s v="กรกฎาคม 2567"/>
    <s v="กันยายน 2567"/>
    <s v="แขวงทางหลวงชนบทตรัง"/>
    <s v="กรมทางหลวงชนบท"/>
    <s v="ทช."/>
    <s v="กระทรวงคมนาคม"/>
    <s v="โครงการปกติ 2567"/>
    <m/>
    <s v="https://emenscr.nesdc.go.th/viewer/view.html?id=6641bee39349501f91150494"/>
    <s v="v3_050602V01F02"/>
  </r>
  <r>
    <s v="v3_050602V01"/>
    <x v="1"/>
    <x v="0"/>
    <s v="คค 0703.13-67-0003"/>
    <s v="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"/>
    <s v="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"/>
    <s v="ด้านการสร้างความสามารถในการแข่งขัน"/>
    <x v="2"/>
    <s v="มิถุนายน 2567"/>
    <s v="กันยายน 2567"/>
    <s v="แขวงทางหลวงชนบทเชียงใหม่"/>
    <s v="กรมทางหลวงชนบท"/>
    <s v="ทช."/>
    <s v="กระทรวงคมนาคม"/>
    <s v="โครงการปกติ 2567"/>
    <m/>
    <s v="https://emenscr.nesdc.go.th/viewer/view.html?id=663b028ad5f7b32ada42fdfa"/>
    <s v="v3_050602V01F02"/>
  </r>
  <r>
    <s v="v3_050602V01"/>
    <x v="1"/>
    <x v="0"/>
    <s v="คค 06102-67-0001"/>
    <s v="เพิ่มประสิทธิภาพเส้นทางทางหลวงหมายเลข 4  เพื่อรองรับการท่องเที่ยว"/>
    <s v="เพิ่มประสิทธิภาพเส้นทางทางหลวงหมายเลข 4  เพื่อรองรับการท่องเที่ยว"/>
    <s v="ด้านการสร้างความสามารถในการแข่งขัน"/>
    <x v="2"/>
    <s v="ตุลาคม 2566"/>
    <s v="กันยายน 2567"/>
    <s v="แขวงทางหลวงระนอง"/>
    <s v="กรมทางหลวง"/>
    <s v="ทล."/>
    <s v="กระทรวงคมนาคม"/>
    <s v="โครงการปกติ 2567"/>
    <m/>
    <s v="https://emenscr.nesdc.go.th/viewer/view.html?id=663b25b29ca7362ad8e900d9"/>
    <s v="v3_050602V01F01"/>
  </r>
  <r>
    <s v="v3_050602V01"/>
    <x v="1"/>
    <x v="0"/>
    <s v="คค 06099-67-0001"/>
    <s v="โครงการพัฒนาภาพลักษณ์ด้านการท่องเที่ยวจังหวัดตรัง"/>
    <s v="โครงการพัฒนาภาพลักษณ์ด้านการท่องเที่ยวจังหวัดตรัง"/>
    <s v="ด้านการสร้างความสามารถในการแข่งขัน"/>
    <x v="2"/>
    <s v="พฤษภาคม 2567"/>
    <s v="กันยายน 2567"/>
    <s v="แขวงทางหลวงตรัง"/>
    <s v="กรมทางหลวง"/>
    <s v="ทล."/>
    <s v="กระทรวงคมนาคม"/>
    <s v="โครงการปกติ 2567"/>
    <m/>
    <s v="https://emenscr.nesdc.go.th/viewer/view.html?id=66433fd5362bdb1f93f8300e"/>
    <s v="v3_050602V01F01"/>
  </r>
  <r>
    <s v="v3_050602V01"/>
    <x v="1"/>
    <x v="0"/>
    <s v="คค 06088-67-0009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7 ตอนควบคุม 0200 ตอน วังโบสถ์ – ปราณบุรี   กม.29+150 – กม.33+800 ตำบลหินเหล็กไฟ ตำบลทับใต้ อำเภอหัวหิน จังหวัดประจวบคีรีขันธ์  จำนวน 234 ดวงโคม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7 ตอนควบคุม 0200 ตอน วังโบสถ์ – ปราณบุรี   กม.29+150 – กม.33+800 ตำบลหินเหล็กไฟ ตำบลทับใต้ อำเภอหัวหิน จังหวัดประจวบคีรีขันธ์  จำนวน 234 ดวงโคม"/>
    <s v="ด้านการสร้างความสามารถในการแข่งขัน"/>
    <x v="2"/>
    <s v="กรกฎาคม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2ecb2d5f7b32ada430dcf"/>
    <s v="v3_050602V01F01"/>
  </r>
  <r>
    <s v="v3_050602V01"/>
    <x v="1"/>
    <x v="0"/>
    <s v="คค 06088-67-0008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4 ตอน ห้วยยาง –   บางสะพาน  กม.339+600 – กม.340+650 , กม.340+900 – กม.341+500 , กม.342+400 – กม.343+400   ตำบลแสงอรุณ อำเภอทับสะแก จังหวัดประจวบคีรีขันธ์ จำนวน 148 ดวงโคม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4 ตอน ห้วยยาง –   บางสะพาน  กม.339+600 – กม.340+650 , กม.340+900 – กม.341+500 , กม.342+400 – กม.343+400   ตำบลแสงอรุณ อำเภอทับสะแก จังหวัดประจวบคีรีขันธ์ จำนวน 148 ดวงโคม"/>
    <s v="ด้านการสร้างความสามารถในการแข่งขัน"/>
    <x v="2"/>
    <s v="กรกฎาคม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2e9a2362bdb1f93f82f76"/>
    <s v="v3_050602V01F01"/>
  </r>
  <r>
    <s v="v3_050602V01"/>
    <x v="1"/>
    <x v="0"/>
    <s v="คค 06088-67-0007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3 ตอน หนองหมู – ห้วยยาง   กม.286+200 – กม.288+200 , กม.288+200 – กม.288+830 , กม.289+150 – กม.289+900   ตำบลบ่อนอก อำเภอเมืองประจวบคีรีขันธ์ จังหวัดประจวบคีรีขันธ์ จำนวน 198 ดวงโคม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 ตอนควบคุม 0603 ตอน หนองหมู – ห้วยยาง   กม.286+200 – กม.288+200 , กม.288+200 – กม.288+830 , กม.289+150 – กม.289+900   ตำบลบ่อนอก อำเภอเมืองประจวบคีรีขันธ์ จังหวัดประจวบคีรีขันธ์ จำนวน 198 ดวงโคม"/>
    <s v="ด้านการสร้างความสามารถในการแข่งขัน"/>
    <x v="2"/>
    <s v="กรกฎาคม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2e6c9a23f531f99a28aaa"/>
    <s v="v3_050602V01F01"/>
  </r>
  <r>
    <s v="v3_050602V01"/>
    <x v="1"/>
    <x v="0"/>
    <s v="คค 06088-67-0006"/>
    <s v="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1 ตอน ห้วยทรายใต้ - วังยาว  กม.216+800 – กม.221+200 RT. ตำบลหัวหิน อำเภอหัวหิน จังหวัดประจวบคีรีขันธ์ กว้าง 2.50 – 3.50 เมตร หนา 0.05 เมตร ระยะทาง 4.400 กิโลเมตร"/>
    <s v="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1 ตอน ห้วยทรายใต้ - วังยาว  กม.216+800 – กม.221+200 RT. ตำบลหัวหิน อำเภอหัวหิน จังหวัดประจวบคีรีขันธ์ กว้าง 2.50 – 3.50 เมตร หนา 0.05 เมตร ระยะทาง 4.400 กิโลเมตร"/>
    <s v="ด้านการสร้างความสามารถในการแข่งขัน"/>
    <x v="2"/>
    <s v="เมษ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2e28e9ca7362ad8e90f5d"/>
    <s v="v3_050602V01F01"/>
  </r>
  <r>
    <s v="v3_050602V01"/>
    <x v="1"/>
    <x v="0"/>
    <s v="คค 06088-67-0005"/>
    <s v="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2 ตอน วังยาว – หนองหมู  กม.243+285 – กม.243+685 LT. ตำบลเขาน้อย อำเภอปราณบุรี  จังหวัดประจวบคีรีขันธ์ กว้าง 2.50 – 3.50 เมตร หนา 0.05 เมตร ระยะทาง 400 เมตร"/>
    <s v="โครงการพัฒนาโครงสร้างพื้นฐานและเพิ่มศักยภาพการอำนวยความสะดวกในแหล่งท่องเที่ยว กิจกรรมหลัก พัฒนาเส้นทางเข้าสู่แหล่งท่องเที่ยว กิจกรรมย่อย งานปรับปรุงและซ่อมไหล่ทาง ทางเท้า ทางเชื่อม และเกาะแบ่งถนน  ทางหลวงหมายเลข 4  ตอนควบคุม 0602 ตอน วังยาว – หนองหมู  กม.243+285 – กม.243+685 LT. ตำบลเขาน้อย อำเภอปราณบุรี  จังหวัดประจวบคีรีขันธ์ กว้าง 2.50 – 3.50 เมตร หนา 0.05 เมตร ระยะทาง 400 เมตร"/>
    <s v="ด้านการสร้างความสามารถในการแข่งขัน"/>
    <x v="2"/>
    <s v="มิถุน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2dbd89ca7362ad8e90ec0"/>
    <s v="v3_050602V01F01"/>
  </r>
  <r>
    <s v="v3_050602V01"/>
    <x v="1"/>
    <x v="0"/>
    <s v="คค 06088-67-0004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ไฟฟ้าแสงสว่าง แบบ High Mast ทางหลวงหมายเลข 4 ตอนควบคุม 0605 ตอนบางสะพาน - น้ำรอด ระหว่าง กม.385+688 - กม.386+888 ตำบลร่อนทอง ตำบลทองมงคล อำเภอบางสะพาน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ไฟฟ้าแสงสว่าง แบบ High Mast ทางหลวงหมายเลข 4 ตอนควบคุม 0605 ตอนบางสะพาน - น้ำรอด ระหว่าง กม.385+688 - กม.386+888 ตำบลร่อนทอง ตำบลทองมงคล อำเภอบางสะพาน จังหวัดประจวบคีรีขันธ์"/>
    <s v="ด้านการสร้างความสามารถในการแข่งขัน"/>
    <x v="2"/>
    <s v="มิถุน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1c3a3a23f531f99a289c5"/>
    <s v="v3_050602V01F01"/>
  </r>
  <r>
    <s v="v3_050602V01"/>
    <x v="1"/>
    <x v="0"/>
    <s v="คค 06088-67-0003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ราวกันอันตราย ทางหลวงหมายเลข 4 ตอนควบคุม 0602 ตอนวังยาว - หนองหมู ระหว่าง กม.268+676 - กม.276+813 เป็นช่วงๆ ตำบลสามกระทาย อำเภอกุยบุรี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ราวกันอันตราย ทางหลวงหมายเลข 4 ตอนควบคุม 0602 ตอนวังยาว - หนองหมู ระหว่าง กม.268+676 - กม.276+813 เป็นช่วงๆ ตำบลสามกระทาย อำเภอกุยบุรี จังหวัดประจวบคีรีขันธ์"/>
    <s v="ด้านการสร้างความสามารถในการแข่งขัน"/>
    <x v="2"/>
    <s v="มิถุน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1bdf69ca7362ad8e90abd"/>
    <s v="v3_050602V01F01"/>
  </r>
  <r>
    <s v="v3_050602V01"/>
    <x v="1"/>
    <x v="0"/>
    <s v="คค 06088-67-0002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 ภาคกลางตอนล่าง 2 กิจกรรม งานไฟฟ้าแสงสว่าง ทางหลวงหมายเลข 4 ตอนควบคุม 0602 ตอนวังยาว - หนองหมู ระหว่าง กม.270+090 - กม.272+320 ตำบลสามกระทาย อำเภอกุยบุรี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 ภาคกลางตอนล่าง 2 กิจกรรม งานไฟฟ้าแสงสว่าง ทางหลวงหมายเลข 4 ตอนควบคุม 0602 ตอนวังยาว - หนองหมู ระหว่าง กม.270+090 - กม.272+320 ตำบลสามกระทาย อำเภอกุยบุรี จังหวัดประจวบคีรีขันธ์"/>
    <s v="ด้านการสร้างความสามารถในการแข่งขัน"/>
    <x v="2"/>
    <s v="มิถุน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1b91da23f531f99a289ac"/>
    <s v="v3_050602V01F01"/>
  </r>
  <r>
    <s v="v3_050602V01"/>
    <x v="1"/>
    <x v="0"/>
    <s v="คค 06088-67-0001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ก่อสร้างเพิ่มไหล่ทาง ทางหลวงหมายเลข 3374 ตอนควบคุม 0100 ตอนบางสะพาน - หนองหัดไท ระหว่าง กม.24+820 - กม.27+162 ตำบลทรายทอง อำเภอบางสะพานน้อย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กลุ่มจังหวัดภาคกลางตอนล่าง 2 กิจกรรม งานติดตั้งสิ่งอำนวยความสะดวกและอำนวยความปลอดภัย งานก่อสร้างเพิ่มไหล่ทาง ทางหลวงหมายเลข 3374 ตอนควบคุม 0100 ตอนบางสะพาน - หนองหัดไท ระหว่าง กม.24+820 - กม.27+162 ตำบลทรายทอง อำเภอบางสะพานน้อย จังหวัดประจวบคีรีขันธ์"/>
    <s v="ด้านการสร้างความสามารถในการแข่งขัน"/>
    <x v="2"/>
    <s v="มิถุนายน 2567"/>
    <s v="กันยายน 2567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7"/>
    <m/>
    <s v="https://emenscr.nesdc.go.th/viewer/view.html?id=66418a159349501f91150435"/>
    <s v="v3_050602V01F02"/>
  </r>
  <r>
    <s v="v3_050602V01"/>
    <x v="1"/>
    <x v="0"/>
    <s v="คค 06072-67-0004"/>
    <s v="โครงการพัฒนาและส่งเสริมการท่องเที่ยวจังหวัดอุทัยธานี ทางหลวงหมายเลข 3011ตอน บ้านไร่ - บ้านใต้ อำเภอบ้านไร่ จังหวัดอุทัยธานี กม.ที่ 2+808 - กม.ที่ 4+200"/>
    <s v="โครงการพัฒนาและส่งเสริมการท่องเที่ยวจังหวัดอุทัยธานี ทางหลวงหมายเลข 3011ตอน บ้านไร่ - บ้านใต้ อำเภอบ้านไร่ จังหวัดอุทัยธานี กม.ที่ 2+808 - กม.ที่ 4+200"/>
    <s v="ด้านการสร้างความสามารถในการแข่งขัน"/>
    <x v="2"/>
    <s v="ตุลาคม 2566"/>
    <s v="กันยายน 2567"/>
    <s v="แขวงทางหลวงอุทัยธานี"/>
    <s v="กรมทางหลวง"/>
    <s v="ทล."/>
    <s v="กระทรวงคมนาคม"/>
    <s v="โครงการปกติ 2567"/>
    <m/>
    <s v="https://emenscr.nesdc.go.th/viewer/view.html?id=6641fa7318a7ad2adbc48373"/>
    <s v="v3_050602V01F01"/>
  </r>
  <r>
    <s v="v3_050602V01"/>
    <x v="1"/>
    <x v="0"/>
    <s v="คค 06072-67-0003"/>
    <s v="โครงการพัฒนาและส่งเสริมการท่องเที่ยวจังหวัดอุทัยธานี ทางหลวงหมายเลข 3456 ตอนหนองกระดี่ - คลองข่อย อำเภอสว่างอารมณ์ จังหวัดอุทัยธานี"/>
    <s v="โครงการพัฒนาและส่งเสริมการท่องเที่ยวจังหวัดอุทัยธานี ทางหลวงหมายเลข 3456 ตอนหนองกระดี่ - คลองข่อย อำเภอสว่างอารมณ์ จังหวัดอุทัยธานี"/>
    <s v="ด้านการสร้างความสามารถในการแข่งขัน"/>
    <x v="2"/>
    <s v="ตุลาคม 2566"/>
    <s v="กันยายน 2567"/>
    <s v="แขวงทางหลวงอุทัยธานี"/>
    <s v="กรมทางหลวง"/>
    <s v="ทล."/>
    <s v="กระทรวงคมนาคม"/>
    <s v="โครงการปกติ 2567"/>
    <m/>
    <s v="https://emenscr.nesdc.go.th/viewer/view.html?id=6641f5c49ca7362ad8e90cc6"/>
    <s v="v3_050602V01F01"/>
  </r>
  <r>
    <s v="v3_050602V01"/>
    <x v="1"/>
    <x v="0"/>
    <s v="คค 06072-67-0002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013 ตอนทัพทัน - คลองแบ่ง อำเภอทัพทัน จังหวัดอุทัยธานี 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013 ตอนทัพทัน - คลองแบ่ง อำเภอทัพทัน จังหวัดอุทัยธานี "/>
    <s v="ด้านการสร้างความสามารถในการแข่งขัน"/>
    <x v="2"/>
    <s v="ตุลาคม 2566"/>
    <s v="กันยายน 2567"/>
    <s v="แขวงทางหลวงอุทัยธานี"/>
    <s v="กรมทางหลวง"/>
    <s v="ทล."/>
    <s v="กระทรวงคมนาคม"/>
    <s v="โครงการปกติ 2567"/>
    <m/>
    <s v="https://emenscr.nesdc.go.th/viewer/view.html?id=664092649349501f91150405"/>
    <s v="v3_050602V01F02"/>
  </r>
  <r>
    <s v="v3_050602V01"/>
    <x v="1"/>
    <x v="0"/>
    <s v="คค 06072-67-0001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220  ตอน แยกสะแกกรัง – เขาพะแวง อำเภอเมืองอุทัยธานี  จังหวัดอุทัยธานี 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220  ตอน แยกสะแกกรัง – เขาพะแวง อำเภอเมืองอุทัยธานี  จังหวัดอุทัยธานี "/>
    <s v="ด้านการสร้างความสามารถในการแข่งขัน"/>
    <x v="2"/>
    <s v="ตุลาคม 2566"/>
    <s v="กันยายน 2567"/>
    <s v="แขวงทางหลวงอุทัยธานี"/>
    <s v="กรมทางหลวง"/>
    <s v="ทล."/>
    <s v="กระทรวงคมนาคม"/>
    <s v="โครงการปกติ 2567"/>
    <m/>
    <s v="https://emenscr.nesdc.go.th/viewer/view.html?id=66408f7618a7ad2adbc47e25"/>
    <s v="v3_050602V01F02"/>
  </r>
  <r>
    <s v="v3_050602V01"/>
    <x v="1"/>
    <x v="0"/>
    <s v="คค 06064-67-0001"/>
    <s v="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319 ตอน โกรกพระ - เนินกว้าว ตำบลโกรกพระ ตำบลเนินกว้าว อำเภอโกรกพระจังหวัดนครสวรรค์ "/>
    <s v="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319 ตอน โกรกพระ - เนินกว้าว ตำบลโกรกพระ ตำบลเนินกว้าว อำเภอโกรกพระจังหวัดนครสวรรค์ "/>
    <s v="ด้านการสร้างความสามารถในการแข่งขัน"/>
    <x v="2"/>
    <s v="ตุลาคม 2566"/>
    <s v="กันยายน 2567"/>
    <s v="แขวงทางหลวงนครสวรรค์ที่ 1"/>
    <s v="กรมทางหลวง"/>
    <s v="ทล."/>
    <s v="กระทรวงคมนาคม"/>
    <s v="โครงการปกติ 2567"/>
    <m/>
    <s v="https://emenscr.nesdc.go.th/viewer/view.html?id=664082fed5f7b32ada430532"/>
    <s v="v3_050602V01F02"/>
  </r>
  <r>
    <s v="v3_050602V01"/>
    <x v="1"/>
    <x v="0"/>
    <s v="คค 06038-67-0003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กิจกรรม ปรับปรุงทางหลวง ทางหลวงหมายเลข  2195  ตอนควบคุม  0101  ตอน  เชียงคาน - ปากคาน ระหว่าง  กม.11+450 - กม.15+000   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กิจกรรม ปรับปรุงทางหลวง ทางหลวงหมายเลข  2195  ตอนควบคุม  0101  ตอน  เชียงคาน - ปากคาน ระหว่าง  กม.11+450 - กม.15+000    "/>
    <s v="ด้านการสร้างความสามารถในการแข่งขัน"/>
    <x v="2"/>
    <s v="พฤษภาคม 2567"/>
    <s v="กันยายน 2567"/>
    <s v="แขวงทางหลวงเลยที่ 2 (ด่านซ้าย)"/>
    <s v="กรมทางหลวง"/>
    <s v="ทล."/>
    <s v="กระทรวงคมนาคม"/>
    <s v="โครงการปกติ 2567"/>
    <m/>
    <s v="https://emenscr.nesdc.go.th/viewer/view.html?id=66458b0ea23f531f99a28de3"/>
    <s v="v3_050602V01F02"/>
  </r>
  <r>
    <s v="v3_050602V01"/>
    <x v="1"/>
    <x v="0"/>
    <s v="คค 06037-67-0004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 รูท(Nakee Route)  กิจกรรม : ปรับปรุงทางหลวงหมายเลข  210 ตอนควบคุม 0300 ตอน วังสำราญ - วังสะพุง ระหว่าง กม.94+050 - กม.95+610 RT. ตำบลผาอินทร์แปลง อำเภอเอราวัณ จังหวัดเลย ระยะทาง 1.560 กิโลเมตร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 รูท(Nakee Route)  กิจกรรม : ปรับปรุงทางหลวงหมายเลข  210 ตอนควบคุม 0300 ตอน วังสำราญ - วังสะพุง ระหว่าง กม.94+050 - กม.95+610 RT. ตำบลผาอินทร์แปลง อำเภอเอราวัณ จังหวัดเลย ระยะทาง 1.560 กิโลเมตร"/>
    <s v="ด้านการสร้างความสามารถในการแข่งขัน"/>
    <x v="2"/>
    <s v="พฤษภาคม 2567"/>
    <s v="กันยายน 2567"/>
    <s v="แขวงทางหลวงเลยที่ 1"/>
    <s v="กรมทางหลวง"/>
    <s v="ทล."/>
    <s v="กระทรวงคมนาคม"/>
    <s v="โครงการปกติ 2567"/>
    <m/>
    <s v="https://emenscr.nesdc.go.th/viewer/view.html?id=6641827355fb162ad959f099"/>
    <s v="v3_050602V02F02"/>
  </r>
  <r>
    <s v="v3_050602V01"/>
    <x v="1"/>
    <x v="0"/>
    <s v="คค 06037-67-0002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11 ตอนควบคุม 0202 ตอน ปากชม - เชียงคาน  ระหว่าง กม.171+500 – กม.173+075 ระยะทาง 1.575 กิโลเมตร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11 ตอนควบคุม 0202 ตอน ปากชม - เชียงคาน  ระหว่าง กม.171+500 – กม.173+075 ระยะทาง 1.575 กิโลเมตร"/>
    <s v="ด้านการสร้างความสามารถในการแข่งขัน"/>
    <x v="2"/>
    <s v="พฤษภาคม 2567"/>
    <s v="ตุลาคม 2567"/>
    <s v="แขวงทางหลวงเลยที่ 1"/>
    <s v="กรมทางหลวง"/>
    <s v="ทล."/>
    <s v="กระทรวงคมนาคม"/>
    <s v="โครงการปกติ 2567"/>
    <m/>
    <s v="https://emenscr.nesdc.go.th/viewer/view.html?id=663c92ca9349501f911503a5"/>
    <s v="v3_050602V03F03"/>
  </r>
  <r>
    <s v="v3_050602V01"/>
    <x v="1"/>
    <x v="0"/>
    <s v="คค 06028-67-0001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1072 ตอนควบคุม 0202 ตอนมอตะแบก - คลองลาน  ตำบลคลองลานพัฒนา อำเภอคลองลาน จังหวัดกำแพงเพชร"/>
    <s v="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1072 ตอนควบคุม 0202 ตอนมอตะแบก - คลองลาน  ตำบลคลองลานพัฒนา อำเภอคลองลาน จังหวัดกำแพงเพชร"/>
    <s v="ด้านการสร้างความสามารถในการแข่งขัน"/>
    <x v="2"/>
    <s v="ตุลาคม 2566"/>
    <s v="กันยายน 2567"/>
    <s v="แขวงทางหลวงกำแพงเพชร"/>
    <s v="กรมทางหลวง"/>
    <s v="ทล."/>
    <s v="กระทรวงคมนาคม"/>
    <s v="โครงการปกติ 2567"/>
    <m/>
    <s v="https://emenscr.nesdc.go.th/viewer/view.html?id=66408835a23f531f99a2893e"/>
    <s v="v3_050602V01F02"/>
  </r>
  <r>
    <s v="v3_050602V01"/>
    <x v="1"/>
    <x v="0"/>
    <s v="คค 06012-67-0005"/>
    <s v="งานเสริมผิวแอสฟัลต์ ทางหลวงหมายเลข 1157 ตอนควบคุม 0100 ตอนท่าล้อ – เมืองปาน ระหว่าง กม. 11+318 – กม. 12+850 (เป็นช่วงๆ) ตำบลบ้านเอื้อม อำเภอเมือง จังหวัดลำปาง"/>
    <s v="งานเสริมผิวแอสฟัลต์ ทางหลวงหมายเลข 1157 ตอนควบคุม 0100 ตอนท่าล้อ – เมืองปาน ระหว่าง กม. 11+318 – กม. 12+850 (เป็นช่วงๆ) ตำบลบ้านเอื้อม อำเภอเมือง จังหวัดลำปาง"/>
    <s v="ด้านการสร้างความสามารถในการแข่งขัน"/>
    <x v="2"/>
    <s v="พฤษภาคม 2567"/>
    <s v="กันยายน 2567"/>
    <s v="แขวงทางหลวงลำปางที่ 2"/>
    <s v="กรมทางหลวง"/>
    <s v="ทล."/>
    <s v="กระทรวงคมนาคม"/>
    <s v="โครงการปกติ 2567"/>
    <m/>
    <s v="https://emenscr.nesdc.go.th/viewer/view.html?id=6641f0e2995a3a1f8f1669f5"/>
    <s v="v3_050602V01F02"/>
  </r>
  <r>
    <s v="v3_050602V01"/>
    <x v="1"/>
    <x v="0"/>
    <s v="คค 06012-67-0004"/>
    <s v="งานติดตั้งไฟฟ้าแสงสว่าง ทางหลวงหมายเลข 1 ตอนควบคุม 1202 ตอนบ้านหวด – แม่กา ระหว่าง กม. 801+235 – กม. 805+000 (เป็นช่วงๆ) ตำบลบ้านร้อง อำเภองาว จังหวัดลำปาง"/>
    <s v="งานติดตั้งไฟฟ้าแสงสว่าง ทางหลวงหมายเลข 1 ตอนควบคุม 1202 ตอนบ้านหวด – แม่กา ระหว่าง กม. 801+235 – กม. 805+000 (เป็นช่วงๆ) ตำบลบ้านร้อง อำเภองาว จังหวัดลำปาง"/>
    <s v="ด้านการสร้างความสามารถในการแข่งขัน"/>
    <x v="2"/>
    <s v="พฤษภาคม 2567"/>
    <s v="กันยายน 2567"/>
    <s v="แขวงทางหลวงลำปางที่ 2"/>
    <s v="กรมทางหลวง"/>
    <s v="ทล."/>
    <s v="กระทรวงคมนาคม"/>
    <s v="โครงการปกติ 2567"/>
    <m/>
    <s v="https://emenscr.nesdc.go.th/viewer/view.html?id=6641ef509ca7362ad8e90cab"/>
    <s v="v3_050602V01F02"/>
  </r>
  <r>
    <s v="v3_050602V01"/>
    <x v="1"/>
    <x v="0"/>
    <s v="คค 06012-67-0003"/>
    <s v="งานติดตั้งไฟฟ้าแสงสว่าง ทางหลวงหมายเลข 120 ตอนควบคุม 0200 ตอนปากบอก –  แม่เฮียว ระหว่าง กม. 42+000 – กม.48+000 (เป็นช่วงๆ) ตำบลวังซ้าย อำเภอวังเหนือ จังหวัดลำปาง"/>
    <s v="งานติดตั้งไฟฟ้าแสงสว่าง ทางหลวงหมายเลข 120 ตอนควบคุม 0200 ตอนปากบอก –  แม่เฮียว ระหว่าง กม. 42+000 – กม.48+000 (เป็นช่วงๆ) ตำบลวังซ้าย อำเภอวังเหนือ จังหวัดลำปาง"/>
    <s v="ด้านการสร้างความสามารถในการแข่งขัน"/>
    <x v="2"/>
    <s v="พฤษภาคม 2567"/>
    <s v="กันยายน 2567"/>
    <s v="แขวงทางหลวงลำปางที่ 2"/>
    <s v="กรมทางหลวง"/>
    <s v="ทล."/>
    <s v="กระทรวงคมนาคม"/>
    <s v="โครงการปกติ 2567"/>
    <m/>
    <s v="https://emenscr.nesdc.go.th/viewer/view.html?id=6641ed9a18a7ad2adbc48346"/>
    <s v="v3_050602V01F02"/>
  </r>
  <r>
    <s v="v3_050602V01"/>
    <x v="1"/>
    <x v="0"/>
    <s v="คค 06012-67-0002"/>
    <s v="งานติดตั้งไฟฟ้าแสงสว่าง ทางหลวงหมายเลข 1035 ตอนควบคุม 0103 สันติสุข – วังเหนือ ระหว่าง กม. 68+000 – กม. 72+000 (เป็นช่วงๆ) ตำบลแม่สุก อำเภอแจ้ห่ม จังหวัดลำปาง"/>
    <s v="งานติดตั้งไฟฟ้าแสงสว่าง ทางหลวงหมายเลข 1035 ตอนควบคุม 0103 สันติสุข – วังเหนือ ระหว่าง กม. 68+000 – กม. 72+000 (เป็นช่วงๆ) ตำบลแม่สุก อำเภอแจ้ห่ม จังหวัดลำปาง"/>
    <s v="ด้านการสร้างความสามารถในการแข่งขัน"/>
    <x v="2"/>
    <s v="พฤษภาคม 2567"/>
    <s v="กันยายน 2567"/>
    <s v="แขวงทางหลวงลำปางที่ 2"/>
    <s v="กรมทางหลวง"/>
    <s v="ทล."/>
    <s v="กระทรวงคมนาคม"/>
    <s v="โครงการปกติ 2567"/>
    <m/>
    <s v="https://emenscr.nesdc.go.th/viewer/view.html?id=6641eb15995a3a1f8f1669e9"/>
    <s v="v3_050602V01F02"/>
  </r>
  <r>
    <s v="v3_050602V01"/>
    <x v="1"/>
    <x v="0"/>
    <s v="คค 06012-67-0001"/>
    <s v="งานติดตั้งไฟฟ้าแสงสว่าง ทางหลวงหมายเลข 1335 ตอนควบคุม 0102 ตอนหัวทุ่ง – แจ้ห่ม ระหว่าง กม. 37+000 – กม.41+208 (เป็นช่วงๆ) ตำบลแจ้ห่ม อำเภอแจ้ห่ม จังหวัดลำปาง"/>
    <s v="งานติดตั้งไฟฟ้าแสงสว่าง ทางหลวงหมายเลข 1335 ตอนควบคุม 0102 ตอนหัวทุ่ง – แจ้ห่ม ระหว่าง กม. 37+000 – กม.41+208 (เป็นช่วงๆ) ตำบลแจ้ห่ม อำเภอแจ้ห่ม จังหวัดลำปาง"/>
    <s v="ด้านการสร้างความสามารถในการแข่งขัน"/>
    <x v="2"/>
    <s v="พฤษภาคม 2567"/>
    <s v="กันยายน 2567"/>
    <s v="แขวงทางหลวงลำปางที่ 2"/>
    <s v="กรมทางหลวง"/>
    <s v="ทล."/>
    <s v="กระทรวงคมนาคม"/>
    <s v="โครงการปกติ 2567"/>
    <m/>
    <s v="https://emenscr.nesdc.go.th/viewer/view.html?id=6641e79ea23f531f99a28a1e"/>
    <s v="v3_050602V01F02"/>
  </r>
  <r>
    <s v="v3_050602V01"/>
    <x v="1"/>
    <x v="0"/>
    <s v="กจ 0214-67-0007"/>
    <s v="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"/>
    <s v="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"/>
    <s v="ด้านการสร้างความสามารถในการแข่งขัน"/>
    <x v="2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582653b66940b3b33337f05"/>
    <s v="v3_050602V01F01"/>
  </r>
  <r>
    <s v="v3_050602V01"/>
    <x v="1"/>
    <x v="0"/>
    <s v="กจ 0214-67-0006"/>
    <s v="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"/>
    <s v="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"/>
    <s v="ด้านการสร้างความสามารถในการแข่งขัน"/>
    <x v="2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582621e62e90d5c6f000535"/>
    <s v="v3_050602V01F01"/>
  </r>
  <r>
    <s v="v3_050602V01"/>
    <x v="1"/>
    <x v="0"/>
    <s v="กจ 0022-67-0001"/>
    <s v="โครงการก่อสร้างท่าเทียบเรือแพ เพื่อส่งเสริมการท่องเที่ยวจังหวัดกาญจนบุรี"/>
    <s v="โครงการก่อสร้างท่าเทียบเรือแพ เพื่อส่งเสริมการท่องเที่ยวจังหวัดกาญจนบุรี"/>
    <s v="ด้านการสร้างความสามารถในการแข่งขัน"/>
    <x v="2"/>
    <s v="มิถุนายน 2567"/>
    <s v="กันยายน 2567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63d85919349501f911503c5"/>
    <s v="v3_050602V03F04"/>
  </r>
  <r>
    <s v="v3_050602V01"/>
    <x v="1"/>
    <x v="0"/>
    <s v="กก.520141-67-0001"/>
    <s v="โครงการพัฒนาคลังข้อมูล"/>
    <s v="โครงการพัฒนาคลังข้อมูล"/>
    <s v="ด้านการสร้างความสามารถในการแข่งขัน"/>
    <x v="2"/>
    <s v="ตุลาคม 2566"/>
    <s v="กันยายน 2567"/>
    <s v="กองพัฒนาระบบ"/>
    <s v="การท่องเที่ยวแห่งประเทศไทย"/>
    <s v="ททท."/>
    <s v="กระทรวงการท่องเที่ยวและกีฬา"/>
    <s v="โครงการปกติ 2567"/>
    <m/>
    <s v="https://emenscr.nesdc.go.th/viewer/view.html?id=655c2b90a4da863b27b1f8cc"/>
    <s v="v3_050602V03F03"/>
  </r>
  <r>
    <s v="v3_050602V01"/>
    <x v="1"/>
    <x v="0"/>
    <s v="กก.520125-67-0001"/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2"/>
    <s v="ตุลาคม 2566"/>
    <s v="กันยายน 2567"/>
    <s v="ฝ่ายลงทุนธุรกิจ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7"/>
    <m/>
    <s v="https://emenscr.nesdc.go.th/viewer/view.html?id=655c2abcbcbd745c67dcfcf6"/>
    <s v="v3_050602V03F03"/>
  </r>
  <r>
    <s v="v3_050602V01"/>
    <x v="1"/>
    <x v="0"/>
    <s v="กก 0406-67-0031"/>
    <s v="โครงการจัดทำป้ายบอกทางเข้าสู่แหล่งท่องเที่ยวในพื้นที่เขตพัฒนาการท่องเที่ยว 95 แห่ง"/>
    <s v="โครงการจัดทำป้ายบอกทางเข้าสู่แหล่งท่องเที่ยวในพื้นที่เขตพัฒนาการท่องเที่ยว 95 แห่ง"/>
    <s v="ด้านการสร้างความสามารถในการแข่งขัน"/>
    <x v="2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644370fd5f7b32ada4316c3"/>
    <s v="v3_050602V01F02"/>
  </r>
  <r>
    <s v="v3_050602V01"/>
    <x v="1"/>
    <x v="0"/>
    <s v="กก 0405-67-0013"/>
    <s v="การส่งเสริมและยกระดับศักยภาพของบุคลากรด้านการท่องเที่ยว"/>
    <s v="การส่งเสริมและยกระดับศักยภาพของบุคลากรด้านการท่องเที่ยว"/>
    <s v="ด้านการสร้างความสามารถในการแข่งขัน"/>
    <x v="2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66c09e7482073b2da58954"/>
    <s v="v3_050602V03F04"/>
  </r>
  <r>
    <s v="v3_050602V01"/>
    <x v="1"/>
    <x v="0"/>
    <s v="กก 0404-67-0025"/>
    <s v="โครงการพัฒนาระบบ Tourism Wallet สำหรับให้บริการข้อมูลและอำนวยความสะดวกด้านการท่องเที่ยว กรมการท่องเที่ยว แขวงทุ่งสองห้อง เขตหลักสี่ กรุงเทพ  1 ระบบ    "/>
    <s v="โครงการพัฒนาระบบ Tourism Wallet สำหรับให้บริการข้อมูลและอำนวยความสะดวกด้านการท่องเที่ยว กรมการท่องเที่ยว แขวงทุ่งสองห้อง เขตหลักสี่ กรุงเทพ  1 ระบบ    "/>
    <s v="ด้านการสร้างความสามารถในการแข่งขัน"/>
    <x v="2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6446d82362bdb1f93f83154"/>
    <s v="v3_050602V02F04"/>
  </r>
  <r>
    <s v="v3_050602V01"/>
    <x v="1"/>
    <x v="0"/>
    <s v="กก 0404-67-0024"/>
    <s v="โครงการบูรณาการพัฒนาระบบเชื่อมโยงและแลกเปลี่ยนข้อมูลกลาง เพื่อตรวจประเมินรับรองมาตรฐาน และส่งเสริมด้านการท่องเที่ยวไทย กรมการท่องเที่ยว แขวงทุ่งสองห้อง เขตหลักสี่ กรุงเทพมหานคร 1 ระบบ  "/>
    <s v="โครงการบูรณาการพัฒนาระบบเชื่อมโยงและแลกเปลี่ยนข้อมูลกลาง เพื่อตรวจประเมินรับรองมาตรฐาน และส่งเสริมด้านการท่องเที่ยวไทย กรมการท่องเที่ยว แขวงทุ่งสองห้อง เขตหลักสี่ กรุงเทพมหานคร 1 ระบบ  "/>
    <s v="ด้านการสร้างความสามารถในการแข่งขัน"/>
    <x v="2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6446a5d362bdb1f93f83148"/>
    <s v="v3_050602V03F04"/>
  </r>
  <r>
    <s v="v3_050602V01"/>
    <x v="1"/>
    <x v="0"/>
    <s v="กก 0401-67-0006"/>
    <s v="โครงการระบบความปลอดภัยเครือข่ายคอมพิวเตอร์และสารสนเทศ ตามพระราชบัญญัติการรักษาความมั่นคงปลอดภัยไซเบอร์ พ.ศ. 2562 ประจำปีงบประมาณ พ.ศ. 2567"/>
    <s v="โครงการระบบความปลอดภัยเครือข่ายคอมพิวเตอร์และสารสนเทศ ตามพระราชบัญญัติการรักษาความมั่นคงปลอดภัยไซเบอร์ พ.ศ. 2562 ประจำปีงบประมาณ พ.ศ. 2567"/>
    <s v="ด้านการสร้างความสามารถในการแข่งขัน"/>
    <x v="2"/>
    <s v="ตุลาคม 2566"/>
    <s v="กันยายน 2567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644cfa1a23f531f99a28d8c"/>
    <s v="v3_050602V03F04"/>
  </r>
  <r>
    <s v="v3_050602V01"/>
    <x v="1"/>
    <x v="0"/>
    <s v="กก 0401-67-0005"/>
    <s v="โครงการปรับปรุงห้องปฏิบัติการระบบเครือข่ายคอมพิวเตอร์ (Data Center Room) ณ ที่ทำการสำนักงานกรมการท่องเที่ยวแห่งใหม่ ศูนย์ราชการฯ อาคาร C กรมการท่องเที่ยว แขวงทุ่งสองห้อง เขตหลักสี่ กรุงเทพมหานคร 1 งาน ประจำปีงบประมาณ พ.ศ. 2567"/>
    <s v="โครงการปรับปรุงห้องปฏิบัติการระบบเครือข่ายคอมพิวเตอร์ (Data Center Room) ณ ที่ทำการสำนักงานกรมการท่องเที่ยวแห่งใหม่ ศูนย์ราชการฯ อาคาร C กรมการท่องเที่ยว แขวงทุ่งสองห้อง เขตหลักสี่ กรุงเทพมหานคร 1 งาน ประจำปีงบประมาณ พ.ศ. 2567"/>
    <s v="ด้านการสร้างความสามารถในการแข่งขัน"/>
    <x v="2"/>
    <s v="ตุลาคม 2566"/>
    <s v="กันยายน 2567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6448b5955fb162ad95a0a02"/>
    <s v="v3_050602V03F04"/>
  </r>
  <r>
    <s v="v3_050602V01"/>
    <x v="1"/>
    <x v="0"/>
    <s v="กก 0401-67-0004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"/>
    <s v="ด้านการสร้างความสามารถในการแข่งขัน"/>
    <x v="2"/>
    <s v="ตุลาคม 2566"/>
    <s v="กันยายน 2567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77d2b666940b3b33337a03"/>
    <s v="v3_050602V03F04"/>
  </r>
  <r>
    <s v="v3_050602V01"/>
    <x v="1"/>
    <x v="0"/>
    <s v="กก 0401-67-0003"/>
    <s v="โครงการจัดทำศูนย์บริการให้ข้อมูลทางโทรศัพท์ DOT Call Center ประจำปีงบประมาณ พ.ศ. 2567"/>
    <s v="โครงการจัดทำศูนย์บริการให้ข้อมูลทางโทรศัพท์ DOT Call Center ประจำปีงบประมาณ พ.ศ. 2567"/>
    <s v="ด้านการสร้างความสามารถในการแข่งขัน"/>
    <x v="2"/>
    <s v="ตุลาคม 2566"/>
    <s v="กันยายน 2567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72b2767ee34a5c6dbc7584"/>
    <s v="v3_050602V02F02"/>
  </r>
  <r>
    <s v="v3_050602V01"/>
    <x v="1"/>
    <x v="0"/>
    <s v="กก 0401-67-0002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"/>
    <s v="ด้านการสร้างความสามารถในการแข่งขัน"/>
    <x v="2"/>
    <s v="ตุลาคม 2566"/>
    <s v="กันยายน 2567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72a1153b1d2f5c6661f59c"/>
    <s v="v3_050602V03F04"/>
  </r>
  <r>
    <s v="v3_050602V01"/>
    <x v="1"/>
    <x v="0"/>
    <s v="กก 0205-67-0003"/>
    <s v="พัฒนาระบบสารสนเทศเกี่ยวกับการท่องเที่ยวของประเทศ &quot;Travel Xplorer : Your Ultimate Thailand Travel Companion&quot; สำนักงานปลัดกระทรวงการท่องเที่ยวและกีฬา"/>
    <s v="พัฒนาระบบสารสนเทศเกี่ยวกับการท่องเที่ยวของประเทศ &quot;Travel Xplorer : Your Ultimate Thailand Travel Companion&quot; สำนักงานปลัดกระทรวงการท่องเที่ยวและกีฬา"/>
    <s v="ด้านการสร้างความสามารถในการแข่งขัน"/>
    <x v="2"/>
    <s v="ตุลาคม 2566"/>
    <s v="มีนาคม 2568"/>
    <s v="ศูนย์เทคโนโลยีสารสนเทศและการสื่อสาร (ศทส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m/>
    <s v="https://emenscr.nesdc.go.th/viewer/view.html?id=664f288e18a7ad2adbc4cb92"/>
    <s v="v3_050602V01F01"/>
  </r>
  <r>
    <s v="v3_050602V01"/>
    <x v="1"/>
    <x v="0"/>
    <s v="กก 0205-67-0002"/>
    <s v="โครงการพัฒนาและจัดหาโครงสร้างพื้นฐานด้านเทคโนโลยีดิจิทัลอย่างมีประสิทธิภาพ"/>
    <s v="โครงการพัฒนาและจัดหาโครงสร้างพื้นฐานด้านเทคโนโลยีดิจิทัลอย่างมีประสิทธิภาพ"/>
    <s v="ด้านการสร้างความสามารถในการแข่งขัน"/>
    <x v="2"/>
    <s v="ตุลาคม 2566"/>
    <s v="มีนาคม 2568"/>
    <s v="ศูนย์เทคโนโลยีสารสนเทศและการสื่อสาร (ศทส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m/>
    <s v="https://emenscr.nesdc.go.th/viewer/view.html?id=664efc6b9349501f91150c3e"/>
    <s v="v3_050602V03F03"/>
  </r>
  <r>
    <s v="v3_050602V01"/>
    <x v="1"/>
    <x v="0"/>
    <s v="กก 0204-67-0015"/>
    <s v="โครงการค่าใช้จ่ายในการรวบรวมข้อมูลสถิติและรายได้ด้านการท่องเที่ยว"/>
    <s v="โครงการค่าใช้จ่ายในการรวบรวมข้อมูลสถิติและรายได้ด้านการท่องเที่ยว"/>
    <s v="ด้านการสร้างความสามารถในการแข่งขัน"/>
    <x v="2"/>
    <s v="มกราคม 2567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m/>
    <s v="https://emenscr.nesdc.go.th/viewer/view.html?id=657ffa7719d0a33b26c4ea3d"/>
    <s v="v3_050602V03F03"/>
  </r>
  <r>
    <s v="v3_050602V01"/>
    <x v="1"/>
    <x v="0"/>
    <s v="กก 0204-67-0009"/>
    <s v="โครงการค่าใช้จ่ายในการพัฒนาและจัดทำบัญชีประชาชาติด้านการท่องเที่ยว ประจำปีงบประมาณ พ.ศ. 2567"/>
    <s v="โครงการค่าใช้จ่ายในการพัฒนาและจัดทำบัญชีประชาชาติด้านการท่องเที่ยว ประจำปีงบประมาณ พ.ศ. 2567"/>
    <s v="ด้านการสร้างความสามารถในการแข่งขัน"/>
    <x v="2"/>
    <s v="เมษายน 2567"/>
    <s v="มกราคม 2568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m/>
    <s v="https://emenscr.nesdc.go.th/viewer/view.html?id=657a835819d0a33b26c4e858"/>
    <s v="v3_050602V02F04"/>
  </r>
  <r>
    <s v="v3_050602V01"/>
    <x v="1"/>
    <x v="0"/>
    <s v="fisheries_regional_66_1-67-0001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2"/>
    <s v="เมษายน 2567"/>
    <s v="กันยายน 2567"/>
    <s v="ศูนย์วิจัยและพัฒนาการเพาะเลี้ยงสัตว์น้ำจืดพิจิตร"/>
    <s v="กรมประมง"/>
    <s v="กปม."/>
    <s v="กระทรวงเกษตรและสหกรณ์"/>
    <s v="โครงการปกติ 2567"/>
    <m/>
    <s v="https://emenscr.nesdc.go.th/viewer/view.html?id=664571d1a23f531f99a28daf"/>
    <s v="v3_050602V02F01"/>
  </r>
  <r>
    <s v="v3_050602V01"/>
    <x v="1"/>
    <x v="0"/>
    <s v="dnp_regional_81_3-67-0002"/>
    <s v="โครงการปรับปรุงทางเดินศึกษาธรรมชาติเกาะไหง "/>
    <s v="โครงการปรับปรุงทางเดินศึกษาธรรมชาติเกาะไหง "/>
    <s v="ด้านการสร้างความสามารถในการแข่งขัน"/>
    <x v="2"/>
    <s v="พฤศจิกายน 2566"/>
    <s v="เมษายน 2567"/>
    <s v="อุทยานแห่งชาติหมู่เกาะลันต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582c6f862e90d5c6f000c55"/>
    <s v="v3_050602V03F04"/>
  </r>
  <r>
    <s v="v3_050602V01"/>
    <x v="1"/>
    <x v="0"/>
    <s v="dnp_regional_81_3-67-0001"/>
    <s v="โครงการปรัปปรุงทางเดินเท้าเพื่อรองรับอารยสถาปัตย์ในอุทยานแห่งชาติหมู่เกาะลันตา"/>
    <s v="โครงการปรัปปรุงทางเดินเท้าเพื่อรองรับอารยสถาปัตย์ในอุทยานแห่งชาติหมู่เกาะลันตา"/>
    <s v="ด้านการสร้างความสามารถในการแข่งขัน"/>
    <x v="2"/>
    <s v="พฤศจิกายน 2566"/>
    <s v="มีนาคม 2567"/>
    <s v="อุทยานแห่งชาติหมู่เกาะลันต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582c5a819d0a33b26c4ecbd"/>
    <s v="v3_050602V02F01"/>
  </r>
  <r>
    <s v="v3_050602V01"/>
    <x v="1"/>
    <x v="0"/>
    <s v="dnp_regional_62_2-67-0001"/>
    <s v="โครงการปรับปรุงและพัฒนาแหล่งท่องเที่ยว หน่วยพิทักษ์อุทยานแห่งชาติคลองวังเจ้า ที่ วจ.1 (เกาะร้อย) อุทยานแห่งชาติคลองวังเจ้า"/>
    <s v="โครงการปรับปรุงและพัฒนาแหล่งท่องเที่ยว หน่วยพิทักษ์อุทยานแห่งชาติคลองวังเจ้า ที่ วจ.1 (เกาะร้อย) อุทยานแห่งชาติคลองวังเจ้า"/>
    <s v="ด้านการสร้างความสามารถในการแข่งขัน"/>
    <x v="2"/>
    <s v="พฤษภาคม 2567"/>
    <s v="กันยายน 2567"/>
    <s v="อุทยานแห่งชาติคลองวังเจ้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642ed279349501f91150587"/>
    <s v="v3_050602V02F01"/>
  </r>
  <r>
    <s v="v3_050602V01"/>
    <x v="1"/>
    <x v="0"/>
    <s v="dnp_regional_62_1-67-0004"/>
    <s v="ปรับปรุงและพัฒนาแหล่งท่องเที่ยว"/>
    <s v="ปรับปรุงและพัฒนาแหล่งท่องเที่ยว"/>
    <s v="ด้านการสร้างความสามารถในการแข่งขัน"/>
    <x v="2"/>
    <s v="กันยายน 2567"/>
    <s v="ธันวาคม 2567"/>
    <s v="อุทยานแห่งชาติคลองลาน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6fa232646601904ce6f3424"/>
    <s v="v3_050602V02F01"/>
  </r>
  <r>
    <s v="v3_050602V01"/>
    <x v="1"/>
    <x v="0"/>
    <s v="dnp_regional_62_1-67-0003"/>
    <s v="พัฒนาสิ่งอำนวยความสะดวกรองรับการท่องเที่ยว"/>
    <s v="พัฒนาสิ่งอำนวยความสะดวกรองรับการท่องเที่ยว"/>
    <s v="ด้านการสร้างความสามารถในการแข่งขัน"/>
    <x v="2"/>
    <s v="พฤษภาคม 2567"/>
    <s v="กันยายน 2567"/>
    <s v="อุทยานแห่งชาติคลองลาน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m/>
    <s v="https://emenscr.nesdc.go.th/viewer/view.html?id=6641b597d5f7b32ada430814"/>
    <s v="v3_050602V03F04"/>
  </r>
  <r>
    <s v="v3_050602V01"/>
    <x v="1"/>
    <x v="0"/>
    <s v="อท.1504-68-0001"/>
    <s v="ปรับปรุงภูมิทัศน์พระตำหนักคำหยาด อำเภอโพธิ์ทอง จังหวัดอ่างทอง"/>
    <s v="ปรับปรุงภูมิทัศน์พระตำหนักคำหยาด อำเภอโพธิ์ทอง จังหวัดอ่างทอง"/>
    <s v="ด้านการสร้างความสามารถในการแข่งขัน"/>
    <x v="3"/>
    <s v="มกราคม 2568"/>
    <s v="กันยายน 2568"/>
    <s v="อำเภอโพธิ์ทอง จังหวัดอ่างทอง"/>
    <s v="กรมการปกครอง"/>
    <s v="ปค."/>
    <s v="กระทรวงมหาดไทย"/>
    <s v="โครงการปกติ 2568"/>
    <m/>
    <s v="https://emenscr.nesdc.go.th/viewer/view.html?id=6740394f9d04690ff18d0fd6"/>
    <s v="v3_050602V01F01"/>
  </r>
  <r>
    <s v="v3_050602V01"/>
    <x v="1"/>
    <x v="0"/>
    <s v="สพ 0214-68-0006"/>
    <s v="โครงการพัฒนาการท่องเที่ยว ดนตรี และกีฬาเชิงสร้างสรรค์ (สำนักงานทรัพยากรธรรมชาติและสิ่งแวดล้อมจังหวัดสุพรรณบุรี)"/>
    <s v="โครงการพัฒนาการท่องเที่ยว ดนตรี และกีฬาเชิงสร้างสรรค์ (สำนักงานทรัพยากรธรรมชาติและสิ่งแวดล้อมจังหวัดสุพรรณบุรี)"/>
    <s v="ด้านการสร้างความสามารถในการแข่งขัน"/>
    <x v="3"/>
    <s v="กุมภาพันธ์ 2568"/>
    <s v="กันยายน 2568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7dfa14d231ee5117cbb500"/>
    <s v="v3_050602V02F01"/>
  </r>
  <r>
    <s v="v3_050602V01"/>
    <x v="1"/>
    <x v="0"/>
    <s v="สน 0022-68-0003"/>
    <s v="ปรับปรุง ซ่อมแชม อาคารศาลาทรงงานโครงการป่ารักน้ำ ในพระราชดำริเป็นพิพิธภัณฑ์ ตำบลโคกสี อำเภอสว่างแดนดิน จังหวัดสกลนคร "/>
    <s v="ปรับปรุง ซ่อมแชม อาคารศาลาทรงงานโครงการป่ารักน้ำ ในพระราชดำริเป็นพิพิธภัณฑ์ ตำบลโคกสี อำเภอสว่างแดนดิน จังหวัดสกลนคร "/>
    <s v="ด้านการสร้างความสามารถในการแข่งขัน"/>
    <x v="3"/>
    <s v="ตุลาคม 2567"/>
    <s v="กันยายน 2568"/>
    <s v="สำนักงานโยธาธิการและผังเมืองจังหวัดสกลนคร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7b467c6fbae4367b6c0b03"/>
    <s v="v3_050602V02F01"/>
  </r>
  <r>
    <s v="v3_050602V01"/>
    <x v="1"/>
    <x v="0"/>
    <s v="สน 0022-68-0002"/>
    <s v="ก่อสร้างและปรับปรุงภูมิทัศน์ทางเดินริมน้ำบ้านท่าวัด"/>
    <s v="ก่อสร้างและปรับปรุงภูมิทัศน์ทางเดินริมน้ำบ้านท่าวัด"/>
    <s v="ด้านการสร้างความสามารถในการแข่งขัน"/>
    <x v="3"/>
    <s v="ตุลาคม 2567"/>
    <s v="กันยายน 2568"/>
    <s v="สำนักงานโยธาธิการและผังเมืองจังหวัดสกลนคร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7b3faf3c750d5109f31a1b"/>
    <s v="v3_050602V03F02"/>
  </r>
  <r>
    <s v="v3_050602V01"/>
    <x v="1"/>
    <x v="0"/>
    <s v="สท 0214-68-0002"/>
    <s v="โครงการพัฒนาด้านการท่องเที่ยวและบริการ กิจกรรมก่อสร้างอาคารอเนกประสงค์ พร้อมห้องน้ำ ห้องสุขารวม เพื่อพัฒนาศักยภาพด้านการท่องเที่ยวและบริการ ของอุทยานแห่งชาติศรีสัชนาลัย ตำบลบ้านแก่ง อำเภอศรีสัชนาลัย จังหวัดสุโขทัย"/>
    <s v="โครงการพัฒนาด้านการท่องเที่ยวและบริการ กิจกรรมก่อสร้างอาคารอเนกประสงค์ พร้อมห้องน้ำ ห้องสุขารวม เพื่อพัฒนาศักยภาพด้านการท่องเที่ยวและบริการ ของอุทยานแห่งชาติศรีสัชนาลัย ตำบลบ้านแก่ง อำเภอศรีสัชนาลัย จังหวัดสุโขทัย"/>
    <s v="ด้านการสร้างความสามารถในการแข่งขัน"/>
    <x v="3"/>
    <s v="มกราคม 2568"/>
    <s v="กันยายน 2568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6e736452c7c851103d00f1"/>
    <s v="v3_050602V02F01"/>
  </r>
  <r>
    <s v="v3_050602V01"/>
    <x v="1"/>
    <x v="0"/>
    <s v="สท 0214-68-0001"/>
    <s v="โครงการพัฒนาด้านการท่องเที่ยวและบริการ กิจกรรมพัฒนาสิ่งอำนวยความสะดวกประกอบเส้นทางเดินขึ้นยอดเขาหลวง เพื่อการท่องเที่ยวและบริการของอุทยานแห่งชาติรามคำแหง ตำบลศรีคีรีมาศ อำเภอคีรีมาศ จังหวัดสุโขทัย ระยะทาง 920 เมตร"/>
    <s v="โครงการพัฒนาด้านการท่องเที่ยวและบริการ กิจกรรมพัฒนาสิ่งอำนวยความสะดวกประกอบเส้นทางเดินขึ้นยอดเขาหลวง เพื่อการท่องเที่ยวและบริการของอุทยานแห่งชาติรามคำแหง ตำบลศรีคีรีมาศ อำเภอคีรีมาศ จังหวัดสุโขทัย ระยะทาง 920 เมตร"/>
    <s v="ด้านการสร้างความสามารถในการแข่งขัน"/>
    <x v="3"/>
    <s v="มกราคม 2568"/>
    <s v="กันยายน 2568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6e6dee6f54fa3671471647"/>
    <s v="v3_050602V02F01"/>
  </r>
  <r>
    <s v="v3_050602V01"/>
    <x v="1"/>
    <x v="0"/>
    <s v="สต 0017-68-0002"/>
    <s v="โครงการพัฒนาระบบสิ่งอำนวยความสะดวก เพื่อรองรับเส้นทางท่องเที่ยวชุมชน"/>
    <s v="โครงการพัฒนาระบบสิ่งอำนวยความสะดวก เพื่อรองรับเส้นทางท่องเที่ยวชุมชน"/>
    <s v="ด้านการสร้างโอกาสและความเสมอภาคทางสังคม"/>
    <x v="3"/>
    <s v="ตุลาคม 2567"/>
    <s v="กันยายน 2568"/>
    <m/>
    <s v="จังหวัดสตูล"/>
    <s v="สตูล"/>
    <s v="จังหวัดและกลุ่มจังหวัด"/>
    <s v="โครงการปกติ 2568"/>
    <m/>
    <s v="https://emenscr.nesdc.go.th/viewer/view.html?id=673da97214dfe60ff06411fa"/>
    <s v="v3_050602V03F02"/>
  </r>
  <r>
    <s v="v3_050602V01"/>
    <x v="1"/>
    <x v="0"/>
    <s v="สก 0214-68-0001"/>
    <s v="ปรับปรุงแหล่งท่องเที่ยวบริเวณจุดชมวิวผาแดง เพื่อส่งเสริมการท่องเที่ยวอุทยานแห่งชาติตาพระยา"/>
    <s v="ปรับปรุงแหล่งท่องเที่ยวบริเวณจุดชมวิวผาแดง เพื่อส่งเสริมการท่องเที่ยวอุทยานแห่งชาติตาพระยา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7ccab23c750d5109f323ce"/>
    <s v="v3_050602V03F02"/>
  </r>
  <r>
    <s v="v3_050602V01"/>
    <x v="1"/>
    <x v="0"/>
    <s v="ศก 0009-68-0005"/>
    <s v="ส่งเสริมภาพลักษณ์แหล่งท่องเที่ยวเชิงเกษตรเส้นทางทุเรียนภูเขาไฟศรีสะเกษ"/>
    <s v="ส่งเสริมภาพลักษณ์แหล่งท่องเที่ยวเชิงเกษตรเส้นทางทุเรียนภูเขาไฟศรีสะเกษ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ศรีสะเกษ"/>
    <s v="กรมส่งเสริมการเกษตร"/>
    <s v="กสก."/>
    <s v="กระทรวงเกษตรและสหกรณ์"/>
    <s v="โครงการปกติ 2568"/>
    <m/>
    <s v="https://emenscr.nesdc.go.th/viewer/view.html?id=6775f5de4f2efe366f9aa233"/>
    <s v="v3_050602V02F01"/>
  </r>
  <r>
    <s v="v3_050602V01"/>
    <x v="1"/>
    <x v="0"/>
    <s v="ลย 0214-68-0003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) กิจกรรม : ฟื้นฟูและพัฒนาวนอุทยานภูบ่อบิด  อำเภอเมือง จังหวัดเลย ระยะที่ 3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) กิจกรรม : ฟื้นฟูและพัฒนาวนอุทยานภูบ่อบิด  อำเภอเมือง จังหวัดเลย ระยะที่ 3"/>
    <s v="ด้านการสร้างความสามารถในการแข่งขัน"/>
    <x v="3"/>
    <s v="ตุลาคม 2567"/>
    <s v="กันยายน 2568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7f6bb44f2efe366f9aa800"/>
    <s v="v3_050602V01F01"/>
  </r>
  <r>
    <s v="v3_050602V01"/>
    <x v="1"/>
    <x v="0"/>
    <s v="รอ 0017-68-0003"/>
    <s v="โครงการก่อสร้างทางเท้าพร้อมราวกันตกถนนริมคลองฝั่งทิศเหนือ (ช่วงสะพานศรีสุวรรณ–สะพานหายโศรก) ตำบลในเมือง อำเภอเมืองร้อยเอ็ด จังหวัดร้อยเอ็ด"/>
    <s v="โครงการก่อสร้างทางเท้าพร้อมราวกันตกถนนริมคลองฝั่งทิศเหนือ (ช่วงสะพานศรีสุวรรณ–สะพานหายโศรก) ตำบลในเมือง อำเภอเมืองร้อยเอ็ด จังหวัดร้อยเอ็ด"/>
    <s v="ด้านการสร้างความสามารถในการแข่งขัน"/>
    <x v="3"/>
    <s v="ตุลาคม 2567"/>
    <s v="กันยายน 2568"/>
    <m/>
    <s v="จังหวัดร้อยเอ็ด"/>
    <s v="ร้อยเอ็ด"/>
    <s v="จังหวัดและกลุ่มจังหวัด"/>
    <s v="โครงการปกติ 2568"/>
    <m/>
    <s v="https://emenscr.nesdc.go.th/viewer/view.html?id=676517a6f23e63510a0f83df"/>
    <s v="v3_050602V03F02"/>
  </r>
  <r>
    <s v="v3_050602V01"/>
    <x v="1"/>
    <x v="0"/>
    <s v="รอ 0017-68-0002"/>
    <s v="โครงการการปรับปรุงต่อเติมชั้น 3 อาคารหอโหวด 101 ด้านทิศตะวันตกเฉียงใต้ และด้านทิศตะวันออกเฉียงใต้ สวนสมเด็จพระศรีนครินทร์ร้อยเอ็ด ตำบลในเมือง อำเภอเมืองร้อยเอ็ด จังหวัดร้อยเอ็ด"/>
    <s v="โครงการการปรับปรุงต่อเติมชั้น 3 อาคารหอโหวด 101 ด้านทิศตะวันตกเฉียงใต้ และด้านทิศตะวันออกเฉียงใต้ สวนสมเด็จพระศรีนครินทร์ร้อยเอ็ด ตำบลในเมือง อำเภอเมืองร้อยเอ็ด จังหวัดร้อยเอ็ด"/>
    <s v="ด้านการสร้างความสามารถในการแข่งขัน"/>
    <x v="3"/>
    <s v="ตุลาคม 2567"/>
    <s v="กันยายน 2568"/>
    <m/>
    <s v="จังหวัดร้อยเอ็ด"/>
    <s v="ร้อยเอ็ด"/>
    <s v="จังหวัดและกลุ่มจังหวัด"/>
    <s v="โครงการปกติ 2568"/>
    <m/>
    <s v="https://emenscr.nesdc.go.th/viewer/view.html?id=6764f6c04f2efe366f9a9d74"/>
    <s v="v3_050602V03F02"/>
  </r>
  <r>
    <s v="v3_050602V01"/>
    <x v="1"/>
    <x v="0"/>
    <s v="รน 0017-68-0006"/>
    <s v="โครงการซ่อมผิวทางแอสฟัลต์ติกคอนกรีต สายแยกทางหลวงหมายเลข 4 บ้านคลองเงิน (รน.ถ.25-002) หมู่ที่ 7 บ้านคลองเงิน ตำบลปากจั่น อำเภอกระบุรี จังหวัดระนอง"/>
    <s v="โครงการซ่อมผิวทางแอสฟัลต์ติกคอนกรีต สายแยกทางหลวงหมายเลข 4 บ้านคลองเงิน (รน.ถ.25-002) หมู่ที่ 7 บ้านคลองเงิน ตำบลปากจั่น อำเภอกระบุรี จังหวัดระนอง"/>
    <s v="ด้านการสร้างความสามารถในการแข่งขัน"/>
    <x v="3"/>
    <s v="ตุลาคม 2567"/>
    <s v="กันยายน 2568"/>
    <m/>
    <s v="จังหวัดระนอง"/>
    <s v="ระนอง"/>
    <s v="จังหวัดและกลุ่มจังหวัด"/>
    <s v="โครงการปกติ 2568"/>
    <m/>
    <s v="https://emenscr.nesdc.go.th/viewer/view.html?id=6763951852c7c851103cdf70"/>
    <s v="v3_050602V01F01"/>
  </r>
  <r>
    <s v="v3_050602V01"/>
    <x v="1"/>
    <x v="0"/>
    <s v="ยส 0017-68-0004"/>
    <s v="พัฒนาและปรับปรุงเส้นทางคมนาคมเพื่อเชื่อมโยงการท่องเที่ยว"/>
    <s v="พัฒนาและปรับปรุงเส้นทางคมนาคมเพื่อเชื่อมโยงการท่องเที่ยว"/>
    <s v="ด้านการสร้างความสามารถในการแข่งขัน"/>
    <x v="3"/>
    <s v="ตุลาคม 2567"/>
    <s v="กันยายน 2568"/>
    <m/>
    <s v="จังหวัดยโสธร"/>
    <s v="ยโสธร"/>
    <s v="จังหวัดและกลุ่มจังหวัด"/>
    <s v="โครงการปกติ 2568"/>
    <m/>
    <s v="https://emenscr.nesdc.go.th/viewer/view.html?id=676b861ff23e63510a0f90dc"/>
    <s v="v3_050602V01F02"/>
  </r>
  <r>
    <s v="v3_050602V01"/>
    <x v="1"/>
    <x v="0"/>
    <s v="ยส 0017-68-0003"/>
    <s v="พัฒนาและปรับปรุงเส้นทางคมนาคมเพื่อเชื่อมโยงการท่องเที่ยว"/>
    <s v="พัฒนาและปรับปรุงเส้นทางคมนาคมเพื่อเชื่อมโยงการท่องเที่ยว"/>
    <s v="ด้านการสร้างความสามารถในการแข่งขัน"/>
    <x v="3"/>
    <s v="ตุลาคม 2567"/>
    <s v="กันยายน 2568"/>
    <m/>
    <s v="จังหวัดยโสธร"/>
    <s v="ยโสธร"/>
    <s v="จังหวัดและกลุ่มจังหวัด"/>
    <s v="โครงการปกติ 2568"/>
    <m/>
    <s v="https://emenscr.nesdc.go.th/viewer/view.html?id=676b82033c750d5109f2fa4e"/>
    <s v="v3_050602V01F01"/>
  </r>
  <r>
    <s v="v3_050602V01"/>
    <x v="1"/>
    <x v="0"/>
    <s v="ยล 02.45-68-0002"/>
    <s v="โครงการเพิ่มประสิทธิภาพพัฒนาเส้นทางการท่องเที่ยวโดยชุมชนจังหวัดยะลา"/>
    <s v="โครงการเพิ่มประสิทธิภาพพัฒนาเส้นทางการท่องเที่ยวโดยชุมชนจังหวัดยะลา"/>
    <s v="ด้านการสร้างความสามารถในการแข่งขัน"/>
    <x v="3"/>
    <s v="มกราคม 2568"/>
    <s v="มิถุนายน 2568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m/>
    <s v="https://emenscr.nesdc.go.th/viewer/view.html?id=676390c152c7c851103cdf59"/>
    <s v="v3_050602V03F02"/>
  </r>
  <r>
    <s v="v3_050602V01"/>
    <x v="1"/>
    <x v="0"/>
    <s v="มท 0810-68-0026"/>
    <s v="งบเงินอุดหนุน เงินอุดหนุนเฉพาะกิจ เงินอุดหนุนสำหรับดำเนินการพัฒนาแหล่งท่องเที่ยว "/>
    <s v="งบเงินอุดหนุน เงินอุดหนุนเฉพาะกิจ เงินอุดหนุนสำหรับดำเนินการพัฒนาแหล่งท่องเที่ยว "/>
    <s v="ด้านการสร้างความสามารถในการแข่งขัน"/>
    <x v="3"/>
    <s v="ตุลาคม 2567"/>
    <s v="กันยายน 2568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8"/>
    <m/>
    <s v="https://emenscr.nesdc.go.th/viewer/view.html?id=677fa68651d1ed367e3c0ab1"/>
    <s v="v3_050602V01F01"/>
  </r>
  <r>
    <s v="v3_050602V01"/>
    <x v="1"/>
    <x v="0"/>
    <s v="มท 0717-68-0004"/>
    <s v="โครงการส่งเสริมการท่องเที่ยวเชื่อมโยงภูมิภาค"/>
    <s v="โครงการส่งเสริมการท่องเที่ยวเชื่อมโยงภูมิภาค"/>
    <s v="ด้านการสร้างความสามารถในการแข่งขัน"/>
    <x v="3"/>
    <s v="ตุลาคม 2567"/>
    <s v="กันยายน 2568"/>
    <s v="สำนักสนับสนุนและพัฒนาตามผังเมือง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64f37a52c7c851103ce46c"/>
    <s v="v3_050602V01F01"/>
  </r>
  <r>
    <s v="v3_050602V01"/>
    <x v="1"/>
    <x v="0"/>
    <s v="ภก 0017-68-0005"/>
    <s v="โครงการพัฒนาเส้นทางเชื่อมโยงสู่แหล่งท่องเที่ยวชุมชนสวนสาธารณะเขารัง อำเภอเมืองภูเก็ต จังหวัดภูเก็ต"/>
    <s v="โครงการพัฒนาเส้นทางเชื่อมโยงสู่แหล่งท่องเที่ยวชุมชนสวนสาธารณะเขารัง อำเภอเมืองภูเก็ต จังหวัดภูเก็ต"/>
    <s v="ด้านการสร้างความสามารถในการแข่งขัน"/>
    <x v="3"/>
    <s v="ตุลาคม 2567"/>
    <s v="กันยายน 2568"/>
    <m/>
    <s v="จังหวัดภูเก็ต"/>
    <s v="ภูเก็ต"/>
    <s v="จังหวัดและกลุ่มจังหวัด"/>
    <s v="โครงการปกติ 2568"/>
    <m/>
    <s v="https://emenscr.nesdc.go.th/viewer/view.html?id=6763a23c52c7c851103ce0c2"/>
    <s v="v3_050602V01F01"/>
  </r>
  <r>
    <s v="v3_050602V01"/>
    <x v="1"/>
    <x v="0"/>
    <s v="พจ 0017-68-0011"/>
    <s v="โครงการพัฒนาแหล่งท่องเที่ยวบริเวณพิพิธภัณฑ์บ้านดงโฮจิมินห์"/>
    <s v="โครงการพัฒนาแหล่งท่องเที่ยวบริเวณพิพิธภัณฑ์บ้านดงโฮจิมินห์"/>
    <s v="ด้านการสร้างความสามารถในการแข่งขัน"/>
    <x v="3"/>
    <s v="ตุลาคม 2567"/>
    <s v="กันยายน 2568"/>
    <m/>
    <s v="จังหวัดพิจิตร"/>
    <s v="พิจิตร"/>
    <s v="จังหวัดและกลุ่มจังหวัด"/>
    <s v="โครงการปกติ 2568"/>
    <m/>
    <s v="https://emenscr.nesdc.go.th/viewer/view.html?id=677ca7476f54fa3671471a6d"/>
    <s v="v3_050602V02F01"/>
  </r>
  <r>
    <s v="v3_050602V01"/>
    <x v="1"/>
    <x v="0"/>
    <s v="ทส 0925-68-0012"/>
    <s v="พัฒนาปรับปรุงโครงสร้างพื้นฐานและสิ่งอำนวยความสะดวก บริเวณการท่องเที่ยวน้ำตกขุนกรณ์ อุทยานแห่งชาติลำน้ำกก ตำบลขุนกรณ์ อำเภอเมืองเชียงราย จังหวัดเชียงราย"/>
    <s v="พัฒนาปรับปรุงโครงสร้างพื้นฐานและสิ่งอำนวยความสะดวก บริเวณการท่องเที่ยวน้ำตกขุนกรณ์ อุทยานแห่งชาติลำน้ำกก ตำบลขุนกรณ์ อำเภอเมืองเชียงราย จังหวัดเชียงราย"/>
    <s v="ด้านการสร้างความสามารถในการแข่งขัน"/>
    <x v="3"/>
    <s v="มกราคม 2568"/>
    <s v="กันยายน 2568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6c2e336fbae4367b6c06d3"/>
    <s v="v3_050602V01F01"/>
  </r>
  <r>
    <s v="v3_050602V01"/>
    <x v="1"/>
    <x v="0"/>
    <s v="ทส 0925-68-0011"/>
    <s v="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อุทยานแห่งชาติลำน้ำกก ตำบลดอยฮาง อำเภอเมืองเชียงราย จังหวัดเชียงราย"/>
    <s v="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อุทยานแห่งชาติลำน้ำกก ตำบลดอยฮาง อำเภอเมืองเชียงราย จังหวัดเชียงราย"/>
    <s v="ด้านการสร้างความสามารถในการแข่งขัน"/>
    <x v="3"/>
    <s v="มกราคม 2568"/>
    <s v="กันยายน 2568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6c2b9cf23e63510a0f946d"/>
    <s v="v3_050602V01F01"/>
  </r>
  <r>
    <s v="v3_050602V01"/>
    <x v="1"/>
    <x v="0"/>
    <s v="ทส 0925-68-0002"/>
    <s v="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ตำบลตับเต่า อำเภอเทิง จังหวัดเชียงราย"/>
    <s v="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ตำบลตับเต่า อำเภอเทิง จังหวัดเชียงราย"/>
    <s v="ด้านการสร้างความสามารถในการแข่งขัน"/>
    <x v="3"/>
    <s v="ตุลาคม 2567"/>
    <s v="กันยายน 2568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6b0bfb52c7c851103cf0b1"/>
    <s v="v3_050602V01F01"/>
  </r>
  <r>
    <s v="v3_050602V01"/>
    <x v="1"/>
    <x v="0"/>
    <s v="ทส 0925-68-0001"/>
    <s v="พัฒนาปรับปรุงโครงสร้างพื้นฐานและสิ่งอำนวยความสะดวก บริเวณการท่องเที่ยวของวนอุทยานน้ำตกห้วยตาดทอง ตำบลไม้ยา อำเภอพญาเม็งราย จังหวัดเชียงราย"/>
    <s v="พัฒนาปรับปรุงโครงสร้างพื้นฐานและสิ่งอำนวยความสะดวก บริเวณการท่องเที่ยวของวนอุทยานน้ำตกห้วยตาดทอง ตำบลไม้ยา อำเภอพญาเม็งราย จังหวัดเชียงราย"/>
    <s v="ด้านการสร้างความสามารถในการแข่งขัน"/>
    <x v="3"/>
    <s v="ตุลาคม 2567"/>
    <s v="กันยายน 2568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6b077452c7c851103cf0ab"/>
    <s v="v3_050602V01F01"/>
  </r>
  <r>
    <s v="v3_050602V01"/>
    <x v="1"/>
    <x v="0"/>
    <s v="ทส 0919-68-0008"/>
    <s v="การพัฒนาแหล่งท่องเที่ยวพลาญกงเกวียนเพื่อรองรับการท่องเที่ยวเชิงอนุรักษ์ อุทยานแห่งชาติภูจองนายอย จังหวัดอุบลราชธานี"/>
    <s v="การพัฒนาแหล่งท่องเที่ยวพลาญกงเกวียนเพื่อรองรับการท่องเที่ยวเชิงอนุรักษ์ อุทยานแห่งชาติภูจองนายอย จังหวัดอุบลราชธานี"/>
    <s v="ด้านการสร้างการเติบโตบนคุณภาพชีวิตที่เป็นมิตรต่อสิ่งแวดล้อม"/>
    <x v="3"/>
    <s v="มกราคม 2568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b267725353b4052ffd0f0"/>
    <s v="v3_050602V01F01"/>
  </r>
  <r>
    <s v="v3_050602V01"/>
    <x v="1"/>
    <x v="0"/>
    <s v="ทส 0919-68-0006"/>
    <s v="ปรับปรุงภูมิทัศน์เพื่อพัฒนาและส่งเสริมแหล่งท่องเที่ยว อุทยานแห่งชาติผาแต้ม ตำบลห้วยไผ่    อำเภอโขงเจียม จังหวัดอุบลราชธานี"/>
    <s v="ปรับปรุงภูมิทัศน์เพื่อพัฒนาและส่งเสริมแหล่งท่องเที่ยว อุทยานแห่งชาติผาแต้ม ตำบลห้วยไผ่    อำเภอโขงเจียม จังหวัดอุบลราชธานี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85db425353b4052ffcf6e"/>
    <s v="v3_050602V03F04"/>
  </r>
  <r>
    <s v="v3_050602V01"/>
    <x v="1"/>
    <x v="0"/>
    <s v="ทส 0919-68-0005"/>
    <s v="ก่อสร้างและปรับปรุงระบบประปาเพื่อส่งเสริมการท่องเที่ยวในอุทยานแห่งชาติผาแต้ม ตำบลห้วยไผ่ อำเภอโขงเจียม จังหวัดอุบลราชธานี "/>
    <s v="ก่อสร้างและปรับปรุงระบบประปาเพื่อส่งเสริมการท่องเที่ยวในอุทยานแห่งชาติผาแต้ม ตำบลห้วยไผ่ อำเภอโขงเจียม จังหวัดอุบลราชธานี 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858ec65aee3689aa3e41d"/>
    <s v="v3_050602V02F01"/>
  </r>
  <r>
    <s v="v3_050602V01"/>
    <x v="1"/>
    <x v="0"/>
    <s v="ทส 0919-68-0004"/>
    <s v="ปรับปรุงถนนภายในอุทยานแห่งชาติผาแต้ม กว้าง 4.00 เมตร ยาว 1,224.00 เมตร หนาเฉลี่ย 0.05 เมตร หรือมีพื้นที่ไม่น้อยกว่า 4,897.77 เมตร ตำบลห้วยไผ่ อำเภอโขงเจียม จังหวัดอุบลราชธานี "/>
    <s v="ปรับปรุงถนนภายในอุทยานแห่งชาติผาแต้ม กว้าง 4.00 เมตร ยาว 1,224.00 เมตร หนาเฉลี่ย 0.05 เมตร หรือมีพื้นที่ไม่น้อยกว่า 4,897.77 เมตร ตำบลห้วยไผ่ อำเภอโขงเจียม จังหวัดอุบลราชธานี 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8545c4c513e688c2768ff"/>
    <s v="v3_050602V02F01"/>
  </r>
  <r>
    <s v="v3_050602V01"/>
    <x v="1"/>
    <x v="0"/>
    <s v="ทส 0919-68-0003"/>
    <s v="ก่อสร้างอาคารศูนย์บริการนักท่องเที่ยว อุทยานแห่งชาติผาแต้ม ตำบลห้วยไผ่  อำเภอโขงเจียม จังหวัดอุบลราชธานี"/>
    <s v="ก่อสร้างอาคารศูนย์บริการนักท่องเที่ยว อุทยานแห่งชาติผาแต้ม ตำบลห้วยไผ่  อำเภอโขงเจียม จังหวัดอุบลราชธานี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84b0cff9a716894385ce7"/>
    <s v="v3_050602V02F02"/>
  </r>
  <r>
    <s v="v3_050602V01"/>
    <x v="1"/>
    <x v="0"/>
    <s v="ทส 0919-68-0002"/>
    <s v="ก่อสร้างอาคารอเนกประสงค์ขนาดใหญ่ (แบบเปิดโล่ง) อุทยานแห่งชาติผาแต้ม ตำบลห้วยไผ่ อำเภอโขงเจียม จังหวัดอุบลราชธานี"/>
    <s v="ก่อสร้างอาคารอเนกประสงค์ขนาดใหญ่ (แบบเปิดโล่ง) อุทยานแห่งชาติผาแต้ม ตำบลห้วยไผ่ อำเภอโขงเจียม จังหวัดอุบลราชธานี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983fb80b91f2689276d499"/>
    <s v="v3_050602V02F01"/>
  </r>
  <r>
    <s v="v3_050602V01"/>
    <x v="1"/>
    <x v="0"/>
    <s v="ทส 0914-68-0001"/>
    <s v="ก่อสร้างท่าเทียบเรือท่องเที่ยวเทศบาลบ้านเชี่ยวหลาน ตำบลเขาพัง อำเภอบ้านตาขุน จังหวัดสุราษฎร์ธานี"/>
    <s v="ก่อสร้างท่าเทียบเรือท่องเที่ยวเทศบาลบ้านเชี่ยวหลาน ตำบลเขาพัง อำเภอบ้านตาขุน จังหวัดสุราษฎร์ธานี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7e102af23e63510a0fc1da"/>
    <s v="v3_050602V01F01"/>
  </r>
  <r>
    <s v="v3_050602V01"/>
    <x v="1"/>
    <x v="0"/>
    <s v="ตก 0022-68-0003"/>
    <s v="ปรับปรุงภูมิทัศน์บริเวณรอบหนองหลวง ระยะที่ 2 ตำบลไม้งาม อำเภอเมือง จังหวัดตาก (ภายใต้โครงการปรับภูมิทัศน์และพัฒนาสิ่งอำนวยความสะดวกในแหล่งท่องเที่ยวของจังหวัดตาก)"/>
    <s v="ปรับปรุงภูมิทัศน์บริเวณรอบหนองหลวง ระยะที่ 2 ตำบลไม้งาม อำเภอเมือง จังหวัดตาก (ภายใต้โครงการปรับภูมิทัศน์และพัฒนาสิ่งอำนวยความสะดวกในแหล่งท่องเที่ยวของจังหวัดตาก)"/>
    <s v="ด้านการสร้างความสามารถในการแข่งขัน"/>
    <x v="3"/>
    <s v="มกราคม 2568"/>
    <s v="กันยายน 2568"/>
    <s v="สำนักงานโยธาธิการและผังเมืองจังหวัดตาก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6920f851d1ed367e3c009d"/>
    <s v="v3_050602V02F01"/>
  </r>
  <r>
    <s v="v3_050602V01"/>
    <x v="1"/>
    <x v="0"/>
    <s v="ชบ 0017-68-0006"/>
    <s v="เพิ่มประสิทธิภาพการบริหารจัดการสิ่งแวดล้อมและระบบกำจัดขยะมูลฝอยแบบครบวงจรเพื่อรองรับการท่องเที่ยวพื้นที่เกาะสีชัง"/>
    <s v="เพิ่มประสิทธิภาพการบริหารจัดการสิ่งแวดล้อมและระบบกำจัดขยะมูลฝอยแบบครบวงจรเพื่อรองรับการท่องเที่ยวพื้นที่เกาะสีชัง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m/>
    <s v="จังหวัดชลบุรี"/>
    <s v="ชลบุรี"/>
    <s v="จังหวัดและกลุ่มจังหวัด"/>
    <s v="โครงการปกติ 2568"/>
    <m/>
    <s v="https://emenscr.nesdc.go.th/viewer/view.html?id=6776175b4f2efe366f9aa268"/>
    <s v="v3_050602V03F02"/>
  </r>
  <r>
    <s v="v3_050602V01"/>
    <x v="1"/>
    <x v="0"/>
    <s v="คค 0703.53-68-0001"/>
    <s v="โครงการพัฒนาโครงสร้างพื้นฐานเพื่อสนับสนุนการท่องเที่ยว "/>
    <s v="โครงการพัฒนาโครงสร้างพื้นฐานเพื่อสนับสนุนการท่องเที่ยว "/>
    <s v="ด้านการสร้างความสามารถในการแข่งขัน"/>
    <x v="3"/>
    <s v="ตุลาคม 2567"/>
    <s v="กันยายน 2568"/>
    <s v="แขวงทางหลวงชนบทลำพูน"/>
    <s v="กรมทางหลวงชนบท"/>
    <s v="ทช."/>
    <s v="กระทรวงคมนาคม"/>
    <s v="โครงการปกติ 2568"/>
    <m/>
    <s v="https://emenscr.nesdc.go.th/viewer/view.html?id=676258d96fbae4367b6c02e5"/>
    <s v="v3_050602V01F01"/>
  </r>
  <r>
    <s v="v3_050602V01"/>
    <x v="1"/>
    <x v="0"/>
    <s v="คค 0703.38-68-0003"/>
    <s v="ก่อสร้างถนนลาดยาง AC ถนนสายบ้านหินลาด - บ้านป่าเด็ง อำเภอแก่งกระจาน จังหวัดเพชรบุรี ระยะทาง 10.700 กม. ระหว่าง กม.  0+000 - กม. 10+700"/>
    <s v="ก่อสร้างถนนลาดยาง AC ถนนสายบ้านหินลาด - บ้านป่าเด็ง อำเภอแก่งกระจาน จังหวัดเพชรบุรี ระยะทาง 10.700 กม. ระหว่าง กม.  0+000 - กม. 10+700"/>
    <s v="ด้านการสร้างความสามารถในการแข่งขัน"/>
    <x v="3"/>
    <s v="ตุลาคม 2567"/>
    <s v="กันยายน 2568"/>
    <s v="แขวงทางหลวงชนบทเพชรบุรี"/>
    <s v="กรมทางหลวงชนบท"/>
    <s v="ทช."/>
    <s v="กระทรวงคมนาคม"/>
    <s v="โครงการปกติ 2568"/>
    <m/>
    <s v="https://emenscr.nesdc.go.th/viewer/view.html?id=67497ed3f23e63510a0f68d6"/>
    <s v="v3_050602V01F01"/>
  </r>
  <r>
    <s v="v3_050602V01"/>
    <x v="1"/>
    <x v="0"/>
    <s v="คค 06102-68-0002"/>
    <s v="โครงการงานบูรณะทางผิวแอสฟัลต์ ทล.4 ตอนควบคุม 0802 ตอนกระบุรี – หงาว ระหว่าง กม.564+200 – กม.568+200 RT "/>
    <s v="โครงการงานบูรณะทางผิวแอสฟัลต์ ทล.4 ตอนควบคุม 0802 ตอนกระบุรี – หงาว ระหว่าง กม.564+200 – กม.568+200 RT "/>
    <s v="ด้านการสร้างความสามารถในการแข่งขัน"/>
    <x v="3"/>
    <s v="ตุลาคม 2567"/>
    <s v="กันยายน 2568"/>
    <s v="แขวงทางหลวงระนอง"/>
    <s v="กรมทางหลวง"/>
    <s v="ทล."/>
    <s v="กระทรวงคมนาคม"/>
    <s v="โครงการปกติ 2568"/>
    <m/>
    <s v="https://emenscr.nesdc.go.th/viewer/view.html?id=675aa8dcf23e63510a0f73b2"/>
    <s v="v3_050602V01F01"/>
  </r>
  <r>
    <s v="v3_050602V01"/>
    <x v="1"/>
    <x v="0"/>
    <s v="คค 06102-68-0001"/>
    <s v="โครงการงานบูรณะทางผิวแอสฟัลต์ ทล.4 ตอนควบคุม 0802 ตอนกระบุรี – หงาว ระหว่าง กม.558+465 – กม.562+062 RT ตำบลบางใหญ่ อำเภอกระบุรี จังหวัดระนอง  "/>
    <s v="โครงการงานบูรณะทางผิวแอสฟัลต์ ทล.4 ตอนควบคุม 0802 ตอนกระบุรี – หงาว ระหว่าง กม.558+465 – กม.562+062 RT ตำบลบางใหญ่ อำเภอกระบุรี จังหวัดระนอง  "/>
    <s v="ด้านการสร้างความสามารถในการแข่งขัน"/>
    <x v="3"/>
    <s v="ตุลาคม 2567"/>
    <s v="กันยายน 2568"/>
    <s v="แขวงทางหลวงระนอง"/>
    <s v="กรมทางหลวง"/>
    <s v="ทล."/>
    <s v="กระทรวงคมนาคม"/>
    <s v="โครงการปกติ 2568"/>
    <m/>
    <s v="https://emenscr.nesdc.go.th/viewer/view.html?id=674ff7d43c750d5109f2d492"/>
    <s v="v3_050602V01F01"/>
  </r>
  <r>
    <s v="v3_050602V01"/>
    <x v="1"/>
    <x v="0"/>
    <s v="คค 06100-68-0004"/>
    <e v="#VALUE!"/>
    <s v="โครงพัฒนาถนนเพื่อความปลอดภัยทางการท่องเที่ยว ทางหลวงหมายเลข 4 ตอน เขาคราม - ตลาดเก่า ระหว่าง กม.949+711 - กม.952+014 (LT., RT.), กม.964+200 - กม.964+600 (LT., RT.), กม.964+975 - กม.966+050 (LT., RT.), กม.966+050 - กม.966+700 (RT.) และ กม.967+300 - กม.968+800 (LT., RT.)  "/>
    <s v="ด้านการสร้างความสามารถในการแข่งขัน"/>
    <x v="3"/>
    <s v="ตุลาคม 2567"/>
    <s v="กันยายน 2568"/>
    <s v="แขวงทางหลวงกระบี่"/>
    <s v="กรมทางหลวง"/>
    <s v="ทล."/>
    <s v="กระทรวงคมนาคม"/>
    <s v="โครงการปกติ 2568"/>
    <m/>
    <s v="https://emenscr.nesdc.go.th/viewer/view.html?id=674972046fbae4367b6bfe8e"/>
    <s v="v3_050602V03F04"/>
  </r>
  <r>
    <s v="v3_050602V01"/>
    <x v="1"/>
    <x v="0"/>
    <s v="คค 06100-68-0003"/>
    <s v="โครงการติดตั้งราวลูกกลิ้งป้องกันอันตรายลดความรุนแรงของอุบัติเหตุ (SAFETY ROLLER BARRIER)"/>
    <s v="โครงการติดตั้งราวลูกกลิ้งป้องกันอันตรายลดความรุนแรงของอุบัติเหตุ (SAFETY ROLLER BARRIER)"/>
    <s v="ด้านการสร้างความสามารถในการแข่งขัน"/>
    <x v="3"/>
    <s v="ตุลาคม 2567"/>
    <s v="กันยายน 2568"/>
    <s v="แขวงทางหลวงกระบี่"/>
    <s v="กรมทางหลวง"/>
    <s v="ทล."/>
    <s v="กระทรวงคมนาคม"/>
    <s v="โครงการปกติ 2568"/>
    <m/>
    <s v="https://emenscr.nesdc.go.th/viewer/view.html?id=67496ec13c750d5109f2d1b4"/>
    <s v="v3_050602V03F04"/>
  </r>
  <r>
    <s v="v3_050602V01"/>
    <x v="1"/>
    <x v="0"/>
    <s v="คค 06088-68-0006"/>
    <s v="งานไฟฟ้าแสงสว่าง ทางหลวงหมายเลข 4 ตอนควบคุม 0605 ตอน บางสะพาน – น้ำรอด ตำบลช้างแรก อำเภอบางสะพานน้อย จังหวัดประจวบคีรีขันธ์ ระหว่าง  กม.401+650 – กม.402+400 , กม.402+650 – กม.405+630 , กม.405+800 – กม.406+400  จำนวน  268 ดวงโคม"/>
    <s v="งานไฟฟ้าแสงสว่าง ทางหลวงหมายเลข 4 ตอนควบคุม 0605 ตอน บางสะพาน – น้ำรอด ตำบลช้างแรก อำเภอบางสะพานน้อย จังหวัดประจวบคีรีขันธ์ ระหว่าง  กม.401+650 – กม.402+400 , กม.402+650 – กม.405+630 , กม.405+800 – กม.406+400  จำนวน  268 ดวงโคม"/>
    <s v="ด้านการสร้างความสามารถในการแข่งขัน"/>
    <x v="3"/>
    <s v="มีนาคม 2568"/>
    <s v="กันยายน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7e2a276fbae4367b6c0d9a"/>
    <s v="v3_050602V01F01"/>
  </r>
  <r>
    <s v="v3_050602V01"/>
    <x v="1"/>
    <x v="0"/>
    <s v="คค 06088-68-0005"/>
    <s v="งานไฟฟ้าแสงสว่าง ทางหลวงหมายเลข 4 ตอนควบคุม 0602 ตอนวังยาว - หนองหมู ตำบลสามกระทาย ตำบลกุยบุรี อำเภอกุยบุรี จังหวัดประจวบคีรีขันธ์ ระหว่าง กม.272+590 - กม.275+500 จำนวน 176 ดวงโคม"/>
    <s v="งานไฟฟ้าแสงสว่าง ทางหลวงหมายเลข 4 ตอนควบคุม 0602 ตอนวังยาว - หนองหมู ตำบลสามกระทาย ตำบลกุยบุรี อำเภอกุยบุรี จังหวัดประจวบคีรีขันธ์ ระหว่าง กม.272+590 - กม.275+500 จำนวน 176 ดวงโคม"/>
    <s v="ด้านการสร้างความสามารถในการแข่งขัน"/>
    <x v="3"/>
    <s v="มีนาคม 2568"/>
    <s v="กันยายน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7e25fa6fbae4367b6c0d8f"/>
    <s v="v3_050602V01F01"/>
  </r>
  <r>
    <s v="v3_050602V01"/>
    <x v="1"/>
    <x v="0"/>
    <s v="คค 06088-68-0004"/>
    <s v=" งานไฟฟ้าแสงสว่าง ทางหลวงหมายเลข 3219 ตอนควบคุม 0100 ตอน หนองตะเภา – ห้วยมงคล ตำบลหินเหล็กไฟ ตำบลทับใต้ อำเภอหัวหิน จังหวัดประจวบคีรีขันธ์ ระหว่าง กม.1+100 – กม.2+250 จำนวน 58 ดวงโคม "/>
    <s v=" งานไฟฟ้าแสงสว่าง ทางหลวงหมายเลข 3219 ตอนควบคุม 0100 ตอน หนองตะเภา – ห้วยมงคล ตำบลหินเหล็กไฟ ตำบลทับใต้ อำเภอหัวหิน จังหวัดประจวบคีรีขันธ์ ระหว่าง กม.1+100 – กม.2+250 จำนวน 58 ดวงโคม "/>
    <s v="ด้านการสร้างความสามารถในการแข่งขัน"/>
    <x v="3"/>
    <s v="มีนาคม 2568"/>
    <s v="กันยายน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7dfee9f23e63510a0fc10f"/>
    <s v="v3_050602V01F01"/>
  </r>
  <r>
    <s v="v3_050602V01"/>
    <x v="1"/>
    <x v="0"/>
    <s v="คค 06088-68-0003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3219 ตอนควบคุม 0100 ตอน หนองตะเภา – ห้วยมงคล กม.3+400 – กม.4+742 ปริมาณงาน 1 แห่ง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3219 ตอนควบคุม 0100 ตอน หนองตะเภา – ห้วยมงคล กม.3+400 – กม.4+742 ปริมาณงาน 1 แห่ง"/>
    <s v="ด้านการสร้างความสามารถในการแข่งขัน"/>
    <x v="3"/>
    <s v="มีนาคม 2568"/>
    <s v="กรกฎาคม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6d221df23e63510a0f988d"/>
    <s v="v3_050602V01F01"/>
  </r>
  <r>
    <s v="v3_050602V01"/>
    <x v="1"/>
    <x v="0"/>
    <s v="คค 06088-68-0002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217 ตอนควบคุม 0100 ตอน กุยบุรี – ยางชุม  กม.2+670 – กม.3+710 , กม.4+564 – กม.4+992 , กม.5+800 – กม.7+400 ปริมาณงาน 3 แห่ง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217 ตอนควบคุม 0100 ตอน กุยบุรี – ยางชุม  กม.2+670 – กม.3+710 , กม.4+564 – กม.4+992 , กม.5+800 – กม.7+400 ปริมาณงาน 3 แห่ง"/>
    <s v="ด้านการสร้างความสามารถในการแข่งขัน"/>
    <x v="3"/>
    <s v="มีนาคม 2568"/>
    <s v="มิถุนายน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6d19414f2efe366f9aa0d3"/>
    <s v="v3_050602V01F01"/>
  </r>
  <r>
    <s v="v3_050602V01"/>
    <x v="1"/>
    <x v="0"/>
    <s v="คค 06088-68-0001"/>
    <s v="โครงการ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หลัก 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ย่อย งานพัฒนาทางหลวงผ่านย่านชุมชน ทางหลวงหมายเลข 4373 ตอนควบคุม 0100 ตอน หนองหิน – ด่านสิงขร กม.7+700 – กม.8+900 ปริมาณงาน 1 แห่ง"/>
    <s v="โครงการ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หลัก ปรับปรุงและพัฒนาโครงสร้างพื้นฐานและพัฒนาระบบโลจิสติกส์ เพื่อสนับสนุนการค้า การลงทุน และการท่องเที่ยว กิจกรรมย่อย งานพัฒนาทางหลวงผ่านย่านชุมชน ทางหลวงหมายเลข 4373 ตอนควบคุม 0100 ตอน หนองหิน – ด่านสิงขร กม.7+700 – กม.8+900 ปริมาณงาน 1 แห่ง"/>
    <s v="ด้านการสร้างความสามารถในการแข่งขัน"/>
    <x v="3"/>
    <s v="มีนาคม 2568"/>
    <s v="สิงหาคม 2568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8"/>
    <m/>
    <s v="https://emenscr.nesdc.go.th/viewer/view.html?id=676d149d51d1ed367e3c02ef"/>
    <s v="v3_050602V01F01"/>
  </r>
  <r>
    <s v="v3_050602V01"/>
    <x v="1"/>
    <x v="0"/>
    <s v="คค 06081-68-0001"/>
    <s v="งานก่อสร้างเพิ่มช่องจราจร ทางหลวงหมายเลข 3239 ตอนนครนายก - เขื่อนขุนด่านปราการชล ตำบลหินตั้ง อำเภอเมืองนครนายก จังหวัดนครนายก กม.14+000 - กม.15+500 เป็น 4 ช่องจราจร ระยะทาง 1.500 กิโลเมตร"/>
    <s v="งานก่อสร้างเพิ่มช่องจราจร ทางหลวงหมายเลข 3239 ตอนนครนายก - เขื่อนขุนด่านปราการชล ตำบลหินตั้ง อำเภอเมืองนครนายก จังหวัดนครนายก กม.14+000 - กม.15+500 เป็น 4 ช่องจราจร ระยะทาง 1.500 กิโลเมตร"/>
    <s v="ด้านการสร้างความสามารถในการแข่งขัน"/>
    <x v="3"/>
    <s v="กุมภาพันธ์ 2568"/>
    <s v="กรกฎาคม 2568"/>
    <s v="แขวงทางหลวงนครนายก"/>
    <s v="กรมทางหลวง"/>
    <s v="ทล."/>
    <s v="กระทรวงคมนาคม"/>
    <s v="โครงการปกติ 2568"/>
    <m/>
    <s v="https://emenscr.nesdc.go.th/viewer/view.html?id=677b83906f54fa3671471974"/>
    <s v="v3_050602V01F02"/>
  </r>
  <r>
    <s v="v3_050602V01"/>
    <x v="1"/>
    <x v="0"/>
    <s v="คค 06038-68-0002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ยกระดับมาตรฐานทางและเพิ่มประสิทธิภาพทางหลวง ทางหลวงหมายเลข  2099  ตอนควบคุม  0100  ตอน  อาฮี - ท่าลี่ ระหว่าง กม.8+058 - กม.9+358      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ยกระดับมาตรฐานทางและเพิ่มประสิทธิภาพทางหลวง ทางหลวงหมายเลข  2099  ตอนควบคุม  0100  ตอน  อาฮี - ท่าลี่ ระหว่าง กม.8+058 - กม.9+358      "/>
    <s v="ด้านการสร้างความสามารถในการแข่งขัน"/>
    <x v="3"/>
    <s v="มกราคม 2568"/>
    <s v="กรกฎาคม 2568"/>
    <s v="แขวงทางหลวงเลยที่ 2 (ด่านซ้าย)"/>
    <s v="กรมทางหลวง"/>
    <s v="ทล."/>
    <s v="กระทรวงคมนาคม"/>
    <s v="โครงการปกติ 2568"/>
    <m/>
    <s v="https://emenscr.nesdc.go.th/viewer/view.html?id=6780a8373c750d5109f33f8e"/>
    <s v="v3_050602V01F02"/>
  </r>
  <r>
    <s v="v3_050602V01"/>
    <x v="1"/>
    <x v="0"/>
    <s v="คค 06038-68-0001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กิจกรรม ยกระดับมาตรฐานทางและเพิ่มประสิทธิภาพทางหลวงทางหลวงหมายเลข 1268 ตอนควบคุม  0100  ตอน  เหมืองแพร่ - นาเจริญ ระหว่าง  10+700 - กม.11+700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กิจกรรม ยกระดับมาตรฐานทางและเพิ่มประสิทธิภาพทางหลวงทางหลวงหมายเลข 1268 ตอนควบคุม  0100  ตอน  เหมืองแพร่ - นาเจริญ ระหว่าง  10+700 - กม.11+700"/>
    <s v="ด้านการสร้างความสามารถในการแข่งขัน"/>
    <x v="3"/>
    <s v="มกราคม 2568"/>
    <s v="กรกฎาคม 2568"/>
    <s v="แขวงทางหลวงเลยที่ 2 (ด่านซ้าย)"/>
    <s v="กรมทางหลวง"/>
    <s v="ทล."/>
    <s v="กระทรวงคมนาคม"/>
    <s v="โครงการปกติ 2568"/>
    <m/>
    <s v="https://emenscr.nesdc.go.th/viewer/view.html?id=6780a0a3f23e63510a0fd4da"/>
    <s v="v3_050602V01F02"/>
  </r>
  <r>
    <s v="v3_050602V01"/>
    <x v="1"/>
    <x v="0"/>
    <s v="คค 06030-68-0003"/>
    <s v="โครงการ พัฒนาโครงสร้างพื้นฐานสายหลัก สายรอง และโครงข่ายคมนาคมเพื่อการพัฒนาเมือง กิจกรรม  ก่อสร้างเพิ่มประสิทธิภาพทางหลวง  ทางหลวงหมายเลข 1237 ตอนควบคุม  0100  ตอน  ชาติตระการ  -  ชำนาญจุ้ย  ระหว่าง  กม.46+207 - กม.48+157 อำเภอชาติตระการ จังหวัดพิษณุโลก                                                                                                          "/>
    <s v="โครงการ พัฒนาโครงสร้างพื้นฐานสายหลัก สายรอง และโครงข่ายคมนาคมเพื่อการพัฒนาเมือง กิจกรรม  ก่อสร้างเพิ่มประสิทธิภาพทางหลวง  ทางหลวงหมายเลข 1237 ตอนควบคุม  0100  ตอน  ชาติตระการ  -  ชำนาญจุ้ย  ระหว่าง  กม.46+207 - กม.48+157 อำเภอชาติตระการ จังหวัดพิษณุโลก                                                                                                          "/>
    <s v="ด้านการสร้างความสามารถในการแข่งขัน"/>
    <x v="3"/>
    <s v="มกราคม 2568"/>
    <s v="พฤษภาคม 2568"/>
    <s v="แขวงทางหลวงพิษณุโลกที่ 2 (วังทอง)"/>
    <s v="กรมทางหลวง"/>
    <s v="ทล."/>
    <s v="กระทรวงคมนาคม"/>
    <s v="โครงการปกติ 2568"/>
    <m/>
    <s v="https://emenscr.nesdc.go.th/viewer/view.html?id=6742edda51d1ed367e3bf952"/>
    <s v="v3_050602V01F01"/>
  </r>
  <r>
    <s v="v3_050602V01"/>
    <x v="1"/>
    <x v="0"/>
    <s v="กบ 0017-68-0007"/>
    <s v="โครงการก่อสร้างเส้นทางจักรยานผิว  จราจร คสล. หมู่ที่ 1 บ้านเกาะกลาง"/>
    <s v="โครงการก่อสร้างเส้นทางจักรยานผิว  จราจร คสล. หมู่ที่ 1 บ้านเกาะกลาง"/>
    <s v="ด้านการสร้างความสามารถในการแข่งขัน"/>
    <x v="3"/>
    <s v="กุมภาพันธ์ 2568"/>
    <s v="กันยายน 2568"/>
    <m/>
    <s v="จังหวัดกระบี่"/>
    <s v="กระบี่"/>
    <s v="จังหวัดและกลุ่มจังหวัด"/>
    <s v="โครงการปกติ 2568"/>
    <m/>
    <s v="https://emenscr.nesdc.go.th/viewer/view.html?id=675a56bbd231ee5117cb67b6"/>
    <s v="v3_050602V01F01"/>
  </r>
  <r>
    <s v="v3_050602V01"/>
    <x v="1"/>
    <x v="0"/>
    <s v="กจ 0214-68-0004"/>
    <s v="โครงการก่อสร้างห้องน้ำ-ห้องสุขา ขนาด 10 ห้อง บริเวณน้ำตกจ๊อกกระดิ่น อุทยานแห่งชาติทองผาภูมิ "/>
    <s v="โครงการก่อสร้างห้องน้ำ-ห้องสุขา ขนาด 10 ห้อง บริเวณน้ำตกจ๊อกกระดิ่น อุทยานแห่งชาติทองผาภูมิ "/>
    <s v="ด้านการสร้างความสามารถในการแข่งขัน"/>
    <x v="3"/>
    <s v="ตุลาคม 2567"/>
    <s v="กันยายน 2568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4e7bf352c7c851103ccadf"/>
    <s v="v3_050602V02F01"/>
  </r>
  <r>
    <s v="v3_050602V01"/>
    <x v="1"/>
    <x v="0"/>
    <s v="กจ 0214-68-0001"/>
    <s v="โครงการพัฒนาและปรับปรุงแหล่งท่องเที่ยวเพื่อเพิ่มประสิทธิภาพการบริการนักท่องเที่ยวในพื้นที่อุทยานแห่งชาติเขื่อนศรีนครินทร์"/>
    <s v="โครงการพัฒนาและปรับปรุงแหล่งท่องเที่ยวเพื่อเพิ่มประสิทธิภาพการบริการนักท่องเที่ยวในพื้นที่อุทยานแห่งชาติเขื่อนศรีนครินทร์"/>
    <s v="ด้านการสร้างความสามารถในการแข่งขัน"/>
    <x v="3"/>
    <s v="ตุลาคม 2567"/>
    <s v="กันยายน 2568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m/>
    <s v="https://emenscr.nesdc.go.th/viewer/view.html?id=674e72b352c7c851103ccac6"/>
    <s v="v3_050602V02F01"/>
  </r>
  <r>
    <s v="v3_050602V01"/>
    <x v="1"/>
    <x v="0"/>
    <s v="กจ 0017-68-0006"/>
    <s v="ปรับปรุงซ่อมแซมอาคารพิพิธภัณฑ์สงคราม 9 ทัพ"/>
    <s v="ปรับปรุงซ่อมแซมอาคารพิพิธภัณฑ์สงคราม 9 ทัพ"/>
    <s v="ด้านการสร้างความสามารถในการแข่งขัน"/>
    <x v="3"/>
    <s v="ตุลาคม 2567"/>
    <s v="กันยายน 2568"/>
    <m/>
    <s v="จังหวัดกาญจนบุรี"/>
    <s v="กาญจนบุรี"/>
    <s v="จังหวัดและกลุ่มจังหวัด"/>
    <s v="โครงการปกติ 2568"/>
    <m/>
    <s v="https://emenscr.nesdc.go.th/viewer/view.html?id=675946df6fbae4367b6c0065"/>
    <s v="v3_050602V02F01"/>
  </r>
  <r>
    <s v="v3_050602V01"/>
    <x v="1"/>
    <x v="0"/>
    <s v="กก 0406-68-0029"/>
    <s v="โครงการจัดทำป้ายเข้าสู่แหล่งท่องเที่ยวในพื้นที่เขตพัฒนาการท่องเที่ยว 65 แห่ง"/>
    <s v="โครงการจัดทำป้ายเข้าสู่แหล่งท่องเที่ยวในพื้นที่เขตพัฒนาการท่องเที่ยว 65 แห่ง"/>
    <s v="ด้านการสร้างความสามารถในการแข่งขัน"/>
    <x v="3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61b5e0b91f26892769145"/>
    <s v="v3_050602V01F01"/>
  </r>
  <r>
    <s v="v3_050602V01"/>
    <x v="1"/>
    <x v="0"/>
    <s v="กก 0406-68-0028"/>
    <s v="โครงการพัฒนาสิ่งอำนวยความสะดวกเพื่อส่งเสริมศักยภาพการท่องเที่ยว หาดชมตะวัน อำเภอเสิงสาง จังหวัดนครราชสีมา"/>
    <s v="โครงการพัฒนาสิ่งอำนวยความสะดวกเพื่อส่งเสริมศักยภาพการท่องเที่ยว หาดชมตะวัน อำเภอเสิงสาง จังหวัดนครราชสีมา"/>
    <s v="ด้านการสร้างความสามารถในการแข่งขัน"/>
    <x v="3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5e4cc9e3b08405827caeb"/>
    <s v="v3_050602V01F01"/>
  </r>
  <r>
    <s v="v3_050602V01"/>
    <x v="1"/>
    <x v="0"/>
    <s v="กก 0406-68-0027"/>
    <s v="โครงการปรับปรุงภูมิทัศน์และพัฒนาระบบโครงสร้างพื้นฐานเพื่อสนับสนุนการท่องเที่ยวเชิงนิเวศ บริเวณพื้นที่เขาเขื่อนลั่น ตำบลคลองไผ่ อำเภอสีคิ้ว จังหวัดนครราชสีมา"/>
    <s v="โครงการปรับปรุงภูมิทัศน์และพัฒนาระบบโครงสร้างพื้นฐานเพื่อสนับสนุนการท่องเที่ยวเชิงนิเวศ บริเวณพื้นที่เขาเขื่อนลั่น ตำบลคลองไผ่ อำเภอสีคิ้ว จังหวัดนครราชสีมา"/>
    <s v="ด้านการสร้างความสามารถในการแข่งขัน"/>
    <x v="3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5de779e3b08405827cadc"/>
    <s v="v3_050602V01F01"/>
  </r>
  <r>
    <s v="v3_050602V01"/>
    <x v="1"/>
    <x v="0"/>
    <s v="กก 0404-68-0036"/>
    <s v="โครงการส่งเสริมและการสร้างมูลค่า (Value) เครื่องหมายมาตรฐานการท่องเที่ยวไทย"/>
    <s v="โครงการส่งเสริมและการสร้างมูลค่า (Value) เครื่องหมายมาตรฐานการท่องเที่ยวไทย"/>
    <s v="ด้านการสร้างความสามารถในการแข่งขัน"/>
    <x v="3"/>
    <s v="ตุลาคม 2567"/>
    <s v="กันยายน 2568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626a165aee3689aa39f91"/>
    <s v="v3_050602V01F01"/>
  </r>
  <r>
    <s v="v3_050602V01"/>
    <x v="1"/>
    <x v="0"/>
    <s v="กบ 0022-64-0002"/>
    <s v="โครงการพัฒนาแหล่งท่องเที่ยวเชิงนิเวศสีเขียว"/>
    <s v="โครงการพัฒนาแหล่งท่องเที่ยวเชิงนิเวศสีเขียว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bb36e77232b72a71f77c73"/>
    <s v="050602F0101"/>
  </r>
  <r>
    <s v="v3_050602V02"/>
    <x v="1"/>
    <x v="0"/>
    <s v="fisheries_regional_66_1-68-0001"/>
    <s v="โครงการปรับปรุงบ่อจระเข้ บึงสีไฟ"/>
    <s v="โครงการปรับปรุงบ่อจระเข้ บึงสีไฟ"/>
    <s v="ด้านการสร้างความสามารถในการแข่งขัน"/>
    <x v="3"/>
    <s v="ตุลาคม 2567"/>
    <s v="มิถุนายน 2568"/>
    <s v="ศูนย์วิจัยและพัฒนาการเพาะเลี้ยงสัตว์น้ำจืดพิจิตร"/>
    <s v="กรมประมง"/>
    <s v="กปม."/>
    <s v="กระทรวงเกษตรและสหกรณ์"/>
    <s v="โครงการปกติ 2568"/>
    <m/>
    <s v="https://emenscr.nesdc.go.th/viewer/view.html?id=677a2ff66f54fa36714718cb"/>
    <s v="v3_050602V01F01"/>
  </r>
  <r>
    <s v="v3_050602V02"/>
    <x v="1"/>
    <x v="0"/>
    <s v="กก 0406-65-0003"/>
    <s v="โครงการจัดทำแผนพัฒนาแหล่งท่องเที่ยวเชิงพื้นที่ เพื่อรองรับการท่องเที่ยววิถีใหม่"/>
    <s v="โครงการจัดทำแผนพัฒนาแหล่งท่องเที่ยวเชิงพื้นที่ เพื่อรองรับการท่องเที่ยววิถีใหม่"/>
    <s v="ด้านการสร้างความสามารถในการแข่งขัน"/>
    <x v="0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5"/>
    <m/>
    <s v="https://emenscr.nesdc.go.th/viewer/view.html?id=61b865c3afe1552e4ca7985f"/>
    <s v="050602F0102"/>
  </r>
  <r>
    <s v="v3_050602V02"/>
    <x v="1"/>
    <x v="0"/>
    <s v="ปข 0214-65-0003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0"/>
    <s v="มกราคม 2565"/>
    <s v="พฤษภาคม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834c43f828697512d26a65"/>
    <s v="050602F0101"/>
  </r>
  <r>
    <s v="v3_050602V02"/>
    <x v="1"/>
    <x v="0"/>
    <s v="กจ 0214-63-0005"/>
    <s v="โครงการปรับปรุงพัฒนาพื้นที่แหล่งท่องเที่ยวรองรับการท่องเที่ยว อุทยานแห่งชาติไทรโยค"/>
    <s v="โครงการปรับปรุงพัฒนาพื้นที่แหล่งท่องเที่ยวรองรับการท่องเที่ยว อุทยานแห่งชาติไทรโยค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1F01"/>
  </r>
  <r>
    <s v="v3_050602V03"/>
    <x v="1"/>
    <x v="0"/>
    <s v="คค 06038-65-0001"/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 2195  ตอนควบคุม 0101  ตอน เชียงคาน - ปากคาน  ระหว่าง กม. 15+000 - กม. 18+000  ระยะทาง 3.000 กม."/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 2195  ตอนควบคุม 0101  ตอน เชียงคาน - ปากคาน  ระหว่าง กม. 15+000 - กม. 18+000  ระยะทาง 3.000 กม."/>
    <s v="ด้านการสร้างความสามารถในการแข่งขัน"/>
    <x v="0"/>
    <s v="ตุลาคม 2564"/>
    <s v="กันยายน 2565"/>
    <s v="แขวงทางหลวงเลยที่ 2 (ด่านซ้าย)"/>
    <s v="กรมทางหลวง"/>
    <s v="ทล."/>
    <s v="กระทรวงคมนาคม"/>
    <s v="โครงการปกติ 2565"/>
    <m/>
    <s v="https://emenscr.nesdc.go.th/viewer/view.html?id=617a27a37c45c15cc4e33594"/>
    <s v="050602F0102"/>
  </r>
  <r>
    <s v="v3_050602V01"/>
    <x v="2"/>
    <x v="0"/>
    <s v="dnp_regional_62_3-68-0001"/>
    <s v="โครงการพัฒนาและส่งเสริมการท่องเที่ยวกลุ่มจังหวัดภาคเหนือตอนล่าง 2 กิจกรรมหลักปรับปรุงและพัฒนาแหล่งท่องเที่ยว_x0009_"/>
    <s v="โครงการพัฒนาและส่งเสริมการท่องเที่ยวกลุ่มจังหวัดภาคเหนือตอนล่าง 2 กิจกรรมหลักปรับปรุงและพัฒนาแหล่งท่องเที่ยว_x0009_"/>
    <s v="ด้านการสร้างความสามารถในการแข่งขัน"/>
    <x v="3"/>
    <s v="ตุลาคม 2567"/>
    <s v="กันยายน 2568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77bf0a52c7c851103d1029"/>
    <s v="v3_050602V03F04"/>
  </r>
  <r>
    <s v="v3_050602V01"/>
    <x v="2"/>
    <x v="0"/>
    <s v="dnp_regional_33_1-68-0001"/>
    <s v="โครงการพัฒนาโครงสร้างพื้นฐาน และสิ่งอำนวยความสะดวกด้านการท่องเที่ยว กิจกรรม ระบบผลิตน้ำประปา (Water Treatment System) ขนาดใหญ่ L กำลังการผลิต 10 ลูกบาศก์เมตร/ชั่วโมง อุทยานแห่งชาติเขาพระวิหาร ตำบลเสาธงชัย        "/>
    <s v="โครงการพัฒนาโครงสร้างพื้นฐาน และสิ่งอำนวยความสะดวกด้านการท่องเที่ยว กิจกรรม ระบบผลิตน้ำประปา (Water Treatment System) ขนาดใหญ่ L กำลังการผลิต 10 ลูกบาศก์เมตร/ชั่วโมง อุทยานแห่งชาติเขาพระวิหาร ตำบลเสาธงชัย        "/>
    <s v="ด้านการสร้างความสามารถในการแข่งขัน"/>
    <x v="3"/>
    <s v="ตุลาคม 2567"/>
    <s v="กันยายน 2568"/>
    <s v="อุทยานแห่งชาติเขาพระวิหาร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m/>
    <s v="https://emenscr.nesdc.go.th/viewer/view.html?id=677b9f7b3c750d5109f31f83"/>
    <s v="v3_050602V02F01"/>
  </r>
  <r>
    <s v="v3_050602V01"/>
    <x v="2"/>
    <x v="0"/>
    <s v="ศธ  0521-63-0083"/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  <s v="ด้านการสร้างความสามารถในการแข่งขัน"/>
    <x v="5"/>
    <s v="ตุลาคม 2565"/>
    <s v="กันยายน 2567"/>
    <s v="สำนักงานอธิการบดี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c2367ab64071b723c6aec"/>
    <s v="050602F0302"/>
  </r>
  <r>
    <s v="v3_050602V01"/>
    <x v="2"/>
    <x v="0"/>
    <s v="มท 5305.16-63-0001"/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ด้านการสร้างความสามารถในการแข่งขัน"/>
    <x v="5"/>
    <s v="มกราคม 2564"/>
    <s v="ธันวาคม 2566"/>
    <s v="กองจัดการโครงการ 2 ฝ่ายบริหารโครงการ 2"/>
    <s v="การไฟฟ้าส่วนภูมิภาค"/>
    <s v="กฟภ."/>
    <s v="กระทรวงมหาดไทย"/>
    <s v="โครงการปกติ 2563"/>
    <m/>
    <s v="https://emenscr.nesdc.go.th/viewer/view.html?id=6013baf4ee427a65867151ca"/>
    <s v="050602F0201"/>
  </r>
  <r>
    <s v="v3_050602V01"/>
    <x v="2"/>
    <x v="0"/>
    <s v="นภ.3902-63-0004"/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"/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"/>
    <s v="ด้านการสร้างความสามารถในการแข่งขัน"/>
    <x v="5"/>
    <s v="กันยายน 2563"/>
    <s v="กันยายน 2563"/>
    <s v="อำเภอนากลาง จังหวัดหนองบัวลำภู"/>
    <s v="กรมการปกครอง"/>
    <s v="ปค."/>
    <s v="กระทรวงมหาดไทย"/>
    <s v="โครงการปกติ 2563"/>
    <m/>
    <s v="https://emenscr.nesdc.go.th/viewer/view.html?id=5f641c8b4563fd61ced2ab10"/>
    <s v="050602F0103"/>
  </r>
  <r>
    <s v="v3_050602V01"/>
    <x v="2"/>
    <x v="0"/>
    <s v="คค 0305-63-0053"/>
    <s v="ปรับปรุงท่าเรือท่องเที่ยวดอนสัก อ.ดอนสัก จ.สุราษฎร์ธานี"/>
    <s v="ปรับปรุงท่าเรือท่องเที่ยวดอนสัก อ.ดอนสัก จ.สุราษฎร์ธานี"/>
    <s v="ด้านการสร้างความสามารถในการแข่งขัน"/>
    <x v="5"/>
    <s v="ตุลาคม 2565"/>
    <s v="มีนาคม 2567"/>
    <s v="กองวิศวกรรม"/>
    <s v="กรมเจ้าท่า"/>
    <s v="จท."/>
    <s v="กระทรวงคมนาคม"/>
    <s v="โครงการปกติ 2563"/>
    <m/>
    <s v="https://emenscr.nesdc.go.th/viewer/view.html?id=5f2cec8767a1a91b6c4af1a3"/>
    <s v="050602F0102"/>
  </r>
  <r>
    <s v="v3_050602V01"/>
    <x v="2"/>
    <x v="0"/>
    <s v="คค 0305-63-0052"/>
    <s v="ก่อสร้างเสริมชายชาดหาดจอมเทียน ระยะที่ 2  อ.บางละมุง จ.ชลบุรี"/>
    <s v="ก่อสร้างเสริมชายชาดหาดจอมเทียน ระยะที่ 2  อ.บางละมุง จ.ชลบุรี"/>
    <s v="ด้านการสร้างความสามารถในการแข่งขัน"/>
    <x v="5"/>
    <s v="ตุลาคม 2564"/>
    <s v="มีนาคม 2567"/>
    <s v="กองวิศวกรรม"/>
    <s v="กรมเจ้าท่า"/>
    <s v="จท."/>
    <s v="กระทรวงคมนาคม"/>
    <s v="โครงการปกติ 2563"/>
    <m/>
    <s v="https://emenscr.nesdc.go.th/viewer/view.html?id=5f2ce9101e9bcf1b6a33667a"/>
    <s v="050602F0102"/>
  </r>
  <r>
    <s v="v3_050602V01"/>
    <x v="2"/>
    <x v="0"/>
    <s v="คค 0305-63-0051"/>
    <s v="ก่อสร้างเสริมทรายชายหาดบางแสน ต.แสนสุข อ.เมือง จ.ชลบุรี"/>
    <s v="ก่อสร้างเสริมทรายชายหาดบางแสน ต.แสนสุข อ.เมือง จ.ชลบุรี"/>
    <s v="ด้านการสร้างความสามารถในการแข่งขัน"/>
    <x v="5"/>
    <s v="ตุลาคม 2564"/>
    <s v="มีนาคม 2567"/>
    <s v="กองวิศวกรรม"/>
    <s v="กรมเจ้าท่า"/>
    <s v="จท."/>
    <s v="กระทรวงคมนาคม"/>
    <s v="โครงการปกติ 2563"/>
    <m/>
    <s v="https://emenscr.nesdc.go.th/viewer/view.html?id=5f2ce62c1e9bcf1b6a336670"/>
    <s v="050602F0102"/>
  </r>
  <r>
    <s v="v3_050602V01"/>
    <x v="2"/>
    <x v="0"/>
    <s v="อย 02.31-64-0003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ด้านการสร้างความสามารถในการแข่งขัน"/>
    <x v="4"/>
    <s v="ตุลาคม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5fc5f036da05356620e16dc7"/>
    <s v="050602F0303"/>
  </r>
  <r>
    <s v="v3_050602V01"/>
    <x v="2"/>
    <x v="0"/>
    <s v="สห 0022-64-0002"/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ด้านการสร้างโอกาสและความเสมอภาคทางสังคม"/>
    <x v="4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72610499a93132efec2f4"/>
    <s v="050602F0302"/>
  </r>
  <r>
    <s v="v3_050602V01"/>
    <x v="2"/>
    <x v="0"/>
    <s v="สต 0017-64-0006"/>
    <s v="พัฒนาแหล่งท่องเที่ยวอุทยานธรณีโลกสตูลให้ได้มาตรฐาน"/>
    <s v="พัฒนาแหล่งท่องเที่ยวอุทยานธรณีโลกสตูลให้ได้มาตรฐา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m/>
    <s v="จังหวัดสตูล"/>
    <s v="สตูล"/>
    <s v="จังหวัดและกลุ่มจังหวัด"/>
    <s v="โครงการปกติ 2564"/>
    <m/>
    <s v="https://emenscr.nesdc.go.th/viewer/view.html?id=5fc5fbab6b0a9f661db870f4"/>
    <s v="050602F0201"/>
  </r>
  <r>
    <s v="v3_050602V01"/>
    <x v="2"/>
    <x v="0"/>
    <s v="สต 0017-64-0005"/>
    <s v="พัฒนาแหล่งท่องเที่ยวจังหวัดสตูล"/>
    <s v="พัฒนาแหล่งท่องเที่ยวจังหวัดสตู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m/>
    <s v="จังหวัดสตูล"/>
    <s v="สตูล"/>
    <s v="จังหวัดและกลุ่มจังหวัด"/>
    <s v="โครงการปกติ 2564"/>
    <m/>
    <s v="https://emenscr.nesdc.go.th/viewer/view.html?id=5fc5c346b56c126617c31d55"/>
    <s v="050602F0201"/>
  </r>
  <r>
    <s v="v3_050602V01"/>
    <x v="2"/>
    <x v="0"/>
    <s v="ศธ 0590.08-64-0005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9fc2999402b9793b5a9647"/>
    <s v="050602F0103"/>
  </r>
  <r>
    <s v="v3_050602V01"/>
    <x v="2"/>
    <x v="0"/>
    <s v="ลป 0022-64-0001"/>
    <s v="Lampang Smart Tourism          "/>
    <s v="Lampang Smart Tourism          "/>
    <s v="ด้านการสร้างความสามารถในการแข่งขัน"/>
    <x v="4"/>
    <s v="พฤศจิกายน 2563"/>
    <s v="กันยายน 2564"/>
    <s v="สำนักงานโยธาธิการและผังเมืองจังหวัดลำปาง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f49e556035d16079a09f5"/>
    <s v="050602F0201"/>
  </r>
  <r>
    <s v="v3_050602V01"/>
    <x v="2"/>
    <x v="0"/>
    <s v="มห 0001-64-0002"/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ด้านการสร้างความสามารถในการแข่งขัน"/>
    <x v="4"/>
    <s v="ตุลาคม 2563"/>
    <s v="กันยายน 2564"/>
    <s v="สำนักงานประชาสัมพันธ์จังหวัดมุกดาหาร"/>
    <s v="กรมประชาสัมพันธ์"/>
    <s v="กปส."/>
    <s v="สำนักนายกรัฐมนตรี"/>
    <s v="โครงการปกติ 2564"/>
    <m/>
    <s v="https://emenscr.nesdc.go.th/viewer/view.html?id=5fdc8f3a8ae2fc1b311d2129"/>
    <s v="050602F0204"/>
  </r>
  <r>
    <s v="v3_050602V01"/>
    <x v="2"/>
    <x v="0"/>
    <s v="มห 0001-64-0001"/>
    <s v="จัดทำป้าย LED Full Color เพื่อประชาสัมพันธ์อิเล็กทรอนิกส์จังหวัดมุกดาหาร"/>
    <s v="จัดทำป้าย LED Full Color เพื่อประชาสัมพันธ์อิเล็กทรอนิกส์จังหวัดมุกดาหาร"/>
    <s v="ด้านการสร้างความสามารถในการแข่งขัน"/>
    <x v="4"/>
    <s v="ตุลาคม 2563"/>
    <s v="กันยายน 2564"/>
    <s v="สำนักงานประชาสัมพันธ์จังหวัดมุกดาหาร"/>
    <s v="กรมประชาสัมพันธ์"/>
    <s v="กปส."/>
    <s v="สำนักนายกรัฐมนตรี"/>
    <s v="โครงการปกติ 2564"/>
    <m/>
    <s v="https://emenscr.nesdc.go.th/viewer/view.html?id=5fdc85dd8ae2fc1b311d2112"/>
    <s v="050602F0204"/>
  </r>
  <r>
    <s v="v3_050602V01"/>
    <x v="2"/>
    <x v="0"/>
    <s v="มท 55021 – 2-64-0011"/>
    <s v=" 9-1-5 โครงการฟื้นฟูแนวปะการังพื้นที่ อ.เกาะสมุย จ.สุราษฎร์ธานี 2564"/>
    <s v=" 9-1-5 โครงการฟื้นฟูแนวปะการังพื้นที่ อ.เกาะสมุย จ.สุราษฎร์ธานี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ลูกค้าสัมพันธ์"/>
    <s v="การประปาส่วนภูมิภาค"/>
    <s v="กปภ."/>
    <s v="กระทรวงมหาดไทย"/>
    <s v="โครงการปกติ 2564"/>
    <m/>
    <s v="https://emenscr.nesdc.go.th/viewer/view.html?id=5feace1255edc142c175e0e9"/>
    <s v="050602F0302"/>
  </r>
  <r>
    <s v="v3_050602V01"/>
    <x v="2"/>
    <x v="0"/>
    <s v="มท 5305.20-64-0002"/>
    <s v="โครงการขยายเขตติดตั้งระบบไฟฟ้าให้เกาะต่างๆ เกาะปันหยี จ.พังงา"/>
    <s v="โครงการขยายเขตติดตั้งระบบไฟฟ้าให้เกาะต่างๆ เกาะปันหยี จ.พังงา"/>
    <s v="ด้านการสร้างความสามารถในการแข่งขัน"/>
    <x v="4"/>
    <s v="มกราคม 2562"/>
    <s v="ธันวาคม 2565"/>
    <s v="กองจัดการโครงการ 2 ฝ่ายบริหารโครงการพิเศษ"/>
    <s v="การไฟฟ้าส่วนภูมิภาค"/>
    <s v="กฟภ."/>
    <s v="กระทรวงมหาดไทย"/>
    <s v="โครงการปกติ 2564"/>
    <m/>
    <s v="https://emenscr.nesdc.go.th/viewer/view.html?id=6013c0ab35fb5c2f7ac7d27f"/>
    <s v="050602F0201"/>
  </r>
  <r>
    <s v="v3_050602V01"/>
    <x v="2"/>
    <x v="0"/>
    <s v="มท 5305.20-64-0001"/>
    <s v="โครงการก่อสร้างสายเ้คเบิลใต้น้ำไปยังเกาะเต่า จังหวัดสุราษฎร์ธานี"/>
    <s v="โครงการก่อสร้างสายเ้คเบิลใต้น้ำไปยังเกาะเต่า จังหวัดสุราษฎร์ธานี"/>
    <s v="ด้านการสร้างความสามารถในการแข่งขัน"/>
    <x v="4"/>
    <s v="มกราคม 2564"/>
    <s v="ธันวาคม 2566"/>
    <s v="กองจัดการโครงการ 2 ฝ่ายบริหารโครงการพิเศษ"/>
    <s v="การไฟฟ้าส่วนภูมิภาค"/>
    <s v="กฟภ."/>
    <s v="กระทรวงมหาดไทย"/>
    <s v="โครงการปกติ 2564"/>
    <m/>
    <s v="https://emenscr.nesdc.go.th/viewer/view.html?id=6013b732ee427a65867151b5"/>
    <s v="050602F0201"/>
  </r>
  <r>
    <s v="v3_050602V01"/>
    <x v="2"/>
    <x v="0"/>
    <s v="มท 5305.19-64-0001"/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ด้านการสร้างความสามารถในการแข่งขัน"/>
    <x v="4"/>
    <s v="มกราคม 2562"/>
    <s v="ธันวาคม 2566"/>
    <s v="กองจัดการโครงการ 1 ฝ่ายบริหารโครงการพิเศษ"/>
    <s v="การไฟฟ้าส่วนภูมิภาค"/>
    <s v="กฟภ."/>
    <s v="กระทรวงมหาดไทย"/>
    <s v="โครงการปกติ 2564"/>
    <m/>
    <s v="https://emenscr.nesdc.go.th/viewer/view.html?id=6013c1a935fb5c2f7ac7d283"/>
    <s v="050602F0201"/>
  </r>
  <r>
    <s v="v3_050602V01"/>
    <x v="2"/>
    <x v="0"/>
    <s v="มท 5305.16-64-0001"/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ด้านการสร้างความสามารถในการแข่งขัน"/>
    <x v="4"/>
    <s v="มกราคม 2564"/>
    <s v="ธันวาคม 2566"/>
    <s v="กองจัดการโครงการ 2 ฝ่ายบริหารโครงการ 2"/>
    <s v="การไฟฟ้าส่วนภูมิภาค"/>
    <s v="กฟภ."/>
    <s v="กระทรวงมหาดไทย"/>
    <s v="โครงการปกติ 2564"/>
    <m/>
    <s v="https://emenscr.nesdc.go.th/viewer/view.html?id=6013d28a35fb5c2f7ac7d2e6"/>
    <s v="050602F0102"/>
  </r>
  <r>
    <s v="v3_050602V01"/>
    <x v="2"/>
    <x v="0"/>
    <s v="มท 0717-64-0022"/>
    <s v="โครงการพัฒนาพื้นที่เพื่อการท่องเที่ยว"/>
    <s v="โครงการพัฒนาพื้นที่เพื่อการท่องเที่ยว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97bf36eb355920f55514e0"/>
    <s v="050602F0102"/>
  </r>
  <r>
    <s v="v3_050602V01"/>
    <x v="2"/>
    <x v="0"/>
    <s v="มท 0227.1(อย)-64-0004"/>
    <s v="โครงการพัฒนาและเชื่อมโยงแหล่งท่องเที่ยวเชิงประวัติศาสตร์ และศาสนา"/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4"/>
    <s v="ตุลาคม 2563"/>
    <s v="กันยายน 2564"/>
    <m/>
    <s v="ภาคกลางตอนบน"/>
    <s v="ภาคกลางตอนบน"/>
    <s v="จังหวัดและกลุ่มจังหวัด"/>
    <s v="โครงการปกติ 2564"/>
    <m/>
    <s v="https://emenscr.nesdc.go.th/viewer/view.html?id=5fc71ed224b5b4133b5f8f79"/>
    <s v="050602F0102"/>
  </r>
  <r>
    <s v="v3_050602V01"/>
    <x v="2"/>
    <x v="0"/>
    <s v="พจ 0022-64-0008"/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ด้านการสร้างการเติบโตบนคุณภาพชีวิตที่เป็นมิตรต่อสิ่งแวดล้อม"/>
    <x v="4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60e712b25953f668100891d8"/>
    <s v="050602F0201"/>
  </r>
  <r>
    <s v="v3_050602V01"/>
    <x v="2"/>
    <x v="0"/>
    <s v="พง 0022-64-0003"/>
    <s v="ทุ่นท่าเทียบเรือลอยน้ำจังหวัดพังงา (ระยะที่ 2)"/>
    <s v="ทุ่นท่าเทียบเรือลอยน้ำจังหวัดพังงา (ระยะที่ 2)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d0a6779d7cbe590983c251"/>
    <s v="050602F0102"/>
  </r>
  <r>
    <s v="v3_050602V01"/>
    <x v="2"/>
    <x v="0"/>
    <s v="พง 0022-64-0002"/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f2e8578ad6216092bc186"/>
    <s v="050602F0303"/>
  </r>
  <r>
    <s v="v3_050602V01"/>
    <x v="2"/>
    <x v="0"/>
    <s v="พง 0022-64-0001"/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f2e7756035d16079a0986"/>
    <s v="050602F0102"/>
  </r>
  <r>
    <s v="v3_050602V01"/>
    <x v="2"/>
    <x v="0"/>
    <s v="ปข 02.28-64-0001"/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ด้านการสร้างความสามารถในการแข่งขัน"/>
    <x v="4"/>
    <s v="พฤษภาคม 2564"/>
    <s v="กันยายน 2564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5fc3a2c17232b72a71f78143"/>
    <s v="050602F0103"/>
  </r>
  <r>
    <s v="v3_050602V01"/>
    <x v="2"/>
    <x v="0"/>
    <s v="บร 02.26-64-0002"/>
    <s v="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"/>
    <s v="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5fc5ea33b56c126617c31e06"/>
    <s v="050602F0102"/>
  </r>
  <r>
    <s v="v3_050602V01"/>
    <x v="2"/>
    <x v="0"/>
    <s v="บร 0032-64-0001"/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ด้านการสร้างความสามารถในการแข่งขัน"/>
    <x v="4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สป.สธ."/>
    <s v="กระทรวงสาธารณสุข"/>
    <s v="โครงการปกติ 2564"/>
    <m/>
    <s v="https://emenscr.nesdc.go.th/viewer/view.html?id=5fca4abdfe806c6d1914b412"/>
    <s v="050602F0102"/>
  </r>
  <r>
    <s v="v3_050602V01"/>
    <x v="2"/>
    <x v="0"/>
    <s v="นภ 0022-64-0001"/>
    <s v="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 "/>
    <s v="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 "/>
    <s v="ด้านการสร้างความสามารถในการแข่งขัน"/>
    <x v="4"/>
    <s v="มกราคม 2564"/>
    <s v="กันยายน 2564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9c548a8d9686aa79eec36"/>
    <s v="050602F0303"/>
  </r>
  <r>
    <s v="v3_050602V01"/>
    <x v="2"/>
    <x v="0"/>
    <s v="ทส 0926-64-0006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m/>
    <s v="https://emenscr.nesdc.go.th/viewer/view.html?id=6055af037d3c183449a2b788"/>
    <s v="050602F0302"/>
  </r>
  <r>
    <s v="v3_050602V01"/>
    <x v="2"/>
    <x v="0"/>
    <s v="ทส 0925-64-0002"/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4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m/>
    <s v="https://emenscr.nesdc.go.th/viewer/view.html?id=5fd055c89d7cbe590983c119"/>
    <s v="050602F0201"/>
  </r>
  <r>
    <s v="v3_050602V01"/>
    <x v="2"/>
    <x v="0"/>
    <s v="ทส 0404-64-0001"/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m/>
    <s v="https://emenscr.nesdc.go.th/viewer/view.html?id=5fcefe83fb9dc9160873062e"/>
    <s v="050602F0102"/>
  </r>
  <r>
    <s v="v3_050602V01"/>
    <x v="2"/>
    <x v="0"/>
    <s v="ชร 0022-64-0005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be160a9a014c2a732f74a7"/>
    <s v="050602F0303"/>
  </r>
  <r>
    <s v="v3_050602V01"/>
    <x v="2"/>
    <x v="0"/>
    <s v="ชร 0017-64-0023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ด้านการสร้างความสามารถในการแข่งขัน"/>
    <x v="4"/>
    <s v="ตุลาคม 2563"/>
    <s v="กันยายน 2564"/>
    <m/>
    <s v="จังหวัดเชียงราย"/>
    <s v="เชียงราย"/>
    <s v="จังหวัดและกลุ่มจังหวัด"/>
    <s v="โครงการปกติ 2564"/>
    <m/>
    <s v="https://emenscr.nesdc.go.th/viewer/view.html?id=5fd6a1ae07212e34f9c300ef"/>
    <s v="050602F0201"/>
  </r>
  <r>
    <s v="v3_050602V01"/>
    <x v="2"/>
    <x v="0"/>
    <s v="ชร 0017-64-0013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4"/>
    <s v="ตุลาคม 2563"/>
    <s v="กันยายน 2564"/>
    <m/>
    <s v="จังหวัดเชียงราย"/>
    <s v="เชียงราย"/>
    <s v="จังหวัดและกลุ่มจังหวัด"/>
    <s v="โครงการปกติ 2564"/>
    <m/>
    <s v="https://emenscr.nesdc.go.th/viewer/view.html?id=5fd37c9fa7ca1a34f39f339f"/>
    <s v="050602F0302"/>
  </r>
  <r>
    <s v="v3_050602V01"/>
    <x v="2"/>
    <x v="0"/>
    <s v="ชม 0017-64-0006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มกราคม 2564"/>
    <s v="กันยายน 2564"/>
    <m/>
    <s v="จังหวัดเชียงใหม่"/>
    <s v="เชียงใหม่"/>
    <s v="จังหวัดและกลุ่มจังหวัด"/>
    <s v="โครงการปกติ 2564"/>
    <m/>
    <s v="https://emenscr.nesdc.go.th/viewer/view.html?id=604ae408e7b76677ca600e7b"/>
    <s v="050602F0103"/>
  </r>
  <r>
    <s v="v3_050602V01"/>
    <x v="2"/>
    <x v="0"/>
    <s v="คค 0703.76-64-0004"/>
    <s v="โครงการพัฒนาแหล่งท่องเที่ยวจังหวัดอุบลราชธานี"/>
    <s v="โครงการพัฒนาแหล่งท่องเที่ยวจังหวัดอุบลราชธานี"/>
    <s v="ด้านการสร้างความสามารถในการแข่งขัน"/>
    <x v="4"/>
    <s v="ตุลาคม 2563"/>
    <s v="กันยายน 2564"/>
    <s v="แขวงทางหลวงชนบทอุบลราชธานี"/>
    <s v="กรมทางหลวงชนบท"/>
    <s v="ทช."/>
    <s v="กระทรวงคมนาคม"/>
    <s v="โครงการปกติ 2564"/>
    <m/>
    <s v="https://emenscr.nesdc.go.th/viewer/view.html?id=5fd09bea7cf29c590f8c51a4"/>
    <s v="050602F0103"/>
  </r>
  <r>
    <s v="v3_050602V01"/>
    <x v="2"/>
    <x v="0"/>
    <s v="คค 0703.51-64-0013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m/>
    <s v="https://emenscr.nesdc.go.th/viewer/view.html?id=5fc9af248290676ab1b9c77f"/>
    <s v="050602F0201"/>
  </r>
  <r>
    <s v="v3_050602V01"/>
    <x v="2"/>
    <x v="0"/>
    <s v="คค 0703.50-64-0004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ด้านการสร้างความสามารถในการแข่งขัน"/>
    <x v="4"/>
    <s v="มิถุนายน 2564"/>
    <s v="ธันวาคม 2564"/>
    <s v="แขวงทางหลวงชนบทราชบุรี"/>
    <s v="กรมทางหลวงชนบท"/>
    <s v="ทช."/>
    <s v="กระทรวงคมนาคม"/>
    <s v="โครงการปกติ 2564"/>
    <m/>
    <s v="https://emenscr.nesdc.go.th/viewer/view.html?id=60e6ace5a792f56431f5803e"/>
    <s v="050602F0103"/>
  </r>
  <r>
    <s v="v3_050602V01"/>
    <x v="2"/>
    <x v="0"/>
    <s v="คค 0703.50-64-0003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ด้านการสร้างความสามารถในการแข่งขัน"/>
    <x v="4"/>
    <s v="มิถุนายน 2564"/>
    <s v="ธันวาคม 2564"/>
    <s v="แขวงทางหลวงชนบทราชบุรี"/>
    <s v="กรมทางหลวงชนบท"/>
    <s v="ทช."/>
    <s v="กระทรวงคมนาคม"/>
    <s v="โครงการปกติ 2564"/>
    <m/>
    <s v="https://emenscr.nesdc.go.th/viewer/view.html?id=60e68858a792f56431f57fc7"/>
    <s v="050602F0103"/>
  </r>
  <r>
    <s v="v3_050602V01"/>
    <x v="2"/>
    <x v="0"/>
    <s v="คค 0703.19-64-0001"/>
    <s v="โครงการยกระดับและพัฒนาแหล่งท่องเที่ยวจังหวัดนครพนม "/>
    <s v="โครงการยกระดับและพัฒนาแหล่งท่องเที่ยวจังหวัดนครพนม "/>
    <s v="ด้านการสร้างความสามารถในการแข่งขัน"/>
    <x v="4"/>
    <s v="ตุลาคม 2563"/>
    <s v="กันยายน 2564"/>
    <s v="แขวงทางหลวงชนบทนครพนม"/>
    <s v="กรมทางหลวงชนบท"/>
    <s v="ทช."/>
    <s v="กระทรวงคมนาคม"/>
    <s v="โครงการปกติ 2564"/>
    <m/>
    <s v="https://emenscr.nesdc.go.th/viewer/view.html?id=5fc9b1dea8d9686aa79eebc7"/>
    <s v="050602F0102"/>
  </r>
  <r>
    <s v="v3_050602V01"/>
    <x v="2"/>
    <x v="0"/>
    <s v="คค 0703.1-64-0001"/>
    <s v="พัฒนาเส้นทางเข้าสู่แหล่งท่องเที่ยวน้ำตกหินเพิง"/>
    <s v="พัฒนาเส้นทางเข้าสู่แหล่งท่องเที่ยวน้ำตกหินเพิง"/>
    <s v="ด้านการสร้างความสามารถในการแข่งขัน"/>
    <x v="4"/>
    <s v="ตุลาคม 2563"/>
    <s v="กันยายน 2564"/>
    <s v="แขวงทางหลวงชนบทกระบี่"/>
    <s v="กรมทางหลวงชนบท"/>
    <s v="ทช."/>
    <s v="กระทรวงคมนาคม"/>
    <s v="โครงการปกติ 2564"/>
    <m/>
    <s v="https://emenscr.nesdc.go.th/viewer/view.html?id=5fd046adc97e955911453bc6"/>
    <s v="050602F0103"/>
  </r>
  <r>
    <s v="v3_050602V01"/>
    <x v="2"/>
    <x v="0"/>
    <s v="คค 0703.13-64-0001"/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ด้านการสร้างความสามารถในการแข่งขัน"/>
    <x v="4"/>
    <s v="ตุลาคม 2563"/>
    <s v="กันยายน 2564"/>
    <s v="แขวงทางหลวงชนบทเชียงใหม่"/>
    <s v="กรมทางหลวงชนบท"/>
    <s v="ทช."/>
    <s v="กระทรวงคมนาคม"/>
    <s v="โครงการปกติ 2564"/>
    <m/>
    <s v="https://emenscr.nesdc.go.th/viewer/view.html?id=5f7589359c6af045fbf3d15a"/>
    <s v="050602F0102"/>
  </r>
  <r>
    <s v="v3_050602V01"/>
    <x v="2"/>
    <x v="0"/>
    <s v="คค 06094-64-0006"/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ด้านการสร้างความสามารถในการแข่งขัน"/>
    <x v="4"/>
    <s v="มกราคม 2564"/>
    <s v="กันยายน 2564"/>
    <s v="แขวงทางหลวงนครศรีธรรมราชที่ 1"/>
    <s v="กรมทางหลวง"/>
    <s v="ทล."/>
    <s v="กระทรวงคมนาคม"/>
    <s v="โครงการปกติ 2564"/>
    <m/>
    <s v="https://emenscr.nesdc.go.th/viewer/view.html?id=5fcde6a4ca8ceb16144f551d"/>
    <s v="050602F0103"/>
  </r>
  <r>
    <s v="v3_050602V01"/>
    <x v="2"/>
    <x v="0"/>
    <s v="คค 06091-64-0002"/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ด้านการสร้างความสามารถในการแข่งขัน"/>
    <x v="4"/>
    <s v="มกราคม 2564"/>
    <s v="กันยายน 2564"/>
    <s v="แขวงทางหลวงราชบุรี"/>
    <s v="กรมทางหลวง"/>
    <s v="ทล."/>
    <s v="กระทรวงคมนาคม"/>
    <s v="โครงการปกติ 2564"/>
    <m/>
    <s v="https://emenscr.nesdc.go.th/viewer/view.html?id=5fc74456499a93132efec33d"/>
    <s v="050602F0102"/>
  </r>
  <r>
    <s v="v3_050602V01"/>
    <x v="2"/>
    <x v="0"/>
    <s v="คค 06091-64-0001"/>
    <s v="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ด้านการสร้างความสามารถในการแข่งขัน"/>
    <x v="4"/>
    <s v="กันยายน 2563"/>
    <s v="มกราคม 2564"/>
    <s v="แขวงทางหลวงราชบุรี"/>
    <s v="กรมทางหลวง"/>
    <s v="ทล."/>
    <s v="กระทรวงคมนาคม"/>
    <s v="โครงการปกติ 2564"/>
    <m/>
    <s v="https://emenscr.nesdc.go.th/viewer/view.html?id=5f7d2662bee63e67f37080ed"/>
    <s v="050602F0103"/>
  </r>
  <r>
    <s v="v3_050602V01"/>
    <x v="2"/>
    <x v="0"/>
    <s v="คค 06076-64-0005"/>
    <s v=" 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 ตำบลพุทเลา อำเภอบางปะหัน จังหวัดพระนครศรีอยุธยา ะยะทาง 1.00 กิโลเมตร 1 สายทาง)"/>
    <s v=" 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 ตำบลพุทเลา อำเภอบางปะหัน จังหวัดพระนครศรีอยุธยา ะยะทาง 1.00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อยุธยา"/>
    <s v="กรมทางหลวง"/>
    <s v="ทล."/>
    <s v="กระทรวงคมนาคม"/>
    <s v="โครงการปกติ 2564"/>
    <m/>
    <s v="https://emenscr.nesdc.go.th/viewer/view.html?id=5f96748a383c5f20fb3528e8"/>
    <s v="050602F0101"/>
  </r>
  <r>
    <s v="v3_050602V01"/>
    <x v="2"/>
    <x v="0"/>
    <s v="คค 06073-64-0001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อ่างทอง"/>
    <s v="กรมทางหลวง"/>
    <s v="ทล."/>
    <s v="กระทรวงคมนาคม"/>
    <s v="โครงการปกติ 2564"/>
    <m/>
    <s v="https://emenscr.nesdc.go.th/viewer/view.html?id=5fc8fb30cc395c6aa110ce77"/>
    <s v="050602F0103"/>
  </r>
  <r>
    <s v="v3_050602V01"/>
    <x v="2"/>
    <x v="0"/>
    <s v="คค 06071-64-0009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b9527da8e93996313282"/>
    <s v="050602F0103"/>
  </r>
  <r>
    <s v="v3_050602V01"/>
    <x v="2"/>
    <x v="0"/>
    <s v="คค 06071-64-0008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 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 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b6659a014c2a732f78a7"/>
    <s v="050602F0102"/>
  </r>
  <r>
    <s v="v3_050602V01"/>
    <x v="2"/>
    <x v="0"/>
    <s v="คค 06071-64-0007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 กม.7+000 – กม.28+475  (เป็นตอน ๆ) ปริมาณ 210 ต้น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 กม.7+000 – กม.28+475  (เป็นตอน ๆ) ปริมาณ 210 ต้น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add8beab9d2a7939c3a3"/>
    <s v="050602F0102"/>
  </r>
  <r>
    <s v="v3_050602V01"/>
    <x v="2"/>
    <x v="0"/>
    <s v="คค 06071-64-0006"/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"/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aabcbeab9d2a7939c390"/>
    <s v="050602F0102"/>
  </r>
  <r>
    <s v="v3_050602V01"/>
    <x v="2"/>
    <x v="0"/>
    <s v="คค 06071-64-0005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a4b90d3eec2a6b9e51e4"/>
    <s v="050602F0102"/>
  </r>
  <r>
    <s v="v3_050602V01"/>
    <x v="2"/>
    <x v="0"/>
    <s v="คค 06071-64-0004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a1dfbeab9d2a7939c361"/>
    <s v="050602F0102"/>
  </r>
  <r>
    <s v="v3_050602V01"/>
    <x v="2"/>
    <x v="0"/>
    <s v="คค 06071-64-0003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9f9fbeab9d2a7939c35c"/>
    <s v="050602F0102"/>
  </r>
  <r>
    <s v="v3_050602V01"/>
    <x v="2"/>
    <x v="0"/>
    <s v="คค 06071-64-0002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9d930d3eec2a6b9e51d6"/>
    <s v="050602F0102"/>
  </r>
  <r>
    <s v="v3_050602V01"/>
    <x v="2"/>
    <x v="0"/>
    <s v="คค 06071-64-0001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ทล."/>
    <s v="กระทรวงคมนาคม"/>
    <s v="โครงการปกติ 2564"/>
    <m/>
    <s v="https://emenscr.nesdc.go.th/viewer/view.html?id=5fc497d7beab9d2a7939c339"/>
    <s v="050602F0102"/>
  </r>
  <r>
    <s v="v3_050602V01"/>
    <x v="2"/>
    <x v="0"/>
    <s v="คค 06067-64-0007"/>
    <s v="โครงการยกระดับการท่องเที่ยววิถีชุมชนลุ่มน้ำเจ้าพระยา/ป่าสัก 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 "/>
    <s v="โครงการยกระดับการท่องเที่ยววิถีชุมชนลุ่มน้ำเจ้าพระยา/ป่าสัก 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 "/>
    <s v="ด้านการสร้างความสามารถในการแข่งขัน"/>
    <x v="4"/>
    <s v="พฤศจิกายน 2563"/>
    <s v="พฤษภาคม 2564"/>
    <s v="แขวงทางหลวงสิงห์บุรี"/>
    <s v="กรมทางหลวง"/>
    <s v="ทล."/>
    <s v="กระทรวงคมนาคม"/>
    <s v="โครงการปกติ 2564"/>
    <m/>
    <s v="https://emenscr.nesdc.go.th/viewer/view.html?id=5fbf51b2beab9d2a7939c08c"/>
    <s v="050602F0103"/>
  </r>
  <r>
    <s v="v3_050602V01"/>
    <x v="2"/>
    <x v="0"/>
    <s v="คค 06067-64-0006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ด้านการสร้างความสามารถในการแข่งขัน"/>
    <x v="4"/>
    <s v="พฤศจิกายน 2563"/>
    <s v="พฤษภาคม 2564"/>
    <s v="แขวงทางหลวงสิงห์บุรี"/>
    <s v="กรมทางหลวง"/>
    <s v="ทล."/>
    <s v="กระทรวงคมนาคม"/>
    <s v="โครงการปกติ 2564"/>
    <m/>
    <s v="https://emenscr.nesdc.go.th/viewer/view.html?id=5fbf4f6abeab9d2a7939c082"/>
    <s v="050602F0102"/>
  </r>
  <r>
    <s v="v3_050602V01"/>
    <x v="2"/>
    <x v="0"/>
    <s v="คค 06067-64-0005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ด้านการสร้างความสามารถในการแข่งขัน"/>
    <x v="4"/>
    <s v="ธันวาคม 2563"/>
    <s v="พฤษภาคม 2564"/>
    <s v="แขวงทางหลวงสิงห์บุรี"/>
    <s v="กรมทางหลวง"/>
    <s v="ทล."/>
    <s v="กระทรวงคมนาคม"/>
    <s v="โครงการปกติ 2564"/>
    <m/>
    <s v="https://emenscr.nesdc.go.th/viewer/view.html?id=5fbf37dd9a014c2a732f7584"/>
    <s v="050602F0102"/>
  </r>
  <r>
    <s v="v3_050602V01"/>
    <x v="2"/>
    <x v="0"/>
    <s v="คค 06037-64-0002"/>
    <s v="ก่อสร้างป้ายประชาสัมพันธ์เข้าแหล่งท่องเที่ยว 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ก่อสร้างป้ายประชาสัมพันธ์เข้าแหล่งท่องเที่ยว 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ด้านการสร้างความสามารถในการแข่งขัน"/>
    <x v="4"/>
    <s v="ตุลาคม 2563"/>
    <s v="กันยายน 2564"/>
    <s v="แขวงทางหลวงเลยที่ 1"/>
    <s v="กรมทางหลวง"/>
    <s v="ทล."/>
    <s v="กระทรวงคมนาคม"/>
    <s v="โครงการปกติ 2564"/>
    <m/>
    <s v="https://emenscr.nesdc.go.th/viewer/view.html?id=5fc88e035d06316aaee5318b"/>
    <s v="050602F0102"/>
  </r>
  <r>
    <s v="v3_050602V01"/>
    <x v="2"/>
    <x v="0"/>
    <s v="คค 06037-64-0001"/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ด้านการสร้างความสามารถในการแข่งขัน"/>
    <x v="4"/>
    <s v="ธันวาคม 2563"/>
    <s v="กันยายน 2564"/>
    <s v="แขวงทางหลวงเลยที่ 1"/>
    <s v="กรมทางหลวง"/>
    <s v="ทล."/>
    <s v="กระทรวงคมนาคม"/>
    <s v="โครงการปกติ 2564"/>
    <m/>
    <s v="https://emenscr.nesdc.go.th/viewer/view.html?id=5fc86b80cc395c6aa110cda5"/>
    <s v="050602F0102"/>
  </r>
  <r>
    <s v="v3_050602V01"/>
    <x v="2"/>
    <x v="0"/>
    <s v="คค 06030-64-0003"/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ด้านการสร้างความสามารถในการแข่งขัน"/>
    <x v="4"/>
    <s v="มกราคม 2564"/>
    <s v="มิถุนายน 2564"/>
    <s v="แขวงทางหลวงพิษณุโลกที่ 2 (วังทอง)"/>
    <s v="กรมทางหลวง"/>
    <s v="ทล."/>
    <s v="กระทรวงคมนาคม"/>
    <s v="โครงการปกติ 2564"/>
    <m/>
    <s v="https://emenscr.nesdc.go.th/viewer/view.html?id=5fd8ace0a048ce28c3ee650a"/>
    <s v="050602F0303"/>
  </r>
  <r>
    <s v="v3_050602V01"/>
    <x v="2"/>
    <x v="0"/>
    <s v="กษ 0318.21-64-0003"/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 "/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 "/>
    <s v="ด้านการสร้างความสามารถในการแข่งขัน"/>
    <x v="4"/>
    <s v="ตุลาคม 2563"/>
    <s v="กันยายน 2564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s v="โครงการปกติ 2564"/>
    <m/>
    <s v="https://emenscr.nesdc.go.th/viewer/view.html?id=5fbf2f5b9a014c2a732f756c"/>
    <s v="050602F0102"/>
  </r>
  <r>
    <s v="v3_050602V01"/>
    <x v="2"/>
    <x v="0"/>
    <s v="กพ 0022-64-0003"/>
    <s v="สร้างแหล่งท่องเที่ยวที่มีศักยภาพเป็นแหล่งท่องเที่ยวใหม่"/>
    <s v="สร้างแหล่งท่องเที่ยวที่มีศักยภาพเป็นแหล่งท่องเที่ยวใหม่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754b3eb591c133460ea5e"/>
    <s v="050602F0302"/>
  </r>
  <r>
    <s v="v3_050602V01"/>
    <x v="2"/>
    <x v="0"/>
    <s v="กพ 0022-64-0002"/>
    <s v="สร้างแหล่งท่องเที่ยวที่มีศักยภาพเป็นแหล่งท่องเที่ยวใหม่"/>
    <s v="สร้างแหล่งท่องเที่ยวที่มีศักยภาพเป็นแหล่งท่องเที่ยวใหม่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7473d9571721336792e68"/>
    <s v="050602F0302"/>
  </r>
  <r>
    <s v="v3_050602V02"/>
    <x v="3"/>
    <x v="0"/>
    <s v="กจ 0214-64-0005"/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m/>
    <s v="https://emenscr.nesdc.go.th/viewer/view.html?id=5fbdcda99a014c2a732f7415"/>
    <s v="050602F0102"/>
  </r>
  <r>
    <s v="v3_050602V02"/>
    <x v="3"/>
    <x v="0"/>
    <s v="กจ 0214-64-0004"/>
    <s v="กิจกรรมแพลอยน้ำพร้อมด่านเก็บเงินค่าบริการทางน้ำ (จุด 2) "/>
    <s v="กิจกรรมแพลอยน้ำพร้อมด่านเก็บเงินค่าบริการทางน้ำ (จุด 2) 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m/>
    <s v="https://emenscr.nesdc.go.th/viewer/view.html?id=5fbdcb779a014c2a732f7411"/>
    <s v="050602F0102"/>
  </r>
  <r>
    <s v="v3_050602V02"/>
    <x v="3"/>
    <x v="0"/>
    <s v="กจ 0214-64-0003"/>
    <s v="กิจกรรมแพลอยน้ำพร้อมด่านเก็บเงินค่าบริการทางน้ำ (จุด 1) แหล่งท่องเที่ยวน้ำตกไทรโยคใหญ่"/>
    <s v="กิจกรรมแพลอยน้ำพร้อมด่านเก็บเงินค่าบริการทางน้ำ (จุด 1) แหล่งท่องเที่ยวน้ำตกไทรโยคใหญ่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m/>
    <s v="https://emenscr.nesdc.go.th/viewer/view.html?id=5fbdc9800d3eec2a6b9e4da5"/>
    <s v="050602F0102"/>
  </r>
  <r>
    <s v="v3_050602V02"/>
    <x v="3"/>
    <x v="0"/>
    <s v="กจ 0214-64-0002"/>
    <s v="กิจกรรมปรับปรุงก่อสร้างถนนแอสฟัลท์ติกคอนกรีตสองชั้นอุทยานแห่งชาติไทรโยค"/>
    <s v="กิจกรรมปรับปรุงก่อสร้างถนนแอสฟัลท์ติกคอนกรีตสองชั้นอุทยานแห่งชาติไทรโยค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m/>
    <s v="https://emenscr.nesdc.go.th/viewer/view.html?id=5fbdc08e7232b72a71f77de8"/>
    <s v="050602F0102"/>
  </r>
  <r>
    <s v="v3_050602V02"/>
    <x v="3"/>
    <x v="0"/>
    <s v="กจ 0214-64-0001"/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m/>
    <s v="https://emenscr.nesdc.go.th/viewer/view.html?id=5fbdbd43beab9d2a7939bf00"/>
    <s v="050602F0102"/>
  </r>
  <r>
    <s v="v3_050602V02"/>
    <x v="3"/>
    <x v="0"/>
    <s v="กก 0404-64-0013"/>
    <s v="โครงการส่งเสริมและพัฒนาศักยภาพเพื่อยกระดับชุมชนเพื่อเข้าสู่มาตรฐาน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60c84e34d5ca0634c7fc7406"/>
    <s v="050602F0302"/>
  </r>
  <r>
    <s v="v3_050602V02"/>
    <x v="3"/>
    <x v="0"/>
    <s v="กก 0404-64-0010"/>
    <s v="โครงการพัฒนาห้องน้ำสาธารณะตามเส้นทางท่องเที่ยวรองรับการท่องเที่ยววิถีใหม่"/>
    <s v="โครงการพัฒนาห้องน้ำสาธารณะตามเส้นทางท่องเที่ยวรองรับการท่องเที่ยววิถีใหม่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60a35bae7dccea77a27d3f15"/>
    <s v="050602F0201"/>
  </r>
  <r>
    <s v="v3_050602V02"/>
    <x v="3"/>
    <x v="0"/>
    <s v="กก 0404-64-0009"/>
    <s v="โครงการจัดฝึกอบรมเชิงปฏิบัติการด้านการตรวจประเมินและรับรองมาตรฐานการท่องเที่ยวไทย"/>
    <s v="โครงการจัดฝึกอบรมเชิงปฏิบัติการด้านการตรวจประเมินและรับรองมาตรฐานการท่องเที่ยวไทย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8f7602806e76c3c3d6359"/>
    <s v="050602F0204"/>
  </r>
  <r>
    <s v="v3_050602V02"/>
    <x v="3"/>
    <x v="0"/>
    <s v="กก 0404-64-0007"/>
    <s v="โครงการตรวจประเมินและรับรองมาตรฐานการท่องเที่ยวโฮมสเตย์ไทย"/>
    <s v="โครงการตรวจประเมินและรับรองมาตรฐานการท่องเที่ยวโฮมสเตย์ไทย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8eb38e708b36c432df7cc"/>
    <s v="050602F0204"/>
  </r>
  <r>
    <s v="v3_050602V02"/>
    <x v="3"/>
    <x v="0"/>
    <s v="กก 0404-64-0006"/>
    <s v="โครงการจัดทำฐานข้อมูลภาคบริการด้านการท่องเที่ยวเพื่อพัฒนาศักยภาพ และยกระดับเข้าสู่มาตรฐาน "/>
    <s v="โครงการจัดทำฐานข้อมูลภาคบริการด้านการท่องเที่ยวเพื่อพัฒนาศักยภาพ และยกระดับเข้าสู่มาตรฐาน 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8cc17b1991b3f8585dc12"/>
    <s v="050602F0103"/>
  </r>
  <r>
    <s v="v3_050602V02"/>
    <x v="3"/>
    <x v="0"/>
    <s v="กก 0404-64-0002"/>
    <s v="โครงการส่งเสริมและพัฒนาศักยภาพเพื่อยกระดับชุมชนเพื่อเข้าสู่มาตรฐาน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38206e6c1d8313a2ffaf1"/>
    <s v="050602F0204"/>
  </r>
  <r>
    <s v="v3_050602V02"/>
    <x v="3"/>
    <x v="0"/>
    <s v="กก 0404-64-0001"/>
    <s v="โครงการส่งเสริมและการสร้างมูลค่า (Value) เครื่องหมายมาตรฐานบริการท่องเที่ยวไทย"/>
    <s v="โครงการส่งเสริมและการสร้างมูลค่า (Value) เครื่องหมายมาตรฐานบริการท่องเที่ยวไทย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266aa360ecd060787f9a1"/>
    <s v="050602F0303"/>
  </r>
  <r>
    <s v="v3_050602V02"/>
    <x v="3"/>
    <x v="0"/>
    <s v="กก 0403-64-0011"/>
    <s v="โครงการ พัฒนาการกำกับดูแลธุรกิจนำเที่ยว ด้วยระบบใบสั่งงานมัคคุเทศก์ ระยะที่ 1 และ 2"/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60cad41bcfde2746e853d23d"/>
    <s v="050602F0204"/>
  </r>
  <r>
    <s v="v3_050602V02"/>
    <x v="3"/>
    <x v="0"/>
    <s v="กก 0403-64-0009"/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60c06b1f1f24571872693674"/>
    <s v="050602F0103"/>
  </r>
  <r>
    <s v="v3_050602V02"/>
    <x v="3"/>
    <x v="0"/>
    <s v="กก 0403-64-0008"/>
    <s v="โครงการ พัฒนาการกำกับดูแลธุรกิจนำเที่ยว ด้วยระบบใบสั่งงานมัคคุเทศก์ ระยะที่ 1 และ 2"/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60ab54e9451595274308eb78"/>
    <s v="050602F0204"/>
  </r>
  <r>
    <s v="v3_050602V02"/>
    <x v="3"/>
    <x v="0"/>
    <s v="กก 0403-64-0005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3a6c140a63831404159be"/>
    <s v="050602F0102"/>
  </r>
  <r>
    <s v="v3_050602V02"/>
    <x v="3"/>
    <x v="0"/>
    <s v="กก 0403-64-0004"/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37be840a638314041591f"/>
    <s v="050602F0102"/>
  </r>
  <r>
    <s v="v3_050602V02"/>
    <x v="3"/>
    <x v="0"/>
    <s v="กก 0403-64-0003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a2736fb85d3605fe50d328"/>
    <s v="050602F0102"/>
  </r>
  <r>
    <s v="v3_050602V02"/>
    <x v="3"/>
    <x v="0"/>
    <s v="กก 0403-64-0001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9a858337b27e5b651e84f4"/>
    <s v="050602F0302"/>
  </r>
  <r>
    <s v="v3_050602V02"/>
    <x v="3"/>
    <x v="0"/>
    <s v="กก 0401-64-0002"/>
    <s v="โครงการจัดทำศูนย์บริการให้ข้อมูลทางโทรศัพท์ DOT Call Center ประจำปีงบประมาณ พ.ศ. 2564"/>
    <s v="โครงการจัดทำศูนย์บริการให้ข้อมูลทางโทรศัพท์ DOT Call Center ประจำปีงบประมาณ พ.ศ. 2564"/>
    <s v="ด้านการสร้างความสามารถในการแข่งขัน"/>
    <x v="4"/>
    <s v="พฤศจิกายน 2563"/>
    <s v="กันยายน 2564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4"/>
    <m/>
    <s v="https://emenscr.nesdc.go.th/viewer/view.html?id=5fb38dac152e2542a428cfeb"/>
    <s v="050602F0202"/>
  </r>
  <r>
    <s v="v3_050602V02"/>
    <x v="3"/>
    <x v="0"/>
    <s v="กก 0212-64-0004"/>
    <s v="การยกระดับข้อมูลดิจิทัลเพื่อการท่องเที่ยวและบริการของไทยให้เป็นไปตามมาตรฐานสากล"/>
    <s v="การยกระดับข้อมูลดิจิทัลเพื่อการท่องเที่ยวและบริการของไทยให้เป็นไปตามมาตรฐานสากล"/>
    <s v="ด้านการสร้างความสามารถในการแข่งขัน"/>
    <x v="4"/>
    <s v="ตุลาคม 2564"/>
    <s v="กันยายน 2565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da9a50345c94224734f72e"/>
    <s v="050602F0202"/>
  </r>
  <r>
    <s v="v3_050602V02"/>
    <x v="3"/>
    <x v="0"/>
    <s v="กก 0212-64-0002"/>
    <s v="เผยแพร่และสร้างความเข้าใจการใช้คำจำกัดความของ Wellness 4 ด้าน"/>
    <s v="เผยแพร่และสร้างความเข้าใจการใช้คำจำกัดความของ Wellness 4 ด้าน"/>
    <s v="ด้านการสร้างความสามารถในการแข่งขัน"/>
    <x v="4"/>
    <s v="มิถุนายน 2564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af515ab1ff3f6f27afc6f2"/>
    <s v="050602F0302"/>
  </r>
  <r>
    <s v="v3_050602V02"/>
    <x v="3"/>
    <x v="0"/>
    <s v="กก 0212-64-0001"/>
    <s v="โครงการจัดทำแผนปฏิบัติการด้านท่องเที่ยวเพื่อขับเคลื่อนยุทธศาสตร์ชาติ"/>
    <s v="โครงการจัดทำแผนปฏิบัติการด้านท่องเที่ยวเพื่อขับเคลื่อนยุทธศาสตร์ชาติ"/>
    <s v="ด้านการสร้างความสามารถในการแข่งขัน"/>
    <x v="4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13b291d7ffce6585ff0735"/>
    <s v="050602F0302"/>
  </r>
  <r>
    <s v="v3_050602V02"/>
    <x v="3"/>
    <x v="0"/>
    <s v="กก 0205-64-0002"/>
    <s v="โครงการส่งเสริมและพัฒนาฐานข้อมูลดิจิทัลด้านการท่องเที่ยว"/>
    <s v="โครงการส่งเสริมและพัฒนาฐานข้อมูลดิจิทัลด้านการท่องเที่ยว"/>
    <s v="ด้านการสร้างความสามารถในการแข่งขัน"/>
    <x v="4"/>
    <s v="ตุลาคม 2564"/>
    <s v="กันยายน 2565"/>
    <s v="ศูนย์เทคโนโลยีสารสนเทศและการสื่อสาร (ศทส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c08177a82c221878b862a0"/>
    <s v="050602F0204"/>
  </r>
  <r>
    <s v="v3_050602V02"/>
    <x v="3"/>
    <x v="0"/>
    <s v="กก 0205-64-0001"/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ด้านการสร้างความสามารถในการแข่งขัน"/>
    <x v="4"/>
    <s v="เมษายน 2564"/>
    <s v="กันยายน 2564"/>
    <s v="ศูนย์เทคโนโลยีสารสนเทศและการสื่อสาร (ศทส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92d97d309fd3116daa10f"/>
    <s v="050602F0103"/>
  </r>
  <r>
    <s v="v3_050602V02"/>
    <x v="3"/>
    <x v="0"/>
    <s v="กก 0204-64-0006"/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c6a8295e10e434d1c2c81e"/>
    <s v="050602F0302"/>
  </r>
  <r>
    <s v="v3_050602V02"/>
    <x v="3"/>
    <x v="0"/>
    <s v="กก 0204-64-0004"/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1299e8fc6222946bc8918"/>
    <s v="050602F0202"/>
  </r>
  <r>
    <s v="v3_050602V02"/>
    <x v="3"/>
    <x v="0"/>
    <s v="กก 0204-64-0003"/>
    <s v="โครงการค่าใช้จ่ายโครงการสำรวจเครื่องชี้วัดภาวะเศรษฐกิจด้านการท่องเที่ยว"/>
    <s v="โครงการค่าใช้จ่ายโครงการสำรวจเครื่องชี้วัดภาวะเศรษฐกิจด้านการท่องเที่ยว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12438fdee0f295412d7b3"/>
    <s v="050602F0204"/>
  </r>
  <r>
    <s v="v3_050602V02"/>
    <x v="3"/>
    <x v="0"/>
    <s v="กก 0204-64-0002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10feafdee0f295412d779"/>
    <s v="050602F0102"/>
  </r>
  <r>
    <s v="v3_050602V02"/>
    <x v="3"/>
    <x v="0"/>
    <s v="กก 0204-64-0001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5f9b7eb02310b05b6ef48954"/>
    <s v="050602F0302"/>
  </r>
  <r>
    <s v="v3_050602V02"/>
    <x v="3"/>
    <x v="0"/>
    <s v="กก 0203-64-0005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ความสามารถในการแข่งขัน"/>
    <x v="4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18144fdee0f295412d8bf"/>
    <s v="050602F0203"/>
  </r>
  <r>
    <s v="v3_050602V02"/>
    <x v="3"/>
    <x v="0"/>
    <s v="กก 0203-64-0002"/>
    <s v="โครงการค่าใช้จ่ายในการสนับสนุนการดำเนินงานสำนักงานการท่องเที่ยวและกีฬาจังหวัด"/>
    <s v="โครงการค่าใช้จ่ายในการสนับสนุนการดำเนินงานสำนักงานการท่องเที่ยวและกีฬาจังหวัด"/>
    <s v="ด้านการสร้างโอกาสและความเสมอภาคทางสังคม"/>
    <x v="4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0147f1d81bc0294d030fd3"/>
    <s v="050602F0102"/>
  </r>
  <r>
    <s v="v3_050602V02"/>
    <x v="3"/>
    <x v="0"/>
    <s v="กก 0201-64-0003"/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ด้านการปรับสมดุลและพัฒนาระบบการบริหารจัดการภาครัฐ"/>
    <x v="4"/>
    <s v="มกราคม 2563"/>
    <s v="มกราคม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5f9a928f9be3a25b6cc1a547"/>
    <s v="050602F0301"/>
  </r>
  <r>
    <s v="v3_050602V02"/>
    <x v="3"/>
    <x v="0"/>
    <s v="rid_regional_85_-64-0001"/>
    <s v="ปรับปรุงภูมิทัศน์อ่างเก็บน้ำคลองหาดส้มแป้น"/>
    <s v="ปรับปรุงภูมิทัศน์อ่างเก็บน้ำคลองหาดส้มแป้น"/>
    <s v="ด้านการสร้างความสามารถในการแข่งขัน"/>
    <x v="4"/>
    <s v="ตุลาคม 2563"/>
    <s v="กันยายน 2564"/>
    <s v="โครงการชลประทานระนอง"/>
    <s v="กรมชลประทาน"/>
    <s v="ชป."/>
    <s v="กระทรวงเกษตรและสหกรณ์"/>
    <s v="โครงการปกติ 2564"/>
    <m/>
    <s v="https://emenscr.nesdc.go.th/viewer/view.html?id=5ffbcaf8d180dd35795469e8"/>
    <s v="050602F0302"/>
  </r>
  <r>
    <s v="v3_050602V02"/>
    <x v="3"/>
    <x v="0"/>
    <s v="rid_regional_72_2-64-0001"/>
    <s v="โครงการพัฒนาโครงสร้างพื้นฐานเพื่อการท่องเที่ยวเขื่อนกระเสียว จังหวัดสุพรรณบุรี"/>
    <s v="โครงการพัฒนาโครงสร้างพื้นฐานเพื่อการท่องเที่ยวเขื่อนกระเสียว จังหวัดสุพรรณบุรี"/>
    <s v="ด้านการสร้างความสามารถในการแข่งขัน"/>
    <x v="4"/>
    <s v="ธันวาคม 2563"/>
    <s v="กันยายน 2564"/>
    <s v="โครงการส่งน้ำและบำรุงรักษากระเสียว"/>
    <s v="กรมชลประทาน"/>
    <s v="ชป."/>
    <s v="กระทรวงเกษตรและสหกรณ์"/>
    <s v="โครงการปกติ 2564"/>
    <m/>
    <s v="https://emenscr.nesdc.go.th/viewer/view.html?id=5fc4b0ff0d3eec2a6b9e5215"/>
    <s v="050602F0102"/>
  </r>
  <r>
    <s v="v3_050602V02"/>
    <x v="3"/>
    <x v="0"/>
    <s v="forest_regional_58_1-64-0001"/>
    <s v="ทางเดินศึกษาธรรมชาติ และพืชสมุนไพร"/>
    <s v="ทางเดินศึกษาธรรมชาติ และพืชสมุนไพร"/>
    <s v="ด้านการสร้างความสามารถในการแข่งขัน"/>
    <x v="4"/>
    <s v="มกราคม 2564"/>
    <s v="มิถุนายน 2564"/>
    <s v="สำนักจัดการทรัพยากรป่าไม้ที่ 1 สาขาแม่ฮ่องสอน"/>
    <s v="กรมป่าไม้"/>
    <s v="ปม."/>
    <s v="กระทรวงทรัพยากรธรรมชาติและสิ่งแวดล้อม"/>
    <s v="โครงการปกติ 2564"/>
    <m/>
    <s v="https://emenscr.nesdc.go.th/viewer/view.html?id=5fc4a6a87232b72a71f78219"/>
    <s v="050602F0302"/>
  </r>
  <r>
    <s v="v3_050602V02"/>
    <x v="3"/>
    <x v="0"/>
    <s v="E754ZJ-64-0006"/>
    <s v="โครงการติดตั้งไฟฟ้าส่องสว่างวัดพระธาตุดอยกองมูเพื่อสร้างความปลอดภัยทางการท่องเที่ยว"/>
    <s v="โครงการติดตั้งไฟฟ้าส่องสว่างวัดพระธาตุดอยกองมูเพื่อสร้างความปลอดภัยทางการท่องเที่ยว"/>
    <s v="ด้านการสร้างความสามารถในการแข่งขัน"/>
    <x v="4"/>
    <m/>
    <m/>
    <s v="บัญชีผู้ใช้สำหรับพ.ร.ก.เงินกู้ องค์การบริหารส่วนจังหวัดแม่ฮ่องสอน"/>
    <s v="องค์การบริหารส่วนจังหวัดแม่ฮ่องสอน"/>
    <s v="องค์การบริหารส่วนจังหวัดแม่ฮ่องสอน"/>
    <s v="องค์กรปกครองส่วนท้องถิ่น"/>
    <s v="พ.ร.ก.เงินกู้ 2564"/>
    <m/>
    <s v="https://emenscr.nesdc.go.th/viewer/view.html?id=614c650e74550141769f9d68"/>
    <s v="050602F0201"/>
  </r>
  <r>
    <s v="v3_050602V02"/>
    <x v="3"/>
    <x v="0"/>
    <s v="dsd_regional_82_1-64-0001"/>
    <s v="โครงการพัฒนาศักยภาพบุคลากรด้านการท่องเที่ยวจังหวัดพังงา"/>
    <s v="โครงการพัฒนาศักยภาพบุคลากรด้านการท่องเที่ยวจังหวัดพังง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พัฒนาฝีมือแรงงานพังงา"/>
    <s v="กรมพัฒนาฝีมือแรงงาน"/>
    <s v="กพร."/>
    <s v="กระทรวงแรงงาน"/>
    <s v="โครงการปกติ 2564"/>
    <m/>
    <s v="https://emenscr.nesdc.go.th/viewer/view.html?id=5feaf0c38c931742b9801cb1"/>
    <s v="050602F0302"/>
  </r>
  <r>
    <s v="v3_050602V02"/>
    <x v="3"/>
    <x v="0"/>
    <s v="ศธ 0590.08-65-0005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85fbd2cecd2d4c30727330"/>
    <s v="050602F0103"/>
  </r>
  <r>
    <s v="v3_050602V02"/>
    <x v="3"/>
    <x v="0"/>
    <s v="คค 06106-65-0002"/>
    <s v="โครงการปรับปรุงทางหลวงผ่านย่านชุมชน ทางหลวงหมายเลข  4164 ตอน สี่แยกโพธิ์ทอง - เขาปู่"/>
    <s v="โครงการปรับปรุงทางหลวงผ่านย่านชุมชน ทางหลวงหมายเลข  4164 ตอน สี่แยกโพธิ์ทอง - เขาปู่"/>
    <s v="ด้านการสร้างความสามารถในการแข่งขัน"/>
    <x v="0"/>
    <s v="มีนาคม 2565"/>
    <s v="กันยายน 2565"/>
    <s v="แขวงทางหลวงพัทลุง"/>
    <s v="กรมทางหลวง"/>
    <s v="ทล."/>
    <s v="กระทรวงคมนาคม"/>
    <s v="โครงการปกติ 2565"/>
    <m/>
    <s v="https://emenscr.nesdc.go.th/viewer/view.html?id=61dbb1279173182cb2498c4d"/>
    <s v="050602F0103"/>
  </r>
  <r>
    <s v="v3_050602V02"/>
    <x v="3"/>
    <x v="0"/>
    <s v="คค 06088-65-0009"/>
    <s v="โครงการพัฒนาเส้นทางการท่องเที่ยวกลุ่มจังหวัดภาคกลางตอนล่าง 2  กิจกรรมติดตั้งไฟฟ้าแสงสว่าง ทางหลวงหมายเลข 4 ตอนควบคุม 0602 ตอน วังยาว – หนองหมู ตำบลศาลาลัย ตำบลไร่เก่า อำเภอสามร้อยยอด จังหวัดประจวบคีรีขันธ์"/>
    <s v="โครงการพัฒนาเส้นทางการท่องเที่ยวกลุ่มจังหวัดภาคกลางตอนล่าง 2  กิจกรรมติดตั้งไฟฟ้าแสงสว่าง ทางหลวงหมายเลข 4 ตอนควบคุม 0602 ตอน วังยาว – หนองหมู ตำบลศาลาลัย ตำบลไร่เก่า อำเภอสามร้อยยอด จังหวัดประจวบคีรีขันธ์"/>
    <s v="ด้านการสร้างความสามารถในการแข่งขัน"/>
    <x v="0"/>
    <s v="กรกฎาคม 2565"/>
    <s v="ธันวาคม 2565"/>
    <s v="แขวงทางหลวงประจวบคีรีขันธ์ (หัวหิน)"/>
    <s v="กรมทางหลวง"/>
    <s v="ทล."/>
    <s v="กระทรวงคมนาคม"/>
    <s v="โครงการปกติ 2565"/>
    <m/>
    <s v="https://emenscr.nesdc.go.th/viewer/view.html?id=619c550b1dcb253d555323b9"/>
    <s v="050602F0201"/>
  </r>
  <r>
    <s v="v3_050602V02"/>
    <x v="3"/>
    <x v="0"/>
    <s v="กก 0203-65-0004"/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449c1866f4b33ec83ad6e"/>
    <s v="050602F0204"/>
  </r>
  <r>
    <s v="v3_050602V02"/>
    <x v="3"/>
    <x v="0"/>
    <s v="rid_regional_26_1-65-0001"/>
    <s v="ปรับปรุงภูมิทัศน์อ่างเก็บน้ำห้วยปรือ ระยะที่ 1"/>
    <s v="ปรับปรุงภูมิทัศน์อ่างเก็บน้ำห้วยปรือ ระยะที่ 1"/>
    <s v="ด้านการปรับสมดุลและพัฒนาระบบการบริหารจัดการภาครัฐ"/>
    <x v="0"/>
    <s v="ธันวาคม 2564"/>
    <s v="กันยายน 2565"/>
    <s v="โครงการชลประทานนครนายก"/>
    <s v="กรมชลประทาน"/>
    <s v="ชป."/>
    <s v="กระทรวงเกษตรและสหกรณ์"/>
    <s v="โครงการปกติ 2565"/>
    <m/>
    <s v="https://emenscr.nesdc.go.th/viewer/view.html?id=6196230fa679c7221758ec9e"/>
    <s v="050602F0303"/>
  </r>
  <r>
    <s v="v3_050602V02"/>
    <x v="3"/>
    <x v="0"/>
    <s v="ยล 0017-65-0002"/>
    <s v="โครงการพัฒนาแหล่งท่องเที่ยวจังหวัดยะลา"/>
    <s v="โครงการพัฒนาแหล่งท่องเที่ยวจังหวัดยะลา"/>
    <s v="ด้านการสร้างการเติบโตบนคุณภาพชีวิตที่เป็นมิตรต่อสิ่งแวดล้อม"/>
    <x v="0"/>
    <s v="ตุลาคม 2564"/>
    <s v="มิถุนายน 2565"/>
    <m/>
    <s v="จังหวัดยะลา"/>
    <s v="ยะลา"/>
    <s v="จังหวัดและกลุ่มจังหวัด"/>
    <s v="โครงการปกติ 2565"/>
    <m/>
    <s v="https://emenscr.nesdc.go.th/viewer/view.html?id=61a9e5dc7a9fbf43eacea8c3"/>
    <s v="050602F0302"/>
  </r>
  <r>
    <s v="v3_050602V02"/>
    <x v="3"/>
    <x v="0"/>
    <s v="ทส 0413-65-0001"/>
    <s v="พัฒนาป่าในเมืองจังหวัดระนอง เพื่อการท่องเที่ยวเชิงอนุรักษ์"/>
    <s v="พัฒนาป่าในเมืองจังหวัดระนอง 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งานทรัพยากรทางทะเลและชายฝั่งที่ 6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m/>
    <s v="https://emenscr.nesdc.go.th/viewer/view.html?id=61a45e90e55ef143eb1fc800"/>
    <s v="050602F0103"/>
  </r>
  <r>
    <s v="v3_050602V02"/>
    <x v="3"/>
    <x v="0"/>
    <s v="กจ 0022-65-0001"/>
    <s v="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"/>
    <s v="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59ad7e4a0ba43f163ae25"/>
    <s v="050602F0102"/>
  </r>
  <r>
    <s v="v3_050602V02"/>
    <x v="3"/>
    <x v="0"/>
    <s v="ทส 0916-65-0001"/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บริหารพื้นที่อนุรักษ์ ที่ 6 (สงขลา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af26ce7a9fbf43eaceaa2f"/>
    <s v="050602F0202"/>
  </r>
  <r>
    <s v="v3_050602V02"/>
    <x v="3"/>
    <x v="0"/>
    <s v="forest_regional_34_1-65-0001"/>
    <s v="โครงการพัฒนาแหล่งท่องเที่ยวจังหวัดอุบลราชธานี/สร้างนำ้เพื่อพัฒนาแหล่งท่องเที่ยวโบกลึกตามแนวพระราชดำริ"/>
    <s v="โครงการพัฒนาแหล่งท่องเที่ยวจังหวัดอุบลราชธานี/สร้างนำ้เพื่อพัฒนาแหล่งท่องเที่ยวโบกลึกตามแนวพระราชดำริ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จัดการทรัพยากรป่าไม้ที่ 7 สาขาอุบลราชธานี"/>
    <s v="กรมป่าไม้"/>
    <s v="ปม."/>
    <s v="กระทรวงทรัพยากรธรรมชาติและสิ่งแวดล้อม"/>
    <s v="โครงการปกติ 2565"/>
    <m/>
    <s v="https://emenscr.nesdc.go.th/viewer/view.html?id=61c6954eee1f2878a16cef5b"/>
    <s v="050602F0302"/>
  </r>
  <r>
    <s v="v3_050602V02"/>
    <x v="3"/>
    <x v="0"/>
    <s v="กก 0203-65-0005"/>
    <s v="ค่าใช้จ่ายในการติดตามและประเมินผลการดำเนินงานตามแผนบูรณาการสร้างรายได้จากการท่องเที่ยว "/>
    <s v="ค่าใช้จ่ายในการติดตามและประเมินผลการดำเนินงานตามแผนบูรณาการสร้างรายได้จากการท่องเที่ยว "/>
    <s v="ด้านการสร้างการเติบโตบนคุณภาพชีวิตที่เป็นมิตรต่อสิ่งแวดล้อม"/>
    <x v="0"/>
    <s v="เมษายน 2564"/>
    <s v="ตุลาคม 2565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541785203dc33e5cb50c8"/>
    <s v="050602F0302"/>
  </r>
  <r>
    <s v="v3_050602V02"/>
    <x v="3"/>
    <x v="0"/>
    <s v="มรภ.ศก. 0572-65-0058"/>
    <s v="อนุรักษ์ฟื้นฟูป่าชุมชนโนนนกทา บ้านง้อ เทศบาลตำบลน้ำคำ อำเภอเมือง จังหวัดศรีสะเกษ"/>
    <s v="อนุรักษ์ฟื้นฟูป่าชุมชนโนนนกทา บ้านง้อ เทศบาลตำบลน้ำคำ อำเภอเมือง จังหวัดศรีสะเกษ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de4872d730e40b80213bc4"/>
    <s v="050602F0302"/>
  </r>
  <r>
    <s v="v3_050602V02"/>
    <x v="3"/>
    <x v="0"/>
    <s v="dnp_regional_85_3-65-0001"/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อุทยานแห่งชาติลำน้ำกระบุร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9b070dfef84f3d534c7dbf"/>
    <s v="050602F0201"/>
  </r>
  <r>
    <s v="v3_050602V02"/>
    <x v="3"/>
    <x v="0"/>
    <s v="dnp_regional_85_5-65-0001"/>
    <s v="อนุรักษ์พันธุกรรมพืชอันเนื่องมาจากพระราชดำริฯ  จังหวัดระนอง"/>
    <s v="อนุรักษ์พันธุกรรมพืชอันเนื่องมาจากพระราชดำริฯ  จังหวัดระนอง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เขตรักษาพันธุ์สัตว์ป่าคลองนาค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9b481538229f3d4dda759d"/>
    <s v="050602F0103"/>
  </r>
  <r>
    <s v="v3_050602V02"/>
    <x v="3"/>
    <x v="0"/>
    <s v="dnp_regional_40_2-65-0002"/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อุทยานแห่งชาติภูเก้า-ภูพานคำ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91edaf1501af4b23816559"/>
    <s v="050602F0302"/>
  </r>
  <r>
    <s v="v3_050602V02"/>
    <x v="3"/>
    <x v="0"/>
    <s v="ปข 0214-65-0006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ด้านการสร้างการเติบโตบนคุณภาพชีวิตที่เป็นมิตรต่อสิ่งแวดล้อม"/>
    <x v="0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4c146d221902211f9af57"/>
    <s v="050602F0102"/>
  </r>
  <r>
    <s v="v3_050602V02"/>
    <x v="3"/>
    <x v="0"/>
    <s v="ปข 0214-65-0007"/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  ตำบลเขาแดง อำเภอกุยบุรี ระยะทาง 236.00 เมตร"/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  ตำบลเขาแดง อำเภอกุยบุรี ระยะทาง 236.00 เมตร"/>
    <s v="ด้านการสร้างการเติบโตบนคุณภาพชีวิตที่เป็นมิตรต่อสิ่งแวดล้อม"/>
    <x v="0"/>
    <s v="มกราคม 2565"/>
    <s v="เมษ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4c442bab527220bfbc6d4"/>
    <s v="050602F0201"/>
  </r>
  <r>
    <s v="v3_050602V02"/>
    <x v="3"/>
    <x v="0"/>
    <s v="ปข 0214-65-0008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0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4d73abab527220bfbc6f6"/>
    <s v="050602F0201"/>
  </r>
  <r>
    <s v="v3_050602V02"/>
    <x v="3"/>
    <x v="0"/>
    <s v="คค 0703.41-65-0001"/>
    <s v="โครงการเพิ่มศักยภาพมาตรการด้านความปลอดภัยแหล่งท่องเที่ยวจังหวัดภูเก็ต"/>
    <s v="โครงการเพิ่มศักยภาพมาตรการด้านความปลอดภัยแหล่งท่องเที่ยวจังหวัดภูเก็ต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แขวงทางหลวงชนบทภูเก็ต"/>
    <s v="กรมทางหลวงชนบท"/>
    <s v="ทช."/>
    <s v="กระทรวงคมนาคม"/>
    <s v="โครงการปกติ 2565"/>
    <m/>
    <s v="https://emenscr.nesdc.go.th/viewer/view.html?id=61612c7217ed2a558b4c3089"/>
    <s v="050602F0302"/>
  </r>
  <r>
    <s v="v3_050602V02"/>
    <x v="3"/>
    <x v="0"/>
    <s v="สส 0022-65-0001"/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    "/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    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923d071501af4b238165e5"/>
    <s v="050602F0302"/>
  </r>
  <r>
    <s v="v3_050602V02"/>
    <x v="3"/>
    <x v="0"/>
    <s v="dnp_regional_85-65-0001"/>
    <s v="โครงการพัฒนาโครงสร้างพื้นฐาน รองรับการท่องเที่ยวจังหวัดระนอง"/>
    <s v="โครงการพัฒนาโครงสร้างพื้นฐาน รองรับการท่องเที่ยวจังหวัดระนอง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อุทยานแห่งชาติหมู่เกาะระนอ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935aeea679c7221758ea6b"/>
    <s v="050602F0103"/>
  </r>
  <r>
    <s v="v3_050602V02"/>
    <x v="3"/>
    <x v="0"/>
    <s v="คค 0703.64-65-0002"/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ด้านการสร้างความสามารถในการแข่งขัน"/>
    <x v="0"/>
    <s v="ตุลาคม 2564"/>
    <s v="มีนาคม 2565"/>
    <s v="แขวงทางหลวงชนบทสิงห์บุรี"/>
    <s v="กรมทางหลวงชนบท"/>
    <s v="ทช."/>
    <s v="กระทรวงคมนาคม"/>
    <s v="โครงการปกติ 2565"/>
    <m/>
    <s v="https://emenscr.nesdc.go.th/viewer/view.html?id=61a9c0237a9fbf43eacea862"/>
    <s v="050602F0102"/>
  </r>
  <r>
    <s v="v3_050602V02"/>
    <x v="3"/>
    <x v="0"/>
    <s v="พง 0022-65-0001"/>
    <s v="โครงการ พัฒนาแหล่งท่องเที่่ยวเขาหลัก (หนองมูลตะกั่ว)  ระยะที่ 2"/>
    <s v="โครงการ พัฒนาแหล่งท่องเที่่ยวเขาหลัก (หนองมูลตะกั่ว)  ระยะที่ 2"/>
    <s v="ด้านการสร้างความสามารถในการแข่งขัน"/>
    <x v="0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44b68e55ef143eb1fc7c7"/>
    <s v="050602F0102"/>
  </r>
  <r>
    <s v="v3_050602V02"/>
    <x v="3"/>
    <x v="0"/>
    <s v="สฎ 0022-65-0001"/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ด้านการสร้างความสามารถในการแข่งขัน"/>
    <x v="0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78ad3e55ef143eb1fcaff"/>
    <s v="050602F0102"/>
  </r>
  <r>
    <s v="v3_050602V02"/>
    <x v="3"/>
    <x v="0"/>
    <s v="ชย 02.10-65-0003"/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"/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"/>
    <s v="ด้านการสร้างความสามารถในการแข่งขัน"/>
    <x v="0"/>
    <s v="มกราคม 2565"/>
    <s v="กันยายน 2565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a085a7eacc4561cc159f29"/>
    <s v="050602F0204"/>
  </r>
  <r>
    <s v="v3_050602V02"/>
    <x v="3"/>
    <x v="0"/>
    <s v="ชม 0017-65-0001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0"/>
    <s v="พฤศจิกายน 2564"/>
    <s v="ตุลาคม 2565"/>
    <m/>
    <s v="จังหวัดเชียงใหม่"/>
    <s v="เชียงใหม่"/>
    <s v="จังหวัดและกลุ่มจังหวัด"/>
    <s v="โครงการปกติ 2565"/>
    <m/>
    <s v="https://emenscr.nesdc.go.th/viewer/view.html?id=61a599e4e4a0ba43f163ae1c"/>
    <s v="050602F0102"/>
  </r>
  <r>
    <s v="v3_050602V02"/>
    <x v="3"/>
    <x v="0"/>
    <s v="ทส 1617-65-0001"/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0"/>
    <s v="ตุลาคม 2564"/>
    <s v="กันยายน 2565"/>
    <s v="สำนักจัดการทรัพยากรป่าไม้ที่ 4 (ตาก)"/>
    <s v="กรมป่าไม้"/>
    <s v="ปม."/>
    <s v="กระทรวงทรัพยากรธรรมชาติและสิ่งแวดล้อม"/>
    <s v="โครงการปกติ 2565"/>
    <m/>
    <s v="https://emenscr.nesdc.go.th/viewer/view.html?id=61a734e9e4a0ba43f163b06a"/>
    <s v="050602F0102"/>
  </r>
  <r>
    <s v="v3_050602V02"/>
    <x v="3"/>
    <x v="0"/>
    <s v="คค 06007-65-0001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0"/>
    <s v="มกราคม 2565"/>
    <s v="กันยายน 2565"/>
    <s v="แขวงทางหลวงเชียงใหม่ที่ 1"/>
    <s v="กรมทางหลวง"/>
    <s v="ทล."/>
    <s v="กระทรวงคมนาคม"/>
    <s v="โครงการปกติ 2565"/>
    <m/>
    <s v="https://emenscr.nesdc.go.th/viewer/view.html?id=61aaeff97a9fbf43eacea8f1"/>
    <s v="050602F0302"/>
  </r>
  <r>
    <s v="v3_050602V02"/>
    <x v="3"/>
    <x v="0"/>
    <s v="สฎ 0022-65-0004"/>
    <s v="โครงการก่อสร้างเขื่อนป้องกันตลิ่งริมคลองศก"/>
    <s v="โครงการก่อสร้างเขื่อนป้องกันตลิ่งริมคลองศก"/>
    <s v="ด้านการสร้างความสามารถในการแข่งขัน"/>
    <x v="0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b2b60e4a0ba43f163b30d"/>
    <s v="050602F0102"/>
  </r>
  <r>
    <s v="v3_050602V02"/>
    <x v="3"/>
    <x v="0"/>
    <s v="สฎ 0022-65-0003"/>
    <s v="โครงการก่อสร้างเขื่อนป้องกันตลิ่งริมคลองตะเคียน"/>
    <s v="โครงการก่อสร้างเขื่อนป้องกันตลิ่งริมคลองตะเคียน"/>
    <s v="ด้านการสร้างความสามารถในการแข่งขัน"/>
    <x v="0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b244a77658f43f36686ef"/>
    <s v="050602F0302"/>
  </r>
  <r>
    <s v="v3_050602V02"/>
    <x v="3"/>
    <x v="0"/>
    <s v="คค 06094-65-0001"/>
    <s v="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 "/>
    <s v="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 "/>
    <s v="ด้านการสร้างความสามารถในการแข่งขัน"/>
    <x v="0"/>
    <s v="มกราคม 2565"/>
    <s v="สิงหาคม 2565"/>
    <s v="แขวงทางหลวงนครศรีธรรมราชที่ 1"/>
    <s v="กรมทางหลวง"/>
    <s v="ทล."/>
    <s v="กระทรวงคมนาคม"/>
    <s v="โครงการปกติ 2565"/>
    <m/>
    <s v="https://emenscr.nesdc.go.th/viewer/view.html?id=61b1b7d6b5d2fc0ca4dd0765"/>
    <s v="050602F0303"/>
  </r>
  <r>
    <s v="v3_050602V02"/>
    <x v="3"/>
    <x v="0"/>
    <s v="คค 06081-65-0003"/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ด้านการสร้างความสามารถในการแข่งขัน"/>
    <x v="0"/>
    <s v="มีนาคม 2565"/>
    <s v="สิงหาคม 2565"/>
    <s v="แขวงทางหลวงนครนายก"/>
    <s v="กรมทางหลวง"/>
    <s v="ทล."/>
    <s v="กระทรวงคมนาคม"/>
    <s v="โครงการปกติ 2565"/>
    <m/>
    <s v="https://emenscr.nesdc.go.th/viewer/view.html?id=61b06dfac02cee271c611f8b"/>
    <s v="050602F0103"/>
  </r>
  <r>
    <s v="v3_050602V02"/>
    <x v="3"/>
    <x v="0"/>
    <s v="กก 0404-65-0006"/>
    <s v="โครงการตรวจประเมินและรับรองมาตรฐานการท่องเที่ยว"/>
    <s v="โครงการตรวจประเมินและรับรองมาตรฐานการท่องเที่ยว"/>
    <s v="ด้านการสร้างความสามารถในการแข่งขัน"/>
    <x v="0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5"/>
    <m/>
    <s v="https://emenscr.nesdc.go.th/viewer/view.html?id=61b083cb4b76812722f74af1"/>
    <s v="050602F0302"/>
  </r>
  <r>
    <s v="v3_050602V02"/>
    <x v="4"/>
    <x v="0"/>
    <s v="กก 0401-68-0002"/>
    <s v="โครงการจัดทำศูนย์บริการให้ข้อมูลทางโทรศัพท์ DOT Call Center ประจำปีงบประมาณ พ.ศ. 2568"/>
    <s v="โครงการจัดทำศูนย์บริการให้ข้อมูลทางโทรศัพท์ DOT Call Center ประจำปีงบประมาณ พ.ศ. 2568"/>
    <s v="ด้านการสร้างความสามารถในการแข่งขัน"/>
    <x v="3"/>
    <s v="ตุลาคม 2567"/>
    <s v="กันยายน 2568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4c90865aee3689aa39940"/>
    <s v="v3_050602V02F02"/>
  </r>
  <r>
    <s v="v3_050602V02"/>
    <x v="4"/>
    <x v="0"/>
    <s v="กก 0401-65-0003"/>
    <s v="โครงการจัดทำศูนย์บริการให้ข้อมูลทางโทรศัพท์ DOT Call Center ประจำปีงบประมาณ พ.ศ. 2565"/>
    <s v="โครงการจัดทำศูนย์บริการให้ข้อมูลทางโทรศัพท์ DOT Call Center ประจำปีงบประมาณ พ.ศ. 2565"/>
    <s v="ด้านการสร้างความสามารถในการแข่งขัน"/>
    <x v="0"/>
    <s v="ตุลาคม 2564"/>
    <s v="กันยายน 2565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5"/>
    <m/>
    <s v="https://emenscr.nesdc.go.th/viewer/view.html?id=61b8644fafe1552e4ca79859"/>
    <s v="050602F0202"/>
  </r>
  <r>
    <s v="v3_050602V02"/>
    <x v="4"/>
    <x v="0"/>
    <s v="คค 06053-65-0001"/>
    <s v=" 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 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ด้านการสร้างความสามารถในการแข่งขัน"/>
    <x v="0"/>
    <s v="มกราคม 2565"/>
    <s v="กันยายน 2565"/>
    <s v="แขวงทางหลวงศรีสะเกษที่ 2"/>
    <s v="กรมทางหลวง"/>
    <s v="ทล."/>
    <s v="กระทรวงคมนาคม"/>
    <s v="โครงการปกติ 2565"/>
    <m/>
    <s v="https://emenscr.nesdc.go.th/viewer/view.html?id=61bb0277358cdf1cf68826a0"/>
    <s v="050602F0102"/>
  </r>
  <r>
    <s v="v3_050602V02"/>
    <x v="4"/>
    <x v="0"/>
    <s v="คค 06053-65-0002"/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ด้านการสร้างความสามารถในการแข่งขัน"/>
    <x v="0"/>
    <s v="มกราคม 2565"/>
    <s v="กันยายน 2565"/>
    <s v="แขวงทางหลวงศรีสะเกษที่ 2"/>
    <s v="กรมทางหลวง"/>
    <s v="ทล."/>
    <s v="กระทรวงคมนาคม"/>
    <s v="โครงการปกติ 2565"/>
    <m/>
    <s v="https://emenscr.nesdc.go.th/viewer/view.html?id=61bc05079832d51cf432cf35"/>
    <s v="050602F0102"/>
  </r>
  <r>
    <s v="v3_050602V02"/>
    <x v="4"/>
    <x v="0"/>
    <s v="ตช 0007.1-65-0123"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ด้านการสร้างความสามารถในการแข่งขัน"/>
    <x v="0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m/>
    <s v="https://emenscr.nesdc.go.th/viewer/view.html?id=61c98e9091854c614b74db58"/>
    <s v="050602F0301"/>
  </r>
  <r>
    <s v="v3_050602V02"/>
    <x v="4"/>
    <x v="0"/>
    <s v="กก 0204-65-0002"/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ด้านการสร้างความสามารถในการแข่งขัน"/>
    <x v="0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0542f132398622df86fa6"/>
    <s v="050602F0204"/>
  </r>
  <r>
    <s v="v3_050602V02"/>
    <x v="4"/>
    <x v="0"/>
    <s v="กก 0204-65-0003"/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ด้านการสร้างความสามารถในการแข่งขัน"/>
    <x v="0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07396c326516233cedab0"/>
    <s v="050602F0204"/>
  </r>
  <r>
    <s v="v3_050602V02"/>
    <x v="4"/>
    <x v="0"/>
    <s v="กก 0204-65-0004"/>
    <s v="โครงการค่าใช้จ่ายในการสำรวจข้อมูลแรงงานในอุตสาหกรรมการท่องเที่ยว"/>
    <s v="โครงการค่าใช้จ่ายในการสำรวจข้อมูลแรงงานในอุตสาหกรรมการท่องเที่ยว"/>
    <s v="ด้านการสร้างความสามารถในการแข่งขัน"/>
    <x v="0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15515c326516233cedb15"/>
    <s v="050602F0204"/>
  </r>
  <r>
    <s v="v3_050602V02"/>
    <x v="4"/>
    <x v="0"/>
    <s v="กก 0204-65-0005"/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ด้านการสร้างความสามารถในการแข่งขัน"/>
    <x v="0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m/>
    <s v="https://emenscr.nesdc.go.th/viewer/view.html?id=61c186375203dc33e5cb4d67"/>
    <s v="050602F0201"/>
  </r>
  <r>
    <s v="v3_050602V02"/>
    <x v="4"/>
    <x v="0"/>
    <s v="มท 0717-65-0003"/>
    <s v="โครงการพัฒนาปัจจัยพื้นฐานด้านการท่องเที่ยว"/>
    <s v="โครงการพัฒนาปัจจัยพื้นฐานด้านการท่องเที่ยว"/>
    <s v="ด้านการสร้างความสามารถในการแข่งขัน"/>
    <x v="0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6d12a9ac23da6eb13d0037"/>
    <s v="050602F0102"/>
  </r>
  <r>
    <s v="v3_050602V02"/>
    <x v="4"/>
    <x v="0"/>
    <s v="dnp_regional_85_2-65-0001"/>
    <s v="พัฒนาโครงสร้างพื้นฐานรองรับการท่องเที่ยวเชิงสุขภาพ"/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0"/>
    <s v="ตุลาคม 2564"/>
    <s v="กันยายน 2565"/>
    <s v="อุทยานแห่งชาติน้ำตกหงาว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m/>
    <s v="https://emenscr.nesdc.go.th/viewer/view.html?id=619b158638229f3d4dda7548"/>
    <s v="050602F0201"/>
  </r>
  <r>
    <s v="v3_050602V02"/>
    <x v="4"/>
    <x v="0"/>
    <s v="สพ 0214-65-0006"/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ด้านการสร้างความสามารถในการแข่งขัน"/>
    <x v="0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f00d7eacc4561cc159e10"/>
    <s v="050602F0201"/>
  </r>
  <r>
    <s v="v3_050602V02"/>
    <x v="4"/>
    <x v="0"/>
    <s v="สพ 0214-65-0007"/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ด้านการสร้างความสามารถในการแข่งขัน"/>
    <x v="0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f05420334b361d2ad740d"/>
    <s v="050602F0201"/>
  </r>
  <r>
    <s v="v3_050602V02"/>
    <x v="4"/>
    <x v="0"/>
    <s v="คค 06071-65-0008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ด้านการสร้างความสามารถในการแข่งขัน"/>
    <x v="0"/>
    <s v="ตุลาคม 2564"/>
    <s v="กันยายน 2565"/>
    <s v="แขวงทางหลวงชัยนาท"/>
    <s v="กรมทางหลวง"/>
    <s v="ทล."/>
    <s v="กระทรวงคมนาคม"/>
    <s v="โครงการปกติ 2565"/>
    <m/>
    <s v="https://emenscr.nesdc.go.th/viewer/view.html?id=6180b4f454647b65dda82ce2"/>
    <s v="050602F0103"/>
  </r>
  <r>
    <s v="v3_050602V02"/>
    <x v="5"/>
    <x v="0"/>
    <s v="คค 06071-65-0007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 ผิวจราจรกว้าง 7.00 เมตร ระยะทาง 1.000 กิโลเมตร ไหล่ทางกว้างข้างละ 2.00 เมตร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 ผิวจราจรกว้าง 7.00 เมตร ระยะทาง 1.000 กิโลเมตร ไหล่ทางกว้างข้างละ 2.00 เมตร"/>
    <s v="ด้านการสร้างความสามารถในการแข่งขัน"/>
    <x v="0"/>
    <s v="ตุลาคม 2564"/>
    <s v="กันยายน 2565"/>
    <s v="แขวงทางหลวงชัยนาท"/>
    <s v="กรมทางหลวง"/>
    <s v="ทล."/>
    <s v="กระทรวงคมนาคม"/>
    <s v="โครงการปกติ 2565"/>
    <m/>
    <s v="https://emenscr.nesdc.go.th/viewer/view.html?id=6180b10e7ee79765dfdb55f4"/>
    <s v="050602F0103"/>
  </r>
  <r>
    <s v="v3_050602V02"/>
    <x v="5"/>
    <x v="0"/>
    <s v="สก 0214-65-0002"/>
    <s v="ก่อสร้างถนนลาดยางผิวจราจรแอสฟัลท์ติกคอนกรีต อุทยานแห่งชาติปางสีดา"/>
    <s v="ก่อสร้างถนนลาดยางผิวจราจรแอสฟัลท์ติกคอนกรีต อุทยานแห่งชาติปางสีดา"/>
    <s v="ด้านการสร้างความสามารถในการแข่งขัน"/>
    <x v="0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94bee0bab527220bfbc6c3"/>
    <s v="050602F0302"/>
  </r>
  <r>
    <s v="v3_050602V02"/>
    <x v="6"/>
    <x v="0"/>
    <s v="กก 0204-68-0012"/>
    <s v="โครงการค่าใช้จ่ายในการพัฒนาและจัดทำบัญชีประชาชาติด้านการท่องเที่ยว ประจำปีงบประมาณ พ.ศ. 2568"/>
    <s v="โครงการค่าใช้จ่ายในการพัฒนาและจัดทำบัญชีประชาชาติด้านการท่องเที่ยว ประจำปีงบประมาณ พ.ศ. 2568"/>
    <s v="ด้านการสร้างความสามารถในการแข่งขัน"/>
    <x v="3"/>
    <s v="กุมภาพันธ์ 2568"/>
    <s v="พฤศจิกายน 2568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m/>
    <s v="https://emenscr.nesdc.go.th/viewer/view.html?id=678a086c0b91f2689276a6d2"/>
    <s v="v3_050602V02F04"/>
  </r>
  <r>
    <s v="v3_050602V02"/>
    <x v="6"/>
    <x v="0"/>
    <s v="มท 0227.1(อย)-65-0003"/>
    <s v="โครงการพัฒนาและเชื่อมโยงแหล่งท่องเที่ยวเชิงประวัติศาสตร์ และศาสนา"/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0"/>
    <s v="ตุลาคม 2564"/>
    <s v="กันยายน 2565"/>
    <m/>
    <s v="ภาคกลางตอนบน"/>
    <s v="ภาคกลางตอนบน"/>
    <s v="จังหวัดและกลุ่มจังหวัด"/>
    <s v="โครงการปกติ 2565"/>
    <m/>
    <s v="https://emenscr.nesdc.go.th/viewer/view.html?id=617657339538f060ef14e152"/>
    <s v="050602F0102"/>
  </r>
  <r>
    <s v="v3_050602V02"/>
    <x v="6"/>
    <x v="0"/>
    <s v="รง 0407-65-0004"/>
    <s v="โครงการพัฒนาปัจจัยพื้นฐานด้านการท่องเที่ยว พ.ศ. 2565"/>
    <s v="โครงการพัฒนาปัจจัยพื้นฐานด้านการท่องเที่ยว พ.ศ. 2565"/>
    <s v="ด้านการสร้างความสามารถในการแข่งขัน"/>
    <x v="0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5"/>
    <m/>
    <s v="https://emenscr.nesdc.go.th/viewer/view.html?id=619256991501af4b238165ee"/>
    <s v="050602F0103"/>
  </r>
  <r>
    <s v="v3_050602V02"/>
    <x v="6"/>
    <x v="0"/>
    <s v="ทส 0924-66-0001"/>
    <s v="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"/>
    <s v="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7f2355bc532c305707783e"/>
    <s v="050602F0302"/>
  </r>
  <r>
    <s v="v3_050602V02"/>
    <x v="6"/>
    <x v="0"/>
    <s v="ทส 0924-66-0004"/>
    <s v="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"/>
    <s v="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808259491d7c3de4de4dd8"/>
    <s v="050602F0102"/>
  </r>
  <r>
    <s v="v3_050602V02"/>
    <x v="6"/>
    <x v="0"/>
    <s v="คค 06038-66-0004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"/>
    <s v="ด้านการสร้างความสามารถในการแข่งขัน"/>
    <x v="1"/>
    <s v="ธันวาคม 2565"/>
    <s v="มีนาคม 2566"/>
    <s v="แขวงทางหลวงเลยที่ 2 (ด่านซ้าย)"/>
    <s v="กรมทางหลวง"/>
    <s v="ทล."/>
    <s v="กระทรวงคมนาคม"/>
    <s v="โครงการปกติ 2566"/>
    <m/>
    <s v="https://emenscr.nesdc.go.th/viewer/view.html?id=63da48d12b6d9141b15c94e8"/>
    <s v="v2_050602V01F03"/>
  </r>
  <r>
    <s v="v3_050602V02"/>
    <x v="6"/>
    <x v="0"/>
    <s v="dnp_regional_62_2-66-0002"/>
    <s v="โครงการปรับปรุงและพัฒนาแหล่งท่องเที่ยว อุทยานแห่งชาติคลองวังเจ้า ปรับปรุงศาลาพักผ่อนแบบที่ 2"/>
    <s v="โครงการปรับปรุงและพัฒนาแหล่งท่องเที่ยว อุทยานแห่งชาติคลองวังเจ้า ปรับปรุงศาลาพักผ่อนแบบที่ 2"/>
    <s v="ด้านการสร้างความสามารถในการแข่งขัน"/>
    <x v="1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f25cea4d626491278a4df"/>
    <s v="v2_050602V02F01"/>
  </r>
  <r>
    <s v="v3_050602V02"/>
    <x v="6"/>
    <x v="0"/>
    <s v="คค 0703.5-66-0002"/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ด้านการสร้างความสามารถในการแข่งขัน"/>
    <x v="1"/>
    <s v="ตุลาคม 2565"/>
    <s v="มีนาคม 2566"/>
    <s v="แขวงทางหลวงชนบทขอนแก่น"/>
    <s v="กรมทางหลวงชนบท"/>
    <s v="ทช."/>
    <s v="กระทรวงคมนาคม"/>
    <s v="โครงการปกติ 2566"/>
    <m/>
    <s v="https://emenscr.nesdc.go.th/viewer/view.html?id=63ef0199b321824906b76e53"/>
    <s v="v2_050602V01F03"/>
  </r>
  <r>
    <s v="v3_050602V02"/>
    <x v="6"/>
    <x v="0"/>
    <s v="7-66-0002"/>
    <s v="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"/>
    <s v="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"/>
    <s v="ด้านการสร้างความสามารถในการแข่งขัน"/>
    <x v="1"/>
    <s v="ตุลาคม 2565"/>
    <s v="กันยายน 2566"/>
    <s v="สวนพฤกษศาสตร์ทุ่งค่าย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5d247b4e8c549053a8159"/>
    <s v="v2_050602V02F01"/>
  </r>
  <r>
    <s v="v3_050602V02"/>
    <x v="6"/>
    <x v="0"/>
    <s v="คค 0703.14-66-0005"/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ด้านการสร้างความสามารถในการแข่งขัน"/>
    <x v="1"/>
    <s v="กรกฎาคม 2566"/>
    <s v="พฤศจิกายน 2566"/>
    <s v="แขวงทางหลวงชนบทตรัง"/>
    <s v="กรมทางหลวงชนบท"/>
    <s v="ทช."/>
    <s v="กระทรวงคมนาคม"/>
    <s v="โครงการปกติ 2566"/>
    <m/>
    <s v="https://emenscr.nesdc.go.th/viewer/view.html?id=6424f2bc4cc6a01428d43fab"/>
    <s v="v2_050602V02F05"/>
  </r>
  <r>
    <s v="v3_050602V02"/>
    <x v="6"/>
    <x v="0"/>
    <s v="กษ 0314.07-66-0002"/>
    <s v="ปรับปรุงผิวจราจรถนนรอบอ่างเก็บน้ำห้วยน้ำบองอันเนื่องมาจากพระราชดำริ   "/>
    <s v="ปรับปรุงผิวจราจรถนนรอบอ่างเก็บน้ำห้วยน้ำบองอันเนื่องมาจากพระราชดำริ   "/>
    <s v="ด้านการสร้างความสามารถในการแข่งขัน"/>
    <x v="1"/>
    <s v="มีนาคม 2566"/>
    <s v="สิงหาคม 2566"/>
    <s v="โครงการชลประทานหนองบัวลำภู"/>
    <s v="กรมชลประทาน"/>
    <s v="ชป."/>
    <s v="กระทรวงเกษตรและสหกรณ์"/>
    <s v="โครงการปกติ 2566"/>
    <m/>
    <s v="https://emenscr.nesdc.go.th/viewer/view.html?id=6419736b64c008446934e46d"/>
    <s v="v2_050602V01F01"/>
  </r>
  <r>
    <s v="v3_050602V02"/>
    <x v="6"/>
    <x v="0"/>
    <s v="คค 0702-67-0012"/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ด้านการสร้างความสามารถในการแข่งขัน"/>
    <x v="2"/>
    <s v="ตุลาคม 2566"/>
    <s v="กันยายน 2569"/>
    <s v="กองแผนงาน"/>
    <s v="กรมทางหลวงชนบท"/>
    <s v="ทช."/>
    <s v="กระทรวงคมนาคม"/>
    <s v="ปรับปรุงโครงการสำคัญ 2567"/>
    <m/>
    <s v="https://emenscr.nesdc.go.th/viewer/view.html?id=66447d0055fb162ad95a0717"/>
    <s v="v2_050602V01F03"/>
  </r>
  <r>
    <s v="v3_050602V02"/>
    <x v="6"/>
    <x v="0"/>
    <s v="กก 0403-67-0006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_x0009_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_x0009_"/>
    <s v="ด้านการสร้างความสามารถในการแข่งขัน"/>
    <x v="2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717a207ee34a5c6dbc7288"/>
    <s v="v3_050602V03F04"/>
  </r>
  <r>
    <s v="v3_050602V02"/>
    <x v="6"/>
    <x v="0"/>
    <s v="กก 0403-67-0005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2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70275262e90d5c6fffdae3"/>
    <s v="v3_050602V03F04"/>
  </r>
  <r>
    <s v="v3_050602V02"/>
    <x v="6"/>
    <x v="0"/>
    <s v="กก 0403-67-0004"/>
    <s v="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2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m/>
    <s v="https://emenscr.nesdc.go.th/viewer/view.html?id=656ffe267ee34a5c6dbc6eba"/>
    <s v="v3_050602V03F04"/>
  </r>
  <r>
    <s v="v3_050602V02"/>
    <x v="6"/>
    <x v="0"/>
    <s v="กก 0406-68-0025"/>
    <s v="ปรับปรุงภูมิทัศน์แหล่งท่องเที่ยวถนนสุมนเทวราช ตำบลในเวียง อำเภอเมืองน่าน จังหวัดน่าน (ชดเชยโครงการที่ถูกพับไป)"/>
    <s v="ปรับปรุงภูมิทัศน์แหล่งท่องเที่ยวถนนสุมนเทวราช ตำบลในเวียง อำเภอเมืองน่าน จังหวัดน่าน (ชดเชยโครงการที่ถูกพับไป)"/>
    <s v="ด้านการสร้างความสามารถในการแข่งขัน"/>
    <x v="3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49a504c513e688c271baf"/>
    <s v="v3_050602V02F01"/>
  </r>
  <r>
    <s v="v3_050602V02"/>
    <x v="6"/>
    <x v="0"/>
    <s v="ตช 0007.1-63-0364"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"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"/>
    <s v="ด้านการสร้างความสามารถในการแข่งขัน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3"/>
    <m/>
    <s v="https://emenscr.nesdc.go.th/viewer/view.html?id=5fbf641b9a014c2a732f75d8"/>
    <s v="050602F0301"/>
  </r>
  <r>
    <s v="v3_050602V02"/>
    <x v="6"/>
    <x v="0"/>
    <s v="ศธ 0530.28-65-0004"/>
    <s v="โครงการบริการวิชาการแก่ชุมชนสู่การพัฒนาแหล่งท่องเที่ยวซากดึกดำบรรพ์ตามแนวแม่น้ำโขง อำเภอปากชม จังหวัดเลย และพื้นที่ข้างเคียง "/>
    <s v="โครงการบริการวิชาการแก่ชุมชนสู่การพัฒนาแหล่งท่องเที่ยวซากดึกดำบรรพ์ตามแนวแม่น้ำโขง อำเภอปากชม จังหวัดเลย และพื้นที่ข้างเคียง "/>
    <s v="ด้านการสร้างโอกาสและความเสมอภาคทางสังคม"/>
    <x v="0"/>
    <s v="ตุลาคม 2564"/>
    <s v="กันยายน 2565"/>
    <s v="ศูนย์วิจัยและศึกษาบรรพชีวินวิทยา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f3baf2390e2c4de92d0843"/>
    <s v="050602F0302"/>
  </r>
  <r>
    <s v="v3_050602V02"/>
    <x v="6"/>
    <x v="0"/>
    <s v="dmcr_regional_81-65-0001"/>
    <s v="โครงการพัฒนาแหล่งท่องเที่่ยวเขาขนาบน้ำ"/>
    <s v="โครงการพัฒนาแหล่งท่องเที่่ยวเขาขนาบน้ำ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ศูนย์บริหารจัดการทรัพยากรป่าชายเลนจังหวัดกระบี่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m/>
    <s v="https://emenscr.nesdc.go.th/viewer/view.html?id=61a5d4277a9fbf43eacea4f2"/>
    <s v="050602F0201"/>
  </r>
  <r>
    <s v="v3_050602V02"/>
    <x v="6"/>
    <x v="0"/>
    <s v="ปข 0214-65-0002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0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m/>
    <s v="https://emenscr.nesdc.go.th/viewer/view.html?id=61824ce230c6fc7518ba968d"/>
    <s v="050602F0102"/>
  </r>
  <r>
    <s v="v3_050602V02"/>
    <x v="6"/>
    <x v="0"/>
    <s v="ตช 0007.1-65-0242"/>
    <s v="Mobile Application ช่วยเหลือนักท่องเที่ยว บช.ทท."/>
    <s v="Mobile Application ช่วยเหลือนักท่องเที่ยว บช.ทท."/>
    <s v="ด้านการสร้างความสามารถในการแข่งขัน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m/>
    <s v="https://emenscr.nesdc.go.th/viewer/view.html?id=61dfd2fabb999007f3f7f940"/>
    <s v="v2_050602V02F04"/>
  </r>
  <r>
    <s v="v3_050602V03"/>
    <x v="7"/>
    <x v="0"/>
    <s v="พง 0022-65-0002"/>
    <s v="โครงการ ทุ่นท่าเทียบเรือลอยน้ำจังหวัดพังงา (ระยะที่ 3)"/>
    <s v="โครงการ ทุ่นท่าเทียบเรือลอยน้ำจังหวัดพังงา (ระยะที่ 3)"/>
    <s v="ด้านการสร้างความสามารถในการแข่งขัน"/>
    <x v="0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m/>
    <s v="https://emenscr.nesdc.go.th/viewer/view.html?id=61a85a42e4a0ba43f163b128"/>
    <s v="050602F0102"/>
  </r>
  <r>
    <s v="v3_050602V03"/>
    <x v="7"/>
    <x v="0"/>
    <s v="คค 0703.30-65-0002"/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 "/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 "/>
    <s v="ด้านการสร้างความสามารถในการแข่งขัน"/>
    <x v="0"/>
    <s v="ตุลาคม 2564"/>
    <s v="กันยายน 2565"/>
    <s v="แขวงทางหลวงชนบทปราจีนบุรี"/>
    <s v="กรมทางหลวงชนบท"/>
    <s v="ทช."/>
    <s v="กระทรวงคมนาคม"/>
    <s v="โครงการปกติ 2565"/>
    <m/>
    <s v="https://emenscr.nesdc.go.th/viewer/view.html?id=616e6db2f0f2b848e7db022d"/>
    <s v="050602F0102"/>
  </r>
  <r>
    <s v="v3_050602V03"/>
    <x v="8"/>
    <x v="0"/>
    <s v="คค 06037-66-0001"/>
    <s v="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 "/>
    <s v="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 "/>
    <s v="ด้านการสร้างความสามารถในการแข่งขัน"/>
    <x v="1"/>
    <s v="ตุลาคม 2565"/>
    <s v="กันยายน 2566"/>
    <s v="แขวงทางหลวงเลยที่ 1"/>
    <s v="กรมทางหลวง"/>
    <s v="ทล."/>
    <s v="กระทรวงคมนาคม"/>
    <s v="โครงการปกติ 2566"/>
    <m/>
    <s v="https://emenscr.nesdc.go.th/viewer/view.html?id=63d35875bc532c3057077b90"/>
    <s v="v2_050602V01F02"/>
  </r>
  <r>
    <s v="v3_050602V03"/>
    <x v="8"/>
    <x v="0"/>
    <s v="ปน 0017-66-0004"/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"/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"/>
    <s v="ด้านการสร้างความสามารถในการแข่งขัน"/>
    <x v="1"/>
    <s v="ตุลาคม 2565"/>
    <s v="กันยายน 2566"/>
    <m/>
    <s v="จังหวัดปัตตานี"/>
    <s v="ปัตตานี"/>
    <s v="จังหวัดและกลุ่มจังหวัด"/>
    <s v="โครงการปกติ 2566"/>
    <m/>
    <s v="https://emenscr.nesdc.go.th/viewer/view.html?id=63e20c43fa97461a952408a5"/>
    <s v="v2_050602V02F01"/>
  </r>
  <r>
    <s v="v3_050602V03"/>
    <x v="8"/>
    <x v="0"/>
    <s v="รง 0407-66-0022"/>
    <s v="โครงการพัฒนาศักยภาพของบุคลากรและผู้ประกอบการในอุตสาหกรรมการท่องเที่ยว"/>
    <s v="โครงการพัฒนาศักยภาพของบุคลากรและผู้ประกอบการในอุตสาหกรรมการท่องเที่ยว"/>
    <s v="ด้านการสร้างความสามารถในการแข่งขัน"/>
    <x v="1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6"/>
    <m/>
    <s v="https://emenscr.nesdc.go.th/viewer/view.html?id=63eb5f15a4d62649127899cc"/>
    <s v="v2_050602V03F04"/>
  </r>
  <r>
    <s v="v3_050602V03"/>
    <x v="8"/>
    <x v="0"/>
    <s v="93-66-0002"/>
    <s v="โครงการพัฒนาเพื่อเพิ่มศักยภาพด้านการท่องเที่ยวทางธรรมชาติของจังหวัดพัทลุง"/>
    <s v="โครงการพัฒนาเพื่อเพิ่มศักยภาพด้านการท่องเที่ยวทางธรรมชาติของจังหวัดพัทลุง"/>
    <s v="ด้านการสร้างความสามารถในการแข่งขัน"/>
    <x v="1"/>
    <s v="มกราคม 2566"/>
    <s v="กันยายน 2566"/>
    <s v="อุทยานแห่งชาติเขาปู่-เขาย่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eda709b4e8c549053a6c46"/>
    <s v="v2_050602V02F01"/>
  </r>
  <r>
    <s v="v3_050602V03"/>
    <x v="8"/>
    <x v="0"/>
    <s v="7-66-0001"/>
    <s v="โครงการพัฒนาแหล่งท่องเที่่ยวสวนพฤกษศาสตร์ทุ่งค่าย กิจกรรม ก่อสร้างห้องน้ำ-ห้องสุขารวม 2 หลัง"/>
    <s v="โครงการพัฒนาแหล่งท่องเที่่ยวสวนพฤกษศาสตร์ทุ่งค่าย กิจกรรม ก่อสร้างห้องน้ำ-ห้องสุขารวม 2 หลัง"/>
    <s v="ด้านการสร้างความสามารถในการแข่งขัน"/>
    <x v="1"/>
    <s v="ตุลาคม 2565"/>
    <s v="กันยายน 2566"/>
    <s v="สวนพฤกษศาสตร์ทุ่งค่าย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1b471ecd30773351f768d"/>
    <s v="v2_050602V02F01"/>
  </r>
  <r>
    <s v="v3_050602V03"/>
    <x v="8"/>
    <x v="0"/>
    <s v="คค 0703.14-66-0003"/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ด้านการสร้างความสามารถในการแข่งขัน"/>
    <x v="1"/>
    <s v="เมษายน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m/>
    <s v="https://emenscr.nesdc.go.th/viewer/view.html?id=63f322fcb321824906b7754a"/>
    <s v="v2_050602V01F01"/>
  </r>
  <r>
    <s v="v3_050602V03"/>
    <x v="8"/>
    <x v="0"/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c6a8d4f4b54733c3fb040"/>
    <s v="v2_050602V03F03"/>
  </r>
  <r>
    <s v="v3_050602V03"/>
    <x v="8"/>
    <x v="0"/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c6a8d4f4b54733c3fb040"/>
    <s v="v2_050602V03F03"/>
  </r>
  <r>
    <s v="v3_050602V03"/>
    <x v="8"/>
    <x v="0"/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c6a8d4f4b54733c3fb040"/>
    <s v="v2_050602V03F03"/>
  </r>
  <r>
    <s v="v3_050602V03"/>
    <x v="8"/>
    <x v="0"/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c6a8d4f4b54733c3fb040"/>
    <s v="v2_050602V03F03"/>
  </r>
  <r>
    <s v="v3_050602V03"/>
    <x v="8"/>
    <x v="0"/>
    <s v="คค 06013-66-0001"/>
    <s v="โครงการพัฒนาศักยภาพการท่องเที่ยวเชิงธรรมชาติ"/>
    <s v="โครงการพัฒนาศักยภาพการท่องเที่ยวเชิงธรรมชาติ"/>
    <s v="ด้านการสร้างความสามารถในการแข่งขัน"/>
    <x v="1"/>
    <s v="กุมภาพันธ์ 2566"/>
    <s v="มิถุนายน 2566"/>
    <s v="แขวงทางหลวงแม่ฮ่องสอน"/>
    <s v="กรมทางหลวง"/>
    <s v="ทล."/>
    <s v="กระทรวงคมนาคม"/>
    <s v="โครงการปกติ 2566"/>
    <m/>
    <s v="https://emenscr.nesdc.go.th/viewer/view.html?id=63fdc964b4e8c549053a9c09"/>
    <s v="v2_050602V01F02"/>
  </r>
  <r>
    <s v="v3_050602V03"/>
    <x v="8"/>
    <x v="0"/>
    <s v="ทส 0921-66-0004"/>
    <s v="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"/>
    <s v="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"/>
    <s v="ด้านการสร้างความสามารถในการแข่งขัน"/>
    <x v="1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406b4dfb4e8c549053ab4e1"/>
    <s v="v2_050602V01F02"/>
  </r>
  <r>
    <s v="v3_050602V03"/>
    <x v="8"/>
    <x v="0"/>
    <s v="คค 0703.14-66-0004"/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ด้านการสร้างความสามารถในการแข่งขัน"/>
    <x v="1"/>
    <s v="กรกฎาคม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m/>
    <s v="https://emenscr.nesdc.go.th/viewer/view.html?id=6423e058bdb6fd5c33036786"/>
    <s v="v2_050602V02F05"/>
  </r>
  <r>
    <s v="v3_050602V03"/>
    <x v="8"/>
    <x v="0"/>
    <s v="พง 0022-66-0004"/>
    <s v="โครงการทุ่นท่าเทียบเรือลอยน้ำอำเภอเกาะยาว จังหวัดพังงา"/>
    <s v="โครงการทุ่นท่าเทียบเรือลอยน้ำอำเภอเกาะยาว จังหวัดพังงา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4098a05b4e8c549053ac78a"/>
    <s v="v2_050602V03F04"/>
  </r>
  <r>
    <s v="v3_050602V03"/>
    <x v="8"/>
    <x v="0"/>
    <s v="พง 0022-66-0005"/>
    <s v="โครงการทุ่นท่าเทียบเรือลอยน้ำอำเภอตะกั่วทุ่ง จังหวัดพังงา"/>
    <s v="โครงการทุ่นท่าเทียบเรือลอยน้ำอำเภอตะกั่วทุ่ง จังหวัดพังงา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4098e89b4e8c549053ac7d2"/>
    <s v="v2_050602V03F02"/>
  </r>
  <r>
    <s v="v3_050602V03"/>
    <x v="8"/>
    <x v="0"/>
    <s v="dnp_regional_92_1-66-0004"/>
    <s v="โครงการก่อสร้างเส้นทางศึกษาธรรมชาติเขาแบนะ"/>
    <s v="โครงการก่อสร้างเส้นทางศึกษาธรรมชาติเขาแบนะ"/>
    <s v="ด้านการสร้างโอกาสและความเสมอภาคทางสังคม"/>
    <x v="1"/>
    <s v="ตุลาคม 2565"/>
    <s v="กันยายน 2566"/>
    <s v="อุทยานแห่งชาติหาดเจ้าไหม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m/>
    <s v="https://emenscr.nesdc.go.th/viewer/view.html?id=63f48ce04f4b54733c3fad03"/>
    <s v="v2_050602V02F01"/>
  </r>
  <r>
    <s v="v3_050602V03"/>
    <x v="8"/>
    <x v="0"/>
    <s v="ชพ 0022-68-0006"/>
    <s v="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ด้านการสร้างความสามารถในการแข่งขัน"/>
    <x v="3"/>
    <s v="ตุลาคม 2567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68e29752c7c851103ce82a"/>
    <s v="v3_050602V01F02"/>
  </r>
  <r>
    <s v="v3_050602V03"/>
    <x v="8"/>
    <x v="0"/>
    <s v="มส 0022-64-0001"/>
    <s v="ปรับปรุงภูมิทัศน์บ้านแม่สามแลบ หมู่ที่ 1 ตำบลแม่สามแลบ อำเภอสบเมย จังหวัดแม่ฮ่องสอน"/>
    <s v="ปรับปรุงภูมิทัศน์บ้านแม่สามแลบ หมู่ที่ 1 ตำบลแม่สามแลบ อำเภอสบเมย จังหวัดแม่ฮ่องสอน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4"/>
    <m/>
    <s v="https://emenscr.nesdc.go.th/viewer/view.html?id=5fc9b0675d06316aaee53280"/>
    <s v="050602F0201"/>
  </r>
  <r>
    <s v="v3_050602V03"/>
    <x v="8"/>
    <x v="0"/>
    <s v="คค 0703.49-64-0002"/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แขวงทางหลวงชนบทระยอง"/>
    <s v="กรมทางหลวงชนบท"/>
    <s v="ทช."/>
    <s v="กระทรวงคมนาคม"/>
    <s v="โครงการปกติ 2564"/>
    <m/>
    <s v="https://emenscr.nesdc.go.th/viewer/view.html?id=5fc4b6a5beab9d2a7939c3bb"/>
    <s v="050602F0302"/>
  </r>
  <r>
    <s v="v3_050602V03"/>
    <x v="8"/>
    <x v="0"/>
    <s v="คค 0703.49-64-0001"/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ด้านการสร้างความสามารถในการแข่งขัน"/>
    <x v="4"/>
    <s v="ตุลาคม 2563"/>
    <s v="กันยายน 2564"/>
    <s v="แขวงทางหลวงชนบทระยอง"/>
    <s v="กรมทางหลวงชนบท"/>
    <s v="ทช."/>
    <s v="กระทรวงคมนาคม"/>
    <s v="โครงการปกติ 2564"/>
    <m/>
    <s v="https://emenscr.nesdc.go.th/viewer/view.html?id=5fc4aa000d3eec2a6b9e51ec"/>
    <s v="050602F0303"/>
  </r>
  <r>
    <s v="v3_050602V03"/>
    <x v="8"/>
    <x v="0"/>
    <s v="dmcr_regional_81-64-0001"/>
    <s v="กิจกรรมพัฒนาพัฒนาแหล่งท่องเที่ยวเชิงนิเวศป่าชายเลนแม่น้ำกระบี่"/>
    <s v="กิจกรรมพัฒนาพัฒนาแหล่งท่องเที่ยวเชิงนิเวศป่าชายเลนแม่น้ำกระบี่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บริหารจัดการทรัพยากรป่าชายเลนจังหวัดกระบี่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m/>
    <s v="https://emenscr.nesdc.go.th/viewer/view.html?id=5fd0432fe4c2575912afde04"/>
    <s v="050602F0201"/>
  </r>
  <r>
    <s v="v3_050602V03"/>
    <x v="8"/>
    <x v="0"/>
    <s v="คค 06076-65-0001"/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 "/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 "/>
    <s v="ด้านการสร้างความสามารถในการแข่งขัน"/>
    <x v="0"/>
    <s v="พฤศจิกายน 2564"/>
    <s v="เมษายน 2565"/>
    <s v="แขวงทางหลวงอยุธยา"/>
    <s v="กรมทางหลวง"/>
    <s v="ทล."/>
    <s v="กระทรวงคมนาคม"/>
    <s v="โครงการปกติ 2565"/>
    <m/>
    <s v="https://emenscr.nesdc.go.th/viewer/view.html?id=61947de7d221902211f9aecb"/>
    <s v="050602F0102"/>
  </r>
  <r>
    <s v="v3_050602V03"/>
    <x v="8"/>
    <x v="0"/>
    <s v="กก 0212-64-0003"/>
    <s v="โครงการพัฒนาศูนย์ข้อมูลดิจิทัลเพื่อการท่องเที่ยวและบริการของประเทศไทย"/>
    <s v="โครงการพัฒนาศูนย์ข้อมูลดิจิทัลเพื่อการท่องเที่ยวและบริการของประเทศไทย"/>
    <s v="ด้านการสร้างความสามารถในการแข่งขัน"/>
    <x v="4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m/>
    <s v="https://emenscr.nesdc.go.th/viewer/view.html?id=60af5586b1ff3f6f27afc6fb"/>
    <s v="050602F0102"/>
  </r>
  <r>
    <s v="v3_050602V03"/>
    <x v="8"/>
    <x v="0"/>
    <s v="มท 0717-63-0002"/>
    <s v="โครงการพัฒนาพื้นที่เพื่อการท่องเที่ยว"/>
    <s v="โครงการพัฒนาพื้นที่เพื่อการท่องเที่ยว"/>
    <s v="ด้านการสร้างความสามารถในการแข่งขัน"/>
    <x v="6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ยผ."/>
    <s v="กระทรวงมหาดไทย"/>
    <m/>
    <m/>
    <s v="v2_"/>
    <s v="v2_050602V01F02"/>
  </r>
  <r>
    <s v="v3_050602V03"/>
    <x v="8"/>
    <x v="0"/>
    <s v="ศธ 0513.401-61-0002"/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2"/>
    <s v="สำนักงานวิทยาเขตเฉลิมพระเกียรติ จังหวัดสกลนคร"/>
    <s v="มหาวิทยาลัยเกษตรศาสตร์"/>
    <s v="มก."/>
    <s v="กระทรวงการอุดมศึกษา วิทยาศาสตร์ วิจัยและนวัตกรรม"/>
    <m/>
    <m/>
    <s v="v2_"/>
    <s v="v2_050602V00F00"/>
  </r>
  <r>
    <s v="v3_050602V03"/>
    <x v="8"/>
    <x v="0"/>
    <s v="กก 0401-62-0009"/>
    <s v="โครงการจัดทำศูนย์บริการให้ข้อมูลทางโทรศัพท์ DOT Call Center ประจำปีงบประมาณ พ.ศ. 2562"/>
    <s v="โครงการจัดทำศูนย์บริการให้ข้อมูลทางโทรศัพท์ DOT Call Center ประจำปีงบประมาณ พ.ศ. 2562"/>
    <s v="ด้านการสร้างความสามารถในการแข่งขัน"/>
    <x v="7"/>
    <s v="มีนาคม 2562"/>
    <s v="กันยายน 2562"/>
    <s v="สำนักงานเลขานุการกรม"/>
    <s v="กรมการท่องเที่ยว"/>
    <s v="กทท. "/>
    <s v="กระทรวงการท่องเที่ยวและกีฬา"/>
    <m/>
    <m/>
    <s v="v2_"/>
    <s v="v2_050602V02F02"/>
  </r>
  <r>
    <s v="v3_050602V03"/>
    <x v="8"/>
    <x v="0"/>
    <s v="กก 0401-62-0010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ด้านการสร้างความสามารถในการแข่งขัน"/>
    <x v="7"/>
    <s v="มกราคม 2562"/>
    <s v="มิถุนายน 2562"/>
    <s v="สำนักงานเลขานุการกรม"/>
    <s v="กรมการท่องเที่ยว"/>
    <s v="กทท. "/>
    <s v="กระทรวงการท่องเที่ยวและกีฬา"/>
    <m/>
    <m/>
    <s v="v2_"/>
    <s v="v2_050602V00F00"/>
  </r>
  <r>
    <s v="v3_050602V03"/>
    <x v="8"/>
    <x v="0"/>
    <s v="กก 0201-63-0003"/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ด้านการปรับสมดุลและพัฒนาระบบการบริหารจัดการภาครัฐ"/>
    <x v="7"/>
    <s v="มีนาคม 2562"/>
    <s v="พฤษภาคม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1-63-0006"/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ด้านการพัฒนาและเสริมสร้างศักยภาพทรัพยากรมนุษย์"/>
    <x v="7"/>
    <s v="พฤษภาคม 2562"/>
    <s v="พฤษภาคม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1-63-0007"/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7"/>
    <s v="สิงหาคม 2562"/>
    <s v="สิงหาคม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1-63-0008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7"/>
    <s v="กันยายน 2562"/>
    <s v="กันยายน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3-63-0001"/>
    <s v="ค่าใช้จ่ายในการดำเนินงานของสำนักงานเลขานุการคณะกรรมการนโยบายการท่องเที่ยวแห่งชาติ"/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7"/>
    <s v="ตุลาคม 2561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4-63-0001"/>
    <s v="โครงการจัดทำบัญชีประชาชาติด้านการท่องเที่ยว (Tourism Satellite Account : TSA) ประจำปีงบประมาณ พ.ศ. 2562"/>
    <s v="โครงการจัดทำบัญชีประชาชาติด้านการท่องเที่ยว (Tourism Satellite Account : TSA) ประจำปีงบประมาณ พ.ศ. 2562"/>
    <s v="ด้านการสร้างความสามารถในการแข่งขัน"/>
    <x v="7"/>
    <s v="สิงหาคม 2562"/>
    <s v="กรกฎ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4-63-0002"/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7"/>
    <s v="มีนาคม 2562"/>
    <s v="ตุลาคม 2562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4-63-0004"/>
    <s v="โครงการติดตามและประเมินผลข้อมูลด้านการท่องเที่ยวของประเทศไทย"/>
    <s v="โครงการติดตามและประเมินผลข้อมูลด้านการท่องเที่ยวของประเทศไทย"/>
    <s v="ด้านการสร้างความสามารถในการแข่งขัน"/>
    <x v="7"/>
    <s v="พฤษภาคม 2562"/>
    <s v="ธันวาคม 2562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3-63-0002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ด้านการสร้างความสามารถในการแข่งขัน"/>
    <x v="7"/>
    <s v="กุมภาพันธ์ 2562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8"/>
    <x v="0"/>
    <s v="กก 0203-63-0003"/>
    <s v="ค่าใช้จ่ายในการจัดทำแผนปฏิบัติการพัฒนาการท่องเที่ยวประจำเขตพัฒนาการท่องเที่ยว"/>
    <s v="ค่าใช้จ่ายในการจัดทำแผนปฏิบัติการพัฒนาการท่องเที่ยวประจำเขตพัฒนาการท่องเที่ยว"/>
    <s v="ด้านการสร้างความสามารถในการแข่งขัน"/>
    <x v="7"/>
    <s v="ตุลาคม 2561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2"/>
    <x v="9"/>
    <x v="0"/>
    <s v="กก 0204-68-0014"/>
    <s v="โครงการค่าใช้จ่ายในการรวบรวมข้อมูลสถิติและรายได้ด้านการท่องเที่ยว"/>
    <s v="โครงการค่าใช้จ่ายในการรวบรวมข้อมูลสถิติและรายได้ด้านการท่องเที่ยว"/>
    <s v="ด้านการสร้างความสามารถในการแข่งขัน"/>
    <x v="3"/>
    <s v="กุมภาพันธ์ 2568"/>
    <s v="กุมภาพันธ์ 2569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m/>
    <s v="https://emenscr.nesdc.go.th/viewer/view.html?id=678a1c27098e9b405128487f"/>
    <s v="v3_050602V03F03"/>
  </r>
  <r>
    <s v="v3_050602V03"/>
    <x v="9"/>
    <x v="0"/>
    <s v="กก 0203-63-0011"/>
    <s v="โครงการสัมมนาเชิงปฏิบัติการเพื่อจัดทำงบประมาณรายจ่ายประจำปีงบประมาณ"/>
    <s v="โครงการสัมมนาเชิงปฏิบัติการเพื่อจัดทำงบประมาณรายจ่ายประจำปีงบประมาณ"/>
    <s v="ด้านการปรับสมดุลและพัฒนาระบบการบริหารจัดการภาครัฐ"/>
    <x v="7"/>
    <s v="เมษายน 2562"/>
    <s v="พฤษภาคม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3-63-0013"/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ด้านการปรับสมดุลและพัฒนาระบบการบริหารจัดการภาครัฐ"/>
    <x v="7"/>
    <s v="มีนาคม 2562"/>
    <s v="พฤศจิกายน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มท 5305.20-64-0002"/>
    <s v="โครงการขยายเขตติดตั้งระบบไฟฟ้าให้เกาะต่างๆ เกาะปันหยี จ.พังงา"/>
    <s v="โครงการขยายเขตติดตั้งระบบไฟฟ้าให้เกาะต่างๆ เกาะปันหยี จ.พังงา"/>
    <s v="ด้านการสร้างความสามารถในการแข่งขัน"/>
    <x v="7"/>
    <s v="มกราคม 2562"/>
    <s v="ธันวาคม 2565"/>
    <s v="กองจัดการโครงการ 2 ฝ่ายบริหารโครงการพิเศษ"/>
    <s v="การไฟฟ้าส่วนภูมิภาค"/>
    <s v="กฟภ."/>
    <s v="กระทรวงมหาดไทย"/>
    <m/>
    <m/>
    <s v="v2_"/>
    <s v="v2_050602V02F01"/>
  </r>
  <r>
    <s v="v3_050602V03"/>
    <x v="9"/>
    <x v="0"/>
    <s v="มท 5305.19-64-0001"/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ด้านการสร้างความสามารถในการแข่งขัน"/>
    <x v="7"/>
    <s v="มกราคม 2562"/>
    <s v="ธันวาคม 2566"/>
    <s v="กองจัดการโครงการ 1 ฝ่ายบริหารโครงการพิเศษ"/>
    <s v="การไฟฟ้าส่วนภูมิภาค"/>
    <s v="กฟภ."/>
    <s v="กระทรวงมหาดไทย"/>
    <m/>
    <m/>
    <s v="v2_"/>
    <s v="v2_050602V02F01"/>
  </r>
  <r>
    <s v="v3_050602V03"/>
    <x v="9"/>
    <x v="0"/>
    <s v="กก 0201-63-0018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ด้านการสร้างความสามารถในการแข่งขัน"/>
    <x v="5"/>
    <s v="กันยายน 2563"/>
    <s v="กันยายน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มท 0717-63-0009"/>
    <s v="โครงการพัฒนาพื้นที่เพื่อการท่องเที่ยว"/>
    <s v="โครงการพัฒนาพื้นที่เพื่อการท่องเที่ยว"/>
    <s v="ด้านการสร้างความสามารถในการแข่งขัน"/>
    <x v="5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ยผ."/>
    <s v="กระทรวงมหาดไทย"/>
    <m/>
    <m/>
    <s v="v2_"/>
    <s v="v2_050602V01F02"/>
  </r>
  <r>
    <s v="v3_050602V03"/>
    <x v="9"/>
    <x v="0"/>
    <s v="คค 0703.14-63-0003"/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ด้านการสร้างความสามารถในการแข่งขัน"/>
    <x v="5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m/>
    <s v="v2_"/>
    <s v="v2_050602V01F02"/>
  </r>
  <r>
    <s v="v3_050602V03"/>
    <x v="9"/>
    <x v="0"/>
    <s v="คค 0702-63-0010"/>
    <s v="โครงการบูรณาการและส่งเสริมการพัฒนาเชิงพื้นที่"/>
    <s v="โครงการบูรณาการและส่งเสริมการพัฒนาเชิงพื้นที่"/>
    <s v="ด้านการสร้างความสามารถในการแข่งขัน"/>
    <x v="5"/>
    <s v="ตุลาคม 2562"/>
    <s v="กันยายน 2563"/>
    <s v="กองแผนงาน"/>
    <s v="กรมทางหลวงชนบท"/>
    <s v="ทช."/>
    <s v="กระทรวงคมนาคม"/>
    <m/>
    <m/>
    <s v="v2_"/>
    <s v="v2_050602V00F00"/>
  </r>
  <r>
    <s v="v3_050602V03"/>
    <x v="9"/>
    <x v="0"/>
    <s v="กก 0204-63-0003"/>
    <s v="โครงการรวบรวมข้อมูลสถิติและรายได้ด้านการท่องเที่ยว ปี 2562"/>
    <s v="โครงการรวบรวมข้อมูลสถิติและรายได้ด้านการท่องเที่ยว ปี 2562"/>
    <s v="ด้านการสร้างความสามารถในการแข่งขัน"/>
    <x v="5"/>
    <s v="ตุลาคม 2562"/>
    <s v="กันยายน 2563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4-63-0005"/>
    <s v="โครงการพัฒนาและจัดทำบัญชีประชาชาติด้านการท่องเที่ยว (ประจำปีงบประมาณ พ.ศ. 2563)"/>
    <s v="โครงการพัฒนาและจัดทำบัญชีประชาชาติด้านการท่องเที่ยว (ประจำปีงบประมาณ พ.ศ. 2563)"/>
    <s v="ด้านการสร้างความสามารถในการแข่งขัน"/>
    <x v="5"/>
    <s v="มีนาคม 2563"/>
    <s v="กุมภาพันธ์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4-63-0006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ด้านการสร้างความสามารถในการแข่งขัน"/>
    <x v="5"/>
    <s v="กุมภาพันธ์ 2563"/>
    <s v="กันยายน 2563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4-63-0007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ด้านการสร้างความสามารถในการแข่งขัน"/>
    <x v="5"/>
    <s v="มีนาคม 2563"/>
    <s v="ตุล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4-63-0008"/>
    <s v="โครงการพัฒนาและยกระดับข้อมูลเชิงดิจิทัลด้านการท่องเที่ยว"/>
    <s v="โครงการพัฒนาและยกระดับข้อมูลเชิงดิจิทัลด้านการท่องเที่ยว"/>
    <s v="ด้านการสร้างความสามารถในการแข่งขัน"/>
    <x v="5"/>
    <s v="ตุลาคม 2562"/>
    <s v="พฤษภ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204-63-0009"/>
    <s v="โครงการรวบรวมข้อมูลสถิติและรายได้ด้านการท่องเที่ยว (ประจำปีงบประมาณ พ.ศ. 2563)"/>
    <s v="โครงการรวบรวมข้อมูลสถิติและรายได้ด้านการท่องเที่ยว (ประจำปีงบประมาณ พ.ศ. 2563)"/>
    <s v="ด้านการสร้างความสามารถในการแข่งขัน"/>
    <x v="5"/>
    <s v="มีนาคม 2563"/>
    <s v="กุมภาพันธ์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กก 0406-63-0001"/>
    <s v="โครงการศึกษาออกแบบสิ่งอำนวยความสะดวกด้านการท่องเที่ยวเพื่อรองรับคนทั้งมวล (Tourism for All)"/>
    <s v="โครงการศึกษาออกแบบสิ่งอำนวยความสะดวกด้านการท่องเที่ยวเพื่อรองรับคนทั้งมวล (Tourism for All)"/>
    <s v="ด้านการสร้างความสามารถในการแข่งขัน"/>
    <x v="5"/>
    <s v="ตุลาคม 2562"/>
    <s v="กันยายน 2563"/>
    <s v="กองพัฒนาแหล่งท่องเที่ยว"/>
    <s v="กรมการท่องเที่ยว"/>
    <s v="กทท. "/>
    <s v="กระทรวงการท่องเที่ยวและกีฬา"/>
    <m/>
    <m/>
    <s v="v2_"/>
    <s v="v2_050602V00F00"/>
  </r>
  <r>
    <s v="v3_050602V03"/>
    <x v="9"/>
    <x v="0"/>
    <s v="กก 0203-63-0005"/>
    <s v="โครงการเพื่อการส่งเสริมการท่องเที่ยวอย่างยั่งยืน"/>
    <s v="โครงการเพื่อการส่งเสริมการท่องเที่ยวอย่างยั่งยืน"/>
    <s v="ด้านการสร้างการเติบโตบนคุณภาพชีวิตที่เป็นมิตรต่อสิ่งแวดล้อม"/>
    <x v="5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สก 0214-63-0002"/>
    <s v="ปรับปรุงถนนลาดยางผิวจราจรแอสฟัสท์ติกคอนกรีต อุทยานแห่งชาติปางสีดา"/>
    <s v="ปรับปรุงถนนลาดยางผิวจราจรแอสฟัสท์ติกคอนกรีต อุทยานแห่งชาติปางสีดา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0F00"/>
  </r>
  <r>
    <s v="v3_050602V03"/>
    <x v="9"/>
    <x v="0"/>
    <s v="กก 0203-63-0012"/>
    <s v="ค่าใช้จ่ายในการสนับสนุนการดำเนินงานสำนักงานการท่องเที่ยวและกีฬาจังหวัด"/>
    <s v="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5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9"/>
    <x v="0"/>
    <s v="สศด.0603-63-0005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5"/>
    <s v="มกราคม 2563"/>
    <s v="กันยายน 2563"/>
    <s v="ฝ่ายอำนวยการสำนักงาน"/>
    <s v="สํานักงานส่งเสริมเศรษฐกิจดิจิทัล"/>
    <s v="สศด."/>
    <s v="กระทรวงดิจิทัลเพื่อเศรษฐกิจและสังคม"/>
    <m/>
    <m/>
    <s v="v2_"/>
    <s v="v2_050602V02F01"/>
  </r>
  <r>
    <s v="v3_050602V03"/>
    <x v="9"/>
    <x v="0"/>
    <s v="กก 0401-63-0002"/>
    <s v="โครงการจัดทำศูนย์บริการให้ข้อมูลทางโทรศัพท์ DOT Call Center ประจำปีงบประมาณ พ.ศ. 2563"/>
    <s v="โครงการจัดทำศูนย์บริการให้ข้อมูลทางโทรศัพท์ DOT Call Center ประจำปีงบประมาณ พ.ศ. 2563"/>
    <s v="ด้านการสร้างความสามารถในการแข่งขัน"/>
    <x v="5"/>
    <s v="ตุลาคม 2562"/>
    <s v="กันยายน 2563"/>
    <s v="สำนักงานเลขานุการกรม"/>
    <s v="กรมการท่องเที่ยว"/>
    <s v="กทท. "/>
    <s v="กระทรวงการท่องเที่ยวและกีฬา"/>
    <m/>
    <m/>
    <s v="v2_"/>
    <s v="v2_050602V02F02"/>
  </r>
  <r>
    <s v="v3_050602V03"/>
    <x v="9"/>
    <x v="0"/>
    <s v="กจ 0214-63-0004"/>
    <s v="โครงการก่อสร้างสาธารณูปโภคเพื่อส่งเสริมการท่องเที่ยว"/>
    <s v="โครงการก่อสร้างสาธารณูปโภคเพื่อส่งเสริมการท่องเที่ยว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2F01"/>
  </r>
  <r>
    <s v="v3_050602V01"/>
    <x v="10"/>
    <x v="0"/>
    <s v="กก 0405-68-0014"/>
    <s v="โครงการส่งเสริมและยกระดับศักยภาพบุคลากรด้านการท่องเที่ยว"/>
    <s v="โครงการส่งเสริมและยกระดับศักยภาพบุคลากรด้านการท่องเที่ยว"/>
    <s v="ด้านการสร้างความสามารถในการแข่งขัน"/>
    <x v="3"/>
    <s v="ตุลาคม 2567"/>
    <s v="กันยายน 2568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7b878151d1ed367e3c06d0"/>
    <s v="v3_050602V03F04"/>
  </r>
  <r>
    <s v="v3_050602V01"/>
    <x v="10"/>
    <x v="0"/>
    <s v="กก 0403-68-0006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3"/>
    <s v="ตุลาคม 2567"/>
    <s v="กันยายน 2568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652a346f54fa3671471210"/>
    <s v="v3_050602V03F04"/>
  </r>
  <r>
    <s v="v3_050602V01"/>
    <x v="10"/>
    <x v="0"/>
    <s v="กก 0403-68-0005"/>
    <s v="โครง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3"/>
    <s v="ตุลาคม 2567"/>
    <s v="กันยายน 2568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6522484f2efe366f9a9d9c"/>
    <s v="v3_050602V03F04"/>
  </r>
  <r>
    <s v="v3_050602V01"/>
    <x v="10"/>
    <x v="0"/>
    <s v="กก 0403-68-0004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3"/>
    <s v="ตุลาคม 2567"/>
    <s v="กันยายน 2568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64f2ad52c7c851103ce463"/>
    <s v="v3_050602V03F04"/>
  </r>
  <r>
    <s v="v3_050602V01"/>
    <x v="10"/>
    <x v="0"/>
    <s v="กก 0401-68-0005"/>
    <s v="โครงการเช่าใช้บริการระบบ Cloud Server ประจำปีงบประมาณ พ.ศ. 2568"/>
    <s v="โครงการเช่าใช้บริการระบบ Cloud Server ประจำปีงบประมาณ พ.ศ. 2568"/>
    <s v="ด้านการสร้างความสามารถในการแข่งขัน"/>
    <x v="3"/>
    <s v="ตุลาคม 2567"/>
    <s v="กันยายน 2568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629ece7fd8840616a3fbe"/>
    <s v="v3_050602V03F04"/>
  </r>
  <r>
    <s v="v3_050602V01"/>
    <x v="10"/>
    <x v="0"/>
    <s v="กก 0401-68-0004"/>
    <s v="โครงการบำรุงรักษาระบบสารสนเทศที่บริการประชาชน ประจำปีงบประมาณ พ.ศ. 2568"/>
    <s v="โครงการบำรุงรักษาระบบสารสนเทศที่บริการประชาชน ประจำปีงบประมาณ พ.ศ. 2568"/>
    <s v="ด้านการสร้างความสามารถในการแข่งขัน"/>
    <x v="3"/>
    <s v="ตุลาคม 2567"/>
    <s v="กันยายน 2568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6275c098e9b40512845eb"/>
    <s v="v3_050602V03F04"/>
  </r>
  <r>
    <s v="v3_050602V01"/>
    <x v="10"/>
    <x v="0"/>
    <s v="กก 0401-68-0003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8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8"/>
    <s v="ด้านการสร้างความสามารถในการแข่งขัน"/>
    <x v="3"/>
    <s v="เมษายน 2568"/>
    <s v="กันยายน 2568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621e6098e9b40512845d8"/>
    <s v="v3_050602V03F04"/>
  </r>
  <r>
    <s v="v3_050602V02"/>
    <x v="10"/>
    <x v="0"/>
    <s v="กก 0401-68-0001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และห้องปฏิบัติการระบบเครือข่ายคอมพิวเตอร์ของกรมการท่องเที่ยว ประจำปีงบประมาณ พ.ศ. 2568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และห้องปฏิบัติการระบบเครือข่ายคอมพิวเตอร์ของกรมการท่องเที่ยว ประจำปีงบประมาณ พ.ศ. 2568"/>
    <s v="ด้านการสร้างความสามารถในการแข่งขัน"/>
    <x v="3"/>
    <s v="ตุลาคม 2567"/>
    <s v="กันยายน 2568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8"/>
    <m/>
    <s v="https://emenscr.nesdc.go.th/viewer/view.html?id=6784c09b25353b4052ffc640"/>
    <s v="v3_050602V03F04"/>
  </r>
  <r>
    <s v="v3_050602V03"/>
    <x v="10"/>
    <x v="0"/>
    <s v="กจ 0214-63-0006"/>
    <s v="โครงการปรับปรุงพัฒนาก่อสร้างศาลาแปดเหลี่ยมและระบบประปาผิวดิน อุทยานแห่งชาติไทรโยค"/>
    <s v="โครงการปรับปรุงพัฒนาก่อสร้างศาลาแปดเหลี่ยมและระบบประปาผิวดิน อุทยานแห่งชาติไทรโยค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0F00"/>
  </r>
  <r>
    <s v="v3_050602V03"/>
    <x v="10"/>
    <x v="0"/>
    <s v="กจ 0214-63-0007"/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2F01"/>
  </r>
  <r>
    <s v="v3_050602V03"/>
    <x v="10"/>
    <x v="0"/>
    <s v="กจ 0214-63-0008"/>
    <s v="โครงการพัฒนาสิ่งอำนวยความสะดวกบริเวณสะพานอุตตมานุสรณ์ (สะพานมอญ)"/>
    <s v="โครงการพัฒนาสิ่งอำนวยความสะดวกบริเวณสะพานอุตตมานุสรณ์ (สะพานมอญ)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0F00"/>
  </r>
  <r>
    <s v="v3_050602V03"/>
    <x v="10"/>
    <x v="0"/>
    <s v="คค 0703.32-63-0005"/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ด้านการสร้างความสามารถในการแข่งขัน"/>
    <x v="5"/>
    <s v="มกราคม 2563"/>
    <s v="กันยายน 2563"/>
    <s v="แขวงทางหลวงชนบทพระนครศรีอยุธยา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กจ 0214-63-0010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1F03"/>
  </r>
  <r>
    <s v="v3_050602V03"/>
    <x v="10"/>
    <x v="0"/>
    <s v="กจ 0214-63-0011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1F03"/>
  </r>
  <r>
    <s v="v3_050602V03"/>
    <x v="10"/>
    <x v="0"/>
    <s v="กจ 0214-63-0012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2F01"/>
  </r>
  <r>
    <s v="v3_050602V03"/>
    <x v="10"/>
    <x v="0"/>
    <s v="กจ 02.02-63-0004"/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ด้านการสร้างความสามารถในการแข่งขัน"/>
    <x v="5"/>
    <s v="ตุลาคม 2562"/>
    <s v="กันยายน 2563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1F02"/>
  </r>
  <r>
    <s v="v3_050602V03"/>
    <x v="10"/>
    <x v="0"/>
    <s v="คค 0703.6-63-0008"/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ด้านการสร้างความสามารถในการแข่งขัน"/>
    <x v="5"/>
    <s v="มีนาคม 2563"/>
    <s v="กันยายน 2563"/>
    <s v="แขวงทางหลวงชนบทจันทบุรี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กจ 0214-63-0013"/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2F02"/>
  </r>
  <r>
    <s v="v3_050602V03"/>
    <x v="10"/>
    <x v="0"/>
    <s v="คค 06020-63-0002"/>
    <s v="ก่อสร้างลานจอดรถบัสขนาดใหญ่ด้านหน้าอุทยานบัวเฉลิมพระเกียรติ"/>
    <s v="ก่อสร้างลานจอดรถบัสขนาดใหญ่ด้านหน้าอุทยานบัวเฉลิมพระเกียรติ"/>
    <s v="ด้านการสร้างความสามารถในการแข่งขัน"/>
    <x v="5"/>
    <s v="มีนาคม 2563"/>
    <s v="กันยายน 2563"/>
    <s v="แขวงทางหลวงสกลนครที่ 1"/>
    <s v="กรมทางหลวง"/>
    <s v="ทล."/>
    <s v="กระทรวงคมนาคม"/>
    <m/>
    <m/>
    <s v="v2_"/>
    <s v="v2_050602V01F03"/>
  </r>
  <r>
    <s v="v3_050602V03"/>
    <x v="10"/>
    <x v="0"/>
    <s v="กจ 0214-63-0014"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ด้านการสร้างความสามารถในการแข่งขัน"/>
    <x v="5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m/>
    <s v="v2_"/>
    <s v="v2_050602V00F00"/>
  </r>
  <r>
    <s v="v3_050602V03"/>
    <x v="10"/>
    <x v="0"/>
    <s v="กพ 0022-63-0003"/>
    <s v="พัฒนาสภาพแวดล้อมและสิ่งอำนวยความสะดวกด้านการท่องเที่ยว"/>
    <s v="พัฒนาสภาพแวดล้อมและสิ่งอำนวยความสะดวกด้านการท่องเที่ยว"/>
    <s v="ด้านการสร้างความสามารถในการแข่งขัน"/>
    <x v="5"/>
    <s v="ตุลาคม 2562"/>
    <s v="กันยายน 2563"/>
    <s v="สำนักงานโยธาธิการและผังเมืองจังหวัดกำแพงเพชร"/>
    <s v="กรมโยธาธิการและผังเมือง"/>
    <s v="ยผ."/>
    <s v="กระทรวงมหาดไทย"/>
    <m/>
    <m/>
    <s v="v2_"/>
    <s v="v2_050602V00F00"/>
  </r>
  <r>
    <s v="v3_050602V03"/>
    <x v="10"/>
    <x v="0"/>
    <s v="คค 0703.64-63-0003"/>
    <s v="ติดตั้งป้ายแนะนำเส้นทางและประชาสัมพันธ์แหล่งท่องเที่ยวในจังหวัดสิงห์บุรี"/>
    <s v="ติดตั้งป้ายแนะนำเส้นทางและประชาสัมพันธ์แหล่งท่องเที่ยวในจังหวัดสิงห์บุรี"/>
    <s v="ด้านการสร้างความสามารถในการแข่งขัน"/>
    <x v="5"/>
    <s v="มกราคม 2563"/>
    <s v="กันยายน 2563"/>
    <s v="แขวงทางหลวงชนบทสิงห์บุรี"/>
    <s v="กรมทางหลวงชนบท"/>
    <s v="ทช."/>
    <s v="กระทรวงคมนาคม"/>
    <m/>
    <m/>
    <s v="v2_"/>
    <s v="v2_050602V01F03"/>
  </r>
  <r>
    <s v="v3_050602V03"/>
    <x v="10"/>
    <x v="0"/>
    <s v="คค 0703.44-63-0001"/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ด้านการสร้างการเติบโตบนคุณภาพชีวิตที่เป็นมิตรต่อสิ่งแวดล้อม"/>
    <x v="5"/>
    <s v="ตุลาคม 2562"/>
    <s v="กันยายน 2563"/>
    <s v="แขวงทางหลวงชนบทแม่ฮ่องสอน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อย 0001-63-0001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5"/>
    <s v="กุมภาพันธ์ 2563"/>
    <s v="กันยายน 2563"/>
    <s v="สำนักงานประชาสัมพันธ์จังหวัดพระนครศรีอยุธยา"/>
    <s v="กรมประชาสัมพันธ์"/>
    <s v="กปส."/>
    <s v="สำนักนายกรัฐมนตรี"/>
    <m/>
    <m/>
    <s v="v2_"/>
    <s v="v2_050602V00F00"/>
  </r>
  <r>
    <s v="v3_050602V03"/>
    <x v="10"/>
    <x v="0"/>
    <s v="คค 06076-63-0001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ด้านการสร้างความสามารถในการแข่งขัน"/>
    <x v="5"/>
    <s v="ตุลาคม 2562"/>
    <s v="กันยายน 2563"/>
    <s v="แขวงทางหลวงอยุธยา"/>
    <s v="กรมทางหลวง"/>
    <s v="ทล."/>
    <s v="กระทรวงคมนาคม"/>
    <m/>
    <m/>
    <s v="v2_"/>
    <s v="v2_050602V00F00"/>
  </r>
  <r>
    <s v="v3_050602V03"/>
    <x v="10"/>
    <x v="0"/>
    <s v="คค 0703.14-63-0005"/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ด้านการสร้างความสามารถในการแข่งขัน"/>
    <x v="5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คค 0703.14-63-0006"/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ด้านการสร้างความสามารถในการแข่งขัน"/>
    <x v="5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คค 06023-63-0002"/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ด้านการสร้างความสามารถในการแข่งขัน"/>
    <x v="5"/>
    <s v="ตุลาคม 2562"/>
    <s v="กันยายน 2563"/>
    <s v="แขวงทางหลวงหนองคาย"/>
    <s v="กรมทางหลวง"/>
    <s v="ทล."/>
    <s v="กระทรวงคมนาคม"/>
    <m/>
    <m/>
    <s v="v2_"/>
    <s v="v2_050602V00F00"/>
  </r>
  <r>
    <s v="v3_050602V03"/>
    <x v="10"/>
    <x v="0"/>
    <s v="พย 0022-63-0001"/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ด้านการสร้างการเติบโตบนคุณภาพชีวิตที่เป็นมิตรต่อสิ่งแวดล้อม"/>
    <x v="5"/>
    <s v="ตุลาคม 2562"/>
    <s v="กันยายน 2563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m/>
    <m/>
    <s v="v2_"/>
    <s v="v2_050602V00F00"/>
  </r>
  <r>
    <s v="v3_050602V03"/>
    <x v="10"/>
    <x v="0"/>
    <s v="นพ 0017-63-0019"/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ด้านการสร้างความสามารถในการแข่งขัน"/>
    <x v="5"/>
    <s v="ตุลาคม 2562"/>
    <s v="กันยายน 2563"/>
    <m/>
    <s v="จังหวัดนครพนม"/>
    <s v="นครพนม"/>
    <s v="จังหวัดและกลุ่มจังหวัด"/>
    <m/>
    <m/>
    <s v="v2_"/>
    <s v="v2_050602V00F00"/>
  </r>
  <r>
    <s v="v3_050602V03"/>
    <x v="10"/>
    <x v="0"/>
    <s v="คค 06071-63-0004"/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ด้านการสร้างความสามารถในการแข่งขัน"/>
    <x v="5"/>
    <s v="ตุลาคม 2562"/>
    <s v="สิงหาคม 2563"/>
    <s v="แขวงทางหลวงชัยนาท"/>
    <s v="กรมทางหลวง"/>
    <s v="ทล."/>
    <s v="กระทรวงคมนาคม"/>
    <m/>
    <m/>
    <s v="v2_"/>
    <s v="v2_050602V00F00"/>
  </r>
  <r>
    <s v="v3_050602V03"/>
    <x v="10"/>
    <x v="0"/>
    <s v="คค 06071-63-0005"/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ด้านการสร้างความสามารถในการแข่งขัน"/>
    <x v="5"/>
    <s v="ตุลาคม 2562"/>
    <s v="สิงหาคม 2563"/>
    <s v="แขวงทางหลวงชัยนาท"/>
    <s v="กรมทางหลวง"/>
    <s v="ทล."/>
    <s v="กระทรวงคมนาคม"/>
    <m/>
    <m/>
    <s v="v2_"/>
    <s v="v2_050602V00F00"/>
  </r>
  <r>
    <s v="v3_050602V03"/>
    <x v="10"/>
    <x v="0"/>
    <s v="อย 0017-63-0011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5"/>
    <s v="มกราคม 2563"/>
    <s v="กันยายน 2563"/>
    <m/>
    <s v="จังหวัดพระนครศรีอยุธยา"/>
    <s v="พระนครศรีอยุธยา"/>
    <s v="จังหวัดและกลุ่มจังหวัด"/>
    <m/>
    <m/>
    <s v="v2_"/>
    <s v="v2_050602V00F00"/>
  </r>
  <r>
    <s v="v3_050602V03"/>
    <x v="10"/>
    <x v="0"/>
    <s v="คค 0703.71-63-0001"/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ด้านการสร้างความสามารถในการแข่งขัน"/>
    <x v="5"/>
    <s v="มกราคม 2563"/>
    <s v="กันยายน 2563"/>
    <s v="แขวงทางหลวงชนบทอ่างทอง"/>
    <s v="กรมทางหลวงชนบท"/>
    <s v="ทช."/>
    <s v="กระทรวงคมนาคม"/>
    <m/>
    <m/>
    <s v="v2_"/>
    <s v="v2_050602V00F00"/>
  </r>
  <r>
    <s v="v3_050602V03"/>
    <x v="10"/>
    <x v="0"/>
    <s v="ตร 0022-63-0001"/>
    <s v="โครงการปรับปรุงสะพานท่าเรือน้ำลึก บ้านคลองหินดำ ต.เกาะกูด อ.เกาะกูด จ.ตราด"/>
    <s v="โครงการปรับปรุงสะพานท่าเรือน้ำลึก บ้านคลองหินดำ ต.เกาะกูด อ.เกาะกูด จ.ตราด"/>
    <s v="ด้านการสร้างความสามารถในการแข่งขัน"/>
    <x v="5"/>
    <s v="มีนาคม 2563"/>
    <s v="กันยายน 2564"/>
    <s v="สำนักงานโยธาธิการและผังเมืองจังหวัดตราด"/>
    <s v="กรมโยธาธิการและผังเมือง"/>
    <s v="ยผ."/>
    <s v="กระทรวงมหาดไทย"/>
    <m/>
    <m/>
    <s v="v2_"/>
    <s v="v2_050602V01F02"/>
  </r>
  <r>
    <s v="v3_050602V03"/>
    <x v="10"/>
    <x v="0"/>
    <s v="พล.6503-63-0001"/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2"/>
    <s v="กันยายน 2563"/>
    <s v="อำเภอชาติตระการ จังหวัดพิษณุโลก"/>
    <s v="กรมการปกครอง"/>
    <s v="ปค."/>
    <s v="กระทรวงมหาดไทย"/>
    <m/>
    <m/>
    <s v="v2_"/>
    <s v="v2_050602V00F00"/>
  </r>
  <r>
    <s v="v3_050602V03"/>
    <x v="10"/>
    <x v="0"/>
    <s v="คค 06067-63-0001"/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ด้านการสร้างความสามารถในการแข่งขัน"/>
    <x v="5"/>
    <s v="กุมภาพันธ์ 2563"/>
    <s v="กรกฎาคม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คค 06067-63-0002"/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ด้านการสร้างความสามารถในการแข่งขัน"/>
    <x v="5"/>
    <s v="กุมภาพันธ์ 2563"/>
    <s v="กันยายน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คค 06067-63-0003"/>
    <s v="ปรับปรุุงทางหลวงผ่านย่านชุมชน ทางหลวงหมายเลข 3454 ตอน ชัณสูตร - ท่าช้าง ระหว่าง กม.47+900 - กม.48+900"/>
    <s v="ปรับปรุุงทางหลวงผ่านย่านชุมชน ทางหลวงหมายเลข 3454 ตอน ชัณสูตร - ท่าช้าง ระหว่าง กม.47+900 - กม.48+900"/>
    <s v="ด้านการสร้างความสามารถในการแข่งขัน"/>
    <x v="5"/>
    <s v="กุมภาพันธ์ 2563"/>
    <s v="กันยายน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คค 06067-63-0004"/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ด้านการสร้างความสามารถในการแข่งขัน"/>
    <x v="5"/>
    <s v="กุมภาพันธ์ 2563"/>
    <s v="กันยายน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คค 06067-63-0005"/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ด้านการสร้างความสามารถในการแข่งขัน"/>
    <x v="5"/>
    <s v="กุมภาพันธ์ 2563"/>
    <s v="กรกฎาคม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คค 06067-63-0006"/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ด้านการสร้างความสามารถในการแข่งขัน"/>
    <x v="5"/>
    <s v="กุมภาพันธ์ 2563"/>
    <s v="กันยายน 2563"/>
    <s v="แขวงทางหลวงสิงห์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รน 0018-63-0002"/>
    <s v="เสริมสร้างศักยภาพในการป้องกันและบรรเทาสาธารณภัย"/>
    <s v="เสริมสร้างศักยภาพในการป้องกันและบรรเทาสาธารณภัย"/>
    <s v="ด้านการสร้างความสามารถในการแข่งขัน"/>
    <x v="5"/>
    <s v="กุมภาพันธ์ 2563"/>
    <s v="กันยายน 2563"/>
    <s v="ที่ทำการปกครองจังหวัดระนอง"/>
    <s v="กรมการปกครอง"/>
    <s v="ปค."/>
    <s v="กระทรวงมหาดไทย"/>
    <m/>
    <m/>
    <s v="v2_"/>
    <s v="v2_050602V00F00"/>
  </r>
  <r>
    <s v="v3_050602V03"/>
    <x v="10"/>
    <x v="0"/>
    <s v="คค 06107-63-0003"/>
    <s v="ติดตั้งและปรับปรุงป้ายแนะนำสถานที่ท่องเที่ยวและสถานที่สำคัญ"/>
    <s v="ติดตั้งและปรับปรุงป้ายแนะนำสถานที่ท่องเที่ยวและสถานที่สำคัญ"/>
    <s v="ด้านการสร้างความสามารถในการแข่งขัน"/>
    <x v="5"/>
    <s v="กุมภาพันธ์ 2563"/>
    <s v="กันยายน 2563"/>
    <s v="แขวงทางหลวงยะลา"/>
    <s v="กรมทางหลวง"/>
    <s v="ทล."/>
    <s v="กระทรวงคมนาคม"/>
    <m/>
    <m/>
    <s v="v2_"/>
    <s v="v2_050602V01F03"/>
  </r>
  <r>
    <s v="v3_050602V03"/>
    <x v="10"/>
    <x v="0"/>
    <s v="คค 06088-63-0002"/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ด้านการสร้างความสามารถในการแข่งขัน"/>
    <x v="5"/>
    <s v="กุมภาพันธ์ 2563"/>
    <s v="มิถุนายน 2563"/>
    <s v="แขวงทางหลวงประจวบคีรีขันธ์ (หัวหิน)"/>
    <s v="กรมทางหลวง"/>
    <s v="ทล."/>
    <s v="กระทรวงคมนาคม"/>
    <m/>
    <m/>
    <s v="v2_"/>
    <s v="v2_050602V00F00"/>
  </r>
  <r>
    <s v="v3_050602V03"/>
    <x v="10"/>
    <x v="0"/>
    <s v="คค 06066-63-0002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ด้านการสร้างความสามารถในการแข่งขัน"/>
    <x v="5"/>
    <s v="มีนาคม 2563"/>
    <s v="กันยายน 2563"/>
    <s v="แขวงทางหลวงสระบุรี"/>
    <s v="กรมทางหลวง"/>
    <s v="ทล."/>
    <s v="กระทรวงคมนาคม"/>
    <m/>
    <m/>
    <s v="v2_"/>
    <s v="v2_050602V00F00"/>
  </r>
  <r>
    <s v="v3_050602V03"/>
    <x v="10"/>
    <x v="0"/>
    <s v="กก 0203-63-0019"/>
    <s v="ค่าใช้จ่ายในการสนับสนุนการดำเนินงานสำนักงานการท่องเที่ยวและกีฬาจังหวัด"/>
    <s v="ค่าใช้จ่ายในการสนับสนุนการดำเนินงานสำนักงานการท่องเที่ยวและกีฬาจังหวัด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10"/>
    <x v="0"/>
    <s v="กก 0203-63-0021"/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ด้านการปรับสมดุลและพัฒนาระบบการบริหารจัดการภาครัฐ"/>
    <x v="5"/>
    <s v="พฤษภาคม 2563"/>
    <s v="มกราคม 2564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0F00"/>
  </r>
  <r>
    <s v="v3_050602V03"/>
    <x v="10"/>
    <x v="0"/>
    <s v="มส 0022-63-0002"/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ด้านการสร้างความสามารถในการแข่งขัน"/>
    <x v="5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m/>
    <m/>
    <s v="v2_"/>
    <s v="v2_050602V02F01"/>
  </r>
  <r>
    <s v="v3_050602V03"/>
    <x v="10"/>
    <x v="0"/>
    <s v="คค 06037-63-0002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ด้านการสร้างความสามารถในการแข่งขัน"/>
    <x v="5"/>
    <s v="เมษายน 2563"/>
    <s v="กันยายน 2563"/>
    <s v="แขวงทางหลวงเลยที่ 1"/>
    <s v="กรมทางหลวง"/>
    <s v="ทล."/>
    <s v="กระทรวงคมนาคม"/>
    <m/>
    <m/>
    <s v="v2_"/>
    <s v="v2_050602V00F00"/>
  </r>
  <r>
    <s v="v3_050602V03"/>
    <x v="10"/>
    <x v="0"/>
    <s v="คค 06037-63-0003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ด้านการสร้างความสามารถในการแข่งขัน"/>
    <x v="5"/>
    <s v="พฤษภาคม 2563"/>
    <s v="กันยายน 2563"/>
    <s v="แขวงทางหลวงเลยที่ 1"/>
    <s v="กรมทางหลวง"/>
    <s v="ทล."/>
    <s v="กระทรวงคมนาคม"/>
    <m/>
    <m/>
    <s v="v2_"/>
    <s v="v2_050602V00F00"/>
  </r>
  <r>
    <s v="v3_050602V03"/>
    <x v="10"/>
    <x v="0"/>
    <s v="ชย 0017-63-0010"/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ด้านการสร้างความสามารถในการแข่งขัน"/>
    <x v="5"/>
    <s v="มิถุนายน 2563"/>
    <s v="กันยายน 2563"/>
    <m/>
    <s v="จังหวัดชัยภูมิ"/>
    <s v="ชัยภูมิ"/>
    <s v="จังหวัดและกลุ่มจังหวัด"/>
    <m/>
    <m/>
    <s v="v2_"/>
    <s v="v2_050602V00F00"/>
  </r>
  <r>
    <s v="v3_050602V03"/>
    <x v="10"/>
    <x v="0"/>
    <s v="คค 06091-64-0001"/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ด้านการสร้างความสามารถในการแข่งขัน"/>
    <x v="5"/>
    <s v="กันยายน 2563"/>
    <s v="มกราคม 2564"/>
    <s v="แขวงทางหลวงราชบุรี"/>
    <s v="กรมทางหลวง"/>
    <s v="ทล."/>
    <s v="กระทรวงคมนาคม"/>
    <m/>
    <m/>
    <s v="v2_"/>
    <s v="v2_050602V01F03"/>
  </r>
  <r>
    <s v="v3_050602V03"/>
    <x v="10"/>
    <x v="0"/>
    <s v="กก 0201-64-0003"/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มกราคม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050602V03F01"/>
  </r>
  <r>
    <s v="v3_050602V02"/>
    <x v="6"/>
    <x v="1"/>
    <s v="คค 0703.5-66-0002"/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ด้านการสร้างความสามารถในการแข่งขัน"/>
    <x v="1"/>
    <s v="ตุลาคม 2565"/>
    <s v="มีนาคม 2566"/>
    <s v="แขวงทางหลวงชนบทขอนแก่น"/>
    <s v="กรมทางหลวงชนบท"/>
    <s v="ทช."/>
    <s v="กระทรวงคมนาคม"/>
    <s v="โครงการปกติ 2566"/>
    <s v="นับซ้ำ"/>
    <s v="https://emenscr.nesdc.go.th/viewer/view.html?id=63ef0199b321824906b76e53"/>
    <s v="v2_050602V01F03"/>
  </r>
  <r>
    <s v="v3_050602V02"/>
    <x v="6"/>
    <x v="1"/>
    <s v="คค 0703.14-66-0005"/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ด้านการสร้างความสามารถในการแข่งขัน"/>
    <x v="1"/>
    <s v="กรกฎาคม 2566"/>
    <s v="พฤศจิกายน 2566"/>
    <s v="แขวงทางหลวงชนบทตรัง"/>
    <s v="กรมทางหลวงชนบท"/>
    <s v="ทช."/>
    <s v="กระทรวงคมนาคม"/>
    <s v="โครงการปกติ 2566"/>
    <s v="นับซ้ำ"/>
    <s v="https://emenscr.nesdc.go.th/viewer/view.html?id=6424f2bc4cc6a01428d43fab"/>
    <s v="v2_050602V02F05"/>
  </r>
  <r>
    <s v="v3_050602V02"/>
    <x v="6"/>
    <x v="1"/>
    <s v="คค 0702-67-0012"/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ด้านการสร้างความสามารถในการแข่งขัน"/>
    <x v="2"/>
    <s v="ตุลาคม 2566"/>
    <s v="กันยายน 2569"/>
    <s v="กองแผนงาน"/>
    <s v="กรมทางหลวงชนบท"/>
    <s v="ทช."/>
    <s v="กระทรวงคมนาคม"/>
    <s v="ปรับปรุงโครงการสำคัญ 2567"/>
    <s v="นับซ้ำ"/>
    <s v="https://emenscr.nesdc.go.th/viewer/view.html?id=66447d0055fb162ad95a0717"/>
    <s v="v2_050602V01F03"/>
  </r>
  <r>
    <s v="v3_050602V02"/>
    <x v="6"/>
    <x v="1"/>
    <s v="ปข 0214-65-0002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0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นับซ้ำ"/>
    <s v="https://emenscr.nesdc.go.th/viewer/view.html?id=61824ce230c6fc7518ba968d"/>
    <s v="050602F0102"/>
  </r>
  <r>
    <s v="v3_050602V03"/>
    <x v="7"/>
    <x v="1"/>
    <s v="ปข 0214-65-0003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0"/>
    <s v="มกราคม 2565"/>
    <s v="พฤษภาคม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นับซ้ำ"/>
    <s v="https://emenscr.nesdc.go.th/viewer/view.html?id=61834c43f828697512d26a65"/>
    <s v="050602F0101"/>
  </r>
  <r>
    <s v="v3_050602V03"/>
    <x v="8"/>
    <x v="1"/>
    <s v="นศ 02.21-66-0002"/>
    <s v="พัฒนาแหล่งท่องเที่ยวของจังหวัดนครศรีธรรมราช กิจกรรม ป้าย QR Code ข้อมูลแหล่งท่องเที่ยว"/>
    <s v="พัฒนาแหล่งท่องเที่ยวของจังหวัดนครศรีธรรมราช กิจกรรม ป้าย QR Code ข้อมูลแหล่งท่องเที่ยว"/>
    <s v="ด้านการสร้างความสามารถในการแข่งขัน"/>
    <x v="1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m/>
    <s v="https://emenscr.nesdc.go.th/viewer/view.html?id=63f47c0f728aa67344ffe13c"/>
    <s v="v2_050101V03F01"/>
  </r>
  <r>
    <s v="v3_050602V03"/>
    <x v="8"/>
    <x v="1"/>
    <s v="คค 0703.14-66-0001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s v="ด้านการสร้างความสามารถในการแข่งขัน"/>
    <x v="1"/>
    <s v="เมษายน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m/>
    <s v="https://emenscr.nesdc.go.th/viewer/view.html?id=63f314d8728aa67344ffe026"/>
    <s v="v2_050601V01F03"/>
  </r>
  <r>
    <s v="v3_050602V03"/>
    <x v="8"/>
    <x v="1"/>
    <s v="พง 0022-66-0003"/>
    <s v="โครงการทุ่นท่าเทียบเรือลอยน้ำอำเภอเมืองพังงา จังหวัดพังงา"/>
    <s v="โครงการทุ่นท่าเทียบเรือลอยน้ำอำเภอเมืองพังงา จังหวัดพังงา"/>
    <s v="ด้านการสร้างความสามารถในการแข่งขัน"/>
    <x v="1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m/>
    <s v="https://emenscr.nesdc.go.th/viewer/view.html?id=64098266b321824906b7c530"/>
    <s v="v2_050402V01F01"/>
  </r>
  <r>
    <s v="v3_050602V03"/>
    <x v="8"/>
    <x v="1"/>
    <s v="ปจ 0022-67-0001"/>
    <s v="ปรับปรุงถนนและภูมิสถาปัตยกรรมโครงการพุทธอุทยานโลก"/>
    <s v="ปรับปรุงถนนและภูมิสถาปัตยกรรมโครงการพุทธอุทยานโลก"/>
    <s v="ด้านการสร้างความสามารถในการแข่งขัน"/>
    <x v="2"/>
    <s v="ตุลาคม 2566"/>
    <s v="กันยายน 2567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7"/>
    <m/>
    <s v="https://emenscr.nesdc.go.th/viewer/view.html?id=659d102562bd8745a6466e8b"/>
    <s v="v3_050101V02F04"/>
  </r>
  <r>
    <s v="v3_050602V03"/>
    <x v="8"/>
    <x v="1"/>
    <s v="กบ 0022-68-0001"/>
    <s v="โครงการพัฒนาแหล่งท่องเที่ยวน้ำตกร้อนรายการพัฒนา แหล่งท่องเที่ยวน้ำตกร้อน ปรับปรุงระบบสาธารณูปโภคสิ่งก่อสร้างต่อเนื่องเพื่อรองรับการให้บริการนักท่องเที่ยว "/>
    <s v="โครงการพัฒนาแหล่งท่องเที่ยวน้ำตกร้อนรายการพัฒนา แหล่งท่องเที่ยวน้ำตกร้อน ปรับปรุงระบบสาธารณูปโภคสิ่งก่อสร้างต่อเนื่องเพื่อรองรับการให้บริการนักท่องเที่ยว "/>
    <s v="ด้านการสร้างความสามารถในการแข่งขัน"/>
    <x v="3"/>
    <s v="มกราคม 2568"/>
    <s v="สิงหาคม 2568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8"/>
    <m/>
    <s v="https://emenscr.nesdc.go.th/viewer/view.html?id=6740255b31059a7c6477a220"/>
    <s v="v3_050603V03F01"/>
  </r>
  <r>
    <s v="v3_050602V03"/>
    <x v="8"/>
    <x v="1"/>
    <s v="ชร 0017-65-0002"/>
    <s v="การพัฒนาและสร้างแหล่งท่องเที่ยวให้ได้มาตรฐานแบบบูรณาการ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0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m/>
    <s v="https://emenscr.nesdc.go.th/viewer/view.html?id=6178ffb717e13374dcdf4512"/>
    <s v="050501F0201"/>
  </r>
  <r>
    <s v="v3_050602V03"/>
    <x v="8"/>
    <x v="1"/>
    <s v="คค 06048-66-0002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ด้านการสร้างความสามารถในการแข่งขัน"/>
    <x v="1"/>
    <s v="ตุลาคม 2565"/>
    <s v="กันยายน 2566"/>
    <s v="แขวงทางหลวงกาฬสินธุ์"/>
    <s v="กรมทางหลวง"/>
    <s v="ทล."/>
    <s v="กระทรวงคมนาคม"/>
    <s v="โครงการปกติ 2566"/>
    <m/>
    <s v="https://emenscr.nesdc.go.th/viewer/view.html?id=63eb0550fceadd7336a59cae"/>
    <s v="v2_070105V02F02"/>
  </r>
  <r>
    <s v="v3_050602V03"/>
    <x v="8"/>
    <x v="1"/>
    <s v="คค 0809-66-0004"/>
    <s v="การศึกษาความเหมาะสมเบื้องต้นและออกแบบแนวคิดเบื้องต้น เส้นทางท่องเที่ยวเลียบชายฝั่งทะเลอันดามัน ช่วงจังหวัดระนอง – จังหวัดสตูล กรุงเทพมหานคร"/>
    <s v="การศึกษาความเหมาะสมเบื้องต้นและออกแบบแนวคิดเบื้องต้น เส้นทางท่องเที่ยวเลียบชายฝั่งทะเลอันดามัน ช่วงจังหวัดระนอง – จังหวัดสตูล กรุงเทพมหานคร"/>
    <s v="ด้านการสร้างความสามารถในการแข่งขัน"/>
    <x v="1"/>
    <s v="พฤษภาคม 2566"/>
    <s v="ตุลาคม 2567"/>
    <s v="สํานักส่งเสริมระบบการขนส่งและจราจรในภูมิภาค"/>
    <s v="สำนักงานนโยบายและแผนการขนส่งและจราจร"/>
    <s v="สนข."/>
    <s v="กระทรวงคมนาคม"/>
    <s v="โครงการปกติ 2566"/>
    <m/>
    <s v="https://emenscr.nesdc.go.th/viewer/view.html?id=63febafb8d48ef490cf5a105"/>
    <s v="v2_070102V01F01"/>
  </r>
  <r>
    <s v="v3_050602V03"/>
    <x v="8"/>
    <x v="1"/>
    <s v="คค 0702-64-0004"/>
    <s v="โครงการบูรณาการและส่งเสริมการพัฒนาเชิงพื้นที่"/>
    <s v="โครงการบูรณาการและส่งเสริมการพัฒนาเชิงพื้นที่"/>
    <s v="ด้านการสร้างความสามารถในการแข่งขัน"/>
    <x v="4"/>
    <s v="ตุลาคม 2563"/>
    <s v="กันยายน 2564"/>
    <s v="กองแผนงาน"/>
    <s v="กรมทางหลวงชนบท"/>
    <s v="ทช."/>
    <s v="กระทรวงคมนาคม"/>
    <s v="โครงการปกติ 2564"/>
    <m/>
    <s v="https://emenscr.nesdc.go.th/viewer/view.html?id=5f8e5fa311a7db3c1e1dbf53"/>
    <s v="070101F0207"/>
  </r>
  <r>
    <s v="v3_050602V03"/>
    <x v="8"/>
    <x v="1"/>
    <s v="คค 0702-64-0001"/>
    <s v="โครงการพัฒนาโครงข่ายทางหลวงชนบท"/>
    <s v="โครงการพัฒนาโครงข่ายทางหลวงชนบท"/>
    <s v="ด้านการสร้างความสามารถในการแข่งขัน"/>
    <x v="4"/>
    <s v="ตุลาคม 2563"/>
    <s v="กันยายน 2564"/>
    <s v="กองแผนงาน"/>
    <s v="กรมทางหลวงชนบท"/>
    <s v="ทช."/>
    <s v="กระทรวงคมนาคม"/>
    <s v="โครงการปกติ 2564"/>
    <m/>
    <s v="https://emenscr.nesdc.go.th/viewer/view.html?id=5f8e586b11a7db3c1e1dbf25"/>
    <s v="070101F0207"/>
  </r>
  <r>
    <s v="v3_050602V03"/>
    <x v="8"/>
    <x v="1"/>
    <s v="คค 06038-65-0004"/>
    <s v="โครงการ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ทางหลวงหมายเลข 2399 ตอนควบคุม 0101 ตอน สานตม - โคกใหญ่ ระหว่าง กม.15+385  -  กม.16+894      "/>
    <s v="โครงการ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ทางหลวงหมายเลข 2399 ตอนควบคุม 0101 ตอน สานตม - โคกใหญ่ ระหว่าง กม.15+385  -  กม.16+894      "/>
    <s v="ด้านการสร้างความสามารถในการแข่งขัน"/>
    <x v="0"/>
    <s v="ตุลาคม 2564"/>
    <s v="กันยายน 2565"/>
    <s v="แขวงทางหลวงเลยที่ 2 (ด่านซ้าย)"/>
    <s v="กรมทางหลวง"/>
    <s v="ทล."/>
    <s v="กระทรวงคมนาคม"/>
    <s v="โครงการปกติ 2565"/>
    <m/>
    <s v="https://emenscr.nesdc.go.th/viewer/view.html?id=61c2d56dcf8d3033eb3ef591"/>
    <s v="070102F0101"/>
  </r>
  <r>
    <s v="v3_050602V03"/>
    <x v="8"/>
    <x v="1"/>
    <s v="คค 06038-65-0003"/>
    <s v="โครง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 ทางหลวงหมายเลข 2114 ตอนควบคุม 0100 ตอน ด่านซ้าย - ปากหมัน ระหว่าง กม.20+600 - กม.22+100     "/>
    <s v="โครง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 ทางหลวงหมายเลข 2114 ตอนควบคุม 0100 ตอน ด่านซ้าย - ปากหมัน ระหว่าง กม.20+600 - กม.22+100     "/>
    <s v="ด้านการสร้างความสามารถในการแข่งขัน"/>
    <x v="0"/>
    <s v="ตุลาคม 2564"/>
    <s v="กันยายน 2565"/>
    <s v="แขวงทางหลวงเลยที่ 2 (ด่านซ้าย)"/>
    <s v="กรมทางหลวง"/>
    <s v="ทล."/>
    <s v="กระทรวงคมนาคม"/>
    <s v="โครงการปกติ 2565"/>
    <m/>
    <s v="https://emenscr.nesdc.go.th/viewer/view.html?id=61c2d155cf8d3033eb3ef586"/>
    <s v="070101F0203"/>
  </r>
  <r>
    <s v="v3_050602V03"/>
    <x v="8"/>
    <x v="1"/>
    <s v="ศธ 0530.28-64-0001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 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 "/>
    <s v="ด้านการพัฒนาและเสริมสร้างศักยภาพทรัพยากรมนุษย์"/>
    <x v="4"/>
    <s v="ตุลาคม 2563"/>
    <s v="กันยายน 2564"/>
    <s v="ศูนย์วิจัยและศึกษาบรรพชีวินวิทยา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7e9784b8add0795207a38c"/>
    <s v="110401F0202"/>
  </r>
  <r>
    <s v="v3_050602V03"/>
    <x v="8"/>
    <x v="1"/>
    <s v="ฉช 0214-67-0004"/>
    <s v="อนุรักษ์ ฟื้นฟู ทรัพยากรป่าไม้ ป่าชายเลน สัตว์ป่าและพันธุ์พืช"/>
    <s v="อนุรักษ์ ฟื้นฟู ทรัพยากรป่าไม้ ป่าชายเลน สัตว์ป่าและพันธุ์พืช"/>
    <s v="ด้านการสร้างการเติบโตบนคุณภาพชีวิตที่เป็นมิตรต่อสิ่งแวดล้อม"/>
    <x v="2"/>
    <s v="เมษายน 2567"/>
    <s v="กันยายน 2567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m/>
    <s v="https://emenscr.nesdc.go.th/viewer/view.html?id=6644667855fb162ad95a0486"/>
    <s v="v3_180102V02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A80209-FE30-4EAC-B200-BF2A300CE1D3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30" firstHeaderRow="1" firstDataRow="2" firstDataCol="1"/>
  <pivotFields count="18">
    <pivotField showAll="0"/>
    <pivotField axis="axisRow" dataField="1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showAll="0"/>
    <pivotField axis="axisCol" showAll="0">
      <items count="9">
        <item x="6"/>
        <item x="7"/>
        <item x="5"/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26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>
      <x v="10"/>
    </i>
    <i r="1">
      <x/>
    </i>
    <i t="grand">
      <x/>
    </i>
  </rowItems>
  <colFields count="1">
    <field x="7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1:B1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33">
        <item x="1"/>
        <item x="11"/>
        <item x="14"/>
        <item x="16"/>
        <item x="21"/>
        <item x="7"/>
        <item x="4"/>
        <item x="8"/>
        <item x="17"/>
        <item x="25"/>
        <item x="2"/>
        <item x="22"/>
        <item x="24"/>
        <item x="26"/>
        <item x="12"/>
        <item x="23"/>
        <item x="27"/>
        <item x="9"/>
        <item x="10"/>
        <item x="19"/>
        <item x="0"/>
        <item x="15"/>
        <item x="30"/>
        <item x="13"/>
        <item x="28"/>
        <item x="18"/>
        <item x="29"/>
        <item x="3"/>
        <item x="5"/>
        <item x="20"/>
        <item x="6"/>
        <item x="31"/>
        <item t="default"/>
      </items>
    </pivotField>
    <pivotField axis="axisRow" showAll="0">
      <items count="14">
        <item x="1"/>
        <item x="0"/>
        <item x="8"/>
        <item x="3"/>
        <item x="5"/>
        <item x="4"/>
        <item x="2"/>
        <item x="10"/>
        <item x="9"/>
        <item x="7"/>
        <item x="6"/>
        <item x="11"/>
        <item x="12"/>
        <item t="default"/>
      </items>
    </pivotField>
    <pivotField showAll="0"/>
    <pivotField showAll="0"/>
    <pivotField axis="axisRow" showAll="0">
      <items count="5">
        <item n="ไม่สอดคล้องกับ V และ F ใด" x="0"/>
        <item x="2"/>
        <item x="1"/>
        <item x="3"/>
        <item t="default"/>
      </items>
    </pivotField>
    <pivotField axis="axisRow" showAll="0">
      <items count="14">
        <item x="0"/>
        <item x="4"/>
        <item x="2"/>
        <item x="5"/>
        <item x="3"/>
        <item x="1"/>
        <item x="10"/>
        <item x="9"/>
        <item x="11"/>
        <item x="7"/>
        <item x="6"/>
        <item x="8"/>
        <item x="12"/>
        <item t="default"/>
      </items>
    </pivotField>
  </pivotFields>
  <rowFields count="4">
    <field x="7"/>
    <field x="6"/>
    <field x="10"/>
    <field x="11"/>
  </rowFields>
  <rowItems count="190">
    <i>
      <x/>
    </i>
    <i r="1">
      <x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5"/>
    </i>
    <i r="3">
      <x v="7"/>
    </i>
    <i r="2">
      <x v="3"/>
    </i>
    <i r="3">
      <x v="10"/>
    </i>
    <i r="3">
      <x v="11"/>
    </i>
    <i r="1">
      <x v="27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5"/>
    </i>
    <i r="3">
      <x v="6"/>
    </i>
    <i r="3">
      <x v="7"/>
    </i>
    <i r="2">
      <x v="3"/>
    </i>
    <i r="3">
      <x v="9"/>
    </i>
    <i r="3">
      <x v="10"/>
    </i>
    <i r="3">
      <x v="11"/>
    </i>
    <i>
      <x v="1"/>
    </i>
    <i r="1">
      <x v="20"/>
    </i>
    <i r="2">
      <x/>
    </i>
    <i r="3">
      <x/>
    </i>
    <i r="1">
      <x v="21"/>
    </i>
    <i r="2">
      <x v="1"/>
    </i>
    <i r="3">
      <x v="3"/>
    </i>
    <i r="1">
      <x v="22"/>
    </i>
    <i r="2">
      <x v="3"/>
    </i>
    <i r="3">
      <x v="10"/>
    </i>
    <i r="1">
      <x v="23"/>
    </i>
    <i r="2">
      <x v="3"/>
    </i>
    <i r="3">
      <x v="10"/>
    </i>
    <i>
      <x v="2"/>
    </i>
    <i r="1">
      <x v="3"/>
    </i>
    <i r="2">
      <x v="1"/>
    </i>
    <i r="3">
      <x v="2"/>
    </i>
    <i r="2">
      <x v="3"/>
    </i>
    <i r="3">
      <x v="10"/>
    </i>
    <i r="3">
      <x v="11"/>
    </i>
    <i>
      <x v="3"/>
    </i>
    <i r="1">
      <x v="2"/>
    </i>
    <i r="2">
      <x v="1"/>
    </i>
    <i r="3">
      <x v="2"/>
    </i>
    <i r="1">
      <x v="5"/>
    </i>
    <i r="2">
      <x/>
    </i>
    <i r="3">
      <x/>
    </i>
    <i r="2">
      <x v="1"/>
    </i>
    <i r="3">
      <x v="1"/>
    </i>
    <i r="3">
      <x v="2"/>
    </i>
    <i r="3">
      <x v="3"/>
    </i>
    <i r="2">
      <x v="3"/>
    </i>
    <i r="3">
      <x v="10"/>
    </i>
    <i r="3">
      <x v="11"/>
    </i>
    <i r="1">
      <x v="6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2">
      <x v="3"/>
    </i>
    <i r="3">
      <x v="10"/>
    </i>
    <i r="3">
      <x v="11"/>
    </i>
    <i>
      <x v="4"/>
    </i>
    <i r="1">
      <x v="30"/>
    </i>
    <i r="2">
      <x v="2"/>
    </i>
    <i r="3">
      <x v="4"/>
    </i>
    <i>
      <x v="5"/>
    </i>
    <i r="1">
      <x v="4"/>
    </i>
    <i r="2">
      <x v="1"/>
    </i>
    <i r="3">
      <x v="2"/>
    </i>
    <i r="3">
      <x v="3"/>
    </i>
    <i r="2">
      <x v="2"/>
    </i>
    <i r="3">
      <x v="4"/>
    </i>
    <i r="1">
      <x v="8"/>
    </i>
    <i r="2">
      <x v="1"/>
    </i>
    <i r="3">
      <x v="2"/>
    </i>
    <i r="2">
      <x v="3"/>
    </i>
    <i r="3">
      <x v="10"/>
    </i>
    <i r="1">
      <x v="11"/>
    </i>
    <i r="2">
      <x v="1"/>
    </i>
    <i r="3">
      <x v="3"/>
    </i>
    <i r="2">
      <x v="2"/>
    </i>
    <i r="3">
      <x v="4"/>
    </i>
    <i r="3">
      <x v="5"/>
    </i>
    <i r="2">
      <x v="3"/>
    </i>
    <i r="3">
      <x v="10"/>
    </i>
    <i r="1">
      <x v="28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10"/>
    </i>
    <i>
      <x v="6"/>
    </i>
    <i r="1">
      <x v="1"/>
    </i>
    <i r="2">
      <x/>
    </i>
    <i r="3">
      <x/>
    </i>
    <i r="2">
      <x v="1"/>
    </i>
    <i r="3">
      <x v="3"/>
    </i>
    <i r="1">
      <x v="10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2">
      <x v="3"/>
    </i>
    <i r="3">
      <x v="10"/>
    </i>
    <i r="3">
      <x v="11"/>
    </i>
    <i r="1">
      <x v="12"/>
    </i>
    <i r="2">
      <x v="3"/>
    </i>
    <i r="3">
      <x v="10"/>
    </i>
    <i r="1">
      <x v="13"/>
    </i>
    <i r="2">
      <x v="1"/>
    </i>
    <i r="3">
      <x v="2"/>
    </i>
    <i r="2">
      <x v="2"/>
    </i>
    <i r="3">
      <x v="4"/>
    </i>
    <i>
      <x v="7"/>
    </i>
    <i r="1">
      <x v="9"/>
    </i>
    <i r="2">
      <x v="1"/>
    </i>
    <i r="3">
      <x v="3"/>
    </i>
    <i r="2">
      <x v="3"/>
    </i>
    <i r="3">
      <x v="10"/>
    </i>
    <i>
      <x v="8"/>
    </i>
    <i r="1">
      <x v="29"/>
    </i>
    <i r="2">
      <x v="1"/>
    </i>
    <i r="3">
      <x v="2"/>
    </i>
    <i>
      <x v="9"/>
    </i>
    <i r="1">
      <x v="14"/>
    </i>
    <i r="2">
      <x/>
    </i>
    <i r="3">
      <x/>
    </i>
    <i r="1">
      <x v="15"/>
    </i>
    <i r="2">
      <x v="2"/>
    </i>
    <i r="3">
      <x v="4"/>
    </i>
    <i r="2">
      <x v="3"/>
    </i>
    <i r="3">
      <x v="10"/>
    </i>
    <i r="1">
      <x v="16"/>
    </i>
    <i r="2">
      <x v="1"/>
    </i>
    <i r="3">
      <x v="2"/>
    </i>
    <i r="3">
      <x v="3"/>
    </i>
    <i r="1">
      <x v="17"/>
    </i>
    <i r="2">
      <x/>
    </i>
    <i r="3">
      <x/>
    </i>
    <i r="1">
      <x v="18"/>
    </i>
    <i r="2">
      <x/>
    </i>
    <i r="3">
      <x/>
    </i>
    <i r="1">
      <x v="19"/>
    </i>
    <i r="2">
      <x v="1"/>
    </i>
    <i r="3">
      <x v="2"/>
    </i>
    <i r="1">
      <x v="24"/>
    </i>
    <i r="2">
      <x v="3"/>
    </i>
    <i r="3">
      <x v="10"/>
    </i>
    <i r="1">
      <x v="25"/>
    </i>
    <i r="2">
      <x v="2"/>
    </i>
    <i r="3">
      <x v="4"/>
    </i>
    <i>
      <x v="10"/>
    </i>
    <i r="1">
      <x v="7"/>
    </i>
    <i r="2">
      <x/>
    </i>
    <i r="3">
      <x/>
    </i>
    <i r="2">
      <x v="2"/>
    </i>
    <i r="3">
      <x v="7"/>
    </i>
    <i>
      <x v="11"/>
    </i>
    <i r="1">
      <x v="26"/>
    </i>
    <i r="2">
      <x v="3"/>
    </i>
    <i r="3">
      <x v="9"/>
    </i>
    <i>
      <x v="12"/>
    </i>
    <i r="1">
      <x v="31"/>
    </i>
    <i r="2">
      <x v="2"/>
    </i>
    <i r="3">
      <x v="8"/>
    </i>
    <i r="2">
      <x v="3"/>
    </i>
    <i r="3">
      <x v="12"/>
    </i>
    <i t="grand">
      <x/>
    </i>
  </rowItems>
  <colItems count="1">
    <i/>
  </colItems>
  <dataFields count="1">
    <dataField name="รวมจำนวนโครงการ/การดำเนินการ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none" rtlCol="0" anchor="t">
        <a:noAutofit/>
      </a:bodyPr>
      <a:lstStyle>
        <a:defPPr algn="ctr">
          <a:lnSpc>
            <a:spcPts val="2100"/>
          </a:lnSpc>
          <a:defRPr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1a47dbe587a9706c8ae2fd&amp;username=lru05411" TargetMode="External"/><Relationship Id="rId170" Type="http://schemas.openxmlformats.org/officeDocument/2006/relationships/hyperlink" Target="https://emenscr.nesdc.go.th/viewer/view.html?id=5df99273ffccfe3f5905ee07&amp;username=onab0034131" TargetMode="External"/><Relationship Id="rId987" Type="http://schemas.openxmlformats.org/officeDocument/2006/relationships/hyperlink" Target="https://emenscr.nesdc.go.th/viewer/view.html?id=5fb4ce2720f6a8429dff62a4&amp;username=m-culture0031661" TargetMode="External"/><Relationship Id="rId847" Type="http://schemas.openxmlformats.org/officeDocument/2006/relationships/hyperlink" Target="https://emenscr.nesdc.go.th/viewer/view.html?id=5f2d29751e9bcf1b6a336914&amp;username=bcca059541" TargetMode="External"/><Relationship Id="rId1477" Type="http://schemas.openxmlformats.org/officeDocument/2006/relationships/hyperlink" Target="https://emenscr.nesdc.go.th/viewer/view.html?id=5ff6b06330f1a008a1685c33&amp;username=mot0703501" TargetMode="External"/><Relationship Id="rId1684" Type="http://schemas.openxmlformats.org/officeDocument/2006/relationships/hyperlink" Target="https://emenscr.nesdc.go.th/viewer/view.html?id=61123eb22482000361ae7f78&amp;username=mfu590131" TargetMode="External"/><Relationship Id="rId1891" Type="http://schemas.openxmlformats.org/officeDocument/2006/relationships/hyperlink" Target="https://emenscr.nesdc.go.th/viewer/view.html?id=6178ffb717e13374dcdf4512&amp;username=moi0017121" TargetMode="External"/><Relationship Id="rId707" Type="http://schemas.openxmlformats.org/officeDocument/2006/relationships/hyperlink" Target="https://emenscr.nesdc.go.th/viewer/view.html?id=5ee1ff4b8787cd253e8caee1&amp;username=industry04141" TargetMode="External"/><Relationship Id="rId914" Type="http://schemas.openxmlformats.org/officeDocument/2006/relationships/hyperlink" Target="https://emenscr.nesdc.go.th/viewer/view.html?id=5fa2aa9e6a38880601718907&amp;username=district15021" TargetMode="External"/><Relationship Id="rId1337" Type="http://schemas.openxmlformats.org/officeDocument/2006/relationships/hyperlink" Target="https://emenscr.nesdc.go.th/viewer/view.html?id=5fd052889d7cbe590983c0fc&amp;username=mot070311" TargetMode="External"/><Relationship Id="rId1544" Type="http://schemas.openxmlformats.org/officeDocument/2006/relationships/hyperlink" Target="https://emenscr.nesdc.go.th/viewer/view.html?id=602fdc443eed1c7838197b44&amp;username=eplan31" TargetMode="External"/><Relationship Id="rId1751" Type="http://schemas.openxmlformats.org/officeDocument/2006/relationships/hyperlink" Target="https://emenscr.nesdc.go.th/viewer/view.html?id=6116469686f0f870e80290af&amp;username=psu0521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1404" Type="http://schemas.openxmlformats.org/officeDocument/2006/relationships/hyperlink" Target="https://emenscr.nesdc.go.th/viewer/view.html?id=5fd8796038eaa328bc36950a&amp;username=mots4602031" TargetMode="External"/><Relationship Id="rId1611" Type="http://schemas.openxmlformats.org/officeDocument/2006/relationships/hyperlink" Target="https://emenscr.nesdc.go.th/viewer/view.html?id=60f52f7ce747db4bdade6ff1&amp;username=opm0001581" TargetMode="External"/><Relationship Id="rId497" Type="http://schemas.openxmlformats.org/officeDocument/2006/relationships/hyperlink" Target="https://emenscr.nesdc.go.th/viewer/view.html?id=5e0ef690700c16082bc6eeea&amp;username=mots8202331" TargetMode="External"/><Relationship Id="rId2178" Type="http://schemas.openxmlformats.org/officeDocument/2006/relationships/hyperlink" Target="https://emenscr.nesdc.go.th/viewer/view.html?id=61af3a5be55ef143eb1fcec0&amp;username=moi0017121" TargetMode="External"/><Relationship Id="rId357" Type="http://schemas.openxmlformats.org/officeDocument/2006/relationships/hyperlink" Target="https://emenscr.nesdc.go.th/viewer/view.html?id=5e0425796f155549ab8fbf39&amp;username=m-culture0031161" TargetMode="External"/><Relationship Id="rId1194" Type="http://schemas.openxmlformats.org/officeDocument/2006/relationships/hyperlink" Target="https://emenscr.nesdc.go.th/viewer/view.html?id=5fc75b439571721336792eec&amp;username=mot060931" TargetMode="External"/><Relationship Id="rId2038" Type="http://schemas.openxmlformats.org/officeDocument/2006/relationships/hyperlink" Target="https://emenscr.nesdc.go.th/viewer/view.html?id=619b481538229f3d4dda759d&amp;username=dnp_regional_85_51" TargetMode="External"/><Relationship Id="rId217" Type="http://schemas.openxmlformats.org/officeDocument/2006/relationships/hyperlink" Target="https://emenscr.nesdc.go.th/viewer/view.html?id=5dfb2feeb03e921a67e37408&amp;username=mots04051" TargetMode="External"/><Relationship Id="rId564" Type="http://schemas.openxmlformats.org/officeDocument/2006/relationships/hyperlink" Target="https://emenscr.nesdc.go.th/viewer/view.html?id=5e16e090a7c96230ec911538&amp;username=mots7202651" TargetMode="External"/><Relationship Id="rId771" Type="http://schemas.openxmlformats.org/officeDocument/2006/relationships/hyperlink" Target="https://emenscr.nesdc.go.th/viewer/view.html?id=5f2a63ad47ff240c0ef1330a&amp;username=moph05051" TargetMode="External"/><Relationship Id="rId2245" Type="http://schemas.openxmlformats.org/officeDocument/2006/relationships/hyperlink" Target="https://emenscr.nesdc.go.th/viewer/view.html?id=61b861d191f0f52e468da2b2&amp;username=dnp_regional_81_41" TargetMode="External"/><Relationship Id="rId424" Type="http://schemas.openxmlformats.org/officeDocument/2006/relationships/hyperlink" Target="https://emenscr.nesdc.go.th/viewer/view.html?id=5e05ac040ad19a4457019f70&amp;username=mot060761" TargetMode="External"/><Relationship Id="rId631" Type="http://schemas.openxmlformats.org/officeDocument/2006/relationships/hyperlink" Target="https://emenscr.nesdc.go.th/viewer/view.html?id=5e2567f32d00462b783b6963&amp;username=mots4502461" TargetMode="External"/><Relationship Id="rId1054" Type="http://schemas.openxmlformats.org/officeDocument/2006/relationships/hyperlink" Target="https://emenscr.nesdc.go.th/viewer/view.html?id=5fbf4f6abeab9d2a7939c082&amp;username=mot060671" TargetMode="External"/><Relationship Id="rId1261" Type="http://schemas.openxmlformats.org/officeDocument/2006/relationships/hyperlink" Target="https://emenscr.nesdc.go.th/viewer/view.html?id=5fc9f4398290676ab1b9c897&amp;username=moi0017111" TargetMode="External"/><Relationship Id="rId2105" Type="http://schemas.openxmlformats.org/officeDocument/2006/relationships/hyperlink" Target="https://emenscr.nesdc.go.th/viewer/view.html?id=61a6f384e55ef143eb1fca31&amp;username=m-culture0031461" TargetMode="External"/><Relationship Id="rId2312" Type="http://schemas.openxmlformats.org/officeDocument/2006/relationships/hyperlink" Target="https://emenscr.nesdc.go.th/viewer/view.html?id=61c5d7bca2991278946b94b0&amp;username=police000711" TargetMode="External"/><Relationship Id="rId1121" Type="http://schemas.openxmlformats.org/officeDocument/2006/relationships/hyperlink" Target="https://emenscr.nesdc.go.th/viewer/view.html?id=5fc4ba99503b94399c9d86f2&amp;username=m-culture0031491" TargetMode="External"/><Relationship Id="rId1938" Type="http://schemas.openxmlformats.org/officeDocument/2006/relationships/hyperlink" Target="https://emenscr.nesdc.go.th/viewer/view.html?id=618399d0f1b02731a23132f1&amp;username=moi0017101" TargetMode="External"/><Relationship Id="rId281" Type="http://schemas.openxmlformats.org/officeDocument/2006/relationships/hyperlink" Target="https://emenscr.nesdc.go.th/viewer/view.html?id=5e018f546f155549ab8fb79f&amp;username=tat5201151" TargetMode="External"/><Relationship Id="rId141" Type="http://schemas.openxmlformats.org/officeDocument/2006/relationships/hyperlink" Target="https://emenscr.nesdc.go.th/viewer/view.html?id=5df1cfa9ca32fb4ed4482ed2&amp;username=moi001954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958" Type="http://schemas.openxmlformats.org/officeDocument/2006/relationships/hyperlink" Target="https://emenscr.nesdc.go.th/viewer/view.html?id=5fae0ecd7772696c41ccc28a&amp;username=m-culture0031721" TargetMode="External"/><Relationship Id="rId1588" Type="http://schemas.openxmlformats.org/officeDocument/2006/relationships/hyperlink" Target="https://emenscr.nesdc.go.th/viewer/view.html?id=60da9a50345c94224734f72e&amp;username=mots02121" TargetMode="External"/><Relationship Id="rId1795" Type="http://schemas.openxmlformats.org/officeDocument/2006/relationships/hyperlink" Target="https://emenscr.nesdc.go.th/viewer/view.html?id=61197b75ee6abd1f9490298f&amp;username=up0590081" TargetMode="External"/><Relationship Id="rId87" Type="http://schemas.openxmlformats.org/officeDocument/2006/relationships/hyperlink" Target="https://emenscr.nesdc.go.th/viewer/view.html?id=5d8c253d1970f105a1599608&amp;username=mof03121" TargetMode="External"/><Relationship Id="rId818" Type="http://schemas.openxmlformats.org/officeDocument/2006/relationships/hyperlink" Target="https://emenscr.nesdc.go.th/viewer/view.html?id=5f2c1a8bab64071b723c6adb&amp;username=moi5302101" TargetMode="External"/><Relationship Id="rId1448" Type="http://schemas.openxmlformats.org/officeDocument/2006/relationships/hyperlink" Target="https://emenscr.nesdc.go.th/viewer/view.html?id=5febfd041e63355f7f304652&amp;username=tceb1" TargetMode="External"/><Relationship Id="rId1655" Type="http://schemas.openxmlformats.org/officeDocument/2006/relationships/hyperlink" Target="https://emenscr.nesdc.go.th/viewer/view.html?id=6111ca5077572f035a6ea00f&amp;username=tat5201021" TargetMode="External"/><Relationship Id="rId1308" Type="http://schemas.openxmlformats.org/officeDocument/2006/relationships/hyperlink" Target="https://emenscr.nesdc.go.th/viewer/view.html?id=5fcf1881fb9dc91608730677&amp;username=moi0018141" TargetMode="External"/><Relationship Id="rId1862" Type="http://schemas.openxmlformats.org/officeDocument/2006/relationships/hyperlink" Target="https://emenscr.nesdc.go.th/viewer/view.html?id=61662abb4e72b56eb592a373&amp;username=msu053019021" TargetMode="External"/><Relationship Id="rId1515" Type="http://schemas.openxmlformats.org/officeDocument/2006/relationships/hyperlink" Target="https://emenscr.nesdc.go.th/viewer/view.html?id=600e75fdef06eb0e8c9ade91&amp;username=moi0017651" TargetMode="External"/><Relationship Id="rId1722" Type="http://schemas.openxmlformats.org/officeDocument/2006/relationships/hyperlink" Target="https://emenscr.nesdc.go.th/viewer/view.html?id=611504a11b088e035d870e66&amp;username=mot0305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2289" Type="http://schemas.openxmlformats.org/officeDocument/2006/relationships/hyperlink" Target="https://emenscr.nesdc.go.th/viewer/view.html?id=61c051bb1a10626236233e75&amp;username=mots9302341" TargetMode="External"/><Relationship Id="rId468" Type="http://schemas.openxmlformats.org/officeDocument/2006/relationships/hyperlink" Target="https://emenscr.nesdc.go.th/viewer/view.html?id=5e0aa2d9b95b3d3e6d64f7c6&amp;username=mot060281" TargetMode="External"/><Relationship Id="rId675" Type="http://schemas.openxmlformats.org/officeDocument/2006/relationships/hyperlink" Target="https://emenscr.nesdc.go.th/viewer/view.html?id=5e7303ec808b6c2882b77739&amp;username=mot060371" TargetMode="External"/><Relationship Id="rId882" Type="http://schemas.openxmlformats.org/officeDocument/2006/relationships/hyperlink" Target="https://emenscr.nesdc.go.th/viewer/view.html?id=5f75ac727c54104601acff59&amp;username=district66031" TargetMode="External"/><Relationship Id="rId1098" Type="http://schemas.openxmlformats.org/officeDocument/2006/relationships/hyperlink" Target="https://emenscr.nesdc.go.th/viewer/view.html?id=5fc476667232b72a71f781b8&amp;username=m-culture0031141" TargetMode="External"/><Relationship Id="rId2149" Type="http://schemas.openxmlformats.org/officeDocument/2006/relationships/hyperlink" Target="https://emenscr.nesdc.go.th/viewer/view.html?id=61a9a74777658f43f3668640&amp;username=m-culture0031571" TargetMode="External"/><Relationship Id="rId328" Type="http://schemas.openxmlformats.org/officeDocument/2006/relationships/hyperlink" Target="https://emenscr.nesdc.go.th/viewer/view.html?id=5e030c79b459dd49a9ac787d&amp;username=moi0017651" TargetMode="External"/><Relationship Id="rId535" Type="http://schemas.openxmlformats.org/officeDocument/2006/relationships/hyperlink" Target="https://emenscr.nesdc.go.th/viewer/view.html?id=5e143ea13cc3431f26def4fa&amp;username=moi0017751" TargetMode="External"/><Relationship Id="rId742" Type="http://schemas.openxmlformats.org/officeDocument/2006/relationships/hyperlink" Target="https://emenscr.nesdc.go.th/viewer/view.html?id=5f265774eff9aa2ea2578f0e&amp;username=mots04011" TargetMode="External"/><Relationship Id="rId1165" Type="http://schemas.openxmlformats.org/officeDocument/2006/relationships/hyperlink" Target="https://emenscr.nesdc.go.th/viewer/view.html?id=5fc660a2ce812b157b6161c6&amp;username=tat5201241" TargetMode="External"/><Relationship Id="rId1372" Type="http://schemas.openxmlformats.org/officeDocument/2006/relationships/hyperlink" Target="https://emenscr.nesdc.go.th/viewer/view.html?id=5fd1fb2dc97e955911453dd2&amp;username=lpru0534011" TargetMode="External"/><Relationship Id="rId2009" Type="http://schemas.openxmlformats.org/officeDocument/2006/relationships/hyperlink" Target="https://emenscr.nesdc.go.th/viewer/view.html?id=6194ce61d51ed2220a0bdd1f&amp;username=mots1402311" TargetMode="External"/><Relationship Id="rId2216" Type="http://schemas.openxmlformats.org/officeDocument/2006/relationships/hyperlink" Target="https://emenscr.nesdc.go.th/viewer/view.html?id=61b1ad1eb5d2fc0ca4dd073e&amp;username=moi0022741" TargetMode="External"/><Relationship Id="rId602" Type="http://schemas.openxmlformats.org/officeDocument/2006/relationships/hyperlink" Target="https://emenscr.nesdc.go.th/viewer/view.html?id=5e1edef91bcf6f473365c4cb&amp;username=mots04021" TargetMode="External"/><Relationship Id="rId1025" Type="http://schemas.openxmlformats.org/officeDocument/2006/relationships/hyperlink" Target="https://emenscr.nesdc.go.th/viewer/view.html?id=5fbdbd43beab9d2a7939bf00&amp;username=mnre0214031" TargetMode="External"/><Relationship Id="rId1232" Type="http://schemas.openxmlformats.org/officeDocument/2006/relationships/hyperlink" Target="https://emenscr.nesdc.go.th/viewer/view.html?id=5fc8d3cc5d06316aaee53225&amp;username=moi0022161" TargetMode="External"/><Relationship Id="rId185" Type="http://schemas.openxmlformats.org/officeDocument/2006/relationships/hyperlink" Target="https://emenscr.nesdc.go.th/viewer/view.html?id=5df9d86d6b12163f58d5f8e8&amp;username=sat1" TargetMode="External"/><Relationship Id="rId1909" Type="http://schemas.openxmlformats.org/officeDocument/2006/relationships/hyperlink" Target="https://emenscr.nesdc.go.th/viewer/view.html?id=6180a43c7ee79765dfdb55d7&amp;username=m-culture0031621" TargetMode="External"/><Relationship Id="rId392" Type="http://schemas.openxmlformats.org/officeDocument/2006/relationships/hyperlink" Target="https://emenscr.nesdc.go.th/viewer/view.html?id=5e048c4042c5ca49af55b32d&amp;username=moi0022621" TargetMode="External"/><Relationship Id="rId2073" Type="http://schemas.openxmlformats.org/officeDocument/2006/relationships/hyperlink" Target="https://emenscr.nesdc.go.th/viewer/view.html?id=61a06e12df200361cae58353&amp;username=mot060751" TargetMode="External"/><Relationship Id="rId2280" Type="http://schemas.openxmlformats.org/officeDocument/2006/relationships/hyperlink" Target="https://emenscr.nesdc.go.th/viewer/view.html?id=61c006bbc326516233ced9f1&amp;username=mots02021" TargetMode="External"/><Relationship Id="rId252" Type="http://schemas.openxmlformats.org/officeDocument/2006/relationships/hyperlink" Target="https://emenscr.nesdc.go.th/viewer/view.html?id=5e00463042c5ca49af55a5f2&amp;username=mots5302731" TargetMode="External"/><Relationship Id="rId2140" Type="http://schemas.openxmlformats.org/officeDocument/2006/relationships/hyperlink" Target="https://emenscr.nesdc.go.th/viewer/view.html?id=61a87999e4a0ba43f163b17d&amp;username=m-culture0031741" TargetMode="External"/><Relationship Id="rId112" Type="http://schemas.openxmlformats.org/officeDocument/2006/relationships/hyperlink" Target="https://emenscr.nesdc.go.th/viewer/view.html?id=5ddb9969a4cb29532aa5cc83&amp;username=moi0017101" TargetMode="External"/><Relationship Id="rId1699" Type="http://schemas.openxmlformats.org/officeDocument/2006/relationships/hyperlink" Target="https://emenscr.nesdc.go.th/viewer/view.html?id=61138999ef40ea035b9d12c9&amp;username=mots04051" TargetMode="External"/><Relationship Id="rId2000" Type="http://schemas.openxmlformats.org/officeDocument/2006/relationships/hyperlink" Target="https://emenscr.nesdc.go.th/viewer/view.html?id=6194a1e2d51ed2220a0bdcb3&amp;username=tat5201211" TargetMode="External"/><Relationship Id="rId929" Type="http://schemas.openxmlformats.org/officeDocument/2006/relationships/hyperlink" Target="https://emenscr.nesdc.go.th/viewer/view.html?id=5fa630d67d71223f835ebffc&amp;username=moi0018151" TargetMode="External"/><Relationship Id="rId1559" Type="http://schemas.openxmlformats.org/officeDocument/2006/relationships/hyperlink" Target="https://emenscr.nesdc.go.th/viewer/view.html?id=609ce18e61787808f729c0d2&amp;username=rmutt0578111" TargetMode="External"/><Relationship Id="rId1766" Type="http://schemas.openxmlformats.org/officeDocument/2006/relationships/hyperlink" Target="https://emenscr.nesdc.go.th/viewer/view.html?id=61174f18ee6abd1f949027c0&amp;username=rmutl0583011" TargetMode="External"/><Relationship Id="rId1973" Type="http://schemas.openxmlformats.org/officeDocument/2006/relationships/hyperlink" Target="https://emenscr.nesdc.go.th/viewer/view.html?id=6192243978f1114b28747cc7&amp;username=cea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1419" Type="http://schemas.openxmlformats.org/officeDocument/2006/relationships/hyperlink" Target="https://emenscr.nesdc.go.th/viewer/view.html?id=5fdad0b1adb90d1b2adda2ad&amp;username=mot060811" TargetMode="External"/><Relationship Id="rId1626" Type="http://schemas.openxmlformats.org/officeDocument/2006/relationships/hyperlink" Target="https://emenscr.nesdc.go.th/viewer/view.html?id=610f85de2482000361ae7d8c&amp;username=tat5201021" TargetMode="External"/><Relationship Id="rId1833" Type="http://schemas.openxmlformats.org/officeDocument/2006/relationships/hyperlink" Target="https://emenscr.nesdc.go.th/viewer/view.html?id=611a53cbe587a9706c8ae321&amp;username=moph070181" TargetMode="External"/><Relationship Id="rId1900" Type="http://schemas.openxmlformats.org/officeDocument/2006/relationships/hyperlink" Target="https://emenscr.nesdc.go.th/viewer/view.html?id=617a2ebf7c45c15cc4e335cc&amp;username=moi0017701" TargetMode="External"/><Relationship Id="rId579" Type="http://schemas.openxmlformats.org/officeDocument/2006/relationships/hyperlink" Target="https://emenscr.nesdc.go.th/viewer/view.html?id=5e183d6419f3d3026300e63d&amp;username=mot0703211" TargetMode="External"/><Relationship Id="rId786" Type="http://schemas.openxmlformats.org/officeDocument/2006/relationships/hyperlink" Target="https://emenscr.nesdc.go.th/viewer/view.html?id=5f2a9478c65fbf3fac320ff7&amp;username=moi04041" TargetMode="External"/><Relationship Id="rId993" Type="http://schemas.openxmlformats.org/officeDocument/2006/relationships/hyperlink" Target="https://emenscr.nesdc.go.th/viewer/view.html?id=5fb4e6ff20f6a8429dff62eb&amp;username=mots04061" TargetMode="External"/><Relationship Id="rId439" Type="http://schemas.openxmlformats.org/officeDocument/2006/relationships/hyperlink" Target="https://emenscr.nesdc.go.th/viewer/view.html?id=5e05df655baa7b44654de34a&amp;username=moi0019191" TargetMode="External"/><Relationship Id="rId646" Type="http://schemas.openxmlformats.org/officeDocument/2006/relationships/hyperlink" Target="https://emenscr.nesdc.go.th/viewer/view.html?id=5e2e9f45b216632c83de7cca&amp;username=mots02091" TargetMode="External"/><Relationship Id="rId1069" Type="http://schemas.openxmlformats.org/officeDocument/2006/relationships/hyperlink" Target="https://emenscr.nesdc.go.th/viewer/view.html?id=5fbfc634beab9d2a7939c11e&amp;username=tat5201171" TargetMode="External"/><Relationship Id="rId1276" Type="http://schemas.openxmlformats.org/officeDocument/2006/relationships/hyperlink" Target="https://emenscr.nesdc.go.th/viewer/view.html?id=5fcdae0b1540bf161ab276b7&amp;username=mots8002211" TargetMode="External"/><Relationship Id="rId1483" Type="http://schemas.openxmlformats.org/officeDocument/2006/relationships/hyperlink" Target="https://emenscr.nesdc.go.th/viewer/view.html?id=5ff820874c21db24da209f84&amp;username=moi0021761" TargetMode="External"/><Relationship Id="rId2327" Type="http://schemas.openxmlformats.org/officeDocument/2006/relationships/hyperlink" Target="https://emenscr.nesdc.go.th/viewer/view.html?id=61de7cf9cc5c9002e5950838&amp;username=dasta1" TargetMode="External"/><Relationship Id="rId506" Type="http://schemas.openxmlformats.org/officeDocument/2006/relationships/hyperlink" Target="https://emenscr.nesdc.go.th/viewer/view.html?id=5e11a297cc7e3f6931b3b743&amp;username=m-culture0031411" TargetMode="External"/><Relationship Id="rId853" Type="http://schemas.openxmlformats.org/officeDocument/2006/relationships/hyperlink" Target="https://emenscr.nesdc.go.th/viewer/view.html?id=5f2d4d17c3e5f60bd06cada3&amp;username=tceb1" TargetMode="External"/><Relationship Id="rId1136" Type="http://schemas.openxmlformats.org/officeDocument/2006/relationships/hyperlink" Target="https://emenscr.nesdc.go.th/viewer/view.html?id=5fc5d73d6b0a9f661db87038&amp;username=mots3102261" TargetMode="External"/><Relationship Id="rId1690" Type="http://schemas.openxmlformats.org/officeDocument/2006/relationships/hyperlink" Target="https://emenscr.nesdc.go.th/viewer/view.html?id=6112a63586ed660368a5bc63&amp;username=mots04031" TargetMode="External"/><Relationship Id="rId713" Type="http://schemas.openxmlformats.org/officeDocument/2006/relationships/hyperlink" Target="https://emenscr.nesdc.go.th/viewer/view.html?id=5eeb2a1b0cf469377907620a&amp;username=dasta1" TargetMode="External"/><Relationship Id="rId920" Type="http://schemas.openxmlformats.org/officeDocument/2006/relationships/hyperlink" Target="https://emenscr.nesdc.go.th/viewer/view.html?id=5fa3c954613c8b25686f473f&amp;username=moc07081" TargetMode="External"/><Relationship Id="rId1343" Type="http://schemas.openxmlformats.org/officeDocument/2006/relationships/hyperlink" Target="https://emenscr.nesdc.go.th/viewer/view.html?id=5fd0656c7cf29c590f8c50c2&amp;username=district25091" TargetMode="External"/><Relationship Id="rId1550" Type="http://schemas.openxmlformats.org/officeDocument/2006/relationships/hyperlink" Target="https://emenscr.nesdc.go.th/viewer/view.html?id=60680524b86b73094d9c42a9&amp;username=m-culture0031581" TargetMode="External"/><Relationship Id="rId1203" Type="http://schemas.openxmlformats.org/officeDocument/2006/relationships/hyperlink" Target="https://emenscr.nesdc.go.th/viewer/view.html?id=5fc85b4deb591c133460eb17&amp;username=m-culture0031821" TargetMode="External"/><Relationship Id="rId1410" Type="http://schemas.openxmlformats.org/officeDocument/2006/relationships/hyperlink" Target="https://emenscr.nesdc.go.th/viewer/view.html?id=5fd9af1f0573ae1b28631dd5&amp;username=moi0018361" TargetMode="External"/><Relationship Id="rId296" Type="http://schemas.openxmlformats.org/officeDocument/2006/relationships/hyperlink" Target="https://emenscr.nesdc.go.th/viewer/view.html?id=5e01d2bfb459dd49a9ac7553&amp;username=opm0001241" TargetMode="External"/><Relationship Id="rId2184" Type="http://schemas.openxmlformats.org/officeDocument/2006/relationships/hyperlink" Target="https://emenscr.nesdc.go.th/viewer/view.html?id=61b03f827a9fbf43eaceab01&amp;username=m-culture0031391" TargetMode="External"/><Relationship Id="rId156" Type="http://schemas.openxmlformats.org/officeDocument/2006/relationships/hyperlink" Target="https://emenscr.nesdc.go.th/viewer/view.html?id=5df7361ec576281a577195c2&amp;username=mots04031" TargetMode="External"/><Relationship Id="rId363" Type="http://schemas.openxmlformats.org/officeDocument/2006/relationships/hyperlink" Target="https://emenscr.nesdc.go.th/viewer/view.html?id=5e04392642c5ca49af55b0b0&amp;username=m-culture0031161" TargetMode="External"/><Relationship Id="rId570" Type="http://schemas.openxmlformats.org/officeDocument/2006/relationships/hyperlink" Target="https://emenscr.nesdc.go.th/viewer/view.html?id=5e1704e60db41330e7e02715&amp;username=moi0019371" TargetMode="External"/><Relationship Id="rId2044" Type="http://schemas.openxmlformats.org/officeDocument/2006/relationships/hyperlink" Target="https://emenscr.nesdc.go.th/viewer/view.html?id=619c9f6138229f3d4dda7686&amp;username=moi0018311" TargetMode="External"/><Relationship Id="rId2251" Type="http://schemas.openxmlformats.org/officeDocument/2006/relationships/hyperlink" Target="https://emenscr.nesdc.go.th/viewer/view.html?id=61b995f2358cdf1cf6882521&amp;username=onab0034901" TargetMode="External"/><Relationship Id="rId223" Type="http://schemas.openxmlformats.org/officeDocument/2006/relationships/hyperlink" Target="https://emenscr.nesdc.go.th/viewer/view.html?id=5dfb5589c552571a72d1382a&amp;username=mots02031" TargetMode="External"/><Relationship Id="rId430" Type="http://schemas.openxmlformats.org/officeDocument/2006/relationships/hyperlink" Target="https://emenscr.nesdc.go.th/viewer/view.html?id=5e05c28c0ad19a445701a071&amp;username=mot0703141" TargetMode="External"/><Relationship Id="rId1060" Type="http://schemas.openxmlformats.org/officeDocument/2006/relationships/hyperlink" Target="https://emenscr.nesdc.go.th/viewer/view.html?id=5fbf6ae7beab9d2a7939c0d6&amp;username=moi0022741" TargetMode="External"/><Relationship Id="rId2111" Type="http://schemas.openxmlformats.org/officeDocument/2006/relationships/hyperlink" Target="https://emenscr.nesdc.go.th/viewer/view.html?id=61a6fe99e55ef143eb1fca4f&amp;username=moi0019571" TargetMode="External"/><Relationship Id="rId1877" Type="http://schemas.openxmlformats.org/officeDocument/2006/relationships/hyperlink" Target="https://emenscr.nesdc.go.th/viewer/view.html?id=616e6db2f0f2b848e7db022d&amp;username=mot0703301" TargetMode="External"/><Relationship Id="rId1737" Type="http://schemas.openxmlformats.org/officeDocument/2006/relationships/hyperlink" Target="https://emenscr.nesdc.go.th/viewer/view.html?id=611625daea16c95e131a2bc4&amp;username=m-culture02041" TargetMode="External"/><Relationship Id="rId1944" Type="http://schemas.openxmlformats.org/officeDocument/2006/relationships/hyperlink" Target="https://emenscr.nesdc.go.th/viewer/view.html?id=6183e2bfce66fc31a9417895&amp;username=moi001815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1804" Type="http://schemas.openxmlformats.org/officeDocument/2006/relationships/hyperlink" Target="https://emenscr.nesdc.go.th/viewer/view.html?id=6119fa0ae587a9706c8ae19d&amp;username=bcca059541" TargetMode="External"/><Relationship Id="rId897" Type="http://schemas.openxmlformats.org/officeDocument/2006/relationships/hyperlink" Target="https://emenscr.nesdc.go.th/viewer/view.html?id=5f9185c07a165259d1a20c48&amp;username=cmu6593261" TargetMode="External"/><Relationship Id="rId757" Type="http://schemas.openxmlformats.org/officeDocument/2006/relationships/hyperlink" Target="https://emenscr.nesdc.go.th/viewer/view.html?id=5f269478d49bf92ea89dd15f&amp;username=police000711" TargetMode="External"/><Relationship Id="rId964" Type="http://schemas.openxmlformats.org/officeDocument/2006/relationships/hyperlink" Target="https://emenscr.nesdc.go.th/viewer/view.html?id=5fb1efddd830192cf1024564&amp;username=mot0703291" TargetMode="External"/><Relationship Id="rId1387" Type="http://schemas.openxmlformats.org/officeDocument/2006/relationships/hyperlink" Target="https://emenscr.nesdc.go.th/viewer/view.html?id=5fd6d9596eb12634f2968bf9&amp;username=moi0017101" TargetMode="External"/><Relationship Id="rId1594" Type="http://schemas.openxmlformats.org/officeDocument/2006/relationships/hyperlink" Target="https://emenscr.nesdc.go.th/viewer/view.html?id=60e2de2fbcf570643a9fb18c&amp;username=tceb1" TargetMode="External"/><Relationship Id="rId93" Type="http://schemas.openxmlformats.org/officeDocument/2006/relationships/hyperlink" Target="https://emenscr.nesdc.go.th/viewer/view.html?id=5d96c3ced715ba479cd090f7&amp;username=rmutt0578101" TargetMode="External"/><Relationship Id="rId617" Type="http://schemas.openxmlformats.org/officeDocument/2006/relationships/hyperlink" Target="https://emenscr.nesdc.go.th/viewer/view.html?id=5e2032b7796c673a7fd56bc4&amp;username=mots04041" TargetMode="External"/><Relationship Id="rId824" Type="http://schemas.openxmlformats.org/officeDocument/2006/relationships/hyperlink" Target="https://emenscr.nesdc.go.th/viewer/view.html?id=5f2c559dab64071b723c6b10&amp;username=m-culture02041" TargetMode="External"/><Relationship Id="rId1247" Type="http://schemas.openxmlformats.org/officeDocument/2006/relationships/hyperlink" Target="https://emenscr.nesdc.go.th/viewer/view.html?id=5fc9c0805d06316aaee532c8&amp;username=moi0022951" TargetMode="External"/><Relationship Id="rId1454" Type="http://schemas.openxmlformats.org/officeDocument/2006/relationships/hyperlink" Target="https://emenscr.nesdc.go.th/viewer/view.html?id=5ff2b262770e1827c86fda6e&amp;username=nrru0544091" TargetMode="External"/><Relationship Id="rId1661" Type="http://schemas.openxmlformats.org/officeDocument/2006/relationships/hyperlink" Target="https://emenscr.nesdc.go.th/viewer/view.html?id=6112001def40ea035b9d10ab&amp;username=mots04061" TargetMode="External"/><Relationship Id="rId1107" Type="http://schemas.openxmlformats.org/officeDocument/2006/relationships/hyperlink" Target="https://emenscr.nesdc.go.th/viewer/view.html?id=5fc49f9fbeab9d2a7939c35c&amp;username=mot060711" TargetMode="External"/><Relationship Id="rId1314" Type="http://schemas.openxmlformats.org/officeDocument/2006/relationships/hyperlink" Target="https://emenscr.nesdc.go.th/viewer/view.html?id=5fcf2eacfb9dc916087306ce&amp;username=moi0022271" TargetMode="External"/><Relationship Id="rId1521" Type="http://schemas.openxmlformats.org/officeDocument/2006/relationships/hyperlink" Target="https://emenscr.nesdc.go.th/viewer/view.html?id=600fb579ba3bbf47decb8490&amp;username=tat520102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2088" Type="http://schemas.openxmlformats.org/officeDocument/2006/relationships/hyperlink" Target="https://emenscr.nesdc.go.th/viewer/view.html?id=61a48887e4a0ba43f163ad6a&amp;username=mot060121" TargetMode="External"/><Relationship Id="rId2295" Type="http://schemas.openxmlformats.org/officeDocument/2006/relationships/hyperlink" Target="https://emenscr.nesdc.go.th/viewer/view.html?id=61c15659c326516233cedb1b&amp;username=moi0022821" TargetMode="External"/><Relationship Id="rId267" Type="http://schemas.openxmlformats.org/officeDocument/2006/relationships/hyperlink" Target="https://emenscr.nesdc.go.th/viewer/view.html?id=5e007f16ca0feb49b458bcf0&amp;username=tat5201141" TargetMode="External"/><Relationship Id="rId474" Type="http://schemas.openxmlformats.org/officeDocument/2006/relationships/hyperlink" Target="https://emenscr.nesdc.go.th/viewer/view.html?id=5e0ac861fe8d2c3e610a1082&amp;username=mots1802091" TargetMode="External"/><Relationship Id="rId2155" Type="http://schemas.openxmlformats.org/officeDocument/2006/relationships/hyperlink" Target="https://emenscr.nesdc.go.th/viewer/view.html?id=61a9dc3de55ef143eb1fccf6&amp;username=m-culture0031811" TargetMode="External"/><Relationship Id="rId127" Type="http://schemas.openxmlformats.org/officeDocument/2006/relationships/hyperlink" Target="https://emenscr.nesdc.go.th/viewer/view.html?id=5dea2c9fa4f65846b25d42fc&amp;username=tru0549051" TargetMode="External"/><Relationship Id="rId681" Type="http://schemas.openxmlformats.org/officeDocument/2006/relationships/hyperlink" Target="https://emenscr.nesdc.go.th/viewer/view.html?id=5e86da9437db2605e8455eb8&amp;username=m-culture05051" TargetMode="External"/><Relationship Id="rId334" Type="http://schemas.openxmlformats.org/officeDocument/2006/relationships/hyperlink" Target="https://emenscr.nesdc.go.th/viewer/view.html?id=5e031c966f155549ab8fbd51&amp;username=mots8102011" TargetMode="External"/><Relationship Id="rId541" Type="http://schemas.openxmlformats.org/officeDocument/2006/relationships/hyperlink" Target="https://emenscr.nesdc.go.th/viewer/view.html?id=5e1591b54735416acaa5ad89&amp;username=moe021101" TargetMode="External"/><Relationship Id="rId1171" Type="http://schemas.openxmlformats.org/officeDocument/2006/relationships/hyperlink" Target="https://emenscr.nesdc.go.th/viewer/view.html?id=5fc717eceb591c133460e955&amp;username=mots4902421" TargetMode="External"/><Relationship Id="rId2015" Type="http://schemas.openxmlformats.org/officeDocument/2006/relationships/hyperlink" Target="https://emenscr.nesdc.go.th/viewer/view.html?id=6195cadba679c7221758ec05&amp;username=m-culture0031271" TargetMode="External"/><Relationship Id="rId2222" Type="http://schemas.openxmlformats.org/officeDocument/2006/relationships/hyperlink" Target="https://emenscr.nesdc.go.th/viewer/view.html?id=61b1bc22f3473f0ca7a6c421&amp;username=mot060941" TargetMode="External"/><Relationship Id="rId401" Type="http://schemas.openxmlformats.org/officeDocument/2006/relationships/hyperlink" Target="https://emenscr.nesdc.go.th/viewer/view.html?id=5e0568425baa7b44654ddee6&amp;username=tat5201171" TargetMode="External"/><Relationship Id="rId1031" Type="http://schemas.openxmlformats.org/officeDocument/2006/relationships/hyperlink" Target="https://emenscr.nesdc.go.th/viewer/view.html?id=5fbdd5cb7232b72a71f77e0a&amp;username=mot0703141" TargetMode="External"/><Relationship Id="rId1988" Type="http://schemas.openxmlformats.org/officeDocument/2006/relationships/hyperlink" Target="https://emenscr.nesdc.go.th/viewer/view.html?id=619475acd221902211f9aebd&amp;username=tat5201121" TargetMode="External"/><Relationship Id="rId1848" Type="http://schemas.openxmlformats.org/officeDocument/2006/relationships/hyperlink" Target="https://emenscr.nesdc.go.th/viewer/view.html?id=61445a1c66063541700584b0&amp;username=mots9502451" TargetMode="External"/><Relationship Id="rId191" Type="http://schemas.openxmlformats.org/officeDocument/2006/relationships/hyperlink" Target="https://emenscr.nesdc.go.th/viewer/view.html?id=5df9eda4caa0dc3f63b8c56b&amp;username=mots02041" TargetMode="External"/><Relationship Id="rId1708" Type="http://schemas.openxmlformats.org/officeDocument/2006/relationships/hyperlink" Target="https://emenscr.nesdc.go.th/viewer/view.html?id=6113972ee054a16ecd22ba47&amp;username=mots003811" TargetMode="External"/><Relationship Id="rId1915" Type="http://schemas.openxmlformats.org/officeDocument/2006/relationships/hyperlink" Target="https://emenscr.nesdc.go.th/viewer/view.html?id=61822d46f828697512d269c4&amp;username=moi0017451" TargetMode="External"/><Relationship Id="rId868" Type="http://schemas.openxmlformats.org/officeDocument/2006/relationships/hyperlink" Target="https://emenscr.nesdc.go.th/viewer/view.html?id=5f5752d14442940fc6400864&amp;username=mot060281" TargetMode="External"/><Relationship Id="rId1498" Type="http://schemas.openxmlformats.org/officeDocument/2006/relationships/hyperlink" Target="https://emenscr.nesdc.go.th/viewer/view.html?id=60012438fdee0f295412d7b3&amp;username=mots02041" TargetMode="External"/><Relationship Id="rId728" Type="http://schemas.openxmlformats.org/officeDocument/2006/relationships/hyperlink" Target="https://emenscr.nesdc.go.th/viewer/view.html?id=5f081d461a895406b51ed443&amp;username=dasta_regional_42_11" TargetMode="External"/><Relationship Id="rId935" Type="http://schemas.openxmlformats.org/officeDocument/2006/relationships/hyperlink" Target="https://emenscr.nesdc.go.th/viewer/view.html?id=5fa8cc17b1991b3f8585dc12&amp;username=mots04041" TargetMode="External"/><Relationship Id="rId1358" Type="http://schemas.openxmlformats.org/officeDocument/2006/relationships/hyperlink" Target="https://emenscr.nesdc.go.th/viewer/view.html?id=5fd095647cf29c590f8c5187&amp;username=district47041" TargetMode="External"/><Relationship Id="rId1565" Type="http://schemas.openxmlformats.org/officeDocument/2006/relationships/hyperlink" Target="https://emenscr.nesdc.go.th/viewer/view.html?id=60acb3e45838526f2e0f10d0&amp;username=mot060111" TargetMode="External"/><Relationship Id="rId1772" Type="http://schemas.openxmlformats.org/officeDocument/2006/relationships/hyperlink" Target="https://emenscr.nesdc.go.th/viewer/view.html?id=611765528b5f6c1fa114cb9a&amp;username=ku0513101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218" Type="http://schemas.openxmlformats.org/officeDocument/2006/relationships/hyperlink" Target="https://emenscr.nesdc.go.th/viewer/view.html?id=5fc88a34cc395c6aa110cdda&amp;username=mot0703511" TargetMode="External"/><Relationship Id="rId1425" Type="http://schemas.openxmlformats.org/officeDocument/2006/relationships/hyperlink" Target="https://emenscr.nesdc.go.th/viewer/view.html?id=5fdc5d2b0573ae1b2863207b&amp;username=mots6702381" TargetMode="External"/><Relationship Id="rId1632" Type="http://schemas.openxmlformats.org/officeDocument/2006/relationships/hyperlink" Target="https://emenscr.nesdc.go.th/viewer/view.html?id=6110745286ed660368a5ba22&amp;username=tat5201021" TargetMode="External"/><Relationship Id="rId2199" Type="http://schemas.openxmlformats.org/officeDocument/2006/relationships/hyperlink" Target="https://emenscr.nesdc.go.th/viewer/view.html?id=61b0719f9379e92714769968&amp;username=mots04041" TargetMode="External"/><Relationship Id="rId140" Type="http://schemas.openxmlformats.org/officeDocument/2006/relationships/hyperlink" Target="https://emenscr.nesdc.go.th/viewer/view.html?id=5df1ca45ca32fb4ed4482ebb&amp;username=m-culture0031541" TargetMode="External"/><Relationship Id="rId378" Type="http://schemas.openxmlformats.org/officeDocument/2006/relationships/hyperlink" Target="https://emenscr.nesdc.go.th/viewer/view.html?id=5e04669f42c5ca49af55b1f3&amp;username=mots4702551" TargetMode="External"/><Relationship Id="rId585" Type="http://schemas.openxmlformats.org/officeDocument/2006/relationships/hyperlink" Target="https://emenscr.nesdc.go.th/viewer/view.html?id=5e1d9699eeece76891d9c27e&amp;username=mots04031" TargetMode="External"/><Relationship Id="rId792" Type="http://schemas.openxmlformats.org/officeDocument/2006/relationships/hyperlink" Target="https://emenscr.nesdc.go.th/viewer/view.html?id=5f2b87075ae40c252664c060&amp;username=moac10041" TargetMode="External"/><Relationship Id="rId2059" Type="http://schemas.openxmlformats.org/officeDocument/2006/relationships/hyperlink" Target="https://emenscr.nesdc.go.th/viewer/view.html?id=619f00d7eacc4561cc159e10&amp;username=mnre0214671" TargetMode="External"/><Relationship Id="rId2266" Type="http://schemas.openxmlformats.org/officeDocument/2006/relationships/hyperlink" Target="https://emenscr.nesdc.go.th/viewer/view.html?id=61bb56d79832d51cf432cefe&amp;username=m-culture003113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dfc831ee02dae1a6dd4bea0&amp;username=nrru0544121" TargetMode="External"/><Relationship Id="rId445" Type="http://schemas.openxmlformats.org/officeDocument/2006/relationships/hyperlink" Target="https://emenscr.nesdc.go.th/viewer/view.html?id=5e06eebf5554a6131573c1ad&amp;username=mots7402601" TargetMode="External"/><Relationship Id="rId652" Type="http://schemas.openxmlformats.org/officeDocument/2006/relationships/hyperlink" Target="https://emenscr.nesdc.go.th/viewer/view.html?id=5e2fbf3e499a092fe9713800&amp;username=mots4302681" TargetMode="External"/><Relationship Id="rId1075" Type="http://schemas.openxmlformats.org/officeDocument/2006/relationships/hyperlink" Target="https://emenscr.nesdc.go.th/viewer/view.html?id=5fc06d3abeab9d2a7939c138&amp;username=dnp_regional_611" TargetMode="External"/><Relationship Id="rId1282" Type="http://schemas.openxmlformats.org/officeDocument/2006/relationships/hyperlink" Target="https://emenscr.nesdc.go.th/viewer/view.html?id=5fcddfd0ca8ceb16144f54e5&amp;username=district95041" TargetMode="External"/><Relationship Id="rId2126" Type="http://schemas.openxmlformats.org/officeDocument/2006/relationships/hyperlink" Target="https://emenscr.nesdc.go.th/viewer/view.html?id=61a736dfe4a0ba43f163b073&amp;username=mot0703121" TargetMode="External"/><Relationship Id="rId2333" Type="http://schemas.openxmlformats.org/officeDocument/2006/relationships/hyperlink" Target="https://emenscr.nesdc.go.th/viewer/view.html?id=61dfa656cc5c9002e5950937&amp;username=m-culture02041" TargetMode="External"/><Relationship Id="rId305" Type="http://schemas.openxmlformats.org/officeDocument/2006/relationships/hyperlink" Target="https://emenscr.nesdc.go.th/viewer/view.html?id=5e01e685b459dd49a9ac7603&amp;username=mnre0214031" TargetMode="External"/><Relationship Id="rId512" Type="http://schemas.openxmlformats.org/officeDocument/2006/relationships/hyperlink" Target="https://emenscr.nesdc.go.th/viewer/view.html?id=5e12cc3e65d1e5594e988d16&amp;username=district67031" TargetMode="External"/><Relationship Id="rId957" Type="http://schemas.openxmlformats.org/officeDocument/2006/relationships/hyperlink" Target="https://emenscr.nesdc.go.th/viewer/view.html?id=5fae068ae708b36c432dfa22&amp;username=mot060281" TargetMode="External"/><Relationship Id="rId1142" Type="http://schemas.openxmlformats.org/officeDocument/2006/relationships/hyperlink" Target="https://emenscr.nesdc.go.th/viewer/view.html?id=5fc5f6b1b3f39c661145d2af&amp;username=m-culture0031491" TargetMode="External"/><Relationship Id="rId1587" Type="http://schemas.openxmlformats.org/officeDocument/2006/relationships/hyperlink" Target="https://emenscr.nesdc.go.th/viewer/view.html?id=60d9683f7f4b6222548db925&amp;username=opm0001621" TargetMode="External"/><Relationship Id="rId1794" Type="http://schemas.openxmlformats.org/officeDocument/2006/relationships/hyperlink" Target="https://emenscr.nesdc.go.th/viewer/view.html?id=611926329b236c1f95b0c2bf&amp;username=kmitl052401061" TargetMode="External"/><Relationship Id="rId86" Type="http://schemas.openxmlformats.org/officeDocument/2006/relationships/hyperlink" Target="https://emenscr.nesdc.go.th/viewer/view.html?id=5d8b21b41970f105a1599583&amp;username=okmd1" TargetMode="External"/><Relationship Id="rId817" Type="http://schemas.openxmlformats.org/officeDocument/2006/relationships/hyperlink" Target="https://emenscr.nesdc.go.th/viewer/view.html?id=5f2c19feab64071b723c6ad9&amp;username=nida05263081" TargetMode="External"/><Relationship Id="rId1002" Type="http://schemas.openxmlformats.org/officeDocument/2006/relationships/hyperlink" Target="https://emenscr.nesdc.go.th/viewer/view.html?id=5fbb583d0d3eec2a6b9e4c55&amp;username=moi0022811" TargetMode="External"/><Relationship Id="rId1447" Type="http://schemas.openxmlformats.org/officeDocument/2006/relationships/hyperlink" Target="https://emenscr.nesdc.go.th/viewer/view.html?id=5feb0c0b8c931742b9801d10&amp;username=tceb1" TargetMode="External"/><Relationship Id="rId1654" Type="http://schemas.openxmlformats.org/officeDocument/2006/relationships/hyperlink" Target="https://emenscr.nesdc.go.th/viewer/view.html?id=611173af2482000361ae7e94&amp;username=moph05031" TargetMode="External"/><Relationship Id="rId1861" Type="http://schemas.openxmlformats.org/officeDocument/2006/relationships/hyperlink" Target="https://emenscr.nesdc.go.th/viewer/view.html?id=61654e25abf2f76eaaed7a4c&amp;username=moi02271021" TargetMode="External"/><Relationship Id="rId1307" Type="http://schemas.openxmlformats.org/officeDocument/2006/relationships/hyperlink" Target="https://emenscr.nesdc.go.th/viewer/view.html?id=5fcf0ed756035d16079a0929&amp;username=moi0017331" TargetMode="External"/><Relationship Id="rId1514" Type="http://schemas.openxmlformats.org/officeDocument/2006/relationships/hyperlink" Target="https://emenscr.nesdc.go.th/viewer/view.html?id=600e4bde36aa5f0e8af53683&amp;username=moi0017651" TargetMode="External"/><Relationship Id="rId1721" Type="http://schemas.openxmlformats.org/officeDocument/2006/relationships/hyperlink" Target="https://emenscr.nesdc.go.th/viewer/view.html?id=6114fd98d956f703555f9f73&amp;username=m-culture02041" TargetMode="External"/><Relationship Id="rId1959" Type="http://schemas.openxmlformats.org/officeDocument/2006/relationships/hyperlink" Target="https://emenscr.nesdc.go.th/viewer/view.html?id=618b959c1c41a9328354d632&amp;username=mots140231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819" Type="http://schemas.openxmlformats.org/officeDocument/2006/relationships/hyperlink" Target="https://emenscr.nesdc.go.th/viewer/view.html?id=611a3a3be587a9706c8ae2da&amp;username=tceb1" TargetMode="External"/><Relationship Id="rId2190" Type="http://schemas.openxmlformats.org/officeDocument/2006/relationships/hyperlink" Target="https://emenscr.nesdc.go.th/viewer/view.html?id=61b05ff846d3a6271aae2363&amp;username=moi0022311" TargetMode="External"/><Relationship Id="rId2288" Type="http://schemas.openxmlformats.org/officeDocument/2006/relationships/hyperlink" Target="https://emenscr.nesdc.go.th/viewer/view.html?id=61c04d3308c049623464dc05&amp;username=mots9302341" TargetMode="External"/><Relationship Id="rId162" Type="http://schemas.openxmlformats.org/officeDocument/2006/relationships/hyperlink" Target="https://emenscr.nesdc.go.th/viewer/view.html?id=5df7691c1069321a558d6b38&amp;username=moi0018721" TargetMode="External"/><Relationship Id="rId467" Type="http://schemas.openxmlformats.org/officeDocument/2006/relationships/hyperlink" Target="https://emenscr.nesdc.go.th/viewer/view.html?id=5e0a1449a398d53e6c8ddf64&amp;username=mot060851" TargetMode="External"/><Relationship Id="rId1097" Type="http://schemas.openxmlformats.org/officeDocument/2006/relationships/hyperlink" Target="https://emenscr.nesdc.go.th/viewer/view.html?id=5fc4747f7232b72a71f781ab&amp;username=moi04081" TargetMode="External"/><Relationship Id="rId2050" Type="http://schemas.openxmlformats.org/officeDocument/2006/relationships/hyperlink" Target="https://emenscr.nesdc.go.th/viewer/view.html?id=619dc3ad794a5e1c0aba7c5a&amp;username=mots4702551" TargetMode="External"/><Relationship Id="rId2148" Type="http://schemas.openxmlformats.org/officeDocument/2006/relationships/hyperlink" Target="https://emenscr.nesdc.go.th/viewer/view.html?id=61a9a461e55ef143eb1fcc92&amp;username=opm0001571" TargetMode="External"/><Relationship Id="rId674" Type="http://schemas.openxmlformats.org/officeDocument/2006/relationships/hyperlink" Target="https://emenscr.nesdc.go.th/viewer/view.html?id=5e70aabcef83a72877c8efd8&amp;username=mots9402301" TargetMode="External"/><Relationship Id="rId881" Type="http://schemas.openxmlformats.org/officeDocument/2006/relationships/hyperlink" Target="https://emenscr.nesdc.go.th/viewer/view.html?id=5f75a06e0f92324608a115ec&amp;username=district66031" TargetMode="External"/><Relationship Id="rId979" Type="http://schemas.openxmlformats.org/officeDocument/2006/relationships/hyperlink" Target="https://emenscr.nesdc.go.th/viewer/view.html?id=5fb3802e20f6a8429dff61b3&amp;username=m-culture0031161" TargetMode="External"/><Relationship Id="rId327" Type="http://schemas.openxmlformats.org/officeDocument/2006/relationships/hyperlink" Target="https://emenscr.nesdc.go.th/viewer/view.html?id=5e030c0e6f155549ab8fbc8a&amp;username=mots2102481" TargetMode="External"/><Relationship Id="rId534" Type="http://schemas.openxmlformats.org/officeDocument/2006/relationships/hyperlink" Target="https://emenscr.nesdc.go.th/viewer/view.html?id=5e142e04e2cf091f1b830013&amp;username=district48041" TargetMode="External"/><Relationship Id="rId741" Type="http://schemas.openxmlformats.org/officeDocument/2006/relationships/hyperlink" Target="https://emenscr.nesdc.go.th/viewer/view.html?id=5f2653c85eb2cd2eaa464ab1&amp;username=mots04011" TargetMode="External"/><Relationship Id="rId839" Type="http://schemas.openxmlformats.org/officeDocument/2006/relationships/hyperlink" Target="https://emenscr.nesdc.go.th/viewer/view.html?id=5f2d05351e9bcf1b6a33675b&amp;username=nida05263081" TargetMode="External"/><Relationship Id="rId1164" Type="http://schemas.openxmlformats.org/officeDocument/2006/relationships/hyperlink" Target="https://emenscr.nesdc.go.th/viewer/view.html?id=5fc65f62ecba351581d26761&amp;username=tat5201431" TargetMode="External"/><Relationship Id="rId1371" Type="http://schemas.openxmlformats.org/officeDocument/2006/relationships/hyperlink" Target="https://emenscr.nesdc.go.th/viewer/view.html?id=5fd0ff027cf29c590f8c51ee&amp;username=police_regional_26_11" TargetMode="External"/><Relationship Id="rId1469" Type="http://schemas.openxmlformats.org/officeDocument/2006/relationships/hyperlink" Target="https://emenscr.nesdc.go.th/viewer/view.html?id=5ff5790a391c34479ab13b36&amp;username=moi0022441" TargetMode="External"/><Relationship Id="rId2008" Type="http://schemas.openxmlformats.org/officeDocument/2006/relationships/hyperlink" Target="https://emenscr.nesdc.go.th/viewer/view.html?id=6194c442bab527220bfbc6d4&amp;username=mnre0214301" TargetMode="External"/><Relationship Id="rId2215" Type="http://schemas.openxmlformats.org/officeDocument/2006/relationships/hyperlink" Target="https://emenscr.nesdc.go.th/viewer/view.html?id=61b1a644f3473f0ca7a6c3c5&amp;username=moi0022741" TargetMode="External"/><Relationship Id="rId601" Type="http://schemas.openxmlformats.org/officeDocument/2006/relationships/hyperlink" Target="https://emenscr.nesdc.go.th/viewer/view.html?id=5e1edda3dd5aa7472e846258&amp;username=mot060931" TargetMode="External"/><Relationship Id="rId1024" Type="http://schemas.openxmlformats.org/officeDocument/2006/relationships/hyperlink" Target="https://emenscr.nesdc.go.th/viewer/view.html?id=5fbd3879beab9d2a7939befb&amp;username=moi0018721" TargetMode="External"/><Relationship Id="rId1231" Type="http://schemas.openxmlformats.org/officeDocument/2006/relationships/hyperlink" Target="https://emenscr.nesdc.go.th/viewer/view.html?id=5fc8c3dd5d06316aaee5321f&amp;username=moi0022941" TargetMode="External"/><Relationship Id="rId1676" Type="http://schemas.openxmlformats.org/officeDocument/2006/relationships/hyperlink" Target="https://emenscr.nesdc.go.th/viewer/view.html?id=6112252d2482000361ae7f36&amp;username=mots04061" TargetMode="External"/><Relationship Id="rId1883" Type="http://schemas.openxmlformats.org/officeDocument/2006/relationships/hyperlink" Target="https://emenscr.nesdc.go.th/viewer/view.html?id=617657339538f060ef14e152&amp;username=moi02271011" TargetMode="External"/><Relationship Id="rId906" Type="http://schemas.openxmlformats.org/officeDocument/2006/relationships/hyperlink" Target="https://emenscr.nesdc.go.th/viewer/view.html?id=5f9a858337b27e5b651e84f4&amp;username=mots04031" TargetMode="External"/><Relationship Id="rId1329" Type="http://schemas.openxmlformats.org/officeDocument/2006/relationships/hyperlink" Target="https://emenscr.nesdc.go.th/viewer/view.html?id=5fd04d357cf29c590f8c506a&amp;username=mot0703121" TargetMode="External"/><Relationship Id="rId1536" Type="http://schemas.openxmlformats.org/officeDocument/2006/relationships/hyperlink" Target="https://emenscr.nesdc.go.th/viewer/view.html?id=6017b79135fb5c2f7ac7d6ac&amp;username=moi0022821" TargetMode="External"/><Relationship Id="rId1743" Type="http://schemas.openxmlformats.org/officeDocument/2006/relationships/hyperlink" Target="https://emenscr.nesdc.go.th/viewer/view.html?id=6116302dea16c95e131a2bf9&amp;username=cmru0533101" TargetMode="External"/><Relationship Id="rId1950" Type="http://schemas.openxmlformats.org/officeDocument/2006/relationships/hyperlink" Target="https://emenscr.nesdc.go.th/viewer/view.html?id=6184ed0ccf0a5831abe2611e&amp;username=district1503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1603" Type="http://schemas.openxmlformats.org/officeDocument/2006/relationships/hyperlink" Target="https://emenscr.nesdc.go.th/viewer/view.html?id=60e68ac0ed713a6432c7d682&amp;username=moi0021131" TargetMode="External"/><Relationship Id="rId1810" Type="http://schemas.openxmlformats.org/officeDocument/2006/relationships/hyperlink" Target="https://emenscr.nesdc.go.th/viewer/view.html?id=611a16c8e587a9706c8ae21a&amp;username=mots02031" TargetMode="External"/><Relationship Id="rId184" Type="http://schemas.openxmlformats.org/officeDocument/2006/relationships/hyperlink" Target="https://emenscr.nesdc.go.th/viewer/view.html?id=5df9d864caa0dc3f63b8c4f1&amp;username=mots2102481" TargetMode="External"/><Relationship Id="rId391" Type="http://schemas.openxmlformats.org/officeDocument/2006/relationships/hyperlink" Target="https://emenscr.nesdc.go.th/viewer/view.html?id=5e047f19b459dd49a9ac7e44&amp;username=m-culture0031161" TargetMode="External"/><Relationship Id="rId1908" Type="http://schemas.openxmlformats.org/officeDocument/2006/relationships/hyperlink" Target="https://emenscr.nesdc.go.th/viewer/view.html?id=61800864677d8565eae2dc9c&amp;username=moi0017581" TargetMode="External"/><Relationship Id="rId2072" Type="http://schemas.openxmlformats.org/officeDocument/2006/relationships/hyperlink" Target="https://emenscr.nesdc.go.th/viewer/view.html?id=61a06ad9df200361cae58351&amp;username=mots3602101" TargetMode="External"/><Relationship Id="rId251" Type="http://schemas.openxmlformats.org/officeDocument/2006/relationships/hyperlink" Target="https://emenscr.nesdc.go.th/viewer/view.html?id=5e004518b459dd49a9ac70e7&amp;username=moph09081" TargetMode="External"/><Relationship Id="rId489" Type="http://schemas.openxmlformats.org/officeDocument/2006/relationships/hyperlink" Target="https://emenscr.nesdc.go.th/viewer/view.html?id=5e0e01c4d5c16e3ef85ebecf&amp;username=mot0703201" TargetMode="External"/><Relationship Id="rId696" Type="http://schemas.openxmlformats.org/officeDocument/2006/relationships/hyperlink" Target="https://emenscr.nesdc.go.th/viewer/view.html?id=5e9d8412ab46f9752b9c467c&amp;username=district15041" TargetMode="External"/><Relationship Id="rId349" Type="http://schemas.openxmlformats.org/officeDocument/2006/relationships/hyperlink" Target="https://emenscr.nesdc.go.th/viewer/view.html?id=5e033a0db459dd49a9ac79dd&amp;username=cea031" TargetMode="External"/><Relationship Id="rId556" Type="http://schemas.openxmlformats.org/officeDocument/2006/relationships/hyperlink" Target="https://emenscr.nesdc.go.th/viewer/view.html?id=5e1685aeab5cf06ac49f52b3&amp;username=mot0703101" TargetMode="External"/><Relationship Id="rId763" Type="http://schemas.openxmlformats.org/officeDocument/2006/relationships/hyperlink" Target="https://emenscr.nesdc.go.th/viewer/view.html?id=5f2911e14ae89a0c1450de83&amp;username=moc07011" TargetMode="External"/><Relationship Id="rId1186" Type="http://schemas.openxmlformats.org/officeDocument/2006/relationships/hyperlink" Target="https://emenscr.nesdc.go.th/viewer/view.html?id=5fc74729499a93132efec34c&amp;username=moi0017251" TargetMode="External"/><Relationship Id="rId1393" Type="http://schemas.openxmlformats.org/officeDocument/2006/relationships/hyperlink" Target="https://emenscr.nesdc.go.th/viewer/view.html?id=5fd71cc307212e34f9c301bf&amp;username=moph0032811" TargetMode="External"/><Relationship Id="rId2237" Type="http://schemas.openxmlformats.org/officeDocument/2006/relationships/hyperlink" Target="https://emenscr.nesdc.go.th/viewer/view.html?id=61b81c98b5d2fc0ca4dd09c3&amp;username=m-culture02041" TargetMode="External"/><Relationship Id="rId111" Type="http://schemas.openxmlformats.org/officeDocument/2006/relationships/hyperlink" Target="https://emenscr.nesdc.go.th/viewer/view.html?id=5ddb4a2c92249e532f57bbcf&amp;username=mots02091" TargetMode="External"/><Relationship Id="rId209" Type="http://schemas.openxmlformats.org/officeDocument/2006/relationships/hyperlink" Target="https://emenscr.nesdc.go.th/viewer/view.html?id=5dfb004ac552571a72d136dc&amp;username=sat1" TargetMode="External"/><Relationship Id="rId416" Type="http://schemas.openxmlformats.org/officeDocument/2006/relationships/hyperlink" Target="https://emenscr.nesdc.go.th/viewer/view.html?id=5e0587793b2bc044565f7853&amp;username=mot0703441" TargetMode="External"/><Relationship Id="rId970" Type="http://schemas.openxmlformats.org/officeDocument/2006/relationships/hyperlink" Target="https://emenscr.nesdc.go.th/viewer/view.html?id=5fb339180a849e2ce306db48&amp;username=mot0703291" TargetMode="External"/><Relationship Id="rId1046" Type="http://schemas.openxmlformats.org/officeDocument/2006/relationships/hyperlink" Target="https://emenscr.nesdc.go.th/viewer/view.html?id=5fbf259f9a014c2a732f7544&amp;username=mot060671" TargetMode="External"/><Relationship Id="rId1253" Type="http://schemas.openxmlformats.org/officeDocument/2006/relationships/hyperlink" Target="https://emenscr.nesdc.go.th/viewer/view.html?id=5fc9d6aacc395c6aa110cf60&amp;username=m-culture0031491" TargetMode="External"/><Relationship Id="rId1698" Type="http://schemas.openxmlformats.org/officeDocument/2006/relationships/hyperlink" Target="https://emenscr.nesdc.go.th/viewer/view.html?id=6113829bef40ea035b9d12ad&amp;username=mots04051" TargetMode="External"/><Relationship Id="rId623" Type="http://schemas.openxmlformats.org/officeDocument/2006/relationships/hyperlink" Target="https://emenscr.nesdc.go.th/viewer/view.html?id=5e214a932877dc1ec7df678a&amp;username=mots4802191" TargetMode="External"/><Relationship Id="rId830" Type="http://schemas.openxmlformats.org/officeDocument/2006/relationships/hyperlink" Target="https://emenscr.nesdc.go.th/viewer/view.html?id=5f2cd97e5d3d8c1b64cee17f&amp;username=moi5302101" TargetMode="External"/><Relationship Id="rId928" Type="http://schemas.openxmlformats.org/officeDocument/2006/relationships/hyperlink" Target="https://emenscr.nesdc.go.th/viewer/view.html?id=5fa62bccb1991b3f8585d6ff&amp;username=moi0018151" TargetMode="External"/><Relationship Id="rId1460" Type="http://schemas.openxmlformats.org/officeDocument/2006/relationships/hyperlink" Target="https://emenscr.nesdc.go.th/viewer/view.html?id=5ff4271bceac3327c2a9aabf&amp;username=moi0022441" TargetMode="External"/><Relationship Id="rId1558" Type="http://schemas.openxmlformats.org/officeDocument/2006/relationships/hyperlink" Target="https://emenscr.nesdc.go.th/viewer/view.html?id=6093ace0fc0be21f44d79782&amp;username=rmutt0578101" TargetMode="External"/><Relationship Id="rId1765" Type="http://schemas.openxmlformats.org/officeDocument/2006/relationships/hyperlink" Target="https://emenscr.nesdc.go.th/viewer/view.html?id=61174af74bf4461f93d6e554&amp;username=rmutl0583011" TargetMode="External"/><Relationship Id="rId2304" Type="http://schemas.openxmlformats.org/officeDocument/2006/relationships/hyperlink" Target="https://emenscr.nesdc.go.th/viewer/view.html?id=61c2f8cccf8d3033eb3ef5f3&amp;username=moi001774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113" Type="http://schemas.openxmlformats.org/officeDocument/2006/relationships/hyperlink" Target="https://emenscr.nesdc.go.th/viewer/view.html?id=5fc4aabcbeab9d2a7939c390&amp;username=mot060711" TargetMode="External"/><Relationship Id="rId1320" Type="http://schemas.openxmlformats.org/officeDocument/2006/relationships/hyperlink" Target="https://emenscr.nesdc.go.th/viewer/view.html?id=5fcff27278ad6216092bc260&amp;username=moi0022521" TargetMode="External"/><Relationship Id="rId1418" Type="http://schemas.openxmlformats.org/officeDocument/2006/relationships/hyperlink" Target="https://emenscr.nesdc.go.th/viewer/view.html?id=5fd9e2558ae2fc1b311d1e54&amp;username=mot061101" TargetMode="External"/><Relationship Id="rId1972" Type="http://schemas.openxmlformats.org/officeDocument/2006/relationships/hyperlink" Target="https://emenscr.nesdc.go.th/viewer/view.html?id=6192194c0511b24b2573d833&amp;username=moi0019961" TargetMode="External"/><Relationship Id="rId1625" Type="http://schemas.openxmlformats.org/officeDocument/2006/relationships/hyperlink" Target="https://emenscr.nesdc.go.th/viewer/view.html?id=610f5fe62482000361ae7d7f&amp;username=tat5201021" TargetMode="External"/><Relationship Id="rId1832" Type="http://schemas.openxmlformats.org/officeDocument/2006/relationships/hyperlink" Target="https://emenscr.nesdc.go.th/viewer/view.html?id=611a5116454a1a7072169979&amp;username=tceb1" TargetMode="External"/><Relationship Id="rId2094" Type="http://schemas.openxmlformats.org/officeDocument/2006/relationships/hyperlink" Target="https://emenscr.nesdc.go.th/viewer/view.html?id=61a59ad7e4a0ba43f163ae25&amp;username=moi0022711" TargetMode="External"/><Relationship Id="rId273" Type="http://schemas.openxmlformats.org/officeDocument/2006/relationships/hyperlink" Target="https://emenscr.nesdc.go.th/viewer/view.html?id=5e009cb1b459dd49a9ac72b3&amp;username=mot060571" TargetMode="External"/><Relationship Id="rId480" Type="http://schemas.openxmlformats.org/officeDocument/2006/relationships/hyperlink" Target="https://emenscr.nesdc.go.th/viewer/view.html?id=5e0b1cbffe8d2c3e610a10f6&amp;username=m-culture0031951" TargetMode="External"/><Relationship Id="rId2161" Type="http://schemas.openxmlformats.org/officeDocument/2006/relationships/hyperlink" Target="https://emenscr.nesdc.go.th/viewer/view.html?id=61aa22b777658f43f36686db&amp;username=moi0022711" TargetMode="External"/><Relationship Id="rId133" Type="http://schemas.openxmlformats.org/officeDocument/2006/relationships/hyperlink" Target="https://emenscr.nesdc.go.th/viewer/view.html?id=5defb23521057f4ecfc9ec5e&amp;username=moi0022521" TargetMode="External"/><Relationship Id="rId340" Type="http://schemas.openxmlformats.org/officeDocument/2006/relationships/hyperlink" Target="https://emenscr.nesdc.go.th/viewer/view.html?id=5e03263eca0feb49b458c3dd&amp;username=mnre0214031" TargetMode="External"/><Relationship Id="rId578" Type="http://schemas.openxmlformats.org/officeDocument/2006/relationships/hyperlink" Target="https://emenscr.nesdc.go.th/viewer/view.html?id=5e18334d17fa0f7c748c04d4&amp;username=mot0703211" TargetMode="External"/><Relationship Id="rId785" Type="http://schemas.openxmlformats.org/officeDocument/2006/relationships/hyperlink" Target="https://emenscr.nesdc.go.th/viewer/view.html?id=5f2a94395237673fb8a4d90e&amp;username=tat5201021" TargetMode="External"/><Relationship Id="rId992" Type="http://schemas.openxmlformats.org/officeDocument/2006/relationships/hyperlink" Target="https://emenscr.nesdc.go.th/viewer/view.html?id=5fb4e274f66b5442a6ec03a1&amp;username=m-culture0031661" TargetMode="External"/><Relationship Id="rId2021" Type="http://schemas.openxmlformats.org/officeDocument/2006/relationships/hyperlink" Target="https://emenscr.nesdc.go.th/viewer/view.html?id=6195dd6dbab527220bfbc73d&amp;username=mots2402071" TargetMode="External"/><Relationship Id="rId2259" Type="http://schemas.openxmlformats.org/officeDocument/2006/relationships/hyperlink" Target="https://emenscr.nesdc.go.th/viewer/view.html?id=61bae75a9832d51cf432ce7a&amp;username=mots2002081" TargetMode="External"/><Relationship Id="rId200" Type="http://schemas.openxmlformats.org/officeDocument/2006/relationships/hyperlink" Target="https://emenscr.nesdc.go.th/viewer/view.html?id=5dfaf58ad2f24a1a689b4b97&amp;username=moi0022481" TargetMode="External"/><Relationship Id="rId438" Type="http://schemas.openxmlformats.org/officeDocument/2006/relationships/hyperlink" Target="https://emenscr.nesdc.go.th/viewer/view.html?id=5e05d705e82416445c17a52c&amp;username=mot060221" TargetMode="External"/><Relationship Id="rId645" Type="http://schemas.openxmlformats.org/officeDocument/2006/relationships/hyperlink" Target="https://emenscr.nesdc.go.th/viewer/view.html?id=5e2e99a77d67aa2c8fa24ff0&amp;username=moi0022211" TargetMode="External"/><Relationship Id="rId852" Type="http://schemas.openxmlformats.org/officeDocument/2006/relationships/hyperlink" Target="https://emenscr.nesdc.go.th/viewer/view.html?id=5f2d48f25a5ea30bc8e0c54b&amp;username=pbru0555341" TargetMode="External"/><Relationship Id="rId1068" Type="http://schemas.openxmlformats.org/officeDocument/2006/relationships/hyperlink" Target="https://emenscr.nesdc.go.th/viewer/view.html?id=5fbfc275beab9d2a7939c11c&amp;username=tat5201171" TargetMode="External"/><Relationship Id="rId1275" Type="http://schemas.openxmlformats.org/officeDocument/2006/relationships/hyperlink" Target="https://emenscr.nesdc.go.th/viewer/view.html?id=5fcdac6fca8ceb16144f542e&amp;username=dasta_regional_721" TargetMode="External"/><Relationship Id="rId1482" Type="http://schemas.openxmlformats.org/officeDocument/2006/relationships/hyperlink" Target="https://emenscr.nesdc.go.th/viewer/view.html?id=5ff802a6623dcf24d37b1e64&amp;username=mot0703131" TargetMode="External"/><Relationship Id="rId2119" Type="http://schemas.openxmlformats.org/officeDocument/2006/relationships/hyperlink" Target="https://emenscr.nesdc.go.th/viewer/view.html?id=61a7039be4a0ba43f163afef&amp;username=moi0017121" TargetMode="External"/><Relationship Id="rId2326" Type="http://schemas.openxmlformats.org/officeDocument/2006/relationships/hyperlink" Target="https://emenscr.nesdc.go.th/viewer/view.html?id=61de6b43cfbcd80b8c266721&amp;username=dasta1" TargetMode="External"/><Relationship Id="rId505" Type="http://schemas.openxmlformats.org/officeDocument/2006/relationships/hyperlink" Target="https://emenscr.nesdc.go.th/viewer/view.html?id=5e118a15051bb6691fcbd87c&amp;username=m-culture0031411" TargetMode="External"/><Relationship Id="rId712" Type="http://schemas.openxmlformats.org/officeDocument/2006/relationships/hyperlink" Target="https://emenscr.nesdc.go.th/viewer/view.html?id=5eeb16f5723d7b3772dc93b2&amp;username=dasta1" TargetMode="External"/><Relationship Id="rId1135" Type="http://schemas.openxmlformats.org/officeDocument/2006/relationships/hyperlink" Target="https://emenscr.nesdc.go.th/viewer/view.html?id=5fc5c346b56c126617c31d55&amp;username=moi0017581" TargetMode="External"/><Relationship Id="rId1342" Type="http://schemas.openxmlformats.org/officeDocument/2006/relationships/hyperlink" Target="https://emenscr.nesdc.go.th/viewer/view.html?id=5fd05643e4c2575912afde69&amp;username=mots6502361" TargetMode="External"/><Relationship Id="rId1787" Type="http://schemas.openxmlformats.org/officeDocument/2006/relationships/hyperlink" Target="https://emenscr.nesdc.go.th/viewer/view.html?id=6117d745ee6abd1f9490285c&amp;username=rmutsv0584011" TargetMode="External"/><Relationship Id="rId1994" Type="http://schemas.openxmlformats.org/officeDocument/2006/relationships/hyperlink" Target="https://emenscr.nesdc.go.th/viewer/view.html?id=61947de7d221902211f9aecb&amp;username=mot060761" TargetMode="External"/><Relationship Id="rId79" Type="http://schemas.openxmlformats.org/officeDocument/2006/relationships/hyperlink" Target="https://emenscr.nesdc.go.th/viewer/view.html?id=5d58b55b5704017fdb6dcb64&amp;username=tat5201071" TargetMode="External"/><Relationship Id="rId1202" Type="http://schemas.openxmlformats.org/officeDocument/2006/relationships/hyperlink" Target="https://emenscr.nesdc.go.th/viewer/view.html?id=5fc85a9eeb591c133460eb12&amp;username=mots4702551" TargetMode="External"/><Relationship Id="rId1647" Type="http://schemas.openxmlformats.org/officeDocument/2006/relationships/hyperlink" Target="https://emenscr.nesdc.go.th/viewer/view.html?id=61110d2c2482000361ae7e62&amp;username=mots04061" TargetMode="External"/><Relationship Id="rId1854" Type="http://schemas.openxmlformats.org/officeDocument/2006/relationships/hyperlink" Target="https://emenscr.nesdc.go.th/viewer/view.html?id=61542a417bfb6276353cfcdf&amp;username=mnre0214631" TargetMode="External"/><Relationship Id="rId1507" Type="http://schemas.openxmlformats.org/officeDocument/2006/relationships/hyperlink" Target="https://emenscr.nesdc.go.th/viewer/view.html?id=6008e851d309fd3116daa05d&amp;username=district15021" TargetMode="External"/><Relationship Id="rId1714" Type="http://schemas.openxmlformats.org/officeDocument/2006/relationships/hyperlink" Target="https://emenscr.nesdc.go.th/viewer/view.html?id=6113a251a330646ed4c197a9&amp;username=mots003811" TargetMode="External"/><Relationship Id="rId295" Type="http://schemas.openxmlformats.org/officeDocument/2006/relationships/hyperlink" Target="https://emenscr.nesdc.go.th/viewer/view.html?id=5e01d15f6f155549ab8fb95c&amp;username=tat5201211" TargetMode="External"/><Relationship Id="rId1921" Type="http://schemas.openxmlformats.org/officeDocument/2006/relationships/hyperlink" Target="https://emenscr.nesdc.go.th/viewer/view.html?id=61834abbd54d60750bdb1bb4&amp;username=m-culture04011" TargetMode="External"/><Relationship Id="rId2183" Type="http://schemas.openxmlformats.org/officeDocument/2006/relationships/hyperlink" Target="https://emenscr.nesdc.go.th/viewer/view.html?id=61b037a47a9fbf43eaceaae8&amp;username=dasta_regional_721" TargetMode="External"/><Relationship Id="rId155" Type="http://schemas.openxmlformats.org/officeDocument/2006/relationships/hyperlink" Target="https://emenscr.nesdc.go.th/viewer/view.html?id=5df70d57cf2dda1a4f64d917&amp;username=opm0001921" TargetMode="External"/><Relationship Id="rId362" Type="http://schemas.openxmlformats.org/officeDocument/2006/relationships/hyperlink" Target="https://emenscr.nesdc.go.th/viewer/view.html?id=5e043575b459dd49a9ac7b7d&amp;username=mot0703561" TargetMode="External"/><Relationship Id="rId1297" Type="http://schemas.openxmlformats.org/officeDocument/2006/relationships/hyperlink" Target="https://emenscr.nesdc.go.th/viewer/view.html?id=5fcef87f557f3b161930c366&amp;username=moi0018311" TargetMode="External"/><Relationship Id="rId2043" Type="http://schemas.openxmlformats.org/officeDocument/2006/relationships/hyperlink" Target="https://emenscr.nesdc.go.th/viewer/view.html?id=619c965038229f3d4dda765c&amp;username=mots9002561" TargetMode="External"/><Relationship Id="rId2250" Type="http://schemas.openxmlformats.org/officeDocument/2006/relationships/hyperlink" Target="https://emenscr.nesdc.go.th/viewer/view.html?id=61b8b20f91f0f52e468da2e4&amp;username=moac0009651" TargetMode="External"/><Relationship Id="rId222" Type="http://schemas.openxmlformats.org/officeDocument/2006/relationships/hyperlink" Target="https://emenscr.nesdc.go.th/viewer/view.html?id=5dfb4219d2f24a1a689b4cee&amp;username=mot0703291" TargetMode="External"/><Relationship Id="rId667" Type="http://schemas.openxmlformats.org/officeDocument/2006/relationships/hyperlink" Target="https://emenscr.nesdc.go.th/viewer/view.html?id=5e3a8c677c2b9a7b15c83178&amp;username=udru20201" TargetMode="External"/><Relationship Id="rId874" Type="http://schemas.openxmlformats.org/officeDocument/2006/relationships/hyperlink" Target="https://emenscr.nesdc.go.th/viewer/view.html?id=5f5ef4ddebe1492770f30d4c&amp;username=mots9502451" TargetMode="External"/><Relationship Id="rId2110" Type="http://schemas.openxmlformats.org/officeDocument/2006/relationships/hyperlink" Target="https://emenscr.nesdc.go.th/viewer/view.html?id=61a6fe40e55ef143eb1fca4d&amp;username=mnre09251" TargetMode="External"/><Relationship Id="rId527" Type="http://schemas.openxmlformats.org/officeDocument/2006/relationships/hyperlink" Target="https://emenscr.nesdc.go.th/viewer/view.html?id=5e13fec4ef83bc1f217190c9&amp;username=mots9502451" TargetMode="External"/><Relationship Id="rId734" Type="http://schemas.openxmlformats.org/officeDocument/2006/relationships/hyperlink" Target="https://emenscr.nesdc.go.th/viewer/view.html?id=5f0ffdad7440ef5f3378ed74&amp;username=m-culture0031171" TargetMode="External"/><Relationship Id="rId941" Type="http://schemas.openxmlformats.org/officeDocument/2006/relationships/hyperlink" Target="https://emenscr.nesdc.go.th/viewer/view.html?id=5fa8fc7ce708b36c432df7ee&amp;username=m-culture0031261" TargetMode="External"/><Relationship Id="rId1157" Type="http://schemas.openxmlformats.org/officeDocument/2006/relationships/hyperlink" Target="https://emenscr.nesdc.go.th/viewer/view.html?id=5fc657c333c5c4157374e3d4&amp;username=tat5201141" TargetMode="External"/><Relationship Id="rId1364" Type="http://schemas.openxmlformats.org/officeDocument/2006/relationships/hyperlink" Target="https://emenscr.nesdc.go.th/viewer/view.html?id=5fd0a520c97e955911453d75&amp;username=moi0017101" TargetMode="External"/><Relationship Id="rId1571" Type="http://schemas.openxmlformats.org/officeDocument/2006/relationships/hyperlink" Target="https://emenscr.nesdc.go.th/viewer/view.html?id=60b0a62eaf86ec42f278d8d2&amp;username=mots04051" TargetMode="External"/><Relationship Id="rId2208" Type="http://schemas.openxmlformats.org/officeDocument/2006/relationships/hyperlink" Target="https://emenscr.nesdc.go.th/viewer/view.html?id=61b08d524b76812722f74afd&amp;username=moi00187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801" Type="http://schemas.openxmlformats.org/officeDocument/2006/relationships/hyperlink" Target="https://emenscr.nesdc.go.th/viewer/view.html?id=5f2bc029ab9aa9251e67f61b&amp;username=nu052701041" TargetMode="External"/><Relationship Id="rId1017" Type="http://schemas.openxmlformats.org/officeDocument/2006/relationships/hyperlink" Target="https://emenscr.nesdc.go.th/viewer/view.html?id=5fbcc49b9a014c2a732f73c1&amp;username=mots04021" TargetMode="External"/><Relationship Id="rId1224" Type="http://schemas.openxmlformats.org/officeDocument/2006/relationships/hyperlink" Target="https://emenscr.nesdc.go.th/viewer/view.html?id=5fc896a38290676ab1b9c6ba&amp;username=mots9502451" TargetMode="External"/><Relationship Id="rId1431" Type="http://schemas.openxmlformats.org/officeDocument/2006/relationships/hyperlink" Target="https://emenscr.nesdc.go.th/viewer/view.html?id=5fe05ad2adb90d1b2adda6b2&amp;username=mot0703101" TargetMode="External"/><Relationship Id="rId1669" Type="http://schemas.openxmlformats.org/officeDocument/2006/relationships/hyperlink" Target="https://emenscr.nesdc.go.th/viewer/view.html?id=611216942482000361ae7f18&amp;username=cea031" TargetMode="External"/><Relationship Id="rId1876" Type="http://schemas.openxmlformats.org/officeDocument/2006/relationships/hyperlink" Target="https://emenscr.nesdc.go.th/viewer/view.html?id=616e3d80386bae48e63251b7&amp;username=mot060931" TargetMode="External"/><Relationship Id="rId1529" Type="http://schemas.openxmlformats.org/officeDocument/2006/relationships/hyperlink" Target="https://emenscr.nesdc.go.th/viewer/view.html?id=60138ab8df09716587640107&amp;username=opm0001601" TargetMode="External"/><Relationship Id="rId1736" Type="http://schemas.openxmlformats.org/officeDocument/2006/relationships/hyperlink" Target="https://emenscr.nesdc.go.th/viewer/view.html?id=61162006ea16c95e131a2ba3&amp;username=psru053811" TargetMode="External"/><Relationship Id="rId1943" Type="http://schemas.openxmlformats.org/officeDocument/2006/relationships/hyperlink" Target="https://emenscr.nesdc.go.th/viewer/view.html?id=6183d973f1b02731a231335b&amp;username=district1502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1803" Type="http://schemas.openxmlformats.org/officeDocument/2006/relationships/hyperlink" Target="https://emenscr.nesdc.go.th/viewer/view.html?id=6119f855e587a9706c8ae195&amp;username=nrru0544091" TargetMode="External"/><Relationship Id="rId177" Type="http://schemas.openxmlformats.org/officeDocument/2006/relationships/hyperlink" Target="https://emenscr.nesdc.go.th/viewer/view.html?id=5df9ce916b12163f58d5f8af&amp;username=mots02021" TargetMode="External"/><Relationship Id="rId384" Type="http://schemas.openxmlformats.org/officeDocument/2006/relationships/hyperlink" Target="https://emenscr.nesdc.go.th/viewer/view.html?id=5e0470366f155549ab8fc1ae&amp;username=m-culture0031141" TargetMode="External"/><Relationship Id="rId591" Type="http://schemas.openxmlformats.org/officeDocument/2006/relationships/hyperlink" Target="https://emenscr.nesdc.go.th/viewer/view.html?id=5e1ebcebdabf7f12dac04c09&amp;username=mot061101" TargetMode="External"/><Relationship Id="rId2065" Type="http://schemas.openxmlformats.org/officeDocument/2006/relationships/hyperlink" Target="https://emenscr.nesdc.go.th/viewer/view.html?id=619f35c8960f7861c4d87aad&amp;username=ssru0567191" TargetMode="External"/><Relationship Id="rId2272" Type="http://schemas.openxmlformats.org/officeDocument/2006/relationships/hyperlink" Target="https://emenscr.nesdc.go.th/viewer/view.html?id=61bc4b55132398622df86e0e&amp;username=m-culture02041" TargetMode="External"/><Relationship Id="rId244" Type="http://schemas.openxmlformats.org/officeDocument/2006/relationships/hyperlink" Target="https://emenscr.nesdc.go.th/viewer/view.html?id=5dfc96874a6018148125f8aa&amp;username=mots2702611" TargetMode="External"/><Relationship Id="rId689" Type="http://schemas.openxmlformats.org/officeDocument/2006/relationships/hyperlink" Target="https://emenscr.nesdc.go.th/viewer/view.html?id=5e8fdf47b751e20605a59ec3&amp;username=moi0022481" TargetMode="External"/><Relationship Id="rId896" Type="http://schemas.openxmlformats.org/officeDocument/2006/relationships/hyperlink" Target="https://emenscr.nesdc.go.th/viewer/view.html?id=5f9181acca822c59c1436c30&amp;username=cmu6593261" TargetMode="External"/><Relationship Id="rId1081" Type="http://schemas.openxmlformats.org/officeDocument/2006/relationships/hyperlink" Target="https://emenscr.nesdc.go.th/viewer/view.html?id=5fc0aed90d3eec2a6b9e5045&amp;username=industry04111" TargetMode="External"/><Relationship Id="rId451" Type="http://schemas.openxmlformats.org/officeDocument/2006/relationships/hyperlink" Target="https://emenscr.nesdc.go.th/viewer/view.html?id=5e0779976c653f1324a8e716&amp;username=moi0019451" TargetMode="External"/><Relationship Id="rId549" Type="http://schemas.openxmlformats.org/officeDocument/2006/relationships/hyperlink" Target="https://emenscr.nesdc.go.th/viewer/view.html?id=5e15a3d65aa6096ad3aa2fd6&amp;username=mot0703511" TargetMode="External"/><Relationship Id="rId756" Type="http://schemas.openxmlformats.org/officeDocument/2006/relationships/hyperlink" Target="https://emenscr.nesdc.go.th/viewer/view.html?id=5f2692a4eff9aa2ea2578f2b&amp;username=police000711" TargetMode="External"/><Relationship Id="rId1179" Type="http://schemas.openxmlformats.org/officeDocument/2006/relationships/hyperlink" Target="https://emenscr.nesdc.go.th/viewer/view.html?id=5fc71ef324b5b4133b5f8f7b&amp;username=mot0703201" TargetMode="External"/><Relationship Id="rId1386" Type="http://schemas.openxmlformats.org/officeDocument/2006/relationships/hyperlink" Target="https://emenscr.nesdc.go.th/viewer/view.html?id=5fd6d747238e5c34f1efcc9a&amp;username=moi0017101" TargetMode="External"/><Relationship Id="rId1593" Type="http://schemas.openxmlformats.org/officeDocument/2006/relationships/hyperlink" Target="https://emenscr.nesdc.go.th/viewer/view.html?id=60e2d4aced713a6432c7d257&amp;username=mots2702611" TargetMode="External"/><Relationship Id="rId2132" Type="http://schemas.openxmlformats.org/officeDocument/2006/relationships/hyperlink" Target="https://emenscr.nesdc.go.th/viewer/view.html?id=61a78ad3e55ef143eb1fcaff&amp;username=moi0022841" TargetMode="External"/><Relationship Id="rId104" Type="http://schemas.openxmlformats.org/officeDocument/2006/relationships/hyperlink" Target="https://emenscr.nesdc.go.th/viewer/view.html?id=5db954c9e414e50a393a43b1&amp;username=rmutt0578101" TargetMode="External"/><Relationship Id="rId311" Type="http://schemas.openxmlformats.org/officeDocument/2006/relationships/hyperlink" Target="https://emenscr.nesdc.go.th/viewer/view.html?id=5e023628b459dd49a9ac7687&amp;username=industry0033751" TargetMode="External"/><Relationship Id="rId409" Type="http://schemas.openxmlformats.org/officeDocument/2006/relationships/hyperlink" Target="https://emenscr.nesdc.go.th/viewer/view.html?id=5e057b525baa7b44654ddf98&amp;username=mot0703661" TargetMode="External"/><Relationship Id="rId963" Type="http://schemas.openxmlformats.org/officeDocument/2006/relationships/hyperlink" Target="https://emenscr.nesdc.go.th/viewer/view.html?id=5fae3d0e2806e76c3c3d65af&amp;username=m-culture0031761" TargetMode="External"/><Relationship Id="rId1039" Type="http://schemas.openxmlformats.org/officeDocument/2006/relationships/hyperlink" Target="https://emenscr.nesdc.go.th/viewer/view.html?id=5fbe19577232b72a71f77e89&amp;username=moi0019331" TargetMode="External"/><Relationship Id="rId1246" Type="http://schemas.openxmlformats.org/officeDocument/2006/relationships/hyperlink" Target="https://emenscr.nesdc.go.th/viewer/view.html?id=5fc9bf9ca8d9686aa79eec24&amp;username=mots4702551" TargetMode="External"/><Relationship Id="rId1898" Type="http://schemas.openxmlformats.org/officeDocument/2006/relationships/hyperlink" Target="https://emenscr.nesdc.go.th/viewer/view.html?id=617a27a37c45c15cc4e33594&amp;username=mot060381" TargetMode="External"/><Relationship Id="rId92" Type="http://schemas.openxmlformats.org/officeDocument/2006/relationships/hyperlink" Target="https://emenscr.nesdc.go.th/viewer/view.html?id=5d941c92b7cda504eec9660f&amp;username=moi04081" TargetMode="External"/><Relationship Id="rId616" Type="http://schemas.openxmlformats.org/officeDocument/2006/relationships/hyperlink" Target="https://emenscr.nesdc.go.th/viewer/view.html?id=5e20305f2a384c3a799686e6&amp;username=mots04041" TargetMode="External"/><Relationship Id="rId823" Type="http://schemas.openxmlformats.org/officeDocument/2006/relationships/hyperlink" Target="https://emenscr.nesdc.go.th/viewer/view.html?id=5f2c52791e9bcf1b6a33651f&amp;username=m-culture02041" TargetMode="External"/><Relationship Id="rId1453" Type="http://schemas.openxmlformats.org/officeDocument/2006/relationships/hyperlink" Target="https://emenscr.nesdc.go.th/viewer/view.html?id=5ff29dbf9a713127d061cd16&amp;username=moac0009521" TargetMode="External"/><Relationship Id="rId1660" Type="http://schemas.openxmlformats.org/officeDocument/2006/relationships/hyperlink" Target="https://emenscr.nesdc.go.th/viewer/view.html?id=6111fee277572f035a6ea040&amp;username=mots04061" TargetMode="External"/><Relationship Id="rId1758" Type="http://schemas.openxmlformats.org/officeDocument/2006/relationships/hyperlink" Target="https://emenscr.nesdc.go.th/viewer/view.html?id=61169c164bf4461f93d6e50e&amp;username=mot03081" TargetMode="External"/><Relationship Id="rId1106" Type="http://schemas.openxmlformats.org/officeDocument/2006/relationships/hyperlink" Target="https://emenscr.nesdc.go.th/viewer/view.html?id=5fc49d930d3eec2a6b9e51d6&amp;username=mot060711" TargetMode="External"/><Relationship Id="rId1313" Type="http://schemas.openxmlformats.org/officeDocument/2006/relationships/hyperlink" Target="https://emenscr.nesdc.go.th/viewer/view.html?id=5fcf2e8578ad6216092bc186&amp;username=moi0022821" TargetMode="External"/><Relationship Id="rId1520" Type="http://schemas.openxmlformats.org/officeDocument/2006/relationships/hyperlink" Target="https://emenscr.nesdc.go.th/viewer/view.html?id=600fb3f9ba3bbf47decb848e&amp;username=tat5201021" TargetMode="External"/><Relationship Id="rId1965" Type="http://schemas.openxmlformats.org/officeDocument/2006/relationships/hyperlink" Target="https://emenscr.nesdc.go.th/viewer/view.html?id=618de22ccadb284b1da34cbe&amp;username=mot061071" TargetMode="External"/><Relationship Id="rId1618" Type="http://schemas.openxmlformats.org/officeDocument/2006/relationships/hyperlink" Target="https://emenscr.nesdc.go.th/viewer/view.html?id=610a52009af47d6f9a34e665&amp;username=sat21" TargetMode="External"/><Relationship Id="rId1825" Type="http://schemas.openxmlformats.org/officeDocument/2006/relationships/hyperlink" Target="https://emenscr.nesdc.go.th/viewer/view.html?id=611a428be587a9706c8ae2ee&amp;username=cea031" TargetMode="External"/><Relationship Id="rId199" Type="http://schemas.openxmlformats.org/officeDocument/2006/relationships/hyperlink" Target="https://emenscr.nesdc.go.th/viewer/view.html?id=5dfaebbfb03e921a67e372e1&amp;username=mots3002201" TargetMode="External"/><Relationship Id="rId2087" Type="http://schemas.openxmlformats.org/officeDocument/2006/relationships/hyperlink" Target="https://emenscr.nesdc.go.th/viewer/view.html?id=61a47f82e55ef143eb1fc822&amp;username=moi0017471" TargetMode="External"/><Relationship Id="rId2294" Type="http://schemas.openxmlformats.org/officeDocument/2006/relationships/hyperlink" Target="https://emenscr.nesdc.go.th/viewer/view.html?id=61c15515c326516233cedb15&amp;username=mots02041" TargetMode="External"/><Relationship Id="rId266" Type="http://schemas.openxmlformats.org/officeDocument/2006/relationships/hyperlink" Target="https://emenscr.nesdc.go.th/viewer/view.html?id=5e007bf342c5ca49af55a6fc&amp;username=mots3102261" TargetMode="External"/><Relationship Id="rId473" Type="http://schemas.openxmlformats.org/officeDocument/2006/relationships/hyperlink" Target="https://emenscr.nesdc.go.th/viewer/view.html?id=5e0ac6b8a0d4f63e608d16fd&amp;username=mot060711" TargetMode="External"/><Relationship Id="rId680" Type="http://schemas.openxmlformats.org/officeDocument/2006/relationships/hyperlink" Target="https://emenscr.nesdc.go.th/viewer/view.html?id=5e85b0ee37db2605e8455dca&amp;username=district42051" TargetMode="External"/><Relationship Id="rId2154" Type="http://schemas.openxmlformats.org/officeDocument/2006/relationships/hyperlink" Target="https://emenscr.nesdc.go.th/viewer/view.html?id=61a9d84be4a0ba43f163b2c8&amp;username=mots1702631" TargetMode="External"/><Relationship Id="rId126" Type="http://schemas.openxmlformats.org/officeDocument/2006/relationships/hyperlink" Target="https://emenscr.nesdc.go.th/viewer/view.html?id=5dea1fd5a4f65846b25d42e5&amp;username=moi0017501" TargetMode="External"/><Relationship Id="rId333" Type="http://schemas.openxmlformats.org/officeDocument/2006/relationships/hyperlink" Target="https://emenscr.nesdc.go.th/viewer/view.html?id=5e031c1742c5ca49af55ade1&amp;username=tat5201081" TargetMode="External"/><Relationship Id="rId540" Type="http://schemas.openxmlformats.org/officeDocument/2006/relationships/hyperlink" Target="https://emenscr.nesdc.go.th/viewer/view.html?id=5e15884b5aa6096ad3aa2f77&amp;username=moe02501" TargetMode="External"/><Relationship Id="rId778" Type="http://schemas.openxmlformats.org/officeDocument/2006/relationships/hyperlink" Target="https://emenscr.nesdc.go.th/viewer/view.html?id=5f2a78f1c65fbf3fac320f95&amp;username=tat5201021" TargetMode="External"/><Relationship Id="rId985" Type="http://schemas.openxmlformats.org/officeDocument/2006/relationships/hyperlink" Target="https://emenscr.nesdc.go.th/viewer/view.html?id=5fb4c0faf66b5442a6ec0340&amp;username=district72091" TargetMode="External"/><Relationship Id="rId1170" Type="http://schemas.openxmlformats.org/officeDocument/2006/relationships/hyperlink" Target="https://emenscr.nesdc.go.th/viewer/view.html?id=5fc7153b9571721336792ddd&amp;username=mot0703511" TargetMode="External"/><Relationship Id="rId2014" Type="http://schemas.openxmlformats.org/officeDocument/2006/relationships/hyperlink" Target="https://emenscr.nesdc.go.th/viewer/view.html?id=6195c5bfd51ed2220a0bdd5f&amp;username=mot060471" TargetMode="External"/><Relationship Id="rId2221" Type="http://schemas.openxmlformats.org/officeDocument/2006/relationships/hyperlink" Target="https://emenscr.nesdc.go.th/viewer/view.html?id=61b1b823b5d2fc0ca4dd076a&amp;username=m-culture02031" TargetMode="External"/><Relationship Id="rId638" Type="http://schemas.openxmlformats.org/officeDocument/2006/relationships/hyperlink" Target="https://emenscr.nesdc.go.th/viewer/view.html?id=5e28717c5902ce5228ee88e5&amp;username=mot060481" TargetMode="External"/><Relationship Id="rId845" Type="http://schemas.openxmlformats.org/officeDocument/2006/relationships/hyperlink" Target="https://emenscr.nesdc.go.th/viewer/view.html?id=5f2d1ca8ab64071b723c6e1e&amp;username=tsu64021" TargetMode="External"/><Relationship Id="rId1030" Type="http://schemas.openxmlformats.org/officeDocument/2006/relationships/hyperlink" Target="https://emenscr.nesdc.go.th/viewer/view.html?id=5fbdd378beab9d2a7939bf1b&amp;username=mots7202651" TargetMode="External"/><Relationship Id="rId1268" Type="http://schemas.openxmlformats.org/officeDocument/2006/relationships/hyperlink" Target="https://emenscr.nesdc.go.th/viewer/view.html?id=5fca0afbc4c4f26d1f0ea73f&amp;username=mots9302341" TargetMode="External"/><Relationship Id="rId1475" Type="http://schemas.openxmlformats.org/officeDocument/2006/relationships/hyperlink" Target="https://emenscr.nesdc.go.th/viewer/view.html?id=5ff6994f30f1a008a1685c10&amp;username=moi0022501" TargetMode="External"/><Relationship Id="rId1682" Type="http://schemas.openxmlformats.org/officeDocument/2006/relationships/hyperlink" Target="https://emenscr.nesdc.go.th/viewer/view.html?id=611238de86ed660368a5bbc6&amp;username=mfu590131" TargetMode="External"/><Relationship Id="rId2319" Type="http://schemas.openxmlformats.org/officeDocument/2006/relationships/hyperlink" Target="https://emenscr.nesdc.go.th/viewer/view.html?id=61cace7e91854c614b74dced&amp;username=mnre16061" TargetMode="External"/><Relationship Id="rId400" Type="http://schemas.openxmlformats.org/officeDocument/2006/relationships/hyperlink" Target="https://emenscr.nesdc.go.th/viewer/view.html?id=5e05654f5baa7b44654ddeda&amp;username=tat5201431" TargetMode="External"/><Relationship Id="rId705" Type="http://schemas.openxmlformats.org/officeDocument/2006/relationships/hyperlink" Target="https://emenscr.nesdc.go.th/viewer/view.html?id=5eddedda59d3703fe4f7ecb1&amp;username=rmutt0578101" TargetMode="External"/><Relationship Id="rId1128" Type="http://schemas.openxmlformats.org/officeDocument/2006/relationships/hyperlink" Target="https://emenscr.nesdc.go.th/viewer/view.html?id=5fc4ee83503b94399c9d87b3&amp;username=m-culture0031331" TargetMode="External"/><Relationship Id="rId1335" Type="http://schemas.openxmlformats.org/officeDocument/2006/relationships/hyperlink" Target="https://emenscr.nesdc.go.th/viewer/view.html?id=5fd050bbc97e955911453c0d&amp;username=mot060181" TargetMode="External"/><Relationship Id="rId1542" Type="http://schemas.openxmlformats.org/officeDocument/2006/relationships/hyperlink" Target="https://emenscr.nesdc.go.th/viewer/view.html?id=6020f2b6c0248c15b754394d&amp;username=district42051" TargetMode="External"/><Relationship Id="rId1987" Type="http://schemas.openxmlformats.org/officeDocument/2006/relationships/hyperlink" Target="https://emenscr.nesdc.go.th/viewer/view.html?id=61947593d51ed2220a0bdc62&amp;username=tat5201071" TargetMode="External"/><Relationship Id="rId912" Type="http://schemas.openxmlformats.org/officeDocument/2006/relationships/hyperlink" Target="https://emenscr.nesdc.go.th/viewer/view.html?id=5fa266aa360ecd060787f9a1&amp;username=mots04041" TargetMode="External"/><Relationship Id="rId1847" Type="http://schemas.openxmlformats.org/officeDocument/2006/relationships/hyperlink" Target="https://emenscr.nesdc.go.th/viewer/view.html?id=61407366df17f6698f268b37&amp;username=mot0702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1402" Type="http://schemas.openxmlformats.org/officeDocument/2006/relationships/hyperlink" Target="https://emenscr.nesdc.go.th/viewer/view.html?id=5fd8620a238e5c34f1efcec3&amp;username=moi0022651" TargetMode="External"/><Relationship Id="rId1707" Type="http://schemas.openxmlformats.org/officeDocument/2006/relationships/hyperlink" Target="https://emenscr.nesdc.go.th/viewer/view.html?id=6113966879c1d06ed51e5404&amp;username=mots04051" TargetMode="External"/><Relationship Id="rId190" Type="http://schemas.openxmlformats.org/officeDocument/2006/relationships/hyperlink" Target="https://emenscr.nesdc.go.th/viewer/view.html?id=5df9e87ecaa0dc3f63b8c549&amp;username=mots02041" TargetMode="External"/><Relationship Id="rId288" Type="http://schemas.openxmlformats.org/officeDocument/2006/relationships/hyperlink" Target="https://emenscr.nesdc.go.th/viewer/view.html?id=5e01c98042c5ca49af55a9a7&amp;username=moi0017471" TargetMode="External"/><Relationship Id="rId1914" Type="http://schemas.openxmlformats.org/officeDocument/2006/relationships/hyperlink" Target="https://emenscr.nesdc.go.th/viewer/view.html?id=61820df2f828697512d26993&amp;username=moc07081" TargetMode="External"/><Relationship Id="rId495" Type="http://schemas.openxmlformats.org/officeDocument/2006/relationships/hyperlink" Target="https://emenscr.nesdc.go.th/viewer/view.html?id=5e0eed46bf8489017b69d448&amp;username=mot0703301" TargetMode="External"/><Relationship Id="rId2176" Type="http://schemas.openxmlformats.org/officeDocument/2006/relationships/hyperlink" Target="https://emenscr.nesdc.go.th/viewer/view.html?id=61af26ce7a9fbf43eaceaa2f&amp;username=mnre09161" TargetMode="External"/><Relationship Id="rId148" Type="http://schemas.openxmlformats.org/officeDocument/2006/relationships/hyperlink" Target="https://emenscr.nesdc.go.th/viewer/view.html?id=5df663cfcf2dda1a4f64d88a&amp;username=moph0032851" TargetMode="External"/><Relationship Id="rId355" Type="http://schemas.openxmlformats.org/officeDocument/2006/relationships/hyperlink" Target="https://emenscr.nesdc.go.th/viewer/view.html?id=5e04214d42c5ca49af55afec&amp;username=moi0019131" TargetMode="External"/><Relationship Id="rId562" Type="http://schemas.openxmlformats.org/officeDocument/2006/relationships/hyperlink" Target="https://emenscr.nesdc.go.th/viewer/view.html?id=5e16ccb28579f230edc1e466&amp;username=mots9102571" TargetMode="External"/><Relationship Id="rId1192" Type="http://schemas.openxmlformats.org/officeDocument/2006/relationships/hyperlink" Target="https://emenscr.nesdc.go.th/viewer/view.html?id=5fc754b3eb591c133460ea5e&amp;username=moi0022621" TargetMode="External"/><Relationship Id="rId2036" Type="http://schemas.openxmlformats.org/officeDocument/2006/relationships/hyperlink" Target="https://emenscr.nesdc.go.th/viewer/view.html?id=619b158638229f3d4dda7548&amp;username=dnp_regional_85_21" TargetMode="External"/><Relationship Id="rId2243" Type="http://schemas.openxmlformats.org/officeDocument/2006/relationships/hyperlink" Target="https://emenscr.nesdc.go.th/viewer/view.html?id=61b8571f8104c62e45b2ea78&amp;username=mots04021" TargetMode="External"/><Relationship Id="rId215" Type="http://schemas.openxmlformats.org/officeDocument/2006/relationships/hyperlink" Target="https://emenscr.nesdc.go.th/viewer/view.html?id=5dfb0683b03e921a67e37365&amp;username=moi0022481" TargetMode="External"/><Relationship Id="rId422" Type="http://schemas.openxmlformats.org/officeDocument/2006/relationships/hyperlink" Target="https://emenscr.nesdc.go.th/viewer/view.html?id=5e05957b0ad19a4457019eea&amp;username=mots6202041" TargetMode="External"/><Relationship Id="rId867" Type="http://schemas.openxmlformats.org/officeDocument/2006/relationships/hyperlink" Target="https://emenscr.nesdc.go.th/viewer/view.html?id=5f5731cfd506130fc4d48cac&amp;username=mot0703141" TargetMode="External"/><Relationship Id="rId1052" Type="http://schemas.openxmlformats.org/officeDocument/2006/relationships/hyperlink" Target="https://emenscr.nesdc.go.th/viewer/view.html?id=5fbf37dd9a014c2a732f7584&amp;username=mot060671" TargetMode="External"/><Relationship Id="rId1497" Type="http://schemas.openxmlformats.org/officeDocument/2006/relationships/hyperlink" Target="https://emenscr.nesdc.go.th/viewer/view.html?id=6001109418c77a294c9195bb&amp;username=mots02021" TargetMode="External"/><Relationship Id="rId2103" Type="http://schemas.openxmlformats.org/officeDocument/2006/relationships/hyperlink" Target="https://emenscr.nesdc.go.th/viewer/view.html?id=61a6f1837a9fbf43eacea5bc&amp;username=mots3102261" TargetMode="External"/><Relationship Id="rId2310" Type="http://schemas.openxmlformats.org/officeDocument/2006/relationships/hyperlink" Target="https://emenscr.nesdc.go.th/viewer/view.html?id=61c5cbe8ee1f2878a16cef46&amp;username=police000711" TargetMode="External"/><Relationship Id="rId727" Type="http://schemas.openxmlformats.org/officeDocument/2006/relationships/hyperlink" Target="https://emenscr.nesdc.go.th/viewer/view.html?id=5f07e6f1cdfb955a969046af&amp;username=moph0032141" TargetMode="External"/><Relationship Id="rId934" Type="http://schemas.openxmlformats.org/officeDocument/2006/relationships/hyperlink" Target="https://emenscr.nesdc.go.th/viewer/view.html?id=5fa8c7fad1df483f7bfaa18e&amp;username=mots04041" TargetMode="External"/><Relationship Id="rId1357" Type="http://schemas.openxmlformats.org/officeDocument/2006/relationships/hyperlink" Target="https://emenscr.nesdc.go.th/viewer/view.html?id=5fd092da7cf29c590f8c517e&amp;username=moi0017101" TargetMode="External"/><Relationship Id="rId1564" Type="http://schemas.openxmlformats.org/officeDocument/2006/relationships/hyperlink" Target="https://emenscr.nesdc.go.th/viewer/view.html?id=60ab54e9451595274308eb78&amp;username=mots04031" TargetMode="External"/><Relationship Id="rId1771" Type="http://schemas.openxmlformats.org/officeDocument/2006/relationships/hyperlink" Target="https://emenscr.nesdc.go.th/viewer/view.html?id=611761e1ee6abd1f949027d9&amp;username=ku0513101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1217" Type="http://schemas.openxmlformats.org/officeDocument/2006/relationships/hyperlink" Target="https://emenscr.nesdc.go.th/viewer/view.html?id=5fc86f3e8290676ab1b9c666&amp;username=mot060721" TargetMode="External"/><Relationship Id="rId1424" Type="http://schemas.openxmlformats.org/officeDocument/2006/relationships/hyperlink" Target="https://emenscr.nesdc.go.th/viewer/view.html?id=5fdc5579adb90d1b2adda478&amp;username=mots6702381" TargetMode="External"/><Relationship Id="rId1631" Type="http://schemas.openxmlformats.org/officeDocument/2006/relationships/hyperlink" Target="https://emenscr.nesdc.go.th/viewer/view.html?id=61106e1b2482000361ae7db1&amp;username=tat5201021" TargetMode="External"/><Relationship Id="rId1869" Type="http://schemas.openxmlformats.org/officeDocument/2006/relationships/hyperlink" Target="https://emenscr.nesdc.go.th/viewer/view.html?id=616d1c7653cc606eacb5dd35&amp;username=moi0017381" TargetMode="External"/><Relationship Id="rId1729" Type="http://schemas.openxmlformats.org/officeDocument/2006/relationships/hyperlink" Target="https://emenscr.nesdc.go.th/viewer/view.html?id=6115ef2b204d382fc6aff1b9&amp;username=psru053811" TargetMode="External"/><Relationship Id="rId1936" Type="http://schemas.openxmlformats.org/officeDocument/2006/relationships/hyperlink" Target="https://emenscr.nesdc.go.th/viewer/view.html?id=618391310f6a4831a38bf6ca&amp;username=m-culture0031721" TargetMode="External"/><Relationship Id="rId2198" Type="http://schemas.openxmlformats.org/officeDocument/2006/relationships/hyperlink" Target="https://emenscr.nesdc.go.th/viewer/view.html?id=61b070ad46d3a6271aae23ab&amp;username=mots7202651" TargetMode="External"/><Relationship Id="rId377" Type="http://schemas.openxmlformats.org/officeDocument/2006/relationships/hyperlink" Target="https://emenscr.nesdc.go.th/viewer/view.html?id=5e0465afca0feb49b458c769&amp;username=nrru0544151" TargetMode="External"/><Relationship Id="rId584" Type="http://schemas.openxmlformats.org/officeDocument/2006/relationships/hyperlink" Target="https://emenscr.nesdc.go.th/viewer/view.html?id=5e1d89a1eeece76891d9c26f&amp;username=mots2702611" TargetMode="External"/><Relationship Id="rId2058" Type="http://schemas.openxmlformats.org/officeDocument/2006/relationships/hyperlink" Target="https://emenscr.nesdc.go.th/viewer/view.html?id=619efa9f960f7861c4d87a47&amp;username=mot0703201" TargetMode="External"/><Relationship Id="rId2265" Type="http://schemas.openxmlformats.org/officeDocument/2006/relationships/hyperlink" Target="https://emenscr.nesdc.go.th/viewer/view.html?id=61bb1f5d358cdf1cf68826cc&amp;username=m-culture0206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237" Type="http://schemas.openxmlformats.org/officeDocument/2006/relationships/hyperlink" Target="https://emenscr.nesdc.go.th/viewer/view.html?id=5dfc8187c552571a72d139f9&amp;username=mots2702611" TargetMode="External"/><Relationship Id="rId791" Type="http://schemas.openxmlformats.org/officeDocument/2006/relationships/hyperlink" Target="https://emenscr.nesdc.go.th/viewer/view.html?id=5f2afba33be9f03fb267b309&amp;username=nida05263081" TargetMode="External"/><Relationship Id="rId889" Type="http://schemas.openxmlformats.org/officeDocument/2006/relationships/hyperlink" Target="https://emenscr.nesdc.go.th/viewer/view.html?id=5f7d52c7bee63e67f3708173&amp;username=opm0001621" TargetMode="External"/><Relationship Id="rId1074" Type="http://schemas.openxmlformats.org/officeDocument/2006/relationships/hyperlink" Target="https://emenscr.nesdc.go.th/viewer/view.html?id=5fc066139a014c2a732f763c&amp;username=m-culture0031621" TargetMode="External"/><Relationship Id="rId444" Type="http://schemas.openxmlformats.org/officeDocument/2006/relationships/hyperlink" Target="https://emenscr.nesdc.go.th/viewer/view.html?id=5e063b530ad19a445701a1d8&amp;username=rmuti22001" TargetMode="External"/><Relationship Id="rId651" Type="http://schemas.openxmlformats.org/officeDocument/2006/relationships/hyperlink" Target="https://emenscr.nesdc.go.th/viewer/view.html?id=5e2fba16e9a2292fef83bd36&amp;username=mots02031" TargetMode="External"/><Relationship Id="rId749" Type="http://schemas.openxmlformats.org/officeDocument/2006/relationships/hyperlink" Target="https://emenscr.nesdc.go.th/viewer/view.html?id=5f2676f9eff9aa2ea2578f21&amp;username=mots04011" TargetMode="External"/><Relationship Id="rId1281" Type="http://schemas.openxmlformats.org/officeDocument/2006/relationships/hyperlink" Target="https://emenscr.nesdc.go.th/viewer/view.html?id=5fcdd6f41540bf161ab27721&amp;username=moac0009951" TargetMode="External"/><Relationship Id="rId1379" Type="http://schemas.openxmlformats.org/officeDocument/2006/relationships/hyperlink" Target="https://emenscr.nesdc.go.th/viewer/view.html?id=5fd5e3976eb12634f2968ba6&amp;username=mots5202521" TargetMode="External"/><Relationship Id="rId1586" Type="http://schemas.openxmlformats.org/officeDocument/2006/relationships/hyperlink" Target="https://emenscr.nesdc.go.th/viewer/view.html?id=60d01c56844e4b36c8f91ea9&amp;username=rmutr0582041" TargetMode="External"/><Relationship Id="rId2125" Type="http://schemas.openxmlformats.org/officeDocument/2006/relationships/hyperlink" Target="https://emenscr.nesdc.go.th/viewer/view.html?id=61a734e9e4a0ba43f163b06a&amp;username=mnre16171" TargetMode="External"/><Relationship Id="rId2332" Type="http://schemas.openxmlformats.org/officeDocument/2006/relationships/hyperlink" Target="https://emenscr.nesdc.go.th/viewer/view.html?id=61dfa1f7cc5c9002e5950923&amp;username=moi530331" TargetMode="External"/><Relationship Id="rId304" Type="http://schemas.openxmlformats.org/officeDocument/2006/relationships/hyperlink" Target="https://emenscr.nesdc.go.th/viewer/view.html?id=5e01e5e16f155549ab8fb9fa&amp;username=mots04051" TargetMode="External"/><Relationship Id="rId511" Type="http://schemas.openxmlformats.org/officeDocument/2006/relationships/hyperlink" Target="https://emenscr.nesdc.go.th/viewer/view.html?id=5e12c828fb51be594406aeb3&amp;username=mots9602241" TargetMode="External"/><Relationship Id="rId609" Type="http://schemas.openxmlformats.org/officeDocument/2006/relationships/hyperlink" Target="https://emenscr.nesdc.go.th/viewer/view.html?id=5e201bf7d64e122a694ab427&amp;username=mots4802191" TargetMode="External"/><Relationship Id="rId956" Type="http://schemas.openxmlformats.org/officeDocument/2006/relationships/hyperlink" Target="https://emenscr.nesdc.go.th/viewer/view.html?id=5fadfca03f6eff6c49213b6f&amp;username=moi0022761" TargetMode="External"/><Relationship Id="rId1141" Type="http://schemas.openxmlformats.org/officeDocument/2006/relationships/hyperlink" Target="https://emenscr.nesdc.go.th/viewer/view.html?id=5fc5f27ab3f39c661145d28a&amp;username=moi0018771" TargetMode="External"/><Relationship Id="rId1239" Type="http://schemas.openxmlformats.org/officeDocument/2006/relationships/hyperlink" Target="https://emenscr.nesdc.go.th/viewer/view.html?id=5fc9b08d8290676ab1b9c784&amp;username=m-culture0031531" TargetMode="External"/><Relationship Id="rId1793" Type="http://schemas.openxmlformats.org/officeDocument/2006/relationships/hyperlink" Target="https://emenscr.nesdc.go.th/viewer/view.html?id=611912d44bf4461f93d6e714&amp;username=niems021" TargetMode="External"/><Relationship Id="rId85" Type="http://schemas.openxmlformats.org/officeDocument/2006/relationships/hyperlink" Target="https://emenscr.nesdc.go.th/viewer/view.html?id=5d88c9d81970f105a15993a3&amp;username=rmutr0582061" TargetMode="External"/><Relationship Id="rId816" Type="http://schemas.openxmlformats.org/officeDocument/2006/relationships/hyperlink" Target="https://emenscr.nesdc.go.th/viewer/view.html?id=5f2c165e5d3d8c1b64cee054&amp;username=dasta1" TargetMode="External"/><Relationship Id="rId1001" Type="http://schemas.openxmlformats.org/officeDocument/2006/relationships/hyperlink" Target="https://emenscr.nesdc.go.th/viewer/view.html?id=5fbb4dc69a014c2a732f728e&amp;username=mots2402071" TargetMode="External"/><Relationship Id="rId1446" Type="http://schemas.openxmlformats.org/officeDocument/2006/relationships/hyperlink" Target="https://emenscr.nesdc.go.th/viewer/view.html?id=5feb06c948dad842bf57cac2&amp;username=tceb1" TargetMode="External"/><Relationship Id="rId1653" Type="http://schemas.openxmlformats.org/officeDocument/2006/relationships/hyperlink" Target="https://emenscr.nesdc.go.th/viewer/view.html?id=611132edef40ea035b9d1069&amp;username=mots04041" TargetMode="External"/><Relationship Id="rId1860" Type="http://schemas.openxmlformats.org/officeDocument/2006/relationships/hyperlink" Target="https://emenscr.nesdc.go.th/viewer/view.html?id=6163b90317ed2a558b4c31dd&amp;username=moi0022831" TargetMode="External"/><Relationship Id="rId1306" Type="http://schemas.openxmlformats.org/officeDocument/2006/relationships/hyperlink" Target="https://emenscr.nesdc.go.th/viewer/view.html?id=5fcf0e7778ad6216092bc112&amp;username=m-culture04151" TargetMode="External"/><Relationship Id="rId1513" Type="http://schemas.openxmlformats.org/officeDocument/2006/relationships/hyperlink" Target="https://emenscr.nesdc.go.th/viewer/view.html?id=600be79893bc771ae176dc5f&amp;username=mnre05071" TargetMode="External"/><Relationship Id="rId1720" Type="http://schemas.openxmlformats.org/officeDocument/2006/relationships/hyperlink" Target="https://emenscr.nesdc.go.th/viewer/view.html?id=6114f69bd956f703555f9f6a&amp;username=m-culture02041" TargetMode="External"/><Relationship Id="rId1958" Type="http://schemas.openxmlformats.org/officeDocument/2006/relationships/hyperlink" Target="https://emenscr.nesdc.go.th/viewer/view.html?id=618b8f00c365253295d32c2d&amp;username=mots710202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1818" Type="http://schemas.openxmlformats.org/officeDocument/2006/relationships/hyperlink" Target="https://emenscr.nesdc.go.th/viewer/view.html?id=611a3998b1eab9706bc8549b&amp;username=cpru05690121" TargetMode="External"/><Relationship Id="rId161" Type="http://schemas.openxmlformats.org/officeDocument/2006/relationships/hyperlink" Target="https://emenscr.nesdc.go.th/viewer/view.html?id=5df7663762ad211a54e74bba&amp;username=mot0703141" TargetMode="External"/><Relationship Id="rId399" Type="http://schemas.openxmlformats.org/officeDocument/2006/relationships/hyperlink" Target="https://emenscr.nesdc.go.th/viewer/view.html?id=5e04e3ca3b2bc044565f7692&amp;username=mot0703131" TargetMode="External"/><Relationship Id="rId2287" Type="http://schemas.openxmlformats.org/officeDocument/2006/relationships/hyperlink" Target="https://emenscr.nesdc.go.th/viewer/view.html?id=61c036fb1a10626236233e28&amp;username=mot060721" TargetMode="External"/><Relationship Id="rId259" Type="http://schemas.openxmlformats.org/officeDocument/2006/relationships/hyperlink" Target="https://emenscr.nesdc.go.th/viewer/view.html?id=5e0072b2b459dd49a9ac7195&amp;username=mots5402391" TargetMode="External"/><Relationship Id="rId466" Type="http://schemas.openxmlformats.org/officeDocument/2006/relationships/hyperlink" Target="https://emenscr.nesdc.go.th/viewer/view.html?id=5e09e06ea398d53e6c8ddf1f&amp;username=moi0017261" TargetMode="External"/><Relationship Id="rId673" Type="http://schemas.openxmlformats.org/officeDocument/2006/relationships/hyperlink" Target="https://emenscr.nesdc.go.th/viewer/view.html?id=5e69bbad78f3747307889061&amp;username=mfu590131" TargetMode="External"/><Relationship Id="rId880" Type="http://schemas.openxmlformats.org/officeDocument/2006/relationships/hyperlink" Target="https://emenscr.nesdc.go.th/viewer/view.html?id=5f7589359c6af045fbf3d15a&amp;username=mot0703131" TargetMode="External"/><Relationship Id="rId1096" Type="http://schemas.openxmlformats.org/officeDocument/2006/relationships/hyperlink" Target="https://emenscr.nesdc.go.th/viewer/view.html?id=5fc46eebbeab9d2a7939c2d8&amp;username=opm0001461" TargetMode="External"/><Relationship Id="rId2147" Type="http://schemas.openxmlformats.org/officeDocument/2006/relationships/hyperlink" Target="https://emenscr.nesdc.go.th/viewer/view.html?id=61a99e8fe4a0ba43f163b257&amp;username=opm0001571" TargetMode="External"/><Relationship Id="rId119" Type="http://schemas.openxmlformats.org/officeDocument/2006/relationships/hyperlink" Target="https://emenscr.nesdc.go.th/viewer/view.html?id=5de3659def4cb551e9869a50&amp;username=mots02011" TargetMode="External"/><Relationship Id="rId326" Type="http://schemas.openxmlformats.org/officeDocument/2006/relationships/hyperlink" Target="https://emenscr.nesdc.go.th/viewer/view.html?id=5e030bd342c5ca49af55ad39&amp;username=moc0016811" TargetMode="External"/><Relationship Id="rId533" Type="http://schemas.openxmlformats.org/officeDocument/2006/relationships/hyperlink" Target="https://emenscr.nesdc.go.th/viewer/view.html?id=5e140f0fe2cf091f1b82ffe9&amp;username=mot060671" TargetMode="External"/><Relationship Id="rId978" Type="http://schemas.openxmlformats.org/officeDocument/2006/relationships/hyperlink" Target="https://emenscr.nesdc.go.th/viewer/view.html?id=5fb37c5d56c36d429b487994&amp;username=moph0032741" TargetMode="External"/><Relationship Id="rId1163" Type="http://schemas.openxmlformats.org/officeDocument/2006/relationships/hyperlink" Target="https://emenscr.nesdc.go.th/viewer/view.html?id=5fc65e2e33c5c4157374e3dd&amp;username=tat5201211" TargetMode="External"/><Relationship Id="rId1370" Type="http://schemas.openxmlformats.org/officeDocument/2006/relationships/hyperlink" Target="https://emenscr.nesdc.go.th/viewer/view.html?id=5fd0d287c97e955911453d8c&amp;username=moi0017751" TargetMode="External"/><Relationship Id="rId2007" Type="http://schemas.openxmlformats.org/officeDocument/2006/relationships/hyperlink" Target="https://emenscr.nesdc.go.th/viewer/view.html?id=6194c433d51ed2220a0bdd08&amp;username=okmd1" TargetMode="External"/><Relationship Id="rId2214" Type="http://schemas.openxmlformats.org/officeDocument/2006/relationships/hyperlink" Target="https://emenscr.nesdc.go.th/viewer/view.html?id=61b193b9f3473f0ca7a6c3b4&amp;username=moi0017331" TargetMode="External"/><Relationship Id="rId740" Type="http://schemas.openxmlformats.org/officeDocument/2006/relationships/hyperlink" Target="https://emenscr.nesdc.go.th/viewer/view.html?id=5f2631d85eb2cd2eaa464a9e&amp;username=mots04011" TargetMode="External"/><Relationship Id="rId838" Type="http://schemas.openxmlformats.org/officeDocument/2006/relationships/hyperlink" Target="https://emenscr.nesdc.go.th/viewer/view.html?id=5f2cf6251e9bcf1b6a3366b8&amp;username=kku0514141" TargetMode="External"/><Relationship Id="rId1023" Type="http://schemas.openxmlformats.org/officeDocument/2006/relationships/hyperlink" Target="https://emenscr.nesdc.go.th/viewer/view.html?id=5fbcf5100d3eec2a6b9e4d92&amp;username=mot0703141" TargetMode="External"/><Relationship Id="rId1468" Type="http://schemas.openxmlformats.org/officeDocument/2006/relationships/hyperlink" Target="https://emenscr.nesdc.go.th/viewer/view.html?id=5ff570c6e43e3c47aabd9964&amp;username=moi0022441" TargetMode="External"/><Relationship Id="rId1675" Type="http://schemas.openxmlformats.org/officeDocument/2006/relationships/hyperlink" Target="https://emenscr.nesdc.go.th/viewer/view.html?id=611221baef40ea035b9d10fa&amp;username=cea031" TargetMode="External"/><Relationship Id="rId1882" Type="http://schemas.openxmlformats.org/officeDocument/2006/relationships/hyperlink" Target="https://emenscr.nesdc.go.th/viewer/view.html?id=6173c1bb61fab713ff71e68b&amp;username=mot060111" TargetMode="External"/><Relationship Id="rId600" Type="http://schemas.openxmlformats.org/officeDocument/2006/relationships/hyperlink" Target="https://emenscr.nesdc.go.th/viewer/view.html?id=5e1edbb3885c444735290c26&amp;username=mots04021" TargetMode="External"/><Relationship Id="rId1230" Type="http://schemas.openxmlformats.org/officeDocument/2006/relationships/hyperlink" Target="https://emenscr.nesdc.go.th/viewer/view.html?id=5fc8c1fd8290676ab1b9c721&amp;username=moi022731" TargetMode="External"/><Relationship Id="rId1328" Type="http://schemas.openxmlformats.org/officeDocument/2006/relationships/hyperlink" Target="https://emenscr.nesdc.go.th/viewer/view.html?id=5fd04936c97e955911453bd8&amp;username=moi0017011" TargetMode="External"/><Relationship Id="rId1535" Type="http://schemas.openxmlformats.org/officeDocument/2006/relationships/hyperlink" Target="https://emenscr.nesdc.go.th/viewer/view.html?id=6013d28a35fb5c2f7ac7d2e6&amp;username=moi5305161" TargetMode="External"/><Relationship Id="rId905" Type="http://schemas.openxmlformats.org/officeDocument/2006/relationships/hyperlink" Target="https://emenscr.nesdc.go.th/viewer/view.html?id=5f9a7dfd2310b05b6ef487fa&amp;username=mots04061" TargetMode="External"/><Relationship Id="rId1742" Type="http://schemas.openxmlformats.org/officeDocument/2006/relationships/hyperlink" Target="https://emenscr.nesdc.go.th/viewer/view.html?id=61162dcaea16c95e131a2beb&amp;username=m-culture0204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1602" Type="http://schemas.openxmlformats.org/officeDocument/2006/relationships/hyperlink" Target="https://emenscr.nesdc.go.th/viewer/view.html?id=60e68858a792f56431f57fc7&amp;username=mot0703501" TargetMode="External"/><Relationship Id="rId183" Type="http://schemas.openxmlformats.org/officeDocument/2006/relationships/hyperlink" Target="https://emenscr.nesdc.go.th/viewer/view.html?id=5df9d82effccfe3f5905eef0&amp;username=mots02041" TargetMode="External"/><Relationship Id="rId390" Type="http://schemas.openxmlformats.org/officeDocument/2006/relationships/hyperlink" Target="https://emenscr.nesdc.go.th/viewer/view.html?id=5e047c146f155549ab8fc23a&amp;username=mnre0214031" TargetMode="External"/><Relationship Id="rId1907" Type="http://schemas.openxmlformats.org/officeDocument/2006/relationships/hyperlink" Target="https://emenscr.nesdc.go.th/viewer/view.html?id=617f72e5df69c35032e09a6b&amp;username=mot061101" TargetMode="External"/><Relationship Id="rId2071" Type="http://schemas.openxmlformats.org/officeDocument/2006/relationships/hyperlink" Target="https://emenscr.nesdc.go.th/viewer/view.html?id=61a051b0df200361cae58321&amp;username=dnp_regional_611" TargetMode="External"/><Relationship Id="rId250" Type="http://schemas.openxmlformats.org/officeDocument/2006/relationships/hyperlink" Target="https://emenscr.nesdc.go.th/viewer/view.html?id=5e002f0b6f155549ab8fb4ae&amp;username=moph05061" TargetMode="External"/><Relationship Id="rId488" Type="http://schemas.openxmlformats.org/officeDocument/2006/relationships/hyperlink" Target="https://emenscr.nesdc.go.th/viewer/view.html?id=5e0df969f7206a3eeb33f603&amp;username=moi0017331" TargetMode="External"/><Relationship Id="rId695" Type="http://schemas.openxmlformats.org/officeDocument/2006/relationships/hyperlink" Target="https://emenscr.nesdc.go.th/viewer/view.html?id=5e9d81418803b2752cef692d&amp;username=district15041" TargetMode="External"/><Relationship Id="rId2169" Type="http://schemas.openxmlformats.org/officeDocument/2006/relationships/hyperlink" Target="https://emenscr.nesdc.go.th/viewer/view.html?id=61aedd1877658f43f3668768&amp;username=mots3302541" TargetMode="External"/><Relationship Id="rId110" Type="http://schemas.openxmlformats.org/officeDocument/2006/relationships/hyperlink" Target="https://emenscr.nesdc.go.th/viewer/view.html?id=5ddb478d92249e532f57bbcc&amp;username=mots02091" TargetMode="External"/><Relationship Id="rId348" Type="http://schemas.openxmlformats.org/officeDocument/2006/relationships/hyperlink" Target="https://emenscr.nesdc.go.th/viewer/view.html?id=5e033646b459dd49a9ac79cc&amp;username=cea031" TargetMode="External"/><Relationship Id="rId555" Type="http://schemas.openxmlformats.org/officeDocument/2006/relationships/hyperlink" Target="https://emenscr.nesdc.go.th/viewer/view.html?id=5e15d8dd0e30786ac928b373&amp;username=mots8502471" TargetMode="External"/><Relationship Id="rId762" Type="http://schemas.openxmlformats.org/officeDocument/2006/relationships/hyperlink" Target="https://emenscr.nesdc.go.th/viewer/view.html?id=5f28fed114c4720c160d0670&amp;username=mots04011" TargetMode="External"/><Relationship Id="rId1185" Type="http://schemas.openxmlformats.org/officeDocument/2006/relationships/hyperlink" Target="https://emenscr.nesdc.go.th/viewer/view.html?id=5fc74456499a93132efec33d&amp;username=mot060911" TargetMode="External"/><Relationship Id="rId1392" Type="http://schemas.openxmlformats.org/officeDocument/2006/relationships/hyperlink" Target="https://emenscr.nesdc.go.th/viewer/view.html?id=5fd6e8756eb12634f2968c2f&amp;username=moph0032811" TargetMode="External"/><Relationship Id="rId2029" Type="http://schemas.openxmlformats.org/officeDocument/2006/relationships/hyperlink" Target="https://emenscr.nesdc.go.th/viewer/view.html?id=61975aebd221902211f9b0df&amp;username=mnre0214491" TargetMode="External"/><Relationship Id="rId2236" Type="http://schemas.openxmlformats.org/officeDocument/2006/relationships/hyperlink" Target="https://emenscr.nesdc.go.th/viewer/view.html?id=61b819cbf3473f0ca7a6c695&amp;username=mots04051" TargetMode="External"/><Relationship Id="rId208" Type="http://schemas.openxmlformats.org/officeDocument/2006/relationships/hyperlink" Target="https://emenscr.nesdc.go.th/viewer/view.html?id=5dfaff37c552571a72d136d3&amp;username=mots02021" TargetMode="External"/><Relationship Id="rId415" Type="http://schemas.openxmlformats.org/officeDocument/2006/relationships/hyperlink" Target="https://emenscr.nesdc.go.th/viewer/view.html?id=5e058757e82416445c17a22a&amp;username=moe02111" TargetMode="External"/><Relationship Id="rId622" Type="http://schemas.openxmlformats.org/officeDocument/2006/relationships/hyperlink" Target="https://emenscr.nesdc.go.th/viewer/view.html?id=5e212f863fa42111c7317a57&amp;username=mots2402071" TargetMode="External"/><Relationship Id="rId1045" Type="http://schemas.openxmlformats.org/officeDocument/2006/relationships/hyperlink" Target="https://emenscr.nesdc.go.th/viewer/view.html?id=5fbf22f2beab9d2a7939c026&amp;username=moi0017291" TargetMode="External"/><Relationship Id="rId1252" Type="http://schemas.openxmlformats.org/officeDocument/2006/relationships/hyperlink" Target="https://emenscr.nesdc.go.th/viewer/view.html?id=5fc9d1ed5d06316aaee532e9&amp;username=mot060231" TargetMode="External"/><Relationship Id="rId1697" Type="http://schemas.openxmlformats.org/officeDocument/2006/relationships/hyperlink" Target="https://emenscr.nesdc.go.th/viewer/view.html?id=61137d7e77572f035a6ea20a&amp;username=mfu590131" TargetMode="External"/><Relationship Id="rId2303" Type="http://schemas.openxmlformats.org/officeDocument/2006/relationships/hyperlink" Target="https://emenscr.nesdc.go.th/viewer/view.html?id=61c2ef8b5203dc33e5cb4ec7&amp;username=mots02031" TargetMode="External"/><Relationship Id="rId927" Type="http://schemas.openxmlformats.org/officeDocument/2006/relationships/hyperlink" Target="https://emenscr.nesdc.go.th/viewer/view.html?id=5fa613c87d71223f835ebf4c&amp;username=district15061" TargetMode="External"/><Relationship Id="rId1112" Type="http://schemas.openxmlformats.org/officeDocument/2006/relationships/hyperlink" Target="https://emenscr.nesdc.go.th/viewer/view.html?id=5fc4aa000d3eec2a6b9e51ec&amp;username=mot0703491" TargetMode="External"/><Relationship Id="rId1557" Type="http://schemas.openxmlformats.org/officeDocument/2006/relationships/hyperlink" Target="https://emenscr.nesdc.go.th/viewer/view.html?id=609371aba2827e1f3c7f9a44&amp;username=mots02031" TargetMode="External"/><Relationship Id="rId1764" Type="http://schemas.openxmlformats.org/officeDocument/2006/relationships/hyperlink" Target="https://emenscr.nesdc.go.th/viewer/view.html?id=61171fe6ee6abd1f9490279a&amp;username=mot03081" TargetMode="External"/><Relationship Id="rId1971" Type="http://schemas.openxmlformats.org/officeDocument/2006/relationships/hyperlink" Target="https://emenscr.nesdc.go.th/viewer/view.html?id=61920c4878f1114b28747c94&amp;username=moph003285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1417" Type="http://schemas.openxmlformats.org/officeDocument/2006/relationships/hyperlink" Target="https://emenscr.nesdc.go.th/viewer/view.html?id=5fd9dc608ae2fc1b311d1e46&amp;username=rid_regional_64_21" TargetMode="External"/><Relationship Id="rId1624" Type="http://schemas.openxmlformats.org/officeDocument/2006/relationships/hyperlink" Target="https://emenscr.nesdc.go.th/viewer/view.html?id=610f5b6e2482000361ae7d7d&amp;username=tat5201021" TargetMode="External"/><Relationship Id="rId1831" Type="http://schemas.openxmlformats.org/officeDocument/2006/relationships/hyperlink" Target="https://emenscr.nesdc.go.th/viewer/view.html?id=611a4f5383a6677074486300&amp;username=pbru0555341" TargetMode="External"/><Relationship Id="rId1929" Type="http://schemas.openxmlformats.org/officeDocument/2006/relationships/hyperlink" Target="https://emenscr.nesdc.go.th/viewer/view.html?id=6183691bf1b02731a231326c&amp;username=moi0017101" TargetMode="External"/><Relationship Id="rId2093" Type="http://schemas.openxmlformats.org/officeDocument/2006/relationships/hyperlink" Target="https://emenscr.nesdc.go.th/viewer/view.html?id=61a599e4e4a0ba43f163ae1c&amp;username=moi0017131" TargetMode="External"/><Relationship Id="rId272" Type="http://schemas.openxmlformats.org/officeDocument/2006/relationships/hyperlink" Target="https://emenscr.nesdc.go.th/viewer/view.html?id=5e008c0d42c5ca49af55a781&amp;username=mots4602031" TargetMode="External"/><Relationship Id="rId577" Type="http://schemas.openxmlformats.org/officeDocument/2006/relationships/hyperlink" Target="https://emenscr.nesdc.go.th/viewer/view.html?id=5e1805bdfdbb3e70e4d8b940&amp;username=m-culture0031611" TargetMode="External"/><Relationship Id="rId2160" Type="http://schemas.openxmlformats.org/officeDocument/2006/relationships/hyperlink" Target="https://emenscr.nesdc.go.th/viewer/view.html?id=61a9e5dc7a9fbf43eacea8c3&amp;username=moi0017461" TargetMode="External"/><Relationship Id="rId2258" Type="http://schemas.openxmlformats.org/officeDocument/2006/relationships/hyperlink" Target="https://emenscr.nesdc.go.th/viewer/view.html?id=61badf8b77a3ca1cee43a85d&amp;username=mots04031" TargetMode="External"/><Relationship Id="rId132" Type="http://schemas.openxmlformats.org/officeDocument/2006/relationships/hyperlink" Target="https://emenscr.nesdc.go.th/viewer/view.html?id=5defa7715ab6a64edd62ff92&amp;username=mots5202521" TargetMode="External"/><Relationship Id="rId784" Type="http://schemas.openxmlformats.org/officeDocument/2006/relationships/hyperlink" Target="https://emenscr.nesdc.go.th/viewer/view.html?id=5f2a931a9b1b9e3fab85a851&amp;username=moi04041" TargetMode="External"/><Relationship Id="rId991" Type="http://schemas.openxmlformats.org/officeDocument/2006/relationships/hyperlink" Target="https://emenscr.nesdc.go.th/viewer/view.html?id=5fb4e0d220f6a8429dff62db&amp;username=mots04061" TargetMode="External"/><Relationship Id="rId1067" Type="http://schemas.openxmlformats.org/officeDocument/2006/relationships/hyperlink" Target="https://emenscr.nesdc.go.th/viewer/view.html?id=5fbf7f0cbeab9d2a7939c10f&amp;username=mot0703141" TargetMode="External"/><Relationship Id="rId2020" Type="http://schemas.openxmlformats.org/officeDocument/2006/relationships/hyperlink" Target="https://emenscr.nesdc.go.th/viewer/view.html?id=6195d98ed221902211f9afca&amp;username=moi08101" TargetMode="External"/><Relationship Id="rId437" Type="http://schemas.openxmlformats.org/officeDocument/2006/relationships/hyperlink" Target="https://emenscr.nesdc.go.th/viewer/view.html?id=5e05d2533b2bc044565f7b39&amp;username=mots5602321" TargetMode="External"/><Relationship Id="rId644" Type="http://schemas.openxmlformats.org/officeDocument/2006/relationships/hyperlink" Target="https://emenscr.nesdc.go.th/viewer/view.html?id=5e2e986c7d67aa2c8fa24fec&amp;username=mots02091" TargetMode="External"/><Relationship Id="rId851" Type="http://schemas.openxmlformats.org/officeDocument/2006/relationships/hyperlink" Target="https://emenscr.nesdc.go.th/viewer/view.html?id=5f2d47fb5a5ea30bc8e0c53e&amp;username=sskru05721" TargetMode="External"/><Relationship Id="rId1274" Type="http://schemas.openxmlformats.org/officeDocument/2006/relationships/hyperlink" Target="https://emenscr.nesdc.go.th/viewer/view.html?id=5fcda455d39fc0161d1695f1&amp;username=dasta_regional_721" TargetMode="External"/><Relationship Id="rId1481" Type="http://schemas.openxmlformats.org/officeDocument/2006/relationships/hyperlink" Target="https://emenscr.nesdc.go.th/viewer/view.html?id=5ff7de412162fd24d2c4dc20&amp;username=cea031" TargetMode="External"/><Relationship Id="rId1579" Type="http://schemas.openxmlformats.org/officeDocument/2006/relationships/hyperlink" Target="https://emenscr.nesdc.go.th/viewer/view.html?id=60c1cf845a26a8187e847828&amp;username=moi0022351" TargetMode="External"/><Relationship Id="rId2118" Type="http://schemas.openxmlformats.org/officeDocument/2006/relationships/hyperlink" Target="https://emenscr.nesdc.go.th/viewer/view.html?id=61a703487a9fbf43eacea60a&amp;username=mnre09251" TargetMode="External"/><Relationship Id="rId2325" Type="http://schemas.openxmlformats.org/officeDocument/2006/relationships/hyperlink" Target="https://emenscr.nesdc.go.th/viewer/view.html?id=61de4872d730e40b80213bc4&amp;username=sskru05721" TargetMode="External"/><Relationship Id="rId504" Type="http://schemas.openxmlformats.org/officeDocument/2006/relationships/hyperlink" Target="https://emenscr.nesdc.go.th/viewer/view.html?id=5e0f3eb2ef424d0831c47534&amp;username=mots8202331" TargetMode="External"/><Relationship Id="rId711" Type="http://schemas.openxmlformats.org/officeDocument/2006/relationships/hyperlink" Target="https://emenscr.nesdc.go.th/viewer/view.html?id=5eeb12117177af180990c7d8&amp;username=dasta1" TargetMode="External"/><Relationship Id="rId949" Type="http://schemas.openxmlformats.org/officeDocument/2006/relationships/hyperlink" Target="https://emenscr.nesdc.go.th/viewer/view.html?id=5fab892ce708b36c432df92e&amp;username=mot060931" TargetMode="External"/><Relationship Id="rId1134" Type="http://schemas.openxmlformats.org/officeDocument/2006/relationships/hyperlink" Target="https://emenscr.nesdc.go.th/viewer/view.html?id=5fc5c01b6b0a9f661db86f7d&amp;username=mots5802431" TargetMode="External"/><Relationship Id="rId1341" Type="http://schemas.openxmlformats.org/officeDocument/2006/relationships/hyperlink" Target="https://emenscr.nesdc.go.th/viewer/view.html?id=5fd055c89d7cbe590983c119&amp;username=mnre09251" TargetMode="External"/><Relationship Id="rId1786" Type="http://schemas.openxmlformats.org/officeDocument/2006/relationships/hyperlink" Target="https://emenscr.nesdc.go.th/viewer/view.html?id=6117d4c1ee6abd1f94902857&amp;username=rmutl0583011" TargetMode="External"/><Relationship Id="rId1993" Type="http://schemas.openxmlformats.org/officeDocument/2006/relationships/hyperlink" Target="https://emenscr.nesdc.go.th/viewer/view.html?id=61947db3bab527220bfbc649&amp;username=tat520143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809" Type="http://schemas.openxmlformats.org/officeDocument/2006/relationships/hyperlink" Target="https://emenscr.nesdc.go.th/viewer/view.html?id=5f2bd95cab9aa9251e67f6cf&amp;username=pcru053961" TargetMode="External"/><Relationship Id="rId1201" Type="http://schemas.openxmlformats.org/officeDocument/2006/relationships/hyperlink" Target="https://emenscr.nesdc.go.th/viewer/view.html?id=5fc857c5499a93132efec439&amp;username=moi0022571" TargetMode="External"/><Relationship Id="rId1439" Type="http://schemas.openxmlformats.org/officeDocument/2006/relationships/hyperlink" Target="https://emenscr.nesdc.go.th/viewer/view.html?id=5feaa2de937fc042b84c9f50&amp;username=sat21" TargetMode="External"/><Relationship Id="rId1646" Type="http://schemas.openxmlformats.org/officeDocument/2006/relationships/hyperlink" Target="https://emenscr.nesdc.go.th/viewer/view.html?id=6111093d86ed660368a5bad1&amp;username=mots04061" TargetMode="External"/><Relationship Id="rId1853" Type="http://schemas.openxmlformats.org/officeDocument/2006/relationships/hyperlink" Target="https://emenscr.nesdc.go.th/viewer/view.html?id=6153e604b1678f76361832cd&amp;username=mots2702611" TargetMode="External"/><Relationship Id="rId1506" Type="http://schemas.openxmlformats.org/officeDocument/2006/relationships/hyperlink" Target="https://emenscr.nesdc.go.th/viewer/view.html?id=6008e687d48dc2311c4c7a3d&amp;username=district15021" TargetMode="External"/><Relationship Id="rId1713" Type="http://schemas.openxmlformats.org/officeDocument/2006/relationships/hyperlink" Target="https://emenscr.nesdc.go.th/viewer/view.html?id=6113a0295739d16ece9264d3&amp;username=mots003811" TargetMode="External"/><Relationship Id="rId1920" Type="http://schemas.openxmlformats.org/officeDocument/2006/relationships/hyperlink" Target="https://emenscr.nesdc.go.th/viewer/view.html?id=61826e0430c6fc7518ba96b9&amp;username=moi0017261" TargetMode="External"/><Relationship Id="rId294" Type="http://schemas.openxmlformats.org/officeDocument/2006/relationships/hyperlink" Target="https://emenscr.nesdc.go.th/viewer/view.html?id=5e01cf86b459dd49a9ac752a&amp;username=mots04061" TargetMode="External"/><Relationship Id="rId2182" Type="http://schemas.openxmlformats.org/officeDocument/2006/relationships/hyperlink" Target="https://emenscr.nesdc.go.th/viewer/view.html?id=61b027507a9fbf43eaceaaab&amp;username=mot060671" TargetMode="External"/><Relationship Id="rId154" Type="http://schemas.openxmlformats.org/officeDocument/2006/relationships/hyperlink" Target="https://emenscr.nesdc.go.th/viewer/view.html?id=5df7096fc576281a57719542&amp;username=opm0001601" TargetMode="External"/><Relationship Id="rId361" Type="http://schemas.openxmlformats.org/officeDocument/2006/relationships/hyperlink" Target="https://emenscr.nesdc.go.th/viewer/view.html?id=5e04348bca0feb49b458c5ef&amp;username=moi0019831" TargetMode="External"/><Relationship Id="rId599" Type="http://schemas.openxmlformats.org/officeDocument/2006/relationships/hyperlink" Target="https://emenscr.nesdc.go.th/viewer/view.html?id=5e1ed82a885c444735290c12&amp;username=moi0017741" TargetMode="External"/><Relationship Id="rId2042" Type="http://schemas.openxmlformats.org/officeDocument/2006/relationships/hyperlink" Target="https://emenscr.nesdc.go.th/viewer/view.html?id=619c725838229f3d4dda7637&amp;username=moi0019571" TargetMode="External"/><Relationship Id="rId459" Type="http://schemas.openxmlformats.org/officeDocument/2006/relationships/hyperlink" Target="https://emenscr.nesdc.go.th/viewer/view.html?id=5e096643fe8d2c3e610a0f76&amp;username=mots8502471" TargetMode="External"/><Relationship Id="rId666" Type="http://schemas.openxmlformats.org/officeDocument/2006/relationships/hyperlink" Target="https://emenscr.nesdc.go.th/viewer/view.html?id=5e3a59931b8dd47b1ae24340&amp;username=mots7302181" TargetMode="External"/><Relationship Id="rId873" Type="http://schemas.openxmlformats.org/officeDocument/2006/relationships/hyperlink" Target="https://emenscr.nesdc.go.th/viewer/view.html?id=5f5b6e3f438daa2779403e3d&amp;username=moi0022751" TargetMode="External"/><Relationship Id="rId1089" Type="http://schemas.openxmlformats.org/officeDocument/2006/relationships/hyperlink" Target="https://emenscr.nesdc.go.th/viewer/view.html?id=5fc20286beab9d2a7939c252&amp;username=tat5201441" TargetMode="External"/><Relationship Id="rId1296" Type="http://schemas.openxmlformats.org/officeDocument/2006/relationships/hyperlink" Target="https://emenscr.nesdc.go.th/viewer/view.html?id=5fcef61556035d16079a08b9&amp;username=m-culture0031301" TargetMode="External"/><Relationship Id="rId221" Type="http://schemas.openxmlformats.org/officeDocument/2006/relationships/hyperlink" Target="https://emenscr.nesdc.go.th/viewer/view.html?id=5dfb40b8b03e921a67e37475&amp;username=mot0703291" TargetMode="External"/><Relationship Id="rId319" Type="http://schemas.openxmlformats.org/officeDocument/2006/relationships/hyperlink" Target="https://emenscr.nesdc.go.th/viewer/view.html?id=5e02f32aca0feb49b458c271&amp;username=district81041" TargetMode="External"/><Relationship Id="rId526" Type="http://schemas.openxmlformats.org/officeDocument/2006/relationships/hyperlink" Target="https://emenscr.nesdc.go.th/viewer/view.html?id=5e13fa5ee2cf091f1b82ffb3&amp;username=mot060671" TargetMode="External"/><Relationship Id="rId1156" Type="http://schemas.openxmlformats.org/officeDocument/2006/relationships/hyperlink" Target="https://emenscr.nesdc.go.th/viewer/view.html?id=5fc656e7ecba351581d26759&amp;username=tat5201121" TargetMode="External"/><Relationship Id="rId1363" Type="http://schemas.openxmlformats.org/officeDocument/2006/relationships/hyperlink" Target="https://emenscr.nesdc.go.th/viewer/view.html?id=5fd0a26e9d7cbe590983c246&amp;username=moi0017101" TargetMode="External"/><Relationship Id="rId2207" Type="http://schemas.openxmlformats.org/officeDocument/2006/relationships/hyperlink" Target="https://emenscr.nesdc.go.th/viewer/view.html?id=61b083cb4b76812722f74af1&amp;username=mots04041" TargetMode="External"/><Relationship Id="rId733" Type="http://schemas.openxmlformats.org/officeDocument/2006/relationships/hyperlink" Target="https://emenscr.nesdc.go.th/viewer/view.html?id=5f0ffbc9101d0b590ca22219&amp;username=m-culture0031171" TargetMode="External"/><Relationship Id="rId940" Type="http://schemas.openxmlformats.org/officeDocument/2006/relationships/hyperlink" Target="https://emenscr.nesdc.go.th/viewer/view.html?id=5fa8f7602806e76c3c3d6359&amp;username=mots04041" TargetMode="External"/><Relationship Id="rId1016" Type="http://schemas.openxmlformats.org/officeDocument/2006/relationships/hyperlink" Target="https://emenscr.nesdc.go.th/viewer/view.html?id=5fbcc2b90d3eec2a6b9e4d5e&amp;username=mot060571" TargetMode="External"/><Relationship Id="rId1570" Type="http://schemas.openxmlformats.org/officeDocument/2006/relationships/hyperlink" Target="https://emenscr.nesdc.go.th/viewer/view.html?id=60b06e91d9f65842e576184b&amp;username=rmutt0578101" TargetMode="External"/><Relationship Id="rId1668" Type="http://schemas.openxmlformats.org/officeDocument/2006/relationships/hyperlink" Target="https://emenscr.nesdc.go.th/viewer/view.html?id=611212d1ef40ea035b9d10e0&amp;username=mots04061" TargetMode="External"/><Relationship Id="rId1875" Type="http://schemas.openxmlformats.org/officeDocument/2006/relationships/hyperlink" Target="https://emenscr.nesdc.go.th/viewer/view.html?id=616e33e294702d454e16da66&amp;username=mot060931" TargetMode="External"/><Relationship Id="rId800" Type="http://schemas.openxmlformats.org/officeDocument/2006/relationships/hyperlink" Target="https://emenscr.nesdc.go.th/viewer/view.html?id=5f2bbc451bb712252cdabb9f&amp;username=tat5201021" TargetMode="External"/><Relationship Id="rId1223" Type="http://schemas.openxmlformats.org/officeDocument/2006/relationships/hyperlink" Target="https://emenscr.nesdc.go.th/viewer/view.html?id=5fc894208290676ab1b9c6ac&amp;username=district95061" TargetMode="External"/><Relationship Id="rId1430" Type="http://schemas.openxmlformats.org/officeDocument/2006/relationships/hyperlink" Target="https://emenscr.nesdc.go.th/viewer/view.html?id=5fe0211d0573ae1b28632230&amp;username=m-culture0031191" TargetMode="External"/><Relationship Id="rId1528" Type="http://schemas.openxmlformats.org/officeDocument/2006/relationships/hyperlink" Target="https://emenscr.nesdc.go.th/viewer/view.html?id=6010f324fdc43f47dfab8061&amp;username=mfu590131" TargetMode="External"/><Relationship Id="rId1735" Type="http://schemas.openxmlformats.org/officeDocument/2006/relationships/hyperlink" Target="https://emenscr.nesdc.go.th/viewer/view.html?id=61161f6aea16c95e131a2ba0&amp;username=m-culture02041" TargetMode="External"/><Relationship Id="rId1942" Type="http://schemas.openxmlformats.org/officeDocument/2006/relationships/hyperlink" Target="https://emenscr.nesdc.go.th/viewer/view.html?id=6183d67cf1b02731a2313355&amp;username=district1502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1802" Type="http://schemas.openxmlformats.org/officeDocument/2006/relationships/hyperlink" Target="https://emenscr.nesdc.go.th/viewer/view.html?id=6119f58ab1eab9706bc85359&amp;username=nrru0544091" TargetMode="External"/><Relationship Id="rId176" Type="http://schemas.openxmlformats.org/officeDocument/2006/relationships/hyperlink" Target="https://emenscr.nesdc.go.th/viewer/view.html?id=5df9ce326b12163f58d5f8ac&amp;username=mots7502591" TargetMode="External"/><Relationship Id="rId383" Type="http://schemas.openxmlformats.org/officeDocument/2006/relationships/hyperlink" Target="https://emenscr.nesdc.go.th/viewer/view.html?id=5e046f4d42c5ca49af55b253&amp;username=mots4702551" TargetMode="External"/><Relationship Id="rId590" Type="http://schemas.openxmlformats.org/officeDocument/2006/relationships/hyperlink" Target="https://emenscr.nesdc.go.th/viewer/view.html?id=5e1eb15481874212d8de8ef6&amp;username=moi0022761" TargetMode="External"/><Relationship Id="rId2064" Type="http://schemas.openxmlformats.org/officeDocument/2006/relationships/hyperlink" Target="https://emenscr.nesdc.go.th/viewer/view.html?id=619f2f040334b361d2ad744e&amp;username=mot0703141" TargetMode="External"/><Relationship Id="rId2271" Type="http://schemas.openxmlformats.org/officeDocument/2006/relationships/hyperlink" Target="https://emenscr.nesdc.go.th/viewer/view.html?id=61bc44dc1a10626236233cc9&amp;username=m-culture02041" TargetMode="External"/><Relationship Id="rId243" Type="http://schemas.openxmlformats.org/officeDocument/2006/relationships/hyperlink" Target="https://emenscr.nesdc.go.th/viewer/view.html?id=5dfc9339ba396e3a82dca564&amp;username=m-culture0031471" TargetMode="External"/><Relationship Id="rId450" Type="http://schemas.openxmlformats.org/officeDocument/2006/relationships/hyperlink" Target="https://emenscr.nesdc.go.th/viewer/view.html?id=5e07059c6c653f1324a8e6a4&amp;username=moi0023151" TargetMode="External"/><Relationship Id="rId688" Type="http://schemas.openxmlformats.org/officeDocument/2006/relationships/hyperlink" Target="https://emenscr.nesdc.go.th/viewer/view.html?id=5e8fdda1b751e20605a59ebf&amp;username=moi0022481" TargetMode="External"/><Relationship Id="rId895" Type="http://schemas.openxmlformats.org/officeDocument/2006/relationships/hyperlink" Target="https://emenscr.nesdc.go.th/viewer/view.html?id=5f913cbdad3e87101f407c81&amp;username=cmu6593261" TargetMode="External"/><Relationship Id="rId1080" Type="http://schemas.openxmlformats.org/officeDocument/2006/relationships/hyperlink" Target="https://emenscr.nesdc.go.th/viewer/view.html?id=5fc088407232b72a71f78049&amp;username=mots7502591" TargetMode="External"/><Relationship Id="rId2131" Type="http://schemas.openxmlformats.org/officeDocument/2006/relationships/hyperlink" Target="https://emenscr.nesdc.go.th/viewer/view.html?id=61a742d5e4a0ba43f163b094&amp;username=m-culture0031841" TargetMode="External"/><Relationship Id="rId103" Type="http://schemas.openxmlformats.org/officeDocument/2006/relationships/hyperlink" Target="https://emenscr.nesdc.go.th/viewer/view.html?id=5db6a1bca099c71470319ae0&amp;username=mots02091" TargetMode="External"/><Relationship Id="rId310" Type="http://schemas.openxmlformats.org/officeDocument/2006/relationships/hyperlink" Target="https://emenscr.nesdc.go.th/viewer/view.html?id=5e01efbeca0feb49b458c0c0&amp;username=mnre0214031" TargetMode="External"/><Relationship Id="rId548" Type="http://schemas.openxmlformats.org/officeDocument/2006/relationships/hyperlink" Target="https://emenscr.nesdc.go.th/viewer/view.html?id=5e15a2d94735416acaa5add6&amp;username=mot0703511" TargetMode="External"/><Relationship Id="rId755" Type="http://schemas.openxmlformats.org/officeDocument/2006/relationships/hyperlink" Target="https://emenscr.nesdc.go.th/viewer/view.html?id=5f268fbeeff9aa2ea2578f29&amp;username=mots04011" TargetMode="External"/><Relationship Id="rId962" Type="http://schemas.openxmlformats.org/officeDocument/2006/relationships/hyperlink" Target="https://emenscr.nesdc.go.th/viewer/view.html?id=5fae398f3f6eff6c49213bbb&amp;username=mots2702611" TargetMode="External"/><Relationship Id="rId1178" Type="http://schemas.openxmlformats.org/officeDocument/2006/relationships/hyperlink" Target="https://emenscr.nesdc.go.th/viewer/view.html?id=5fc71ed224b5b4133b5f8f79&amp;username=moi02271011" TargetMode="External"/><Relationship Id="rId1385" Type="http://schemas.openxmlformats.org/officeDocument/2006/relationships/hyperlink" Target="https://emenscr.nesdc.go.th/viewer/view.html?id=5fd6d55a6eb12634f2968be9&amp;username=moi0017101" TargetMode="External"/><Relationship Id="rId1592" Type="http://schemas.openxmlformats.org/officeDocument/2006/relationships/hyperlink" Target="https://emenscr.nesdc.go.th/viewer/view.html?id=60de89fd54e85b57dc284996&amp;username=moi0019231" TargetMode="External"/><Relationship Id="rId2229" Type="http://schemas.openxmlformats.org/officeDocument/2006/relationships/hyperlink" Target="https://emenscr.nesdc.go.th/viewer/view.html?id=61b34cc6f3473f0ca7a6c4dc&amp;username=moi0018141" TargetMode="External"/><Relationship Id="rId91" Type="http://schemas.openxmlformats.org/officeDocument/2006/relationships/hyperlink" Target="https://emenscr.nesdc.go.th/viewer/view.html?id=5d9414e351e48e04dd5a3c63&amp;username=moi04081" TargetMode="External"/><Relationship Id="rId408" Type="http://schemas.openxmlformats.org/officeDocument/2006/relationships/hyperlink" Target="https://emenscr.nesdc.go.th/viewer/view.html?id=5e0579410ad19a4457019dc1&amp;username=tat5201411" TargetMode="External"/><Relationship Id="rId615" Type="http://schemas.openxmlformats.org/officeDocument/2006/relationships/hyperlink" Target="https://emenscr.nesdc.go.th/viewer/view.html?id=5e202ef02a384c3a799686df&amp;username=mots04041" TargetMode="External"/><Relationship Id="rId822" Type="http://schemas.openxmlformats.org/officeDocument/2006/relationships/hyperlink" Target="https://emenscr.nesdc.go.th/viewer/view.html?id=5f2c2367ab64071b723c6aec&amp;username=psu05211" TargetMode="External"/><Relationship Id="rId1038" Type="http://schemas.openxmlformats.org/officeDocument/2006/relationships/hyperlink" Target="https://emenscr.nesdc.go.th/viewer/view.html?id=5fbe19357232b72a71f77e87&amp;username=moi0022571" TargetMode="External"/><Relationship Id="rId1245" Type="http://schemas.openxmlformats.org/officeDocument/2006/relationships/hyperlink" Target="https://emenscr.nesdc.go.th/viewer/view.html?id=5fc9ba9da8d9686aa79eec07&amp;username=mot0703551" TargetMode="External"/><Relationship Id="rId1452" Type="http://schemas.openxmlformats.org/officeDocument/2006/relationships/hyperlink" Target="https://emenscr.nesdc.go.th/viewer/view.html?id=5fed5b3bd433aa1fbd4e4ea5&amp;username=obec_regional_33_51" TargetMode="External"/><Relationship Id="rId1897" Type="http://schemas.openxmlformats.org/officeDocument/2006/relationships/hyperlink" Target="https://emenscr.nesdc.go.th/viewer/view.html?id=617a27117c45c15cc4e33588&amp;username=moi0017701" TargetMode="External"/><Relationship Id="rId1105" Type="http://schemas.openxmlformats.org/officeDocument/2006/relationships/hyperlink" Target="https://emenscr.nesdc.go.th/viewer/view.html?id=5fc497d7beab9d2a7939c339&amp;username=mot060711" TargetMode="External"/><Relationship Id="rId1312" Type="http://schemas.openxmlformats.org/officeDocument/2006/relationships/hyperlink" Target="https://emenscr.nesdc.go.th/viewer/view.html?id=5fcf2e7756035d16079a0986&amp;username=moi0022821" TargetMode="External"/><Relationship Id="rId1757" Type="http://schemas.openxmlformats.org/officeDocument/2006/relationships/hyperlink" Target="https://emenscr.nesdc.go.th/viewer/view.html?id=611687e38b5f6c1fa114cb1c&amp;username=dasta1" TargetMode="External"/><Relationship Id="rId1964" Type="http://schemas.openxmlformats.org/officeDocument/2006/relationships/hyperlink" Target="https://emenscr.nesdc.go.th/viewer/view.html?id=618ddb4878f1114b28747b6a&amp;username=mots0403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617" Type="http://schemas.openxmlformats.org/officeDocument/2006/relationships/hyperlink" Target="https://emenscr.nesdc.go.th/viewer/view.html?id=610a4e51d9ddc16fa00687bc&amp;username=mol05041" TargetMode="External"/><Relationship Id="rId1824" Type="http://schemas.openxmlformats.org/officeDocument/2006/relationships/hyperlink" Target="https://emenscr.nesdc.go.th/viewer/view.html?id=611a421bb1eab9706bc854b6&amp;username=buu62021" TargetMode="External"/><Relationship Id="rId198" Type="http://schemas.openxmlformats.org/officeDocument/2006/relationships/hyperlink" Target="https://emenscr.nesdc.go.th/viewer/view.html?id=5dfa1da66b12163f58d5f9c3&amp;username=mots02031" TargetMode="External"/><Relationship Id="rId2086" Type="http://schemas.openxmlformats.org/officeDocument/2006/relationships/hyperlink" Target="https://emenscr.nesdc.go.th/viewer/view.html?id=61a47daee55ef143eb1fc81d&amp;username=mot060851" TargetMode="External"/><Relationship Id="rId2293" Type="http://schemas.openxmlformats.org/officeDocument/2006/relationships/hyperlink" Target="https://emenscr.nesdc.go.th/viewer/view.html?id=61c0a00908c049623464dc45&amp;username=rus0585111" TargetMode="External"/><Relationship Id="rId265" Type="http://schemas.openxmlformats.org/officeDocument/2006/relationships/hyperlink" Target="https://emenscr.nesdc.go.th/viewer/view.html?id=5e007ab642c5ca49af55a6f9&amp;username=moi0022811" TargetMode="External"/><Relationship Id="rId472" Type="http://schemas.openxmlformats.org/officeDocument/2006/relationships/hyperlink" Target="https://emenscr.nesdc.go.th/viewer/view.html?id=5e0ac282b95b3d3e6d64f7d3&amp;username=mot060711" TargetMode="External"/><Relationship Id="rId2153" Type="http://schemas.openxmlformats.org/officeDocument/2006/relationships/hyperlink" Target="https://emenscr.nesdc.go.th/viewer/view.html?id=61a9d7a5e55ef143eb1fccec&amp;username=mot060921" TargetMode="External"/><Relationship Id="rId125" Type="http://schemas.openxmlformats.org/officeDocument/2006/relationships/hyperlink" Target="https://emenscr.nesdc.go.th/viewer/view.html?id=5dea10f49f75a146bbce083d&amp;username=moi0017501" TargetMode="External"/><Relationship Id="rId332" Type="http://schemas.openxmlformats.org/officeDocument/2006/relationships/hyperlink" Target="https://emenscr.nesdc.go.th/viewer/view.html?id=5e0319eb6f155549ab8fbd2b&amp;username=m-culture0031811" TargetMode="External"/><Relationship Id="rId777" Type="http://schemas.openxmlformats.org/officeDocument/2006/relationships/hyperlink" Target="https://emenscr.nesdc.go.th/viewer/view.html?id=5f2a76ad5c565f39237b2df7&amp;username=tat5201021" TargetMode="External"/><Relationship Id="rId984" Type="http://schemas.openxmlformats.org/officeDocument/2006/relationships/hyperlink" Target="https://emenscr.nesdc.go.th/viewer/view.html?id=5fb4a5cd56c36d429b487a27&amp;username=m-culture0031581" TargetMode="External"/><Relationship Id="rId2013" Type="http://schemas.openxmlformats.org/officeDocument/2006/relationships/hyperlink" Target="https://emenscr.nesdc.go.th/viewer/view.html?id=6195c307a679c7221758ebf4&amp;username=mot0703511" TargetMode="External"/><Relationship Id="rId2220" Type="http://schemas.openxmlformats.org/officeDocument/2006/relationships/hyperlink" Target="https://emenscr.nesdc.go.th/viewer/view.html?id=61b1b7d6b5d2fc0ca4dd0765&amp;username=mot060941" TargetMode="External"/><Relationship Id="rId637" Type="http://schemas.openxmlformats.org/officeDocument/2006/relationships/hyperlink" Target="https://emenscr.nesdc.go.th/viewer/view.html?id=5e286f4d804f6552226dcc5a&amp;username=mot060481" TargetMode="External"/><Relationship Id="rId844" Type="http://schemas.openxmlformats.org/officeDocument/2006/relationships/hyperlink" Target="https://emenscr.nesdc.go.th/viewer/view.html?id=5f2d1b80ab64071b723c6e10&amp;username=sskru05721" TargetMode="External"/><Relationship Id="rId1267" Type="http://schemas.openxmlformats.org/officeDocument/2006/relationships/hyperlink" Target="https://emenscr.nesdc.go.th/viewer/view.html?id=5fca05d4c4c4f26d1f0ea731&amp;username=mots5402391" TargetMode="External"/><Relationship Id="rId1474" Type="http://schemas.openxmlformats.org/officeDocument/2006/relationships/hyperlink" Target="https://emenscr.nesdc.go.th/viewer/view.html?id=5ff6913ef313b9089eae1b15&amp;username=moi0017741" TargetMode="External"/><Relationship Id="rId1681" Type="http://schemas.openxmlformats.org/officeDocument/2006/relationships/hyperlink" Target="https://emenscr.nesdc.go.th/viewer/view.html?id=6112331377572f035a6ea0b9&amp;username=mots04011" TargetMode="External"/><Relationship Id="rId2318" Type="http://schemas.openxmlformats.org/officeDocument/2006/relationships/hyperlink" Target="https://emenscr.nesdc.go.th/viewer/view.html?id=61c98e9091854c614b74db58&amp;username=police000711" TargetMode="External"/><Relationship Id="rId704" Type="http://schemas.openxmlformats.org/officeDocument/2006/relationships/hyperlink" Target="https://emenscr.nesdc.go.th/viewer/view.html?id=5ecfa0a1e6085d12b087f34f&amp;username=rid_regional_25_21" TargetMode="External"/><Relationship Id="rId911" Type="http://schemas.openxmlformats.org/officeDocument/2006/relationships/hyperlink" Target="https://emenscr.nesdc.go.th/viewer/view.html?id=5fa0c43a988b886eeee424a4&amp;username=mots04031" TargetMode="External"/><Relationship Id="rId1127" Type="http://schemas.openxmlformats.org/officeDocument/2006/relationships/hyperlink" Target="https://emenscr.nesdc.go.th/viewer/view.html?id=5fc4dd23503b94399c9d8774&amp;username=m-culture0031331" TargetMode="External"/><Relationship Id="rId1334" Type="http://schemas.openxmlformats.org/officeDocument/2006/relationships/hyperlink" Target="https://emenscr.nesdc.go.th/viewer/view.html?id=5fd05097e4c2575912afde43&amp;username=dnp_regional_81_21" TargetMode="External"/><Relationship Id="rId1541" Type="http://schemas.openxmlformats.org/officeDocument/2006/relationships/hyperlink" Target="https://emenscr.nesdc.go.th/viewer/view.html?id=601a5bf3242f142b6c6c08e5&amp;username=mots02091" TargetMode="External"/><Relationship Id="rId1779" Type="http://schemas.openxmlformats.org/officeDocument/2006/relationships/hyperlink" Target="https://emenscr.nesdc.go.th/viewer/view.html?id=611783354bf4461f93d6e5b3&amp;username=ku05131011" TargetMode="External"/><Relationship Id="rId1986" Type="http://schemas.openxmlformats.org/officeDocument/2006/relationships/hyperlink" Target="https://emenscr.nesdc.go.th/viewer/view.html?id=61947379d221902211f9aeb5&amp;username=tat520109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401" Type="http://schemas.openxmlformats.org/officeDocument/2006/relationships/hyperlink" Target="https://emenscr.nesdc.go.th/viewer/view.html?id=5fd82c1e6eb12634f2968d82&amp;username=moph05021" TargetMode="External"/><Relationship Id="rId1639" Type="http://schemas.openxmlformats.org/officeDocument/2006/relationships/hyperlink" Target="https://emenscr.nesdc.go.th/viewer/view.html?id=6110ee69ef40ea035b9d101f&amp;username=tat5201021" TargetMode="External"/><Relationship Id="rId1846" Type="http://schemas.openxmlformats.org/officeDocument/2006/relationships/hyperlink" Target="https://emenscr.nesdc.go.th/viewer/view.html?id=61382d6aba45632782ec7f35&amp;username=msu053017021" TargetMode="External"/><Relationship Id="rId1706" Type="http://schemas.openxmlformats.org/officeDocument/2006/relationships/hyperlink" Target="https://emenscr.nesdc.go.th/viewer/view.html?id=611394cb86ed660368a5bd5c&amp;username=mots003811" TargetMode="External"/><Relationship Id="rId1913" Type="http://schemas.openxmlformats.org/officeDocument/2006/relationships/hyperlink" Target="https://emenscr.nesdc.go.th/viewer/view.html?id=61820a72d54d60750bdb1acd&amp;username=mot060381" TargetMode="External"/><Relationship Id="rId287" Type="http://schemas.openxmlformats.org/officeDocument/2006/relationships/hyperlink" Target="https://emenscr.nesdc.go.th/viewer/view.html?id=5e01c8e1ca0feb49b458bfb2&amp;username=moi0022471" TargetMode="External"/><Relationship Id="rId494" Type="http://schemas.openxmlformats.org/officeDocument/2006/relationships/hyperlink" Target="https://emenscr.nesdc.go.th/viewer/view.html?id=5e0eecbd4686c2017472985c&amp;username=moe021321" TargetMode="External"/><Relationship Id="rId2175" Type="http://schemas.openxmlformats.org/officeDocument/2006/relationships/hyperlink" Target="https://emenscr.nesdc.go.th/viewer/view.html?id=61af2575e4a0ba43f163b425&amp;username=moi0017131" TargetMode="External"/><Relationship Id="rId147" Type="http://schemas.openxmlformats.org/officeDocument/2006/relationships/hyperlink" Target="https://emenscr.nesdc.go.th/viewer/view.html?id=5df5dfbf62ad211a54e74a00&amp;username=moph0032851" TargetMode="External"/><Relationship Id="rId354" Type="http://schemas.openxmlformats.org/officeDocument/2006/relationships/hyperlink" Target="https://emenscr.nesdc.go.th/viewer/view.html?id=5e039abaca0feb49b458c4fb&amp;username=mnre09141" TargetMode="External"/><Relationship Id="rId799" Type="http://schemas.openxmlformats.org/officeDocument/2006/relationships/hyperlink" Target="https://emenscr.nesdc.go.th/viewer/view.html?id=5f2bb9c05ae40c252664c15d&amp;username=psu05211" TargetMode="External"/><Relationship Id="rId1191" Type="http://schemas.openxmlformats.org/officeDocument/2006/relationships/hyperlink" Target="https://emenscr.nesdc.go.th/viewer/view.html?id=5fc74de424b5b4133b5f9015&amp;username=moi0022771" TargetMode="External"/><Relationship Id="rId2035" Type="http://schemas.openxmlformats.org/officeDocument/2006/relationships/hyperlink" Target="https://emenscr.nesdc.go.th/viewer/view.html?id=619b0bfc1dcb253d555322fe&amp;username=dnp_regional_85_31" TargetMode="External"/><Relationship Id="rId561" Type="http://schemas.openxmlformats.org/officeDocument/2006/relationships/hyperlink" Target="https://emenscr.nesdc.go.th/viewer/view.html?id=5e16c38ca7c96230ec9114ec&amp;username=mots9102571" TargetMode="External"/><Relationship Id="rId659" Type="http://schemas.openxmlformats.org/officeDocument/2006/relationships/hyperlink" Target="https://emenscr.nesdc.go.th/viewer/view.html?id=5e2ff2017389762fe81ac020&amp;username=moph10071" TargetMode="External"/><Relationship Id="rId866" Type="http://schemas.openxmlformats.org/officeDocument/2006/relationships/hyperlink" Target="https://emenscr.nesdc.go.th/viewer/view.html?id=5f55e53b95e60e0fbef41b2d&amp;username=moi0017361" TargetMode="External"/><Relationship Id="rId1289" Type="http://schemas.openxmlformats.org/officeDocument/2006/relationships/hyperlink" Target="https://emenscr.nesdc.go.th/viewer/view.html?id=5fcdf912ca8ceb16144f558b&amp;username=mot0703301" TargetMode="External"/><Relationship Id="rId1496" Type="http://schemas.openxmlformats.org/officeDocument/2006/relationships/hyperlink" Target="https://emenscr.nesdc.go.th/viewer/view.html?id=60010feafdee0f295412d779&amp;username=mots02041" TargetMode="External"/><Relationship Id="rId2242" Type="http://schemas.openxmlformats.org/officeDocument/2006/relationships/hyperlink" Target="https://emenscr.nesdc.go.th/viewer/view.html?id=61b84b6c8104c62e45b2ea5a&amp;username=md_regional_81_11" TargetMode="External"/><Relationship Id="rId214" Type="http://schemas.openxmlformats.org/officeDocument/2006/relationships/hyperlink" Target="https://emenscr.nesdc.go.th/viewer/view.html?id=5dfb0506b03e921a67e3735f&amp;username=moi0022481" TargetMode="External"/><Relationship Id="rId421" Type="http://schemas.openxmlformats.org/officeDocument/2006/relationships/hyperlink" Target="https://emenscr.nesdc.go.th/viewer/view.html?id=5e059253e82416445c17a292&amp;username=mots6202041" TargetMode="External"/><Relationship Id="rId519" Type="http://schemas.openxmlformats.org/officeDocument/2006/relationships/hyperlink" Target="https://emenscr.nesdc.go.th/viewer/view.html?id=5e131369add16e698a13ab40&amp;username=district65031" TargetMode="External"/><Relationship Id="rId1051" Type="http://schemas.openxmlformats.org/officeDocument/2006/relationships/hyperlink" Target="https://emenscr.nesdc.go.th/viewer/view.html?id=5fbf2f5b9a014c2a732f756c&amp;username=rid_regional_25_21" TargetMode="External"/><Relationship Id="rId1149" Type="http://schemas.openxmlformats.org/officeDocument/2006/relationships/hyperlink" Target="https://emenscr.nesdc.go.th/viewer/view.html?id=5fc614136b0a9f661db871e4&amp;username=moi02276041" TargetMode="External"/><Relationship Id="rId1356" Type="http://schemas.openxmlformats.org/officeDocument/2006/relationships/hyperlink" Target="https://emenscr.nesdc.go.th/viewer/view.html?id=5fd092c4e4c2575912afdf71&amp;username=m-culture0031411" TargetMode="External"/><Relationship Id="rId2102" Type="http://schemas.openxmlformats.org/officeDocument/2006/relationships/hyperlink" Target="https://emenscr.nesdc.go.th/viewer/view.html?id=61a6e94be4a0ba43f163af91&amp;username=m-culture0031461" TargetMode="External"/><Relationship Id="rId726" Type="http://schemas.openxmlformats.org/officeDocument/2006/relationships/hyperlink" Target="https://emenscr.nesdc.go.th/viewer/view.html?id=5f07114e9d894252255a6efd&amp;username=rid_regional_41_31" TargetMode="External"/><Relationship Id="rId933" Type="http://schemas.openxmlformats.org/officeDocument/2006/relationships/hyperlink" Target="https://emenscr.nesdc.go.th/viewer/view.html?id=5fa8c1f1b1991b3f8585dc08&amp;username=mots04041" TargetMode="External"/><Relationship Id="rId1009" Type="http://schemas.openxmlformats.org/officeDocument/2006/relationships/hyperlink" Target="https://emenscr.nesdc.go.th/viewer/view.html?id=5fbc7e6b7232b72a71f77d3b&amp;username=mots04021" TargetMode="External"/><Relationship Id="rId1563" Type="http://schemas.openxmlformats.org/officeDocument/2006/relationships/hyperlink" Target="https://emenscr.nesdc.go.th/viewer/view.html?id=60a61f66b79583274531b561&amp;username=mots04061" TargetMode="External"/><Relationship Id="rId1770" Type="http://schemas.openxmlformats.org/officeDocument/2006/relationships/hyperlink" Target="https://emenscr.nesdc.go.th/viewer/view.html?id=61175fe34bf4461f93d6e56e&amp;username=most640141" TargetMode="External"/><Relationship Id="rId1868" Type="http://schemas.openxmlformats.org/officeDocument/2006/relationships/hyperlink" Target="https://emenscr.nesdc.go.th/viewer/view.html?id=616d14f6abf2f76eaaed8055&amp;username=moi002276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1216" Type="http://schemas.openxmlformats.org/officeDocument/2006/relationships/hyperlink" Target="https://emenscr.nesdc.go.th/viewer/view.html?id=5fc86cbc5d06316aaee5314e&amp;username=mots1602501" TargetMode="External"/><Relationship Id="rId1423" Type="http://schemas.openxmlformats.org/officeDocument/2006/relationships/hyperlink" Target="https://emenscr.nesdc.go.th/viewer/view.html?id=5fdc5199ea2eef1b27a2732f&amp;username=mots6702381" TargetMode="External"/><Relationship Id="rId1630" Type="http://schemas.openxmlformats.org/officeDocument/2006/relationships/hyperlink" Target="https://emenscr.nesdc.go.th/viewer/view.html?id=610fcba8ef40ea035b9d0f96&amp;username=moph09051" TargetMode="External"/><Relationship Id="rId1728" Type="http://schemas.openxmlformats.org/officeDocument/2006/relationships/hyperlink" Target="https://emenscr.nesdc.go.th/viewer/view.html?id=611569506d03d30365f256cb&amp;username=m-culture02041" TargetMode="External"/><Relationship Id="rId1935" Type="http://schemas.openxmlformats.org/officeDocument/2006/relationships/hyperlink" Target="https://emenscr.nesdc.go.th/viewer/view.html?id=61838e8ace66fc31a9417816&amp;username=moi0017101" TargetMode="External"/><Relationship Id="rId2197" Type="http://schemas.openxmlformats.org/officeDocument/2006/relationships/hyperlink" Target="https://emenscr.nesdc.go.th/viewer/view.html?id=61b06dfac02cee271c611f8b&amp;username=mot060811" TargetMode="External"/><Relationship Id="rId169" Type="http://schemas.openxmlformats.org/officeDocument/2006/relationships/hyperlink" Target="https://emenscr.nesdc.go.th/viewer/view.html?id=5df884626b12163f58d5f721&amp;username=mots4602031" TargetMode="External"/><Relationship Id="rId376" Type="http://schemas.openxmlformats.org/officeDocument/2006/relationships/hyperlink" Target="https://emenscr.nesdc.go.th/viewer/view.html?id=5e0463f0b459dd49a9ac7d02&amp;username=mots8102011" TargetMode="External"/><Relationship Id="rId583" Type="http://schemas.openxmlformats.org/officeDocument/2006/relationships/hyperlink" Target="https://emenscr.nesdc.go.th/viewer/view.html?id=5e1d22f3eeece76891d9c1d8&amp;username=mot0703741" TargetMode="External"/><Relationship Id="rId790" Type="http://schemas.openxmlformats.org/officeDocument/2006/relationships/hyperlink" Target="https://emenscr.nesdc.go.th/viewer/view.html?id=5f2ae1533be9f03fb267b2fd&amp;username=nida05263081" TargetMode="External"/><Relationship Id="rId2057" Type="http://schemas.openxmlformats.org/officeDocument/2006/relationships/hyperlink" Target="https://emenscr.nesdc.go.th/viewer/view.html?id=619e17a7df200361cae58228&amp;username=moi0019901" TargetMode="External"/><Relationship Id="rId2264" Type="http://schemas.openxmlformats.org/officeDocument/2006/relationships/hyperlink" Target="https://emenscr.nesdc.go.th/viewer/view.html?id=61bb1405358cdf1cf68826c5&amp;username=m-culture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236" Type="http://schemas.openxmlformats.org/officeDocument/2006/relationships/hyperlink" Target="https://emenscr.nesdc.go.th/viewer/view.html?id=5dfc7dfdc552571a72d139db&amp;username=moac10041" TargetMode="External"/><Relationship Id="rId443" Type="http://schemas.openxmlformats.org/officeDocument/2006/relationships/hyperlink" Target="https://emenscr.nesdc.go.th/viewer/view.html?id=5e061d195baa7b44654de3cb&amp;username=moi0022561" TargetMode="External"/><Relationship Id="rId650" Type="http://schemas.openxmlformats.org/officeDocument/2006/relationships/hyperlink" Target="https://emenscr.nesdc.go.th/viewer/view.html?id=5e2fb9b86a8c9a2fe3e8203f&amp;username=mots02031" TargetMode="External"/><Relationship Id="rId888" Type="http://schemas.openxmlformats.org/officeDocument/2006/relationships/hyperlink" Target="https://emenscr.nesdc.go.th/viewer/view.html?id=5f7d2662bee63e67f37080ed&amp;username=mot060911" TargetMode="External"/><Relationship Id="rId1073" Type="http://schemas.openxmlformats.org/officeDocument/2006/relationships/hyperlink" Target="https://emenscr.nesdc.go.th/viewer/view.html?id=5fbfcfbe0d3eec2a6b9e4f9a&amp;username=tat5201101" TargetMode="External"/><Relationship Id="rId1280" Type="http://schemas.openxmlformats.org/officeDocument/2006/relationships/hyperlink" Target="https://emenscr.nesdc.go.th/viewer/view.html?id=5fcdd47ad39fc0161d16968f&amp;username=moi0022901" TargetMode="External"/><Relationship Id="rId2124" Type="http://schemas.openxmlformats.org/officeDocument/2006/relationships/hyperlink" Target="https://emenscr.nesdc.go.th/viewer/view.html?id=61a7202b7a9fbf43eacea644&amp;username=m-culture0031561" TargetMode="External"/><Relationship Id="rId2331" Type="http://schemas.openxmlformats.org/officeDocument/2006/relationships/hyperlink" Target="https://emenscr.nesdc.go.th/viewer/view.html?id=61df9a7b182fe802ec8c7a90&amp;username=m-culture02041" TargetMode="External"/><Relationship Id="rId303" Type="http://schemas.openxmlformats.org/officeDocument/2006/relationships/hyperlink" Target="https://emenscr.nesdc.go.th/viewer/view.html?id=5e01e2096f155549ab8fb9e0&amp;username=mnre0214031" TargetMode="External"/><Relationship Id="rId748" Type="http://schemas.openxmlformats.org/officeDocument/2006/relationships/hyperlink" Target="https://emenscr.nesdc.go.th/viewer/view.html?id=5f267299d49bf92ea89dd145&amp;username=mots04011" TargetMode="External"/><Relationship Id="rId955" Type="http://schemas.openxmlformats.org/officeDocument/2006/relationships/hyperlink" Target="https://emenscr.nesdc.go.th/viewer/view.html?id=5facffd37772696c41ccc24d&amp;username=mots2702611" TargetMode="External"/><Relationship Id="rId1140" Type="http://schemas.openxmlformats.org/officeDocument/2006/relationships/hyperlink" Target="https://emenscr.nesdc.go.th/viewer/view.html?id=5fc5f036da05356620e16dc7&amp;username=mots1402311" TargetMode="External"/><Relationship Id="rId1378" Type="http://schemas.openxmlformats.org/officeDocument/2006/relationships/hyperlink" Target="https://emenscr.nesdc.go.th/viewer/view.html?id=5fd5e15aa7ca1a34f39f33c3&amp;username=mots5202521" TargetMode="External"/><Relationship Id="rId1585" Type="http://schemas.openxmlformats.org/officeDocument/2006/relationships/hyperlink" Target="https://emenscr.nesdc.go.th/viewer/view.html?id=60cad41bcfde2746e853d23d&amp;username=mots04031" TargetMode="External"/><Relationship Id="rId1792" Type="http://schemas.openxmlformats.org/officeDocument/2006/relationships/hyperlink" Target="https://emenscr.nesdc.go.th/viewer/view.html?id=6119026e9b236c1f95b0c2a2&amp;username=psu05211" TargetMode="External"/><Relationship Id="rId84" Type="http://schemas.openxmlformats.org/officeDocument/2006/relationships/hyperlink" Target="https://emenscr.nesdc.go.th/viewer/view.html?id=5d774acd2d8b5b145109e20a&amp;username=utk0579071" TargetMode="External"/><Relationship Id="rId510" Type="http://schemas.openxmlformats.org/officeDocument/2006/relationships/hyperlink" Target="https://emenscr.nesdc.go.th/viewer/view.html?id=5e12bce8c0ebc75943b59e15&amp;username=moi0022231" TargetMode="External"/><Relationship Id="rId608" Type="http://schemas.openxmlformats.org/officeDocument/2006/relationships/hyperlink" Target="https://emenscr.nesdc.go.th/viewer/view.html?id=5e1fdfde8d7a840f13b4fd7f&amp;username=mots1302271" TargetMode="External"/><Relationship Id="rId815" Type="http://schemas.openxmlformats.org/officeDocument/2006/relationships/hyperlink" Target="https://emenscr.nesdc.go.th/viewer/view.html?id=5f2c15af5d3d8c1b64cee052&amp;username=psu05211" TargetMode="External"/><Relationship Id="rId1238" Type="http://schemas.openxmlformats.org/officeDocument/2006/relationships/hyperlink" Target="https://emenscr.nesdc.go.th/viewer/view.html?id=5fc9b0675d06316aaee53280&amp;username=moi0022581" TargetMode="External"/><Relationship Id="rId1445" Type="http://schemas.openxmlformats.org/officeDocument/2006/relationships/hyperlink" Target="https://emenscr.nesdc.go.th/viewer/view.html?id=5feaf3f648dad842bf57ca87&amp;username=m-culture06041" TargetMode="External"/><Relationship Id="rId1652" Type="http://schemas.openxmlformats.org/officeDocument/2006/relationships/hyperlink" Target="https://emenscr.nesdc.go.th/viewer/view.html?id=61112a3386ed660368a5baec&amp;username=mots04041" TargetMode="External"/><Relationship Id="rId1000" Type="http://schemas.openxmlformats.org/officeDocument/2006/relationships/hyperlink" Target="https://emenscr.nesdc.go.th/viewer/view.html?id=5fbb41e4beab9d2a7939bda3&amp;username=moi0022811" TargetMode="External"/><Relationship Id="rId1305" Type="http://schemas.openxmlformats.org/officeDocument/2006/relationships/hyperlink" Target="https://emenscr.nesdc.go.th/viewer/view.html?id=5fcf087a56035d16079a0917&amp;username=m-culture0031401" TargetMode="External"/><Relationship Id="rId1957" Type="http://schemas.openxmlformats.org/officeDocument/2006/relationships/hyperlink" Target="https://emenscr.nesdc.go.th/viewer/view.html?id=618b8a27da880b328aef0eab&amp;username=mots4702551" TargetMode="External"/><Relationship Id="rId1512" Type="http://schemas.openxmlformats.org/officeDocument/2006/relationships/hyperlink" Target="https://emenscr.nesdc.go.th/viewer/view.html?id=600a98058f09f01ade989172&amp;username=moph05021" TargetMode="External"/><Relationship Id="rId1817" Type="http://schemas.openxmlformats.org/officeDocument/2006/relationships/hyperlink" Target="https://emenscr.nesdc.go.th/viewer/view.html?id=611a37b8454a1a7072169914&amp;username=mju052314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98" Type="http://schemas.openxmlformats.org/officeDocument/2006/relationships/hyperlink" Target="https://emenscr.nesdc.go.th/viewer/view.html?id=5e04e00e0ad19a4457019cdd&amp;username=mots1702631" TargetMode="External"/><Relationship Id="rId2079" Type="http://schemas.openxmlformats.org/officeDocument/2006/relationships/hyperlink" Target="https://emenscr.nesdc.go.th/viewer/view.html?id=61a24d3feacc4561cc159fc8&amp;username=district15041" TargetMode="External"/><Relationship Id="rId160" Type="http://schemas.openxmlformats.org/officeDocument/2006/relationships/hyperlink" Target="https://emenscr.nesdc.go.th/viewer/view.html?id=5df755461069321a558d6b24&amp;username=mot0703141" TargetMode="External"/><Relationship Id="rId2286" Type="http://schemas.openxmlformats.org/officeDocument/2006/relationships/hyperlink" Target="https://emenscr.nesdc.go.th/viewer/view.html?id=61c034b1c326516233ceda43&amp;username=rus0585141" TargetMode="External"/><Relationship Id="rId258" Type="http://schemas.openxmlformats.org/officeDocument/2006/relationships/hyperlink" Target="https://emenscr.nesdc.go.th/viewer/view.html?id=5e0070c1ca0feb49b458bc7b&amp;username=moi0022391" TargetMode="External"/><Relationship Id="rId465" Type="http://schemas.openxmlformats.org/officeDocument/2006/relationships/hyperlink" Target="https://emenscr.nesdc.go.th/viewer/view.html?id=5e09db9ba398d53e6c8ddf19&amp;username=moi0017261" TargetMode="External"/><Relationship Id="rId672" Type="http://schemas.openxmlformats.org/officeDocument/2006/relationships/hyperlink" Target="https://emenscr.nesdc.go.th/viewer/view.html?id=5e60c00572a8641bd086625f&amp;username=m-culture0031731" TargetMode="External"/><Relationship Id="rId1095" Type="http://schemas.openxmlformats.org/officeDocument/2006/relationships/hyperlink" Target="https://emenscr.nesdc.go.th/viewer/view.html?id=5fc3a2c17232b72a71f78143&amp;username=mots7702281" TargetMode="External"/><Relationship Id="rId2146" Type="http://schemas.openxmlformats.org/officeDocument/2006/relationships/hyperlink" Target="https://emenscr.nesdc.go.th/viewer/view.html?id=61a99c4777658f43f3668629&amp;username=mots3402751" TargetMode="External"/><Relationship Id="rId118" Type="http://schemas.openxmlformats.org/officeDocument/2006/relationships/hyperlink" Target="https://emenscr.nesdc.go.th/viewer/view.html?id=5de34078e78f8151e86bc44a&amp;username=mots02011" TargetMode="External"/><Relationship Id="rId325" Type="http://schemas.openxmlformats.org/officeDocument/2006/relationships/hyperlink" Target="https://emenscr.nesdc.go.th/viewer/view.html?id=5e030b3eca0feb49b458c2d5&amp;username=moi0018311" TargetMode="External"/><Relationship Id="rId532" Type="http://schemas.openxmlformats.org/officeDocument/2006/relationships/hyperlink" Target="https://emenscr.nesdc.go.th/viewer/view.html?id=5e1406dd6304d01f1c2f714e&amp;username=mot060671" TargetMode="External"/><Relationship Id="rId977" Type="http://schemas.openxmlformats.org/officeDocument/2006/relationships/hyperlink" Target="https://emenscr.nesdc.go.th/viewer/view.html?id=5fb3711320f6a8429dff6182&amp;username=mot0703291" TargetMode="External"/><Relationship Id="rId1162" Type="http://schemas.openxmlformats.org/officeDocument/2006/relationships/hyperlink" Target="https://emenscr.nesdc.go.th/viewer/view.html?id=5fc65c2ece812b157b6161c2&amp;username=tat5201131" TargetMode="External"/><Relationship Id="rId2006" Type="http://schemas.openxmlformats.org/officeDocument/2006/relationships/hyperlink" Target="https://emenscr.nesdc.go.th/viewer/view.html?id=6194c146d221902211f9af57&amp;username=mnre0214301" TargetMode="External"/><Relationship Id="rId2213" Type="http://schemas.openxmlformats.org/officeDocument/2006/relationships/hyperlink" Target="https://emenscr.nesdc.go.th/viewer/view.html?id=61b187eaf3473f0ca7a6c39f&amp;username=moi0018801" TargetMode="External"/><Relationship Id="rId837" Type="http://schemas.openxmlformats.org/officeDocument/2006/relationships/hyperlink" Target="https://emenscr.nesdc.go.th/viewer/view.html?id=5f2cf1b85d3d8c1b64cee1ff&amp;username=kku0514141" TargetMode="External"/><Relationship Id="rId1022" Type="http://schemas.openxmlformats.org/officeDocument/2006/relationships/hyperlink" Target="https://emenscr.nesdc.go.th/viewer/view.html?id=5fbcf13b0d3eec2a6b9e4d8c&amp;username=mot0703141" TargetMode="External"/><Relationship Id="rId1467" Type="http://schemas.openxmlformats.org/officeDocument/2006/relationships/hyperlink" Target="https://emenscr.nesdc.go.th/viewer/view.html?id=5ff56811391c34479ab13aec&amp;username=district34031" TargetMode="External"/><Relationship Id="rId1674" Type="http://schemas.openxmlformats.org/officeDocument/2006/relationships/hyperlink" Target="https://emenscr.nesdc.go.th/viewer/view.html?id=61121fcf77572f035a6ea086&amp;username=mots04031" TargetMode="External"/><Relationship Id="rId1881" Type="http://schemas.openxmlformats.org/officeDocument/2006/relationships/hyperlink" Target="https://emenscr.nesdc.go.th/viewer/view.html?id=6173bd265d0d7c13f49809c2&amp;username=mot060111" TargetMode="External"/><Relationship Id="rId904" Type="http://schemas.openxmlformats.org/officeDocument/2006/relationships/hyperlink" Target="https://emenscr.nesdc.go.th/viewer/view.html?id=5f9a6e889be3a25b6cc1a436&amp;username=m-culture02031" TargetMode="External"/><Relationship Id="rId1327" Type="http://schemas.openxmlformats.org/officeDocument/2006/relationships/hyperlink" Target="https://emenscr.nesdc.go.th/viewer/view.html?id=5fd047db7cf29c590f8c5056&amp;username=industry0033011" TargetMode="External"/><Relationship Id="rId1534" Type="http://schemas.openxmlformats.org/officeDocument/2006/relationships/hyperlink" Target="https://emenscr.nesdc.go.th/viewer/view.html?id=6013c1a935fb5c2f7ac7d283&amp;username=moi5305191" TargetMode="External"/><Relationship Id="rId1741" Type="http://schemas.openxmlformats.org/officeDocument/2006/relationships/hyperlink" Target="https://emenscr.nesdc.go.th/viewer/view.html?id=61162d0eea16c95e131a2be9&amp;username=psu05211" TargetMode="External"/><Relationship Id="rId1979" Type="http://schemas.openxmlformats.org/officeDocument/2006/relationships/hyperlink" Target="https://emenscr.nesdc.go.th/viewer/view.html?id=61935aeea679c7221758ea6b&amp;username=dnp_regional_85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601" Type="http://schemas.openxmlformats.org/officeDocument/2006/relationships/hyperlink" Target="https://emenscr.nesdc.go.th/viewer/view.html?id=60e520babcf570643a9fb308&amp;username=mots2102481" TargetMode="External"/><Relationship Id="rId1839" Type="http://schemas.openxmlformats.org/officeDocument/2006/relationships/hyperlink" Target="https://emenscr.nesdc.go.th/viewer/view.html?id=611a88e5e587a9706c8ae388&amp;username=tceb1" TargetMode="External"/><Relationship Id="rId182" Type="http://schemas.openxmlformats.org/officeDocument/2006/relationships/hyperlink" Target="https://emenscr.nesdc.go.th/viewer/view.html?id=5df9d59fffccfe3f5905eee5&amp;username=sat1" TargetMode="External"/><Relationship Id="rId1906" Type="http://schemas.openxmlformats.org/officeDocument/2006/relationships/hyperlink" Target="https://emenscr.nesdc.go.th/viewer/view.html?id=617f5d7432e5a967d7707a41&amp;username=district34091" TargetMode="External"/><Relationship Id="rId487" Type="http://schemas.openxmlformats.org/officeDocument/2006/relationships/hyperlink" Target="https://emenscr.nesdc.go.th/viewer/view.html?id=5e0dc29cd5c16e3ef85ebeb3&amp;username=moi0022771" TargetMode="External"/><Relationship Id="rId694" Type="http://schemas.openxmlformats.org/officeDocument/2006/relationships/hyperlink" Target="https://emenscr.nesdc.go.th/viewer/view.html?id=5e9c1e82e3f8737535c2500f&amp;username=district15041" TargetMode="External"/><Relationship Id="rId2070" Type="http://schemas.openxmlformats.org/officeDocument/2006/relationships/hyperlink" Target="https://emenscr.nesdc.go.th/viewer/view.html?id=61a04c5f960f7861c4d87b45&amp;username=mots3002201" TargetMode="External"/><Relationship Id="rId2168" Type="http://schemas.openxmlformats.org/officeDocument/2006/relationships/hyperlink" Target="https://emenscr.nesdc.go.th/viewer/view.html?id=61ac2b287a9fbf43eacea902&amp;username=moac0007161" TargetMode="External"/><Relationship Id="rId347" Type="http://schemas.openxmlformats.org/officeDocument/2006/relationships/hyperlink" Target="https://emenscr.nesdc.go.th/viewer/view.html?id=5e03335942c5ca49af55aec9&amp;username=tat5201101" TargetMode="External"/><Relationship Id="rId999" Type="http://schemas.openxmlformats.org/officeDocument/2006/relationships/hyperlink" Target="https://emenscr.nesdc.go.th/viewer/view.html?id=5fbb3ce39a014c2a732f727d&amp;username=moi0022481" TargetMode="External"/><Relationship Id="rId1184" Type="http://schemas.openxmlformats.org/officeDocument/2006/relationships/hyperlink" Target="https://emenscr.nesdc.go.th/viewer/view.html?id=5fc74219eb591c133460e9be&amp;username=m-culture04011" TargetMode="External"/><Relationship Id="rId2028" Type="http://schemas.openxmlformats.org/officeDocument/2006/relationships/hyperlink" Target="https://emenscr.nesdc.go.th/viewer/view.html?id=61974e0fd221902211f9b0c8&amp;username=moph0032391" TargetMode="External"/><Relationship Id="rId554" Type="http://schemas.openxmlformats.org/officeDocument/2006/relationships/hyperlink" Target="https://emenscr.nesdc.go.th/viewer/view.html?id=5e15afe3ab5cf06ac49f529d&amp;username=district81031" TargetMode="External"/><Relationship Id="rId761" Type="http://schemas.openxmlformats.org/officeDocument/2006/relationships/hyperlink" Target="https://emenscr.nesdc.go.th/viewer/view.html?id=5f27cd2102517d2f64872206&amp;username=moi07041" TargetMode="External"/><Relationship Id="rId859" Type="http://schemas.openxmlformats.org/officeDocument/2006/relationships/hyperlink" Target="https://emenscr.nesdc.go.th/viewer/view.html?id=5f2d6fdd8e67530bd632bdea&amp;username=m-culture05031" TargetMode="External"/><Relationship Id="rId1391" Type="http://schemas.openxmlformats.org/officeDocument/2006/relationships/hyperlink" Target="https://emenscr.nesdc.go.th/viewer/view.html?id=5fd6e255238e5c34f1efccc0&amp;username=moi0017691" TargetMode="External"/><Relationship Id="rId1489" Type="http://schemas.openxmlformats.org/officeDocument/2006/relationships/hyperlink" Target="https://emenscr.nesdc.go.th/viewer/view.html?id=5ffb1a8b46a2d51b24e03ec3&amp;username=mots1102581" TargetMode="External"/><Relationship Id="rId1696" Type="http://schemas.openxmlformats.org/officeDocument/2006/relationships/hyperlink" Target="https://emenscr.nesdc.go.th/viewer/view.html?id=61137c09ef40ea035b9d1288&amp;username=mfu590131" TargetMode="External"/><Relationship Id="rId2235" Type="http://schemas.openxmlformats.org/officeDocument/2006/relationships/hyperlink" Target="https://emenscr.nesdc.go.th/viewer/view.html?id=61b705e3b5d2fc0ca4dd0914&amp;username=m-culture08011" TargetMode="External"/><Relationship Id="rId207" Type="http://schemas.openxmlformats.org/officeDocument/2006/relationships/hyperlink" Target="https://emenscr.nesdc.go.th/viewer/view.html?id=5dfaff01b03e921a67e3734e&amp;username=moi0022481" TargetMode="External"/><Relationship Id="rId414" Type="http://schemas.openxmlformats.org/officeDocument/2006/relationships/hyperlink" Target="https://emenscr.nesdc.go.th/viewer/view.html?id=5e0583495baa7b44654ddff1&amp;username=m-culture04121" TargetMode="External"/><Relationship Id="rId621" Type="http://schemas.openxmlformats.org/officeDocument/2006/relationships/hyperlink" Target="https://emenscr.nesdc.go.th/viewer/view.html?id=5e212c1ffdfe1711d33c4cd3&amp;username=mot060371" TargetMode="External"/><Relationship Id="rId1044" Type="http://schemas.openxmlformats.org/officeDocument/2006/relationships/hyperlink" Target="https://emenscr.nesdc.go.th/viewer/view.html?id=5fbf2062beab9d2a7939c020&amp;username=mot060671" TargetMode="External"/><Relationship Id="rId1251" Type="http://schemas.openxmlformats.org/officeDocument/2006/relationships/hyperlink" Target="https://emenscr.nesdc.go.th/viewer/view.html?id=5fc9c6cacc395c6aa110cf47&amp;username=mot060241" TargetMode="External"/><Relationship Id="rId1349" Type="http://schemas.openxmlformats.org/officeDocument/2006/relationships/hyperlink" Target="https://emenscr.nesdc.go.th/viewer/view.html?id=5fd076a49d7cbe590983c18c&amp;username=m-culture0031201" TargetMode="External"/><Relationship Id="rId2302" Type="http://schemas.openxmlformats.org/officeDocument/2006/relationships/hyperlink" Target="https://emenscr.nesdc.go.th/viewer/view.html?id=61c2e1cb5203dc33e5cb4ea5&amp;username=moi0017651" TargetMode="External"/><Relationship Id="rId719" Type="http://schemas.openxmlformats.org/officeDocument/2006/relationships/hyperlink" Target="https://emenscr.nesdc.go.th/viewer/view.html?id=5ef1bc4d3148937792cabbce&amp;username=rmutt0578101" TargetMode="External"/><Relationship Id="rId926" Type="http://schemas.openxmlformats.org/officeDocument/2006/relationships/hyperlink" Target="https://emenscr.nesdc.go.th/viewer/view.html?id=5fa56524e01fd33f818a486b&amp;username=district15051" TargetMode="External"/><Relationship Id="rId1111" Type="http://schemas.openxmlformats.org/officeDocument/2006/relationships/hyperlink" Target="https://emenscr.nesdc.go.th/viewer/view.html?id=5fc4a7eabeab9d2a7939c37e&amp;username=moi04081" TargetMode="External"/><Relationship Id="rId1556" Type="http://schemas.openxmlformats.org/officeDocument/2006/relationships/hyperlink" Target="https://emenscr.nesdc.go.th/viewer/view.html?id=60924a74ee2b7860436a02a3&amp;username=rmutt0578101" TargetMode="External"/><Relationship Id="rId1763" Type="http://schemas.openxmlformats.org/officeDocument/2006/relationships/hyperlink" Target="https://emenscr.nesdc.go.th/viewer/view.html?id=6116aba08b5f6c1fa114cb4d&amp;username=dasta1" TargetMode="External"/><Relationship Id="rId1970" Type="http://schemas.openxmlformats.org/officeDocument/2006/relationships/hyperlink" Target="https://emenscr.nesdc.go.th/viewer/view.html?id=6191fd7c78f1114b28747c71&amp;username=district1505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1209" Type="http://schemas.openxmlformats.org/officeDocument/2006/relationships/hyperlink" Target="https://emenscr.nesdc.go.th/viewer/view.html?id=5fc8618824b5b4133b5f9120&amp;username=moi0017381" TargetMode="External"/><Relationship Id="rId1416" Type="http://schemas.openxmlformats.org/officeDocument/2006/relationships/hyperlink" Target="https://emenscr.nesdc.go.th/viewer/view.html?id=5fd9d955ea2eef1b27a27116&amp;username=m-culture0031191" TargetMode="External"/><Relationship Id="rId1623" Type="http://schemas.openxmlformats.org/officeDocument/2006/relationships/hyperlink" Target="https://emenscr.nesdc.go.th/viewer/view.html?id=610e5af677572f035a6e9eee&amp;username=tat5201021" TargetMode="External"/><Relationship Id="rId1830" Type="http://schemas.openxmlformats.org/officeDocument/2006/relationships/hyperlink" Target="https://emenscr.nesdc.go.th/viewer/view.html?id=611a4cd0e587a9706c8ae30f&amp;username=lru05411" TargetMode="External"/><Relationship Id="rId1928" Type="http://schemas.openxmlformats.org/officeDocument/2006/relationships/hyperlink" Target="https://emenscr.nesdc.go.th/viewer/view.html?id=61835f43cf0a5831abe25f1a&amp;username=moi0017101" TargetMode="External"/><Relationship Id="rId2092" Type="http://schemas.openxmlformats.org/officeDocument/2006/relationships/hyperlink" Target="https://emenscr.nesdc.go.th/viewer/view.html?id=61a5801ae4a0ba43f163adeb&amp;username=mots4802191" TargetMode="External"/><Relationship Id="rId271" Type="http://schemas.openxmlformats.org/officeDocument/2006/relationships/hyperlink" Target="https://emenscr.nesdc.go.th/viewer/view.html?id=5e008b9e6f155549ab8fb66c&amp;username=mots5402391" TargetMode="External"/><Relationship Id="rId131" Type="http://schemas.openxmlformats.org/officeDocument/2006/relationships/hyperlink" Target="https://emenscr.nesdc.go.th/viewer/view.html?id=5defa445ca32fb4ed4482d29&amp;username=mots5202521" TargetMode="External"/><Relationship Id="rId369" Type="http://schemas.openxmlformats.org/officeDocument/2006/relationships/hyperlink" Target="https://emenscr.nesdc.go.th/viewer/view.html?id=5e0457adb459dd49a9ac7c78&amp;username=moi0019141" TargetMode="External"/><Relationship Id="rId576" Type="http://schemas.openxmlformats.org/officeDocument/2006/relationships/hyperlink" Target="https://emenscr.nesdc.go.th/viewer/view.html?id=5e180102fdbb3e70e4d8b92e&amp;username=mot0703211" TargetMode="External"/><Relationship Id="rId783" Type="http://schemas.openxmlformats.org/officeDocument/2006/relationships/hyperlink" Target="https://emenscr.nesdc.go.th/viewer/view.html?id=5f2a92173be9f03fb267b298&amp;username=moi04041" TargetMode="External"/><Relationship Id="rId990" Type="http://schemas.openxmlformats.org/officeDocument/2006/relationships/hyperlink" Target="https://emenscr.nesdc.go.th/viewer/view.html?id=5fb4dc24152e2542a428d0d2&amp;username=m-culture0031661" TargetMode="External"/><Relationship Id="rId2257" Type="http://schemas.openxmlformats.org/officeDocument/2006/relationships/hyperlink" Target="https://emenscr.nesdc.go.th/viewer/view.html?id=61badf049832d51cf432ce5d&amp;username=mots04031" TargetMode="External"/><Relationship Id="rId229" Type="http://schemas.openxmlformats.org/officeDocument/2006/relationships/hyperlink" Target="https://emenscr.nesdc.go.th/viewer/view.html?id=5dfc486fe02dae1a6dd4bd94&amp;username=m-culture0031711" TargetMode="External"/><Relationship Id="rId436" Type="http://schemas.openxmlformats.org/officeDocument/2006/relationships/hyperlink" Target="https://emenscr.nesdc.go.th/viewer/view.html?id=5e05cd40e82416445c17a4c3&amp;username=mot0703561" TargetMode="External"/><Relationship Id="rId643" Type="http://schemas.openxmlformats.org/officeDocument/2006/relationships/hyperlink" Target="https://emenscr.nesdc.go.th/viewer/view.html?id=5e2e598e88734c1f94197f33&amp;username=m-culture0031931" TargetMode="External"/><Relationship Id="rId1066" Type="http://schemas.openxmlformats.org/officeDocument/2006/relationships/hyperlink" Target="https://emenscr.nesdc.go.th/viewer/view.html?id=5fbf791e9a014c2a732f760f&amp;username=mot060851" TargetMode="External"/><Relationship Id="rId1273" Type="http://schemas.openxmlformats.org/officeDocument/2006/relationships/hyperlink" Target="https://emenscr.nesdc.go.th/viewer/view.html?id=5fcd9ebd1540bf161ab2766a&amp;username=moi0018321" TargetMode="External"/><Relationship Id="rId1480" Type="http://schemas.openxmlformats.org/officeDocument/2006/relationships/hyperlink" Target="https://emenscr.nesdc.go.th/viewer/view.html?id=5ff7dac04c21db24da209eaa&amp;username=cea031" TargetMode="External"/><Relationship Id="rId2117" Type="http://schemas.openxmlformats.org/officeDocument/2006/relationships/hyperlink" Target="https://emenscr.nesdc.go.th/viewer/view.html?id=61a702e47a9fbf43eacea606&amp;username=mots5702121" TargetMode="External"/><Relationship Id="rId2324" Type="http://schemas.openxmlformats.org/officeDocument/2006/relationships/hyperlink" Target="https://emenscr.nesdc.go.th/viewer/view.html?id=61dbf991d730e40b80213aaa&amp;username=mnre09091" TargetMode="External"/><Relationship Id="rId850" Type="http://schemas.openxmlformats.org/officeDocument/2006/relationships/hyperlink" Target="https://emenscr.nesdc.go.th/viewer/view.html?id=5f2d47cc374fcf0bce40607a&amp;username=m-culture02041" TargetMode="External"/><Relationship Id="rId948" Type="http://schemas.openxmlformats.org/officeDocument/2006/relationships/hyperlink" Target="https://emenscr.nesdc.go.th/viewer/view.html?id=5fab6fff3f6eff6c49213a7a&amp;username=moph09081" TargetMode="External"/><Relationship Id="rId1133" Type="http://schemas.openxmlformats.org/officeDocument/2006/relationships/hyperlink" Target="https://emenscr.nesdc.go.th/viewer/view.html?id=5fc5c0056b0a9f661db86f7b&amp;username=opm0001241" TargetMode="External"/><Relationship Id="rId1578" Type="http://schemas.openxmlformats.org/officeDocument/2006/relationships/hyperlink" Target="https://emenscr.nesdc.go.th/viewer/view.html?id=60c1bf931f24571872693744&amp;username=rmutt0578031" TargetMode="External"/><Relationship Id="rId1785" Type="http://schemas.openxmlformats.org/officeDocument/2006/relationships/hyperlink" Target="https://emenscr.nesdc.go.th/viewer/view.html?id=6117c2cd4bf4461f93d6e5fc&amp;username=mnre05071" TargetMode="External"/><Relationship Id="rId1992" Type="http://schemas.openxmlformats.org/officeDocument/2006/relationships/hyperlink" Target="https://emenscr.nesdc.go.th/viewer/view.html?id=61947af4bab527220bfbc642&amp;username=tat520111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503" Type="http://schemas.openxmlformats.org/officeDocument/2006/relationships/hyperlink" Target="https://emenscr.nesdc.go.th/viewer/view.html?id=5e0f087e6a53e20830514e44&amp;username=mot0703751" TargetMode="External"/><Relationship Id="rId710" Type="http://schemas.openxmlformats.org/officeDocument/2006/relationships/hyperlink" Target="https://emenscr.nesdc.go.th/viewer/view.html?id=5ee9ed9424f05f3d7bae38a8&amp;username=dasta1" TargetMode="External"/><Relationship Id="rId808" Type="http://schemas.openxmlformats.org/officeDocument/2006/relationships/hyperlink" Target="https://emenscr.nesdc.go.th/viewer/view.html?id=5f2bd5f75ae40c252664c24a&amp;username=mots02121" TargetMode="External"/><Relationship Id="rId1340" Type="http://schemas.openxmlformats.org/officeDocument/2006/relationships/hyperlink" Target="https://emenscr.nesdc.go.th/viewer/view.html?id=5fd05485e4c2575912afde55&amp;username=m-culture0031551" TargetMode="External"/><Relationship Id="rId1438" Type="http://schemas.openxmlformats.org/officeDocument/2006/relationships/hyperlink" Target="https://emenscr.nesdc.go.th/viewer/view.html?id=5fea9dd148dad842bf57c8aa&amp;username=sat21" TargetMode="External"/><Relationship Id="rId1645" Type="http://schemas.openxmlformats.org/officeDocument/2006/relationships/hyperlink" Target="https://emenscr.nesdc.go.th/viewer/view.html?id=6110ff3aef40ea035b9d103d&amp;username=mots04061" TargetMode="External"/><Relationship Id="rId1200" Type="http://schemas.openxmlformats.org/officeDocument/2006/relationships/hyperlink" Target="https://emenscr.nesdc.go.th/viewer/view.html?id=5fc841beeb591c133460eab4&amp;username=mot060981" TargetMode="External"/><Relationship Id="rId1852" Type="http://schemas.openxmlformats.org/officeDocument/2006/relationships/hyperlink" Target="https://emenscr.nesdc.go.th/viewer/view.html?id=6153e36a7bfb6276353cfc1e&amp;username=m-culture0031441" TargetMode="External"/><Relationship Id="rId1505" Type="http://schemas.openxmlformats.org/officeDocument/2006/relationships/hyperlink" Target="https://emenscr.nesdc.go.th/viewer/view.html?id=6008e39af9428031247e9903&amp;username=district15031" TargetMode="External"/><Relationship Id="rId1712" Type="http://schemas.openxmlformats.org/officeDocument/2006/relationships/hyperlink" Target="https://emenscr.nesdc.go.th/viewer/view.html?id=6113a0005739d16ece9264d1&amp;username=moac10231" TargetMode="External"/><Relationship Id="rId293" Type="http://schemas.openxmlformats.org/officeDocument/2006/relationships/hyperlink" Target="https://emenscr.nesdc.go.th/viewer/view.html?id=5e01cf286f155549ab8fb944&amp;username=mots7102021" TargetMode="External"/><Relationship Id="rId2181" Type="http://schemas.openxmlformats.org/officeDocument/2006/relationships/hyperlink" Target="https://emenscr.nesdc.go.th/viewer/view.html?id=61b023b6e55ef143eb1fcf1b&amp;username=mot060671" TargetMode="External"/><Relationship Id="rId153" Type="http://schemas.openxmlformats.org/officeDocument/2006/relationships/hyperlink" Target="https://emenscr.nesdc.go.th/viewer/view.html?id=5df7092062ad211a54e74a8c&amp;username=m-culture0031211" TargetMode="External"/><Relationship Id="rId360" Type="http://schemas.openxmlformats.org/officeDocument/2006/relationships/hyperlink" Target="https://emenscr.nesdc.go.th/viewer/view.html?id=5e0433a5ca0feb49b458c5e9&amp;username=mots2002081" TargetMode="External"/><Relationship Id="rId598" Type="http://schemas.openxmlformats.org/officeDocument/2006/relationships/hyperlink" Target="https://emenscr.nesdc.go.th/viewer/view.html?id=5e1ed5548fc5a2473ee805f5&amp;username=mots04021" TargetMode="External"/><Relationship Id="rId2041" Type="http://schemas.openxmlformats.org/officeDocument/2006/relationships/hyperlink" Target="https://emenscr.nesdc.go.th/viewer/view.html?id=619c71b65e6a003d4c76bfb2&amp;username=mots5702121" TargetMode="External"/><Relationship Id="rId2279" Type="http://schemas.openxmlformats.org/officeDocument/2006/relationships/hyperlink" Target="https://emenscr.nesdc.go.th/viewer/view.html?id=61c0069dc326516233ced9ee&amp;username=mots02021" TargetMode="External"/><Relationship Id="rId220" Type="http://schemas.openxmlformats.org/officeDocument/2006/relationships/hyperlink" Target="https://emenscr.nesdc.go.th/viewer/view.html?id=5dfb3d9ed2f24a1a689b4cd8&amp;username=mot0703291" TargetMode="External"/><Relationship Id="rId458" Type="http://schemas.openxmlformats.org/officeDocument/2006/relationships/hyperlink" Target="https://emenscr.nesdc.go.th/viewer/view.html?id=5e095e33b95b3d3e6d64f6d1&amp;username=mots8502471" TargetMode="External"/><Relationship Id="rId665" Type="http://schemas.openxmlformats.org/officeDocument/2006/relationships/hyperlink" Target="https://emenscr.nesdc.go.th/viewer/view.html?id=5e391af0e7d7ab7b0f7c6379&amp;username=mot0703331" TargetMode="External"/><Relationship Id="rId872" Type="http://schemas.openxmlformats.org/officeDocument/2006/relationships/hyperlink" Target="https://emenscr.nesdc.go.th/viewer/view.html?id=5f5b3e75438daa2779403e32&amp;username=opm0001661" TargetMode="External"/><Relationship Id="rId1088" Type="http://schemas.openxmlformats.org/officeDocument/2006/relationships/hyperlink" Target="https://emenscr.nesdc.go.th/viewer/view.html?id=5fc200fc7232b72a71f7810d&amp;username=tat5201211" TargetMode="External"/><Relationship Id="rId1295" Type="http://schemas.openxmlformats.org/officeDocument/2006/relationships/hyperlink" Target="https://emenscr.nesdc.go.th/viewer/view.html?id=5fcef26856035d16079a089f&amp;username=moi0018341" TargetMode="External"/><Relationship Id="rId2139" Type="http://schemas.openxmlformats.org/officeDocument/2006/relationships/hyperlink" Target="https://emenscr.nesdc.go.th/viewer/view.html?id=61a8713f7a9fbf43eacea73d&amp;username=moi0018321" TargetMode="External"/><Relationship Id="rId318" Type="http://schemas.openxmlformats.org/officeDocument/2006/relationships/hyperlink" Target="https://emenscr.nesdc.go.th/viewer/view.html?id=5e02ed2942c5ca49af55acd1&amp;username=mots8102011" TargetMode="External"/><Relationship Id="rId525" Type="http://schemas.openxmlformats.org/officeDocument/2006/relationships/hyperlink" Target="https://emenscr.nesdc.go.th/viewer/view.html?id=5e13f916ef83bc1f217190be&amp;username=moi0017301" TargetMode="External"/><Relationship Id="rId732" Type="http://schemas.openxmlformats.org/officeDocument/2006/relationships/hyperlink" Target="https://emenscr.nesdc.go.th/viewer/view.html?id=5f0ff4655ca0ad59126864ca&amp;username=m-culture0031171" TargetMode="External"/><Relationship Id="rId1155" Type="http://schemas.openxmlformats.org/officeDocument/2006/relationships/hyperlink" Target="https://emenscr.nesdc.go.th/viewer/view.html?id=5fc650e333c5c4157374e3d1&amp;username=tat5201121" TargetMode="External"/><Relationship Id="rId1362" Type="http://schemas.openxmlformats.org/officeDocument/2006/relationships/hyperlink" Target="https://emenscr.nesdc.go.th/viewer/view.html?id=5fd0a027e4c2575912afdfaa&amp;username=moi0017101" TargetMode="External"/><Relationship Id="rId2206" Type="http://schemas.openxmlformats.org/officeDocument/2006/relationships/hyperlink" Target="https://emenscr.nesdc.go.th/viewer/view.html?id=61b0820e9379e927147699c2&amp;username=mots8002211" TargetMode="External"/><Relationship Id="rId99" Type="http://schemas.openxmlformats.org/officeDocument/2006/relationships/hyperlink" Target="https://emenscr.nesdc.go.th/viewer/view.html?id=5db66a47395adc146fd48601&amp;username=mots04021" TargetMode="External"/><Relationship Id="rId1015" Type="http://schemas.openxmlformats.org/officeDocument/2006/relationships/hyperlink" Target="https://emenscr.nesdc.go.th/viewer/view.html?id=5fbcc1577232b72a71f77dab&amp;username=mots04021" TargetMode="External"/><Relationship Id="rId1222" Type="http://schemas.openxmlformats.org/officeDocument/2006/relationships/hyperlink" Target="https://emenscr.nesdc.go.th/viewer/view.html?id=5fc891425d06316aaee53195&amp;username=m-culture0031471" TargetMode="External"/><Relationship Id="rId1667" Type="http://schemas.openxmlformats.org/officeDocument/2006/relationships/hyperlink" Target="https://emenscr.nesdc.go.th/viewer/view.html?id=611211deef40ea035b9d10da&amp;username=mots04061" TargetMode="External"/><Relationship Id="rId1874" Type="http://schemas.openxmlformats.org/officeDocument/2006/relationships/hyperlink" Target="https://emenscr.nesdc.go.th/viewer/view.html?id=616d452653cc606eacb5ddd3&amp;username=moac0009251" TargetMode="External"/><Relationship Id="rId1527" Type="http://schemas.openxmlformats.org/officeDocument/2006/relationships/hyperlink" Target="https://emenscr.nesdc.go.th/viewer/view.html?id=600fdc9afdc43f47dfab7fb2&amp;username=tat5201021" TargetMode="External"/><Relationship Id="rId1734" Type="http://schemas.openxmlformats.org/officeDocument/2006/relationships/hyperlink" Target="https://emenscr.nesdc.go.th/viewer/view.html?id=61161bf633dfa92fc07b7be0&amp;username=psru053811" TargetMode="External"/><Relationship Id="rId1941" Type="http://schemas.openxmlformats.org/officeDocument/2006/relationships/hyperlink" Target="https://emenscr.nesdc.go.th/viewer/view.html?id=6183d417cf0a5831abe25ffe&amp;username=district1502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175" Type="http://schemas.openxmlformats.org/officeDocument/2006/relationships/hyperlink" Target="https://emenscr.nesdc.go.th/viewer/view.html?id=5df9c9fe467aa83f5ec0b083&amp;username=mots02021" TargetMode="External"/><Relationship Id="rId1801" Type="http://schemas.openxmlformats.org/officeDocument/2006/relationships/hyperlink" Target="https://emenscr.nesdc.go.th/viewer/view.html?id=6119f53683a6677074486181&amp;username=buu62021" TargetMode="External"/><Relationship Id="rId382" Type="http://schemas.openxmlformats.org/officeDocument/2006/relationships/hyperlink" Target="https://emenscr.nesdc.go.th/viewer/view.html?id=5e046c69b459dd49a9ac7d6b&amp;username=m-culture0031751" TargetMode="External"/><Relationship Id="rId687" Type="http://schemas.openxmlformats.org/officeDocument/2006/relationships/hyperlink" Target="https://emenscr.nesdc.go.th/viewer/view.html?id=5e8ecd1883cf97502968155c&amp;username=m-culture0031311" TargetMode="External"/><Relationship Id="rId2063" Type="http://schemas.openxmlformats.org/officeDocument/2006/relationships/hyperlink" Target="https://emenscr.nesdc.go.th/viewer/view.html?id=619f2734960f7861c4d87a98&amp;username=mot0703141" TargetMode="External"/><Relationship Id="rId2270" Type="http://schemas.openxmlformats.org/officeDocument/2006/relationships/hyperlink" Target="https://emenscr.nesdc.go.th/viewer/view.html?id=61bc2ae108c049623464da29&amp;username=m-culture02041" TargetMode="External"/><Relationship Id="rId242" Type="http://schemas.openxmlformats.org/officeDocument/2006/relationships/hyperlink" Target="https://emenscr.nesdc.go.th/viewer/view.html?id=5dfc9195400f2c3a92b4aff7&amp;username=rus0585111" TargetMode="External"/><Relationship Id="rId894" Type="http://schemas.openxmlformats.org/officeDocument/2006/relationships/hyperlink" Target="https://emenscr.nesdc.go.th/viewer/view.html?id=5f8fac226c3834541c553f52&amp;username=cmu6593261" TargetMode="External"/><Relationship Id="rId1177" Type="http://schemas.openxmlformats.org/officeDocument/2006/relationships/hyperlink" Target="https://emenscr.nesdc.go.th/viewer/view.html?id=5fc71e90499a93132efec2e9&amp;username=mot0703511" TargetMode="External"/><Relationship Id="rId2130" Type="http://schemas.openxmlformats.org/officeDocument/2006/relationships/hyperlink" Target="https://emenscr.nesdc.go.th/viewer/view.html?id=61a74162e55ef143eb1fcadc&amp;username=mot0703121" TargetMode="External"/><Relationship Id="rId102" Type="http://schemas.openxmlformats.org/officeDocument/2006/relationships/hyperlink" Target="https://emenscr.nesdc.go.th/viewer/view.html?id=5db69a89395adc146fd4867e&amp;username=mots02091" TargetMode="External"/><Relationship Id="rId547" Type="http://schemas.openxmlformats.org/officeDocument/2006/relationships/hyperlink" Target="https://emenscr.nesdc.go.th/viewer/view.html?id=5e15a1ae4735416acaa5adcf&amp;username=mot0703511" TargetMode="External"/><Relationship Id="rId754" Type="http://schemas.openxmlformats.org/officeDocument/2006/relationships/hyperlink" Target="https://emenscr.nesdc.go.th/viewer/view.html?id=5f268bbbd49bf92ea89dd158&amp;username=mots04011" TargetMode="External"/><Relationship Id="rId961" Type="http://schemas.openxmlformats.org/officeDocument/2006/relationships/hyperlink" Target="https://emenscr.nesdc.go.th/viewer/view.html?id=5fae322e2806e76c3c3d659d&amp;username=mot060281" TargetMode="External"/><Relationship Id="rId1384" Type="http://schemas.openxmlformats.org/officeDocument/2006/relationships/hyperlink" Target="https://emenscr.nesdc.go.th/viewer/view.html?id=5fd6d01b07212e34f9c300fd&amp;username=moi0017101" TargetMode="External"/><Relationship Id="rId1591" Type="http://schemas.openxmlformats.org/officeDocument/2006/relationships/hyperlink" Target="https://emenscr.nesdc.go.th/viewer/view.html?id=60dd6e9796e38557d6a88982&amp;username=mots7202651" TargetMode="External"/><Relationship Id="rId1689" Type="http://schemas.openxmlformats.org/officeDocument/2006/relationships/hyperlink" Target="https://emenscr.nesdc.go.th/viewer/view.html?id=61128d4b86ed660368a5bc50&amp;username=most54011" TargetMode="External"/><Relationship Id="rId2228" Type="http://schemas.openxmlformats.org/officeDocument/2006/relationships/hyperlink" Target="https://emenscr.nesdc.go.th/viewer/view.html?id=61b23082d52e740ca37b90fe&amp;username=m-culture0031331" TargetMode="External"/><Relationship Id="rId90" Type="http://schemas.openxmlformats.org/officeDocument/2006/relationships/hyperlink" Target="https://emenscr.nesdc.go.th/viewer/view.html?id=5d8d841dc4ef78648949465e&amp;username=mof03121" TargetMode="External"/><Relationship Id="rId407" Type="http://schemas.openxmlformats.org/officeDocument/2006/relationships/hyperlink" Target="https://emenscr.nesdc.go.th/viewer/view.html?id=5e0577155baa7b44654ddf5d&amp;username=mot060281" TargetMode="External"/><Relationship Id="rId614" Type="http://schemas.openxmlformats.org/officeDocument/2006/relationships/hyperlink" Target="https://emenscr.nesdc.go.th/viewer/view.html?id=5e202cbf2a384c3a799686da&amp;username=mots04041" TargetMode="External"/><Relationship Id="rId821" Type="http://schemas.openxmlformats.org/officeDocument/2006/relationships/hyperlink" Target="https://emenscr.nesdc.go.th/viewer/view.html?id=5f2c2341ab64071b723c6aea&amp;username=dasta1" TargetMode="External"/><Relationship Id="rId1037" Type="http://schemas.openxmlformats.org/officeDocument/2006/relationships/hyperlink" Target="https://emenscr.nesdc.go.th/viewer/view.html?id=5fbe160a9a014c2a732f74a7&amp;username=moi0022571" TargetMode="External"/><Relationship Id="rId1244" Type="http://schemas.openxmlformats.org/officeDocument/2006/relationships/hyperlink" Target="https://emenscr.nesdc.go.th/viewer/view.html?id=5fc9b961a8d9686aa79eec00&amp;username=district42071" TargetMode="External"/><Relationship Id="rId1451" Type="http://schemas.openxmlformats.org/officeDocument/2006/relationships/hyperlink" Target="https://emenscr.nesdc.go.th/viewer/view.html?id=5fec3dbcd433aa1fbd4e4da5&amp;username=moph07071" TargetMode="External"/><Relationship Id="rId1896" Type="http://schemas.openxmlformats.org/officeDocument/2006/relationships/hyperlink" Target="https://emenscr.nesdc.go.th/viewer/view.html?id=617a26ffd469bc5cbb99f83d&amp;username=district42071" TargetMode="External"/><Relationship Id="rId919" Type="http://schemas.openxmlformats.org/officeDocument/2006/relationships/hyperlink" Target="https://emenscr.nesdc.go.th/viewer/view.html?id=5fa3a6c140a63831404159be&amp;username=mots04031" TargetMode="External"/><Relationship Id="rId1104" Type="http://schemas.openxmlformats.org/officeDocument/2006/relationships/hyperlink" Target="https://emenscr.nesdc.go.th/viewer/view.html?id=5fc4910b7232b72a71f781d4&amp;username=onab0034661" TargetMode="External"/><Relationship Id="rId1311" Type="http://schemas.openxmlformats.org/officeDocument/2006/relationships/hyperlink" Target="https://emenscr.nesdc.go.th/viewer/view.html?id=5fcf2e4c78ad6216092bc17e&amp;username=moi0017471" TargetMode="External"/><Relationship Id="rId1549" Type="http://schemas.openxmlformats.org/officeDocument/2006/relationships/hyperlink" Target="https://emenscr.nesdc.go.th/viewer/view.html?id=60643bbfe155ba096006f82a&amp;username=industry0033141" TargetMode="External"/><Relationship Id="rId1756" Type="http://schemas.openxmlformats.org/officeDocument/2006/relationships/hyperlink" Target="https://emenscr.nesdc.go.th/viewer/view.html?id=611686c19b236c1f95b0c08e&amp;username=dasta1" TargetMode="External"/><Relationship Id="rId1963" Type="http://schemas.openxmlformats.org/officeDocument/2006/relationships/hyperlink" Target="https://emenscr.nesdc.go.th/viewer/view.html?id=618cf2e1da880b328aef0fe0&amp;username=mot070314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1409" Type="http://schemas.openxmlformats.org/officeDocument/2006/relationships/hyperlink" Target="https://emenscr.nesdc.go.th/viewer/view.html?id=5fd8be1c38eaa328bc369557&amp;username=moi0019471" TargetMode="External"/><Relationship Id="rId1616" Type="http://schemas.openxmlformats.org/officeDocument/2006/relationships/hyperlink" Target="https://emenscr.nesdc.go.th/viewer/view.html?id=610a46cd9af47d6f9a34e643&amp;username=sat21" TargetMode="External"/><Relationship Id="rId1823" Type="http://schemas.openxmlformats.org/officeDocument/2006/relationships/hyperlink" Target="https://emenscr.nesdc.go.th/viewer/view.html?id=611a40fae587a9706c8ae2ea&amp;username=buu62021" TargetMode="External"/><Relationship Id="rId197" Type="http://schemas.openxmlformats.org/officeDocument/2006/relationships/hyperlink" Target="https://emenscr.nesdc.go.th/viewer/view.html?id=5dfa0385467aa83f5ec0b170&amp;username=mot0703141" TargetMode="External"/><Relationship Id="rId2085" Type="http://schemas.openxmlformats.org/officeDocument/2006/relationships/hyperlink" Target="https://emenscr.nesdc.go.th/viewer/view.html?id=61a476d37a9fbf43eacea37d&amp;username=moi0017221" TargetMode="External"/><Relationship Id="rId2292" Type="http://schemas.openxmlformats.org/officeDocument/2006/relationships/hyperlink" Target="https://emenscr.nesdc.go.th/viewer/view.html?id=61c07396c326516233cedab0&amp;username=mots02041" TargetMode="External"/><Relationship Id="rId264" Type="http://schemas.openxmlformats.org/officeDocument/2006/relationships/hyperlink" Target="https://emenscr.nesdc.go.th/viewer/view.html?id=5e007aa642c5ca49af55a6f7&amp;username=mots5802431" TargetMode="External"/><Relationship Id="rId471" Type="http://schemas.openxmlformats.org/officeDocument/2006/relationships/hyperlink" Target="https://emenscr.nesdc.go.th/viewer/view.html?id=5e0abd06a398d53e6c8ddfa1&amp;username=mot060711" TargetMode="External"/><Relationship Id="rId2152" Type="http://schemas.openxmlformats.org/officeDocument/2006/relationships/hyperlink" Target="https://emenscr.nesdc.go.th/viewer/view.html?id=61a9c0237a9fbf43eacea862&amp;username=mot0703641" TargetMode="External"/><Relationship Id="rId124" Type="http://schemas.openxmlformats.org/officeDocument/2006/relationships/hyperlink" Target="https://emenscr.nesdc.go.th/viewer/view.html?id=5de9e6b49f75a146bbce07d9&amp;username=tru0549051" TargetMode="External"/><Relationship Id="rId569" Type="http://schemas.openxmlformats.org/officeDocument/2006/relationships/hyperlink" Target="https://emenscr.nesdc.go.th/viewer/view.html?id=5e16fb12a7c96230ec9115a0&amp;username=mot061101" TargetMode="External"/><Relationship Id="rId776" Type="http://schemas.openxmlformats.org/officeDocument/2006/relationships/hyperlink" Target="https://emenscr.nesdc.go.th/viewer/view.html?id=5f2a6f99adc5890c1c144de6&amp;username=tat5201021" TargetMode="External"/><Relationship Id="rId983" Type="http://schemas.openxmlformats.org/officeDocument/2006/relationships/hyperlink" Target="https://emenscr.nesdc.go.th/viewer/view.html?id=5fb4a199152e2542a428d058&amp;username=opm0001351" TargetMode="External"/><Relationship Id="rId1199" Type="http://schemas.openxmlformats.org/officeDocument/2006/relationships/hyperlink" Target="https://emenscr.nesdc.go.th/viewer/view.html?id=5fc7a1aa24b5b4133b5f90ac&amp;username=tat5201081" TargetMode="External"/><Relationship Id="rId331" Type="http://schemas.openxmlformats.org/officeDocument/2006/relationships/hyperlink" Target="https://emenscr.nesdc.go.th/viewer/view.html?id=5e03190a6f155549ab8fbd1d&amp;username=tat5201081" TargetMode="External"/><Relationship Id="rId429" Type="http://schemas.openxmlformats.org/officeDocument/2006/relationships/hyperlink" Target="https://emenscr.nesdc.go.th/viewer/view.html?id=5e05b85fe82416445c17a3d2&amp;username=ubu05291" TargetMode="External"/><Relationship Id="rId636" Type="http://schemas.openxmlformats.org/officeDocument/2006/relationships/hyperlink" Target="https://emenscr.nesdc.go.th/viewer/view.html?id=5e286c22804f6552226dcc58&amp;username=mot060481" TargetMode="External"/><Relationship Id="rId1059" Type="http://schemas.openxmlformats.org/officeDocument/2006/relationships/hyperlink" Target="https://emenscr.nesdc.go.th/viewer/view.html?id=5fbf6775beab9d2a7939c0c6&amp;username=mot0703141" TargetMode="External"/><Relationship Id="rId1266" Type="http://schemas.openxmlformats.org/officeDocument/2006/relationships/hyperlink" Target="https://emenscr.nesdc.go.th/viewer/view.html?id=5fca04709c9b606d217143b8&amp;username=mots9302341" TargetMode="External"/><Relationship Id="rId1473" Type="http://schemas.openxmlformats.org/officeDocument/2006/relationships/hyperlink" Target="https://emenscr.nesdc.go.th/viewer/view.html?id=5ff67959cd4f6e089d682087&amp;username=mots0505011" TargetMode="External"/><Relationship Id="rId2012" Type="http://schemas.openxmlformats.org/officeDocument/2006/relationships/hyperlink" Target="https://emenscr.nesdc.go.th/viewer/view.html?id=6195bf48d221902211f9af8e&amp;username=mot0703511" TargetMode="External"/><Relationship Id="rId2317" Type="http://schemas.openxmlformats.org/officeDocument/2006/relationships/hyperlink" Target="https://emenscr.nesdc.go.th/viewer/view.html?id=61c968e374e0ea615e990955&amp;username=moph05061" TargetMode="External"/><Relationship Id="rId843" Type="http://schemas.openxmlformats.org/officeDocument/2006/relationships/hyperlink" Target="https://emenscr.nesdc.go.th/viewer/view.html?id=5f2d11ab5d3d8c1b64cee352&amp;username=tsu64021" TargetMode="External"/><Relationship Id="rId1126" Type="http://schemas.openxmlformats.org/officeDocument/2006/relationships/hyperlink" Target="https://emenscr.nesdc.go.th/viewer/view.html?id=5fc4d853503b94399c9d876d&amp;username=mots1702631" TargetMode="External"/><Relationship Id="rId1680" Type="http://schemas.openxmlformats.org/officeDocument/2006/relationships/hyperlink" Target="https://emenscr.nesdc.go.th/viewer/view.html?id=61122d8577572f035a6ea09f&amp;username=mots04061" TargetMode="External"/><Relationship Id="rId1778" Type="http://schemas.openxmlformats.org/officeDocument/2006/relationships/hyperlink" Target="https://emenscr.nesdc.go.th/viewer/view.html?id=611781929b236c1f95b0c147&amp;username=ku05131011" TargetMode="External"/><Relationship Id="rId1985" Type="http://schemas.openxmlformats.org/officeDocument/2006/relationships/hyperlink" Target="https://emenscr.nesdc.go.th/viewer/view.html?id=61947224a679c7221758eaf0&amp;username=tat5201091" TargetMode="External"/><Relationship Id="rId703" Type="http://schemas.openxmlformats.org/officeDocument/2006/relationships/hyperlink" Target="https://emenscr.nesdc.go.th/viewer/view.html?id=5ec4b35d3fdc810af8ee809e&amp;username=district42041" TargetMode="External"/><Relationship Id="rId910" Type="http://schemas.openxmlformats.org/officeDocument/2006/relationships/hyperlink" Target="https://emenscr.nesdc.go.th/viewer/view.html?id=5f9fc2999402b9793b5a9647&amp;username=up0590081" TargetMode="External"/><Relationship Id="rId1333" Type="http://schemas.openxmlformats.org/officeDocument/2006/relationships/hyperlink" Target="https://emenscr.nesdc.go.th/viewer/view.html?id=5fd050509d7cbe590983c0ed&amp;username=district95071" TargetMode="External"/><Relationship Id="rId1540" Type="http://schemas.openxmlformats.org/officeDocument/2006/relationships/hyperlink" Target="https://emenscr.nesdc.go.th/viewer/view.html?id=601a383bb421312b7771b32e&amp;username=mots02091" TargetMode="External"/><Relationship Id="rId1638" Type="http://schemas.openxmlformats.org/officeDocument/2006/relationships/hyperlink" Target="https://emenscr.nesdc.go.th/viewer/view.html?id=6110ec152482000361ae7e39&amp;username=tat5201021" TargetMode="External"/><Relationship Id="rId1400" Type="http://schemas.openxmlformats.org/officeDocument/2006/relationships/hyperlink" Target="https://emenscr.nesdc.go.th/viewer/view.html?id=5fd7941e6eb12634f2968d43&amp;username=mot0703561" TargetMode="External"/><Relationship Id="rId1845" Type="http://schemas.openxmlformats.org/officeDocument/2006/relationships/hyperlink" Target="https://emenscr.nesdc.go.th/viewer/view.html?id=612debe5cc739c5abb848c7f&amp;username=mot0703511" TargetMode="External"/><Relationship Id="rId1705" Type="http://schemas.openxmlformats.org/officeDocument/2006/relationships/hyperlink" Target="https://emenscr.nesdc.go.th/viewer/view.html?id=6113917177572f035a6ea247&amp;username=mots003811" TargetMode="External"/><Relationship Id="rId1912" Type="http://schemas.openxmlformats.org/officeDocument/2006/relationships/hyperlink" Target="https://emenscr.nesdc.go.th/viewer/view.html?id=6180ba66677d8565eae2dcef&amp;username=moi0022341" TargetMode="External"/><Relationship Id="rId286" Type="http://schemas.openxmlformats.org/officeDocument/2006/relationships/hyperlink" Target="https://emenscr.nesdc.go.th/viewer/view.html?id=5e01c464ca0feb49b458bf89&amp;username=tat5201131" TargetMode="External"/><Relationship Id="rId493" Type="http://schemas.openxmlformats.org/officeDocument/2006/relationships/hyperlink" Target="https://emenscr.nesdc.go.th/viewer/view.html?id=5e0ee4834686c2017472983f&amp;username=mot0703751" TargetMode="External"/><Relationship Id="rId2174" Type="http://schemas.openxmlformats.org/officeDocument/2006/relationships/hyperlink" Target="https://emenscr.nesdc.go.th/viewer/view.html?id=61af2044e4a0ba43f163b416&amp;username=mot060661" TargetMode="External"/><Relationship Id="rId146" Type="http://schemas.openxmlformats.org/officeDocument/2006/relationships/hyperlink" Target="https://emenscr.nesdc.go.th/viewer/view.html?id=5df342e4c24dfe2c4f174ce4&amp;username=moi0022481" TargetMode="External"/><Relationship Id="rId353" Type="http://schemas.openxmlformats.org/officeDocument/2006/relationships/hyperlink" Target="https://emenscr.nesdc.go.th/viewer/view.html?id=5e0372746f155549ab8fbe9c&amp;username=m-culture0031301" TargetMode="External"/><Relationship Id="rId560" Type="http://schemas.openxmlformats.org/officeDocument/2006/relationships/hyperlink" Target="https://emenscr.nesdc.go.th/viewer/view.html?id=5e16aedba7c96230ec9114cf&amp;username=mots7602371" TargetMode="External"/><Relationship Id="rId798" Type="http://schemas.openxmlformats.org/officeDocument/2006/relationships/hyperlink" Target="https://emenscr.nesdc.go.th/viewer/view.html?id=5f2bb68fab9aa9251e67f5c6&amp;username=tat5201021" TargetMode="External"/><Relationship Id="rId1190" Type="http://schemas.openxmlformats.org/officeDocument/2006/relationships/hyperlink" Target="https://emenscr.nesdc.go.th/viewer/view.html?id=5fc74da0eb591c133460ea22&amp;username=mot0703491" TargetMode="External"/><Relationship Id="rId2034" Type="http://schemas.openxmlformats.org/officeDocument/2006/relationships/hyperlink" Target="https://emenscr.nesdc.go.th/viewer/view.html?id=619b0b3438229f3d4dda7531&amp;username=moi0019231" TargetMode="External"/><Relationship Id="rId2241" Type="http://schemas.openxmlformats.org/officeDocument/2006/relationships/hyperlink" Target="https://emenscr.nesdc.go.th/viewer/view.html?id=61b8421aafe1552e4ca797ee&amp;username=m-culture02041" TargetMode="External"/><Relationship Id="rId213" Type="http://schemas.openxmlformats.org/officeDocument/2006/relationships/hyperlink" Target="https://emenscr.nesdc.go.th/viewer/view.html?id=5dfb02b8d2f24a1a689b4bde&amp;username=moi0022481" TargetMode="External"/><Relationship Id="rId420" Type="http://schemas.openxmlformats.org/officeDocument/2006/relationships/hyperlink" Target="https://emenscr.nesdc.go.th/viewer/view.html?id=5e0591db0ad19a4457019edd&amp;username=opm0001141" TargetMode="External"/><Relationship Id="rId658" Type="http://schemas.openxmlformats.org/officeDocument/2006/relationships/hyperlink" Target="https://emenscr.nesdc.go.th/viewer/view.html?id=5e2fed35e9a2292fef83bd8e&amp;username=district34051" TargetMode="External"/><Relationship Id="rId865" Type="http://schemas.openxmlformats.org/officeDocument/2006/relationships/hyperlink" Target="https://emenscr.nesdc.go.th/viewer/view.html?id=5f4383eb9b1dc4729d4652df&amp;username=m-culture0031161" TargetMode="External"/><Relationship Id="rId1050" Type="http://schemas.openxmlformats.org/officeDocument/2006/relationships/hyperlink" Target="https://emenscr.nesdc.go.th/viewer/view.html?id=5fbf2f1e9a014c2a732f756a&amp;username=mot060671" TargetMode="External"/><Relationship Id="rId1288" Type="http://schemas.openxmlformats.org/officeDocument/2006/relationships/hyperlink" Target="https://emenscr.nesdc.go.th/viewer/view.html?id=5fcdf624b6a0d61613d97ba2&amp;username=moi02271021" TargetMode="External"/><Relationship Id="rId1495" Type="http://schemas.openxmlformats.org/officeDocument/2006/relationships/hyperlink" Target="https://emenscr.nesdc.go.th/viewer/view.html?id=600105fc18c77a294c919599&amp;username=mots02021" TargetMode="External"/><Relationship Id="rId2101" Type="http://schemas.openxmlformats.org/officeDocument/2006/relationships/hyperlink" Target="https://emenscr.nesdc.go.th/viewer/view.html?id=61a6e84fe55ef143eb1fca04&amp;username=mots3102261" TargetMode="External"/><Relationship Id="rId2339" Type="http://schemas.openxmlformats.org/officeDocument/2006/relationships/hyperlink" Target="https://emenscr.nesdc.go.th/viewer/view.html?id=61dfef57b3c88907ec03dd48&amp;username=police000711" TargetMode="External"/><Relationship Id="rId518" Type="http://schemas.openxmlformats.org/officeDocument/2006/relationships/hyperlink" Target="https://emenscr.nesdc.go.th/viewer/view.html?id=5e1308f8492d546985741010&amp;username=district17031" TargetMode="External"/><Relationship Id="rId725" Type="http://schemas.openxmlformats.org/officeDocument/2006/relationships/hyperlink" Target="https://emenscr.nesdc.go.th/viewer/view.html?id=5f06e2b5fcb1dd522419d4cd&amp;username=opm0001161" TargetMode="External"/><Relationship Id="rId932" Type="http://schemas.openxmlformats.org/officeDocument/2006/relationships/hyperlink" Target="https://emenscr.nesdc.go.th/viewer/view.html?id=5fa8be31b1991b3f8585dbfd&amp;username=mots04041" TargetMode="External"/><Relationship Id="rId1148" Type="http://schemas.openxmlformats.org/officeDocument/2006/relationships/hyperlink" Target="https://emenscr.nesdc.go.th/viewer/view.html?id=5fc60b7cda05356620e16eec&amp;username=mot0703211" TargetMode="External"/><Relationship Id="rId1355" Type="http://schemas.openxmlformats.org/officeDocument/2006/relationships/hyperlink" Target="https://emenscr.nesdc.go.th/viewer/view.html?id=5fd091029d7cbe590983c1fb&amp;username=mots4102721" TargetMode="External"/><Relationship Id="rId1562" Type="http://schemas.openxmlformats.org/officeDocument/2006/relationships/hyperlink" Target="https://emenscr.nesdc.go.th/viewer/view.html?id=60a363097f8f4077a324829e&amp;username=mots04041" TargetMode="External"/><Relationship Id="rId1008" Type="http://schemas.openxmlformats.org/officeDocument/2006/relationships/hyperlink" Target="https://emenscr.nesdc.go.th/viewer/view.html?id=5fbc7c43beab9d2a7939be51&amp;username=mots04021" TargetMode="External"/><Relationship Id="rId1215" Type="http://schemas.openxmlformats.org/officeDocument/2006/relationships/hyperlink" Target="https://emenscr.nesdc.go.th/viewer/view.html?id=5fc86b80cc395c6aa110cda5&amp;username=mot060371" TargetMode="External"/><Relationship Id="rId1422" Type="http://schemas.openxmlformats.org/officeDocument/2006/relationships/hyperlink" Target="https://emenscr.nesdc.go.th/viewer/view.html?id=5fdb18908ae2fc1b311d1f47&amp;username=mot060571" TargetMode="External"/><Relationship Id="rId1867" Type="http://schemas.openxmlformats.org/officeDocument/2006/relationships/hyperlink" Target="https://emenscr.nesdc.go.th/viewer/view.html?id=616d12a9ac23da6eb13d0037&amp;username=moi0717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1727" Type="http://schemas.openxmlformats.org/officeDocument/2006/relationships/hyperlink" Target="https://emenscr.nesdc.go.th/viewer/view.html?id=6115529fbee036035b050dd4&amp;username=m-culture02041" TargetMode="External"/><Relationship Id="rId1934" Type="http://schemas.openxmlformats.org/officeDocument/2006/relationships/hyperlink" Target="https://emenscr.nesdc.go.th/viewer/view.html?id=61838ab3ce66fc31a94177fb&amp;username=moi001710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196" Type="http://schemas.openxmlformats.org/officeDocument/2006/relationships/hyperlink" Target="https://emenscr.nesdc.go.th/viewer/view.html?id=61b06d524b76812722f74aa3&amp;username=m-culture0031141" TargetMode="External"/><Relationship Id="rId168" Type="http://schemas.openxmlformats.org/officeDocument/2006/relationships/hyperlink" Target="https://emenscr.nesdc.go.th/viewer/view.html?id=5df879a56b12163f58d5f6e3&amp;username=mot07021" TargetMode="External"/><Relationship Id="rId375" Type="http://schemas.openxmlformats.org/officeDocument/2006/relationships/hyperlink" Target="https://emenscr.nesdc.go.th/viewer/view.html?id=5e04618c42c5ca49af55b1af&amp;username=mots8102011" TargetMode="External"/><Relationship Id="rId582" Type="http://schemas.openxmlformats.org/officeDocument/2006/relationships/hyperlink" Target="https://emenscr.nesdc.go.th/viewer/view.html?id=5e1c427ac248866a25342392&amp;username=mots4202511" TargetMode="External"/><Relationship Id="rId2056" Type="http://schemas.openxmlformats.org/officeDocument/2006/relationships/hyperlink" Target="https://emenscr.nesdc.go.th/viewer/view.html?id=619e0563eacc4561cc159ddc&amp;username=m-culture0031301" TargetMode="External"/><Relationship Id="rId2263" Type="http://schemas.openxmlformats.org/officeDocument/2006/relationships/hyperlink" Target="https://emenscr.nesdc.go.th/viewer/view.html?id=61bb100b358cdf1cf68826ba&amp;username=m-culture0206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35" Type="http://schemas.openxmlformats.org/officeDocument/2006/relationships/hyperlink" Target="https://emenscr.nesdc.go.th/viewer/view.html?id=5dfc7c75e02dae1a6dd4be78&amp;username=mots02031" TargetMode="External"/><Relationship Id="rId442" Type="http://schemas.openxmlformats.org/officeDocument/2006/relationships/hyperlink" Target="https://emenscr.nesdc.go.th/viewer/view.html?id=5e061af1e82416445c17a5a4&amp;username=mots4702551" TargetMode="External"/><Relationship Id="rId887" Type="http://schemas.openxmlformats.org/officeDocument/2006/relationships/hyperlink" Target="https://emenscr.nesdc.go.th/viewer/view.html?id=5f7c296793520e3fbc0dd71f&amp;username=mot060281" TargetMode="External"/><Relationship Id="rId1072" Type="http://schemas.openxmlformats.org/officeDocument/2006/relationships/hyperlink" Target="https://emenscr.nesdc.go.th/viewer/view.html?id=5fbfcd54beab9d2a7939c120&amp;username=tat5201101" TargetMode="External"/><Relationship Id="rId2123" Type="http://schemas.openxmlformats.org/officeDocument/2006/relationships/hyperlink" Target="https://emenscr.nesdc.go.th/viewer/view.html?id=61a70d0ee4a0ba43f163b005&amp;username=mot060191" TargetMode="External"/><Relationship Id="rId2330" Type="http://schemas.openxmlformats.org/officeDocument/2006/relationships/hyperlink" Target="https://emenscr.nesdc.go.th/viewer/view.html?id=61de9047cc5c9002e595086f&amp;username=moi530331" TargetMode="External"/><Relationship Id="rId302" Type="http://schemas.openxmlformats.org/officeDocument/2006/relationships/hyperlink" Target="https://emenscr.nesdc.go.th/viewer/view.html?id=5e01e1276f155549ab8fb9d9&amp;username=opm0001751" TargetMode="External"/><Relationship Id="rId747" Type="http://schemas.openxmlformats.org/officeDocument/2006/relationships/hyperlink" Target="https://emenscr.nesdc.go.th/viewer/view.html?id=5f266cefd49bf92ea89dd13e&amp;username=mots04011" TargetMode="External"/><Relationship Id="rId954" Type="http://schemas.openxmlformats.org/officeDocument/2006/relationships/hyperlink" Target="https://emenscr.nesdc.go.th/viewer/view.html?id=5facfdee3f6eff6c49213b42&amp;username=moi0017451" TargetMode="External"/><Relationship Id="rId1377" Type="http://schemas.openxmlformats.org/officeDocument/2006/relationships/hyperlink" Target="https://emenscr.nesdc.go.th/viewer/view.html?id=5fd5de3f07212e34f9c300d1&amp;username=mots5202521" TargetMode="External"/><Relationship Id="rId1584" Type="http://schemas.openxmlformats.org/officeDocument/2006/relationships/hyperlink" Target="https://emenscr.nesdc.go.th/viewer/view.html?id=60c854ec53920934cf87c269&amp;username=mof05031" TargetMode="External"/><Relationship Id="rId1791" Type="http://schemas.openxmlformats.org/officeDocument/2006/relationships/hyperlink" Target="https://emenscr.nesdc.go.th/viewer/view.html?id=6118fba1ee6abd1f9490292d&amp;username=industry02041" TargetMode="External"/><Relationship Id="rId83" Type="http://schemas.openxmlformats.org/officeDocument/2006/relationships/hyperlink" Target="https://emenscr.nesdc.go.th/viewer/view.html?id=5d6cc1e62d8b5b145109dea1&amp;username=moc04051" TargetMode="External"/><Relationship Id="rId607" Type="http://schemas.openxmlformats.org/officeDocument/2006/relationships/hyperlink" Target="https://emenscr.nesdc.go.th/viewer/view.html?id=5e1fdea04fc2d40f1d6ee312&amp;username=mots04021" TargetMode="External"/><Relationship Id="rId814" Type="http://schemas.openxmlformats.org/officeDocument/2006/relationships/hyperlink" Target="https://emenscr.nesdc.go.th/viewer/view.html?id=5f2c15995d3d8c1b64cee050&amp;username=nida05263081" TargetMode="External"/><Relationship Id="rId1237" Type="http://schemas.openxmlformats.org/officeDocument/2006/relationships/hyperlink" Target="https://emenscr.nesdc.go.th/viewer/view.html?id=5fc9b057a8d9686aa79eebbf&amp;username=mot0703561" TargetMode="External"/><Relationship Id="rId1444" Type="http://schemas.openxmlformats.org/officeDocument/2006/relationships/hyperlink" Target="https://emenscr.nesdc.go.th/viewer/view.html?id=5feaf0c38c931742b9801cb1&amp;username=dsd_regional_82_11" TargetMode="External"/><Relationship Id="rId1651" Type="http://schemas.openxmlformats.org/officeDocument/2006/relationships/hyperlink" Target="https://emenscr.nesdc.go.th/viewer/view.html?id=6111278a2482000361ae7e7e&amp;username=mots04061" TargetMode="External"/><Relationship Id="rId1889" Type="http://schemas.openxmlformats.org/officeDocument/2006/relationships/hyperlink" Target="https://emenscr.nesdc.go.th/viewer/view.html?id=6178de66cd518974dbfb336a&amp;username=moi0017121" TargetMode="External"/><Relationship Id="rId1304" Type="http://schemas.openxmlformats.org/officeDocument/2006/relationships/hyperlink" Target="https://emenscr.nesdc.go.th/viewer/view.html?id=5fcf05affb9dc9160873064e&amp;username=district65021" TargetMode="External"/><Relationship Id="rId1511" Type="http://schemas.openxmlformats.org/officeDocument/2006/relationships/hyperlink" Target="https://emenscr.nesdc.go.th/viewer/view.html?id=600a8c29a0ccb81ad5531a96&amp;username=moac10041" TargetMode="External"/><Relationship Id="rId1749" Type="http://schemas.openxmlformats.org/officeDocument/2006/relationships/hyperlink" Target="https://emenscr.nesdc.go.th/viewer/view.html?id=611640314afae470e58edb34&amp;username=dasta1" TargetMode="External"/><Relationship Id="rId1956" Type="http://schemas.openxmlformats.org/officeDocument/2006/relationships/hyperlink" Target="https://emenscr.nesdc.go.th/viewer/view.html?id=618b89c9c365253295d32c22&amp;username=moi0022491" TargetMode="External"/><Relationship Id="rId1609" Type="http://schemas.openxmlformats.org/officeDocument/2006/relationships/hyperlink" Target="https://emenscr.nesdc.go.th/viewer/view.html?id=60eff572b292e846d24206ed&amp;username=mot0703301" TargetMode="External"/><Relationship Id="rId1816" Type="http://schemas.openxmlformats.org/officeDocument/2006/relationships/hyperlink" Target="https://emenscr.nesdc.go.th/viewer/view.html?id=611a2e93e587a9706c8ae2ac&amp;username=mots020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97" Type="http://schemas.openxmlformats.org/officeDocument/2006/relationships/hyperlink" Target="https://emenscr.nesdc.go.th/viewer/view.html?id=5e04db6d5baa7b44654ddea5&amp;username=mots4702551" TargetMode="External"/><Relationship Id="rId2078" Type="http://schemas.openxmlformats.org/officeDocument/2006/relationships/hyperlink" Target="https://emenscr.nesdc.go.th/viewer/view.html?id=61a0a073960f7861c4d87bff&amp;username=opm0001631" TargetMode="External"/><Relationship Id="rId2285" Type="http://schemas.openxmlformats.org/officeDocument/2006/relationships/hyperlink" Target="https://emenscr.nesdc.go.th/viewer/view.html?id=61c0324608c049623464dbaf&amp;username=mot060721" TargetMode="External"/><Relationship Id="rId257" Type="http://schemas.openxmlformats.org/officeDocument/2006/relationships/hyperlink" Target="https://emenscr.nesdc.go.th/viewer/view.html?id=5e006a6aca0feb49b458bc48&amp;username=mots02031" TargetMode="External"/><Relationship Id="rId464" Type="http://schemas.openxmlformats.org/officeDocument/2006/relationships/hyperlink" Target="https://emenscr.nesdc.go.th/viewer/view.html?id=5e09a7d6fe8d2c3e610a0fcf&amp;username=moi0017201" TargetMode="External"/><Relationship Id="rId1094" Type="http://schemas.openxmlformats.org/officeDocument/2006/relationships/hyperlink" Target="https://emenscr.nesdc.go.th/viewer/view.html?id=5fc3599ebeab9d2a7939c284&amp;username=m-culture0031211" TargetMode="External"/><Relationship Id="rId2145" Type="http://schemas.openxmlformats.org/officeDocument/2006/relationships/hyperlink" Target="https://emenscr.nesdc.go.th/viewer/view.html?id=61a99ac77a9fbf43eacea816&amp;username=mots1702631" TargetMode="External"/><Relationship Id="rId117" Type="http://schemas.openxmlformats.org/officeDocument/2006/relationships/hyperlink" Target="https://emenscr.nesdc.go.th/viewer/view.html?id=5de2b113e78f8151e86bc444&amp;username=moe02751" TargetMode="External"/><Relationship Id="rId671" Type="http://schemas.openxmlformats.org/officeDocument/2006/relationships/hyperlink" Target="https://emenscr.nesdc.go.th/viewer/view.html?id=5e5cb9ad08d9c92c132e57ba&amp;username=moi0018771" TargetMode="External"/><Relationship Id="rId769" Type="http://schemas.openxmlformats.org/officeDocument/2006/relationships/hyperlink" Target="https://emenscr.nesdc.go.th/viewer/view.html?id=5f2a5f4014c4720c160d08ae&amp;username=tat5201021" TargetMode="External"/><Relationship Id="rId976" Type="http://schemas.openxmlformats.org/officeDocument/2006/relationships/hyperlink" Target="https://emenscr.nesdc.go.th/viewer/view.html?id=5fb3549420f6a8429dff6172&amp;username=moi0019721" TargetMode="External"/><Relationship Id="rId1399" Type="http://schemas.openxmlformats.org/officeDocument/2006/relationships/hyperlink" Target="https://emenscr.nesdc.go.th/viewer/view.html?id=5fd7914707212e34f9c3024e&amp;username=mot0703561" TargetMode="External"/><Relationship Id="rId324" Type="http://schemas.openxmlformats.org/officeDocument/2006/relationships/hyperlink" Target="https://emenscr.nesdc.go.th/viewer/view.html?id=5e03092742c5ca49af55ad2b&amp;username=mots2402071" TargetMode="External"/><Relationship Id="rId531" Type="http://schemas.openxmlformats.org/officeDocument/2006/relationships/hyperlink" Target="https://emenscr.nesdc.go.th/viewer/view.html?id=5e14040cef83bc1f217190d9&amp;username=moi0019721" TargetMode="External"/><Relationship Id="rId629" Type="http://schemas.openxmlformats.org/officeDocument/2006/relationships/hyperlink" Target="https://emenscr.nesdc.go.th/viewer/view.html?id=5e252bd0edb0a925720832d2&amp;username=moi0017541" TargetMode="External"/><Relationship Id="rId1161" Type="http://schemas.openxmlformats.org/officeDocument/2006/relationships/hyperlink" Target="https://emenscr.nesdc.go.th/viewer/view.html?id=5fc65b6033c5c4157374e3da&amp;username=tat5201111" TargetMode="External"/><Relationship Id="rId1259" Type="http://schemas.openxmlformats.org/officeDocument/2006/relationships/hyperlink" Target="https://emenscr.nesdc.go.th/viewer/view.html?id=5fc9e73e5d06316aaee53339&amp;username=mots1502701" TargetMode="External"/><Relationship Id="rId1466" Type="http://schemas.openxmlformats.org/officeDocument/2006/relationships/hyperlink" Target="https://emenscr.nesdc.go.th/viewer/view.html?id=5ff5411890971b235dd2127c&amp;username=moc07081" TargetMode="External"/><Relationship Id="rId2005" Type="http://schemas.openxmlformats.org/officeDocument/2006/relationships/hyperlink" Target="https://emenscr.nesdc.go.th/viewer/view.html?id=6194bee0bab527220bfbc6c3&amp;username=mnre0214631" TargetMode="External"/><Relationship Id="rId2212" Type="http://schemas.openxmlformats.org/officeDocument/2006/relationships/hyperlink" Target="https://emenscr.nesdc.go.th/viewer/view.html?id=61b18759d52e740ca37b8ff9&amp;username=moi0017681" TargetMode="External"/><Relationship Id="rId836" Type="http://schemas.openxmlformats.org/officeDocument/2006/relationships/hyperlink" Target="https://emenscr.nesdc.go.th/viewer/view.html?id=5f2cec8767a1a91b6c4af1a3&amp;username=mot03051" TargetMode="External"/><Relationship Id="rId1021" Type="http://schemas.openxmlformats.org/officeDocument/2006/relationships/hyperlink" Target="https://emenscr.nesdc.go.th/viewer/view.html?id=5fbcca82beab9d2a7939bed7&amp;username=moi0022571" TargetMode="External"/><Relationship Id="rId1119" Type="http://schemas.openxmlformats.org/officeDocument/2006/relationships/hyperlink" Target="https://emenscr.nesdc.go.th/viewer/view.html?id=5fc4b6a5beab9d2a7939c3bb&amp;username=mot0703491" TargetMode="External"/><Relationship Id="rId1673" Type="http://schemas.openxmlformats.org/officeDocument/2006/relationships/hyperlink" Target="https://emenscr.nesdc.go.th/viewer/view.html?id=61121f4b77572f035a6ea083&amp;username=cea031" TargetMode="External"/><Relationship Id="rId1880" Type="http://schemas.openxmlformats.org/officeDocument/2006/relationships/hyperlink" Target="https://emenscr.nesdc.go.th/viewer/view.html?id=616e88fb386bae48e63252b3&amp;username=mot060931" TargetMode="External"/><Relationship Id="rId1978" Type="http://schemas.openxmlformats.org/officeDocument/2006/relationships/hyperlink" Target="https://emenscr.nesdc.go.th/viewer/view.html?id=61933acfd51ed2220a0bdbb3&amp;username=m-culture0031141" TargetMode="External"/><Relationship Id="rId903" Type="http://schemas.openxmlformats.org/officeDocument/2006/relationships/hyperlink" Target="https://emenscr.nesdc.go.th/viewer/view.html?id=5f9a2874f9cb99439af531a0&amp;username=moac10041" TargetMode="External"/><Relationship Id="rId1326" Type="http://schemas.openxmlformats.org/officeDocument/2006/relationships/hyperlink" Target="https://emenscr.nesdc.go.th/viewer/view.html?id=5fd046adc97e955911453bc6&amp;username=mot070311" TargetMode="External"/><Relationship Id="rId1533" Type="http://schemas.openxmlformats.org/officeDocument/2006/relationships/hyperlink" Target="https://emenscr.nesdc.go.th/viewer/view.html?id=6013c0ab35fb5c2f7ac7d27f&amp;username=moi5305201" TargetMode="External"/><Relationship Id="rId1740" Type="http://schemas.openxmlformats.org/officeDocument/2006/relationships/hyperlink" Target="https://emenscr.nesdc.go.th/viewer/view.html?id=61162b26ea16c95e131a2bdd&amp;username=psu0521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1600" Type="http://schemas.openxmlformats.org/officeDocument/2006/relationships/hyperlink" Target="https://emenscr.nesdc.go.th/viewer/view.html?id=60e51d32a2b09964380616a2&amp;username=mots2102481" TargetMode="External"/><Relationship Id="rId1838" Type="http://schemas.openxmlformats.org/officeDocument/2006/relationships/hyperlink" Target="https://emenscr.nesdc.go.th/viewer/view.html?id=611a771fb1eab9706bc8551e&amp;username=nu052701041" TargetMode="External"/><Relationship Id="rId181" Type="http://schemas.openxmlformats.org/officeDocument/2006/relationships/hyperlink" Target="https://emenscr.nesdc.go.th/viewer/view.html?id=5df9d1dc467aa83f5ec0b0a9&amp;username=sat1" TargetMode="External"/><Relationship Id="rId1905" Type="http://schemas.openxmlformats.org/officeDocument/2006/relationships/hyperlink" Target="https://emenscr.nesdc.go.th/viewer/view.html?id=617b7a11245b36649144c849&amp;username=m-culture0031541" TargetMode="External"/><Relationship Id="rId279" Type="http://schemas.openxmlformats.org/officeDocument/2006/relationships/hyperlink" Target="https://emenscr.nesdc.go.th/viewer/view.html?id=5e018b5342c5ca49af55a860&amp;username=tat5201121" TargetMode="External"/><Relationship Id="rId486" Type="http://schemas.openxmlformats.org/officeDocument/2006/relationships/hyperlink" Target="https://emenscr.nesdc.go.th/viewer/view.html?id=5e0da676f7206a3eeb33f586&amp;username=moi0017011" TargetMode="External"/><Relationship Id="rId693" Type="http://schemas.openxmlformats.org/officeDocument/2006/relationships/hyperlink" Target="https://emenscr.nesdc.go.th/viewer/view.html?id=5e9c0cbe8803b2752cef684d&amp;username=district15041" TargetMode="External"/><Relationship Id="rId2167" Type="http://schemas.openxmlformats.org/officeDocument/2006/relationships/hyperlink" Target="https://emenscr.nesdc.go.th/viewer/view.html?id=61ab2b60e4a0ba43f163b30d&amp;username=moi0022841" TargetMode="External"/><Relationship Id="rId139" Type="http://schemas.openxmlformats.org/officeDocument/2006/relationships/hyperlink" Target="https://emenscr.nesdc.go.th/viewer/view.html?id=5df106f0ca32fb4ed4482e4b&amp;username=mots9202141" TargetMode="External"/><Relationship Id="rId346" Type="http://schemas.openxmlformats.org/officeDocument/2006/relationships/hyperlink" Target="https://emenscr.nesdc.go.th/viewer/view.html?id=5e0332dcca0feb49b458c44b&amp;username=m-culture0031661" TargetMode="External"/><Relationship Id="rId553" Type="http://schemas.openxmlformats.org/officeDocument/2006/relationships/hyperlink" Target="https://emenscr.nesdc.go.th/viewer/view.html?id=5e15aebe5aa6096ad3aa2feb&amp;username=moph0032261" TargetMode="External"/><Relationship Id="rId760" Type="http://schemas.openxmlformats.org/officeDocument/2006/relationships/hyperlink" Target="https://emenscr.nesdc.go.th/viewer/view.html?id=5f26a7f3d49bf92ea89dd172&amp;username=mots04011" TargetMode="External"/><Relationship Id="rId998" Type="http://schemas.openxmlformats.org/officeDocument/2006/relationships/hyperlink" Target="https://emenscr.nesdc.go.th/viewer/view.html?id=5fbb3bb79a014c2a732f7279&amp;username=moac0224071" TargetMode="External"/><Relationship Id="rId1183" Type="http://schemas.openxmlformats.org/officeDocument/2006/relationships/hyperlink" Target="https://emenscr.nesdc.go.th/viewer/view.html?id=5fc73e97499a93132efec322&amp;username=moi02271011" TargetMode="External"/><Relationship Id="rId1390" Type="http://schemas.openxmlformats.org/officeDocument/2006/relationships/hyperlink" Target="https://emenscr.nesdc.go.th/viewer/view.html?id=5fd6e0396eb12634f2968c0e&amp;username=moi0017101" TargetMode="External"/><Relationship Id="rId2027" Type="http://schemas.openxmlformats.org/officeDocument/2006/relationships/hyperlink" Target="https://emenscr.nesdc.go.th/viewer/view.html?id=6197345dd221902211f9b0b3&amp;username=mots2102481" TargetMode="External"/><Relationship Id="rId2234" Type="http://schemas.openxmlformats.org/officeDocument/2006/relationships/hyperlink" Target="https://emenscr.nesdc.go.th/viewer/view.html?id=61b6fc0420af770c9d9bf85d&amp;username=m-culture02031" TargetMode="External"/><Relationship Id="rId206" Type="http://schemas.openxmlformats.org/officeDocument/2006/relationships/hyperlink" Target="https://emenscr.nesdc.go.th/viewer/view.html?id=5dfafe35b03e921a67e37348&amp;username=moi0017531" TargetMode="External"/><Relationship Id="rId413" Type="http://schemas.openxmlformats.org/officeDocument/2006/relationships/hyperlink" Target="https://emenscr.nesdc.go.th/viewer/view.html?id=5e0580713b2bc044565f77ec&amp;username=mot070391" TargetMode="External"/><Relationship Id="rId858" Type="http://schemas.openxmlformats.org/officeDocument/2006/relationships/hyperlink" Target="https://emenscr.nesdc.go.th/viewer/view.html?id=5f2d68ce374fcf0bce406107&amp;username=mnre05011" TargetMode="External"/><Relationship Id="rId1043" Type="http://schemas.openxmlformats.org/officeDocument/2006/relationships/hyperlink" Target="https://emenscr.nesdc.go.th/viewer/view.html?id=5fbf1b2b9a014c2a732f7520&amp;username=district72021" TargetMode="External"/><Relationship Id="rId1488" Type="http://schemas.openxmlformats.org/officeDocument/2006/relationships/hyperlink" Target="https://emenscr.nesdc.go.th/viewer/view.html?id=5ffb0c1b46a2d51b24e03eb9&amp;username=mots1102581" TargetMode="External"/><Relationship Id="rId1695" Type="http://schemas.openxmlformats.org/officeDocument/2006/relationships/hyperlink" Target="https://emenscr.nesdc.go.th/viewer/view.html?id=61135c3086ed660368a5bcc0&amp;username=mfu590131" TargetMode="External"/><Relationship Id="rId620" Type="http://schemas.openxmlformats.org/officeDocument/2006/relationships/hyperlink" Target="https://emenscr.nesdc.go.th/viewer/view.html?id=5e2045140d77da3a7e1d0b0d&amp;username=mot060661" TargetMode="External"/><Relationship Id="rId718" Type="http://schemas.openxmlformats.org/officeDocument/2006/relationships/hyperlink" Target="https://emenscr.nesdc.go.th/viewer/view.html?id=5ef03d043148937792caba4b&amp;username=mnre04421" TargetMode="External"/><Relationship Id="rId925" Type="http://schemas.openxmlformats.org/officeDocument/2006/relationships/hyperlink" Target="https://emenscr.nesdc.go.th/viewer/view.html?id=5fa55f42b1991b3f8585d5a5&amp;username=district15061" TargetMode="External"/><Relationship Id="rId1250" Type="http://schemas.openxmlformats.org/officeDocument/2006/relationships/hyperlink" Target="https://emenscr.nesdc.go.th/viewer/view.html?id=5fc9c548a8d9686aa79eec36&amp;username=moi0022391" TargetMode="External"/><Relationship Id="rId1348" Type="http://schemas.openxmlformats.org/officeDocument/2006/relationships/hyperlink" Target="https://emenscr.nesdc.go.th/viewer/view.html?id=5fd075eec97e955911453c94&amp;username=mots8102011" TargetMode="External"/><Relationship Id="rId1555" Type="http://schemas.openxmlformats.org/officeDocument/2006/relationships/hyperlink" Target="https://emenscr.nesdc.go.th/viewer/view.html?id=607fde31ce56bb16002f3264&amp;username=moph0032411" TargetMode="External"/><Relationship Id="rId1762" Type="http://schemas.openxmlformats.org/officeDocument/2006/relationships/hyperlink" Target="https://emenscr.nesdc.go.th/viewer/view.html?id=6116a7f0ee6abd1f94902782&amp;username=most54011" TargetMode="External"/><Relationship Id="rId2301" Type="http://schemas.openxmlformats.org/officeDocument/2006/relationships/hyperlink" Target="https://emenscr.nesdc.go.th/viewer/view.html?id=61c2df3dcf8d3033eb3ef59e&amp;username=moi0017651" TargetMode="External"/><Relationship Id="rId1110" Type="http://schemas.openxmlformats.org/officeDocument/2006/relationships/hyperlink" Target="https://emenscr.nesdc.go.th/viewer/view.html?id=5fc4a6a87232b72a71f78219&amp;username=forest_regional_58_11" TargetMode="External"/><Relationship Id="rId1208" Type="http://schemas.openxmlformats.org/officeDocument/2006/relationships/hyperlink" Target="https://emenscr.nesdc.go.th/viewer/view.html?id=5fc8615524b5b4133b5f911e&amp;username=mots4702551" TargetMode="External"/><Relationship Id="rId1415" Type="http://schemas.openxmlformats.org/officeDocument/2006/relationships/hyperlink" Target="https://emenscr.nesdc.go.th/viewer/view.html?id=5fd9d64eea2eef1b27a27114&amp;username=mot06110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1622" Type="http://schemas.openxmlformats.org/officeDocument/2006/relationships/hyperlink" Target="https://emenscr.nesdc.go.th/viewer/view.html?id=610e373777572f035a6e9edd&amp;username=tat5201021" TargetMode="External"/><Relationship Id="rId1927" Type="http://schemas.openxmlformats.org/officeDocument/2006/relationships/hyperlink" Target="https://emenscr.nesdc.go.th/viewer/view.html?id=61835bf90f6a4831a38bf64a&amp;username=moi0017101" TargetMode="External"/><Relationship Id="rId2091" Type="http://schemas.openxmlformats.org/officeDocument/2006/relationships/hyperlink" Target="https://emenscr.nesdc.go.th/viewer/view.html?id=61a49853e55ef143eb1fc88a&amp;username=mots8502471" TargetMode="External"/><Relationship Id="rId2189" Type="http://schemas.openxmlformats.org/officeDocument/2006/relationships/hyperlink" Target="https://emenscr.nesdc.go.th/viewer/view.html?id=61b05dfec02cee271c611f42&amp;username=mot0703661" TargetMode="External"/><Relationship Id="rId270" Type="http://schemas.openxmlformats.org/officeDocument/2006/relationships/hyperlink" Target="https://emenscr.nesdc.go.th/viewer/view.html?id=5e008781b459dd49a9ac7248&amp;username=moi0022811" TargetMode="External"/><Relationship Id="rId130" Type="http://schemas.openxmlformats.org/officeDocument/2006/relationships/hyperlink" Target="https://emenscr.nesdc.go.th/viewer/view.html?id=5def9fb711e6364ece801d0b&amp;username=mots5202521" TargetMode="External"/><Relationship Id="rId368" Type="http://schemas.openxmlformats.org/officeDocument/2006/relationships/hyperlink" Target="https://emenscr.nesdc.go.th/viewer/view.html?id=5e044da2b459dd49a9ac7c3c&amp;username=mots5302731" TargetMode="External"/><Relationship Id="rId575" Type="http://schemas.openxmlformats.org/officeDocument/2006/relationships/hyperlink" Target="https://emenscr.nesdc.go.th/viewer/view.html?id=5e17f996fdbb3e70e4d8b913&amp;username=mots7202651" TargetMode="External"/><Relationship Id="rId782" Type="http://schemas.openxmlformats.org/officeDocument/2006/relationships/hyperlink" Target="https://emenscr.nesdc.go.th/viewer/view.html?id=5f2a8d05c65fbf3fac320fdf&amp;username=tat5201021" TargetMode="External"/><Relationship Id="rId2049" Type="http://schemas.openxmlformats.org/officeDocument/2006/relationships/hyperlink" Target="https://emenscr.nesdc.go.th/viewer/view.html?id=619db930794a5e1c0aba7c34&amp;username=moi0022481" TargetMode="External"/><Relationship Id="rId2256" Type="http://schemas.openxmlformats.org/officeDocument/2006/relationships/hyperlink" Target="https://emenscr.nesdc.go.th/viewer/view.html?id=61bacc29358cdf1cf6882626&amp;username=mots04031" TargetMode="External"/><Relationship Id="rId228" Type="http://schemas.openxmlformats.org/officeDocument/2006/relationships/hyperlink" Target="https://emenscr.nesdc.go.th/viewer/view.html?id=5dfc40bbc552571a72d138ac&amp;username=mots02031" TargetMode="External"/><Relationship Id="rId435" Type="http://schemas.openxmlformats.org/officeDocument/2006/relationships/hyperlink" Target="https://emenscr.nesdc.go.th/viewer/view.html?id=5e05cc9f5baa7b44654de2ac&amp;username=m-culture0031301" TargetMode="External"/><Relationship Id="rId642" Type="http://schemas.openxmlformats.org/officeDocument/2006/relationships/hyperlink" Target="https://emenscr.nesdc.go.th/viewer/view.html?id=5e2bed3cc0a87e57c778d94e&amp;username=district49031" TargetMode="External"/><Relationship Id="rId1065" Type="http://schemas.openxmlformats.org/officeDocument/2006/relationships/hyperlink" Target="https://emenscr.nesdc.go.th/viewer/view.html?id=5fbf78250d3eec2a6b9e4f78&amp;username=mot0703141" TargetMode="External"/><Relationship Id="rId1272" Type="http://schemas.openxmlformats.org/officeDocument/2006/relationships/hyperlink" Target="https://emenscr.nesdc.go.th/viewer/view.html?id=5fcc8c681540bf161ab2762c&amp;username=moi0017261" TargetMode="External"/><Relationship Id="rId2116" Type="http://schemas.openxmlformats.org/officeDocument/2006/relationships/hyperlink" Target="https://emenscr.nesdc.go.th/viewer/view.html?id=61a7021977658f43f36683ea&amp;username=mot060181" TargetMode="External"/><Relationship Id="rId2323" Type="http://schemas.openxmlformats.org/officeDocument/2006/relationships/hyperlink" Target="https://emenscr.nesdc.go.th/viewer/view.html?id=61dbdbbb1288e771933ab6ef&amp;username=mot060121" TargetMode="External"/><Relationship Id="rId502" Type="http://schemas.openxmlformats.org/officeDocument/2006/relationships/hyperlink" Target="https://emenscr.nesdc.go.th/viewer/view.html?id=5e0f081a6a53e20830514e41&amp;username=mot060721" TargetMode="External"/><Relationship Id="rId947" Type="http://schemas.openxmlformats.org/officeDocument/2006/relationships/hyperlink" Target="https://emenscr.nesdc.go.th/viewer/view.html?id=5faa74443f6eff6c49213a3e&amp;username=mot060931" TargetMode="External"/><Relationship Id="rId1132" Type="http://schemas.openxmlformats.org/officeDocument/2006/relationships/hyperlink" Target="https://emenscr.nesdc.go.th/viewer/view.html?id=5fc5b538da05356620e16c5a&amp;username=dsdw_regional_621" TargetMode="External"/><Relationship Id="rId1577" Type="http://schemas.openxmlformats.org/officeDocument/2006/relationships/hyperlink" Target="https://emenscr.nesdc.go.th/viewer/view.html?id=60c1bad81f2457187269373b&amp;username=mots04041" TargetMode="External"/><Relationship Id="rId1784" Type="http://schemas.openxmlformats.org/officeDocument/2006/relationships/hyperlink" Target="https://emenscr.nesdc.go.th/viewer/view.html?id=6117a253ee6abd1f9490283d&amp;username=dasta1" TargetMode="External"/><Relationship Id="rId1991" Type="http://schemas.openxmlformats.org/officeDocument/2006/relationships/hyperlink" Target="https://emenscr.nesdc.go.th/viewer/view.html?id=619477eea679c7221758eafe&amp;username=tat520118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807" Type="http://schemas.openxmlformats.org/officeDocument/2006/relationships/hyperlink" Target="https://emenscr.nesdc.go.th/viewer/view.html?id=5f2bd454ab9aa9251e67f6b1&amp;username=mots02121" TargetMode="External"/><Relationship Id="rId1437" Type="http://schemas.openxmlformats.org/officeDocument/2006/relationships/hyperlink" Target="https://emenscr.nesdc.go.th/viewer/view.html?id=5fe98f6e48dad842bf57c76f&amp;username=opm0001341" TargetMode="External"/><Relationship Id="rId1644" Type="http://schemas.openxmlformats.org/officeDocument/2006/relationships/hyperlink" Target="https://emenscr.nesdc.go.th/viewer/view.html?id=6110fe8aef40ea035b9d1039&amp;username=mots04041" TargetMode="External"/><Relationship Id="rId1851" Type="http://schemas.openxmlformats.org/officeDocument/2006/relationships/hyperlink" Target="https://emenscr.nesdc.go.th/viewer/view.html?id=6153df2e908fc2762fc30290&amp;username=mots2702611" TargetMode="External"/><Relationship Id="rId1504" Type="http://schemas.openxmlformats.org/officeDocument/2006/relationships/hyperlink" Target="https://emenscr.nesdc.go.th/viewer/view.html?id=6007b58df9428031247e9832&amp;username=moi0017541" TargetMode="External"/><Relationship Id="rId1711" Type="http://schemas.openxmlformats.org/officeDocument/2006/relationships/hyperlink" Target="https://emenscr.nesdc.go.th/viewer/view.html?id=61139fcc5739d16ece9264ce&amp;username=mots04031" TargetMode="External"/><Relationship Id="rId1949" Type="http://schemas.openxmlformats.org/officeDocument/2006/relationships/hyperlink" Target="https://emenscr.nesdc.go.th/viewer/view.html?id=6184ea59f1b02731a2313464&amp;username=district15031" TargetMode="External"/><Relationship Id="rId292" Type="http://schemas.openxmlformats.org/officeDocument/2006/relationships/hyperlink" Target="https://emenscr.nesdc.go.th/viewer/view.html?id=5e01ce2a6f155549ab8fb937&amp;username=moi0018141" TargetMode="External"/><Relationship Id="rId1809" Type="http://schemas.openxmlformats.org/officeDocument/2006/relationships/hyperlink" Target="https://emenscr.nesdc.go.th/viewer/view.html?id=611a1676b1eab9706bc853fa&amp;username=rmuti34001" TargetMode="External"/><Relationship Id="rId597" Type="http://schemas.openxmlformats.org/officeDocument/2006/relationships/hyperlink" Target="https://emenscr.nesdc.go.th/viewer/view.html?id=5e1ed4eddd5aa7472e846238&amp;username=mots1902621" TargetMode="External"/><Relationship Id="rId2180" Type="http://schemas.openxmlformats.org/officeDocument/2006/relationships/hyperlink" Target="https://emenscr.nesdc.go.th/viewer/view.html?id=61b01df3e55ef143eb1fcf0d&amp;username=mot060671" TargetMode="External"/><Relationship Id="rId2278" Type="http://schemas.openxmlformats.org/officeDocument/2006/relationships/hyperlink" Target="https://emenscr.nesdc.go.th/viewer/view.html?id=61c00687132398622df86efc&amp;username=rus0585141" TargetMode="External"/><Relationship Id="rId152" Type="http://schemas.openxmlformats.org/officeDocument/2006/relationships/hyperlink" Target="https://emenscr.nesdc.go.th/viewer/view.html?id=5df70608cf2dda1a4f64d8ee&amp;username=m-culture0031241" TargetMode="External"/><Relationship Id="rId457" Type="http://schemas.openxmlformats.org/officeDocument/2006/relationships/hyperlink" Target="https://emenscr.nesdc.go.th/viewer/view.html?id=5e094289fe8d2c3e610a0f65&amp;username=mots1702631" TargetMode="External"/><Relationship Id="rId1087" Type="http://schemas.openxmlformats.org/officeDocument/2006/relationships/hyperlink" Target="https://emenscr.nesdc.go.th/viewer/view.html?id=5fc2002b0d3eec2a6b9e50b7&amp;username=tat5201211" TargetMode="External"/><Relationship Id="rId1294" Type="http://schemas.openxmlformats.org/officeDocument/2006/relationships/hyperlink" Target="https://emenscr.nesdc.go.th/viewer/view.html?id=5fcef0a956035d16079a0898&amp;username=m-culture0031561" TargetMode="External"/><Relationship Id="rId2040" Type="http://schemas.openxmlformats.org/officeDocument/2006/relationships/hyperlink" Target="https://emenscr.nesdc.go.th/viewer/view.html?id=619c596a38229f3d4dda75fb&amp;username=mot0703211" TargetMode="External"/><Relationship Id="rId2138" Type="http://schemas.openxmlformats.org/officeDocument/2006/relationships/hyperlink" Target="https://emenscr.nesdc.go.th/viewer/view.html?id=61a86004e55ef143eb1fcb66&amp;username=moi0019311" TargetMode="External"/><Relationship Id="rId664" Type="http://schemas.openxmlformats.org/officeDocument/2006/relationships/hyperlink" Target="https://emenscr.nesdc.go.th/viewer/view.html?id=5e32b2cc06217a0bee176574&amp;username=mots02011" TargetMode="External"/><Relationship Id="rId871" Type="http://schemas.openxmlformats.org/officeDocument/2006/relationships/hyperlink" Target="https://emenscr.nesdc.go.th/viewer/view.html?id=5f59f074d506130fc4d48e1f&amp;username=mot0703131" TargetMode="External"/><Relationship Id="rId969" Type="http://schemas.openxmlformats.org/officeDocument/2006/relationships/hyperlink" Target="https://emenscr.nesdc.go.th/viewer/view.html?id=5fb32988f1fa732ce2f634a4&amp;username=mots04061" TargetMode="External"/><Relationship Id="rId1599" Type="http://schemas.openxmlformats.org/officeDocument/2006/relationships/hyperlink" Target="https://emenscr.nesdc.go.th/viewer/view.html?id=60e3d56ea792f56431f57c14&amp;username=mot060641" TargetMode="External"/><Relationship Id="rId2345" Type="http://schemas.openxmlformats.org/officeDocument/2006/relationships/printerSettings" Target="../printerSettings/printerSettings1.bin"/><Relationship Id="rId317" Type="http://schemas.openxmlformats.org/officeDocument/2006/relationships/hyperlink" Target="https://emenscr.nesdc.go.th/viewer/view.html?id=5e02e5eab459dd49a9ac77b8&amp;username=m-culture0031661" TargetMode="External"/><Relationship Id="rId524" Type="http://schemas.openxmlformats.org/officeDocument/2006/relationships/hyperlink" Target="https://emenscr.nesdc.go.th/viewer/view.html?id=5e13f82aef83bc1f217190bb&amp;username=moph0032251" TargetMode="External"/><Relationship Id="rId731" Type="http://schemas.openxmlformats.org/officeDocument/2006/relationships/hyperlink" Target="https://emenscr.nesdc.go.th/viewer/view.html?id=5f0da65e91989162dfcc1517&amp;username=moi0017101" TargetMode="External"/><Relationship Id="rId1154" Type="http://schemas.openxmlformats.org/officeDocument/2006/relationships/hyperlink" Target="https://emenscr.nesdc.go.th/viewer/view.html?id=5fc64fe6ce812b157b6161bb&amp;username=tat5201201" TargetMode="External"/><Relationship Id="rId1361" Type="http://schemas.openxmlformats.org/officeDocument/2006/relationships/hyperlink" Target="https://emenscr.nesdc.go.th/viewer/view.html?id=5fd09ce0c97e955911453d63&amp;username=moi0017741" TargetMode="External"/><Relationship Id="rId1459" Type="http://schemas.openxmlformats.org/officeDocument/2006/relationships/hyperlink" Target="https://emenscr.nesdc.go.th/viewer/view.html?id=5ff41079664e7b27cf1441c7&amp;username=district34221" TargetMode="External"/><Relationship Id="rId2205" Type="http://schemas.openxmlformats.org/officeDocument/2006/relationships/hyperlink" Target="https://emenscr.nesdc.go.th/viewer/view.html?id=61b081974b76812722f74ae8&amp;username=m-culture0031191" TargetMode="External"/><Relationship Id="rId98" Type="http://schemas.openxmlformats.org/officeDocument/2006/relationships/hyperlink" Target="https://emenscr.nesdc.go.th/viewer/view.html?id=5db42dd4395adc146fd4853e&amp;username=dru0563061" TargetMode="External"/><Relationship Id="rId829" Type="http://schemas.openxmlformats.org/officeDocument/2006/relationships/hyperlink" Target="https://emenscr.nesdc.go.th/viewer/view.html?id=5f2cd0bc67a1a91b6c4af103&amp;username=moac06061" TargetMode="External"/><Relationship Id="rId1014" Type="http://schemas.openxmlformats.org/officeDocument/2006/relationships/hyperlink" Target="https://emenscr.nesdc.go.th/viewer/view.html?id=5fbcbe87beab9d2a7939bec0&amp;username=m-culture0031621" TargetMode="External"/><Relationship Id="rId1221" Type="http://schemas.openxmlformats.org/officeDocument/2006/relationships/hyperlink" Target="https://emenscr.nesdc.go.th/viewer/view.html?id=5fc88e035d06316aaee5318b&amp;username=mot060371" TargetMode="External"/><Relationship Id="rId1666" Type="http://schemas.openxmlformats.org/officeDocument/2006/relationships/hyperlink" Target="https://emenscr.nesdc.go.th/viewer/view.html?id=61121183ef40ea035b9d10d5&amp;username=mots04061" TargetMode="External"/><Relationship Id="rId1873" Type="http://schemas.openxmlformats.org/officeDocument/2006/relationships/hyperlink" Target="https://emenscr.nesdc.go.th/viewer/view.html?id=616d35d54e72b56eb592a9ab&amp;username=rid_regional_25_21" TargetMode="External"/><Relationship Id="rId1319" Type="http://schemas.openxmlformats.org/officeDocument/2006/relationships/hyperlink" Target="https://emenscr.nesdc.go.th/viewer/view.html?id=5fcf4af256035d16079a09fb&amp;username=district65071" TargetMode="External"/><Relationship Id="rId1526" Type="http://schemas.openxmlformats.org/officeDocument/2006/relationships/hyperlink" Target="https://emenscr.nesdc.go.th/viewer/view.html?id=600fd9604037f647d85e80f4&amp;username=tat5201021" TargetMode="External"/><Relationship Id="rId1733" Type="http://schemas.openxmlformats.org/officeDocument/2006/relationships/hyperlink" Target="https://emenscr.nesdc.go.th/viewer/view.html?id=611613f39e73c2431f59bfa4&amp;username=m-culture02041" TargetMode="External"/><Relationship Id="rId1940" Type="http://schemas.openxmlformats.org/officeDocument/2006/relationships/hyperlink" Target="https://emenscr.nesdc.go.th/viewer/view.html?id=6183a00af1b02731a2313309&amp;username=moi001710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1800" Type="http://schemas.openxmlformats.org/officeDocument/2006/relationships/hyperlink" Target="https://emenscr.nesdc.go.th/viewer/view.html?id=6119f26083a6677074486173&amp;username=nrru0544091" TargetMode="External"/><Relationship Id="rId174" Type="http://schemas.openxmlformats.org/officeDocument/2006/relationships/hyperlink" Target="https://emenscr.nesdc.go.th/viewer/view.html?id=5df9c7c4467aa83f5ec0b07d&amp;username=mots2102481" TargetMode="External"/><Relationship Id="rId381" Type="http://schemas.openxmlformats.org/officeDocument/2006/relationships/hyperlink" Target="https://emenscr.nesdc.go.th/viewer/view.html?id=5e046a10b459dd49a9ac7d52&amp;username=mots3902691" TargetMode="External"/><Relationship Id="rId2062" Type="http://schemas.openxmlformats.org/officeDocument/2006/relationships/hyperlink" Target="https://emenscr.nesdc.go.th/viewer/view.html?id=619f1c12960f7861c4d87a8e&amp;username=mot0703141" TargetMode="External"/><Relationship Id="rId241" Type="http://schemas.openxmlformats.org/officeDocument/2006/relationships/hyperlink" Target="https://emenscr.nesdc.go.th/viewer/view.html?id=5dfc9124ba396e3a82dca536&amp;username=mots3102261" TargetMode="External"/><Relationship Id="rId479" Type="http://schemas.openxmlformats.org/officeDocument/2006/relationships/hyperlink" Target="https://emenscr.nesdc.go.th/viewer/view.html?id=5e0b18ffa398d53e6c8ddffa&amp;username=ksu056852" TargetMode="External"/><Relationship Id="rId686" Type="http://schemas.openxmlformats.org/officeDocument/2006/relationships/hyperlink" Target="https://emenscr.nesdc.go.th/viewer/view.html?id=5e8ecc3856adb750198efc17&amp;username=mot060381" TargetMode="External"/><Relationship Id="rId893" Type="http://schemas.openxmlformats.org/officeDocument/2006/relationships/hyperlink" Target="https://emenscr.nesdc.go.th/viewer/view.html?id=5f880ee09455193a1485e97f&amp;username=mots9102571" TargetMode="External"/><Relationship Id="rId339" Type="http://schemas.openxmlformats.org/officeDocument/2006/relationships/hyperlink" Target="https://emenscr.nesdc.go.th/viewer/view.html?id=5e0325df6f155549ab8fbdb9&amp;username=tat5201091" TargetMode="External"/><Relationship Id="rId546" Type="http://schemas.openxmlformats.org/officeDocument/2006/relationships/hyperlink" Target="https://emenscr.nesdc.go.th/viewer/view.html?id=5e15a0980e30786ac928b34e&amp;username=mot0703511" TargetMode="External"/><Relationship Id="rId753" Type="http://schemas.openxmlformats.org/officeDocument/2006/relationships/hyperlink" Target="https://emenscr.nesdc.go.th/viewer/view.html?id=5f2686345eb2cd2eaa464ac7&amp;username=mots04011" TargetMode="External"/><Relationship Id="rId1176" Type="http://schemas.openxmlformats.org/officeDocument/2006/relationships/hyperlink" Target="https://emenscr.nesdc.go.th/viewer/view.html?id=5fc71c35499a93132efec2da&amp;username=mots8402661" TargetMode="External"/><Relationship Id="rId1383" Type="http://schemas.openxmlformats.org/officeDocument/2006/relationships/hyperlink" Target="https://emenscr.nesdc.go.th/viewer/view.html?id=5fd6a1ae07212e34f9c300ef&amp;username=moi0017121" TargetMode="External"/><Relationship Id="rId2227" Type="http://schemas.openxmlformats.org/officeDocument/2006/relationships/hyperlink" Target="https://emenscr.nesdc.go.th/viewer/view.html?id=61b1f8c1d52e740ca37b90da&amp;username=moi0017691" TargetMode="External"/><Relationship Id="rId101" Type="http://schemas.openxmlformats.org/officeDocument/2006/relationships/hyperlink" Target="https://emenscr.nesdc.go.th/viewer/view.html?id=5db6890b395adc146fd48659&amp;username=mots04021" TargetMode="External"/><Relationship Id="rId406" Type="http://schemas.openxmlformats.org/officeDocument/2006/relationships/hyperlink" Target="https://emenscr.nesdc.go.th/viewer/view.html?id=5e0576a75baa7b44654ddf4f&amp;username=tat5201241" TargetMode="External"/><Relationship Id="rId960" Type="http://schemas.openxmlformats.org/officeDocument/2006/relationships/hyperlink" Target="https://emenscr.nesdc.go.th/viewer/view.html?id=5fae2ff42806e76c3c3d659a&amp;username=mot060281" TargetMode="External"/><Relationship Id="rId1036" Type="http://schemas.openxmlformats.org/officeDocument/2006/relationships/hyperlink" Target="https://emenscr.nesdc.go.th/viewer/view.html?id=5fbe12d17232b72a71f77e73&amp;username=mots04061" TargetMode="External"/><Relationship Id="rId1243" Type="http://schemas.openxmlformats.org/officeDocument/2006/relationships/hyperlink" Target="https://emenscr.nesdc.go.th/viewer/view.html?id=5fc9b8b48290676ab1b9c7a9&amp;username=moi0019511" TargetMode="External"/><Relationship Id="rId1590" Type="http://schemas.openxmlformats.org/officeDocument/2006/relationships/hyperlink" Target="https://emenscr.nesdc.go.th/viewer/view.html?id=60dd640c96e38557d6a88962&amp;username=mots7202651" TargetMode="External"/><Relationship Id="rId1688" Type="http://schemas.openxmlformats.org/officeDocument/2006/relationships/hyperlink" Target="https://emenscr.nesdc.go.th/viewer/view.html?id=61128c042482000361ae7fe2&amp;username=moi04081" TargetMode="External"/><Relationship Id="rId1895" Type="http://schemas.openxmlformats.org/officeDocument/2006/relationships/hyperlink" Target="https://emenscr.nesdc.go.th/viewer/view.html?id=617a26ab0653b75cbc802a39&amp;username=mot060371" TargetMode="External"/><Relationship Id="rId613" Type="http://schemas.openxmlformats.org/officeDocument/2006/relationships/hyperlink" Target="https://emenscr.nesdc.go.th/viewer/view.html?id=5e202a48ad9dbf2a6b64fc38&amp;username=mots04041" TargetMode="External"/><Relationship Id="rId820" Type="http://schemas.openxmlformats.org/officeDocument/2006/relationships/hyperlink" Target="https://emenscr.nesdc.go.th/viewer/view.html?id=5f2c20f35d3d8c1b64cee061&amp;username=psu05211" TargetMode="External"/><Relationship Id="rId918" Type="http://schemas.openxmlformats.org/officeDocument/2006/relationships/hyperlink" Target="https://emenscr.nesdc.go.th/viewer/view.html?id=5fa38206e6c1d8313a2ffaf1&amp;username=mots04041" TargetMode="External"/><Relationship Id="rId1450" Type="http://schemas.openxmlformats.org/officeDocument/2006/relationships/hyperlink" Target="https://emenscr.nesdc.go.th/viewer/view.html?id=5fec2f9b59995c1fbade8eb1&amp;username=yru0559151" TargetMode="External"/><Relationship Id="rId1548" Type="http://schemas.openxmlformats.org/officeDocument/2006/relationships/hyperlink" Target="https://emenscr.nesdc.go.th/viewer/view.html?id=605c709cd70f8e64c42dc5e3&amp;username=moph10071" TargetMode="External"/><Relationship Id="rId1755" Type="http://schemas.openxmlformats.org/officeDocument/2006/relationships/hyperlink" Target="https://emenscr.nesdc.go.th/viewer/view.html?id=61167ebeee6abd1f94902744&amp;username=psu05211" TargetMode="External"/><Relationship Id="rId1103" Type="http://schemas.openxmlformats.org/officeDocument/2006/relationships/hyperlink" Target="https://emenscr.nesdc.go.th/viewer/view.html?id=5fc480d0beab9d2a7939c31b&amp;username=m-culture0031491" TargetMode="External"/><Relationship Id="rId1310" Type="http://schemas.openxmlformats.org/officeDocument/2006/relationships/hyperlink" Target="https://emenscr.nesdc.go.th/viewer/view.html?id=5fcf2db756035d16079a0981&amp;username=district65021" TargetMode="External"/><Relationship Id="rId1408" Type="http://schemas.openxmlformats.org/officeDocument/2006/relationships/hyperlink" Target="https://emenscr.nesdc.go.th/viewer/view.html?id=5fd8ace0a048ce28c3ee650a&amp;username=mot060301" TargetMode="External"/><Relationship Id="rId1962" Type="http://schemas.openxmlformats.org/officeDocument/2006/relationships/hyperlink" Target="https://emenscr.nesdc.go.th/viewer/view.html?id=618cde4cceda15328416c232&amp;username=m-culture0604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1615" Type="http://schemas.openxmlformats.org/officeDocument/2006/relationships/hyperlink" Target="https://emenscr.nesdc.go.th/viewer/view.html?id=610a24f6d9ddc16fa006875c&amp;username=sat21" TargetMode="External"/><Relationship Id="rId1822" Type="http://schemas.openxmlformats.org/officeDocument/2006/relationships/hyperlink" Target="https://emenscr.nesdc.go.th/viewer/view.html?id=611a40a3e587a9706c8ae2e5&amp;username=mots02031" TargetMode="External"/><Relationship Id="rId196" Type="http://schemas.openxmlformats.org/officeDocument/2006/relationships/hyperlink" Target="https://emenscr.nesdc.go.th/viewer/view.html?id=5df9fb52caa0dc3f63b8c59a&amp;username=mots02041" TargetMode="External"/><Relationship Id="rId2084" Type="http://schemas.openxmlformats.org/officeDocument/2006/relationships/hyperlink" Target="https://emenscr.nesdc.go.th/viewer/view.html?id=61a45e90e55ef143eb1fc800&amp;username=dmcr04131" TargetMode="External"/><Relationship Id="rId2291" Type="http://schemas.openxmlformats.org/officeDocument/2006/relationships/hyperlink" Target="https://emenscr.nesdc.go.th/viewer/view.html?id=61c0542f132398622df86fa6&amp;username=mots02041" TargetMode="External"/><Relationship Id="rId263" Type="http://schemas.openxmlformats.org/officeDocument/2006/relationships/hyperlink" Target="https://emenscr.nesdc.go.th/viewer/view.html?id=5e0079f9b459dd49a9ac71c6&amp;username=mdes06031" TargetMode="External"/><Relationship Id="rId470" Type="http://schemas.openxmlformats.org/officeDocument/2006/relationships/hyperlink" Target="https://emenscr.nesdc.go.th/viewer/view.html?id=5e0aa555fe8d2c3e610a106d&amp;username=m-culture0031491" TargetMode="External"/><Relationship Id="rId2151" Type="http://schemas.openxmlformats.org/officeDocument/2006/relationships/hyperlink" Target="https://emenscr.nesdc.go.th/viewer/view.html?id=61a9b5e07a9fbf43eacea84b&amp;username=dnp_regional_48_11" TargetMode="External"/><Relationship Id="rId123" Type="http://schemas.openxmlformats.org/officeDocument/2006/relationships/hyperlink" Target="https://emenscr.nesdc.go.th/viewer/view.html?id=5de776a4a4f65846b25d41be&amp;username=mots6502361" TargetMode="External"/><Relationship Id="rId330" Type="http://schemas.openxmlformats.org/officeDocument/2006/relationships/hyperlink" Target="https://emenscr.nesdc.go.th/viewer/view.html?id=5e03172f6f155549ab8fbd0f&amp;username=mots8102011" TargetMode="External"/><Relationship Id="rId568" Type="http://schemas.openxmlformats.org/officeDocument/2006/relationships/hyperlink" Target="https://emenscr.nesdc.go.th/viewer/view.html?id=5e16f4bcab990e30f23224ba&amp;username=district11041" TargetMode="External"/><Relationship Id="rId775" Type="http://schemas.openxmlformats.org/officeDocument/2006/relationships/hyperlink" Target="https://emenscr.nesdc.go.th/viewer/view.html?id=5f2a6942adc5890c1c144db3&amp;username=tat5201021" TargetMode="External"/><Relationship Id="rId982" Type="http://schemas.openxmlformats.org/officeDocument/2006/relationships/hyperlink" Target="https://emenscr.nesdc.go.th/viewer/view.html?id=5fb48e1556c36d429b4879fa&amp;username=onab0034721" TargetMode="External"/><Relationship Id="rId1198" Type="http://schemas.openxmlformats.org/officeDocument/2006/relationships/hyperlink" Target="https://emenscr.nesdc.go.th/viewer/view.html?id=5fc7643624b5b4133b5f9088&amp;username=mot0703641" TargetMode="External"/><Relationship Id="rId2011" Type="http://schemas.openxmlformats.org/officeDocument/2006/relationships/hyperlink" Target="https://emenscr.nesdc.go.th/viewer/view.html?id=6194d73abab527220bfbc6f6&amp;username=mnre0214301" TargetMode="External"/><Relationship Id="rId2249" Type="http://schemas.openxmlformats.org/officeDocument/2006/relationships/hyperlink" Target="https://emenscr.nesdc.go.th/viewer/view.html?id=61b8a4c58104c62e45b2eac0&amp;username=moac0009651" TargetMode="External"/><Relationship Id="rId428" Type="http://schemas.openxmlformats.org/officeDocument/2006/relationships/hyperlink" Target="https://emenscr.nesdc.go.th/viewer/view.html?id=5e05b7cae82416445c17a3ca&amp;username=mot0703291" TargetMode="External"/><Relationship Id="rId635" Type="http://schemas.openxmlformats.org/officeDocument/2006/relationships/hyperlink" Target="https://emenscr.nesdc.go.th/viewer/view.html?id=5e2868fe804f6552226dcc56&amp;username=mot060481" TargetMode="External"/><Relationship Id="rId842" Type="http://schemas.openxmlformats.org/officeDocument/2006/relationships/hyperlink" Target="https://emenscr.nesdc.go.th/viewer/view.html?id=5f2d0e7a1e9bcf1b6a3367c7&amp;username=nida05263081" TargetMode="External"/><Relationship Id="rId1058" Type="http://schemas.openxmlformats.org/officeDocument/2006/relationships/hyperlink" Target="https://emenscr.nesdc.go.th/viewer/view.html?id=5fbf648dbeab9d2a7939c0c1&amp;username=mot0703731" TargetMode="External"/><Relationship Id="rId1265" Type="http://schemas.openxmlformats.org/officeDocument/2006/relationships/hyperlink" Target="https://emenscr.nesdc.go.th/viewer/view.html?id=5fca01df9c9b606d217143b1&amp;username=mots5402391" TargetMode="External"/><Relationship Id="rId1472" Type="http://schemas.openxmlformats.org/officeDocument/2006/relationships/hyperlink" Target="https://emenscr.nesdc.go.th/viewer/view.html?id=5ff58b2de43e3c47aabd99a0&amp;username=district34071" TargetMode="External"/><Relationship Id="rId2109" Type="http://schemas.openxmlformats.org/officeDocument/2006/relationships/hyperlink" Target="https://emenscr.nesdc.go.th/viewer/view.html?id=61a6fbe677658f43f36683cc&amp;username=mots5702121" TargetMode="External"/><Relationship Id="rId2316" Type="http://schemas.openxmlformats.org/officeDocument/2006/relationships/hyperlink" Target="https://emenscr.nesdc.go.th/viewer/view.html?id=61c894d505ce8c789a08e059&amp;username=mots003811" TargetMode="External"/><Relationship Id="rId702" Type="http://schemas.openxmlformats.org/officeDocument/2006/relationships/hyperlink" Target="https://emenscr.nesdc.go.th/viewer/view.html?id=5eba1ecb21802a5e538ba8db&amp;username=moph05051" TargetMode="External"/><Relationship Id="rId1125" Type="http://schemas.openxmlformats.org/officeDocument/2006/relationships/hyperlink" Target="https://emenscr.nesdc.go.th/viewer/view.html?id=5fc4d69d503b94399c9d8763&amp;username=mot060851" TargetMode="External"/><Relationship Id="rId1332" Type="http://schemas.openxmlformats.org/officeDocument/2006/relationships/hyperlink" Target="https://emenscr.nesdc.go.th/viewer/view.html?id=5fd04f2be4c2575912afde40&amp;username=district65071" TargetMode="External"/><Relationship Id="rId1777" Type="http://schemas.openxmlformats.org/officeDocument/2006/relationships/hyperlink" Target="https://emenscr.nesdc.go.th/viewer/view.html?id=611777824bf4461f93d6e59d&amp;username=stou052201031" TargetMode="External"/><Relationship Id="rId1984" Type="http://schemas.openxmlformats.org/officeDocument/2006/relationships/hyperlink" Target="https://emenscr.nesdc.go.th/viewer/view.html?id=61947076d221902211f9aea8&amp;username=tat520109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637" Type="http://schemas.openxmlformats.org/officeDocument/2006/relationships/hyperlink" Target="https://emenscr.nesdc.go.th/viewer/view.html?id=6110e8c32482000361ae7e34&amp;username=mots04041" TargetMode="External"/><Relationship Id="rId1844" Type="http://schemas.openxmlformats.org/officeDocument/2006/relationships/hyperlink" Target="https://emenscr.nesdc.go.th/viewer/view.html?id=612de6f3914dee5ac289f1c8&amp;username=mot0703511" TargetMode="External"/><Relationship Id="rId1704" Type="http://schemas.openxmlformats.org/officeDocument/2006/relationships/hyperlink" Target="https://emenscr.nesdc.go.th/viewer/view.html?id=611390df86ed660368a5bd49&amp;username=mots04051" TargetMode="External"/><Relationship Id="rId285" Type="http://schemas.openxmlformats.org/officeDocument/2006/relationships/hyperlink" Target="https://emenscr.nesdc.go.th/viewer/view.html?id=5e01c162ca0feb49b458bf63&amp;username=mot060571" TargetMode="External"/><Relationship Id="rId1911" Type="http://schemas.openxmlformats.org/officeDocument/2006/relationships/hyperlink" Target="https://emenscr.nesdc.go.th/viewer/view.html?id=6180b4f454647b65dda82ce2&amp;username=mot060711" TargetMode="External"/><Relationship Id="rId492" Type="http://schemas.openxmlformats.org/officeDocument/2006/relationships/hyperlink" Target="https://emenscr.nesdc.go.th/viewer/view.html?id=5e0ebba9d5c16e3ef85ebf26&amp;username=mots3302541" TargetMode="External"/><Relationship Id="rId797" Type="http://schemas.openxmlformats.org/officeDocument/2006/relationships/hyperlink" Target="https://emenscr.nesdc.go.th/viewer/view.html?id=5f2bb2dc5ae40c252664c11f&amp;username=psu05211" TargetMode="External"/><Relationship Id="rId2173" Type="http://schemas.openxmlformats.org/officeDocument/2006/relationships/hyperlink" Target="https://emenscr.nesdc.go.th/viewer/view.html?id=61af1f9177658f43f3668814&amp;username=mot060571" TargetMode="External"/><Relationship Id="rId145" Type="http://schemas.openxmlformats.org/officeDocument/2006/relationships/hyperlink" Target="https://emenscr.nesdc.go.th/viewer/view.html?id=5df342e3c24dfe2c4f174ce2&amp;username=mots4702551" TargetMode="External"/><Relationship Id="rId352" Type="http://schemas.openxmlformats.org/officeDocument/2006/relationships/hyperlink" Target="https://emenscr.nesdc.go.th/viewer/view.html?id=5e036c04ca0feb49b458c4cd&amp;username=nsru0616041" TargetMode="External"/><Relationship Id="rId1287" Type="http://schemas.openxmlformats.org/officeDocument/2006/relationships/hyperlink" Target="https://emenscr.nesdc.go.th/viewer/view.html?id=5fcdf2f81540bf161ab277cb&amp;username=mot060241" TargetMode="External"/><Relationship Id="rId2033" Type="http://schemas.openxmlformats.org/officeDocument/2006/relationships/hyperlink" Target="https://emenscr.nesdc.go.th/viewer/view.html?id=619b0a165e6a003d4c76bed7&amp;username=mots2302151" TargetMode="External"/><Relationship Id="rId2240" Type="http://schemas.openxmlformats.org/officeDocument/2006/relationships/hyperlink" Target="https://emenscr.nesdc.go.th/viewer/view.html?id=61b835528104c62e45b2ea21&amp;username=moi0022391" TargetMode="External"/><Relationship Id="rId212" Type="http://schemas.openxmlformats.org/officeDocument/2006/relationships/hyperlink" Target="https://emenscr.nesdc.go.th/viewer/view.html?id=5dfb00eee02dae1a6dd4bb7b&amp;username=moph05031" TargetMode="External"/><Relationship Id="rId657" Type="http://schemas.openxmlformats.org/officeDocument/2006/relationships/hyperlink" Target="https://emenscr.nesdc.go.th/viewer/view.html?id=5e2febcd499a092fe9713844&amp;username=mot060931" TargetMode="External"/><Relationship Id="rId864" Type="http://schemas.openxmlformats.org/officeDocument/2006/relationships/hyperlink" Target="https://emenscr.nesdc.go.th/viewer/view.html?id=5f3a4ff1c3ac35097c8d317e&amp;username=m-culture0031161" TargetMode="External"/><Relationship Id="rId1494" Type="http://schemas.openxmlformats.org/officeDocument/2006/relationships/hyperlink" Target="https://emenscr.nesdc.go.th/viewer/view.html?id=6001023818c77a294c919591&amp;username=mots02021" TargetMode="External"/><Relationship Id="rId1799" Type="http://schemas.openxmlformats.org/officeDocument/2006/relationships/hyperlink" Target="https://emenscr.nesdc.go.th/viewer/view.html?id=6119eef9b1eab9706bc8533b&amp;username=nrru0544091" TargetMode="External"/><Relationship Id="rId2100" Type="http://schemas.openxmlformats.org/officeDocument/2006/relationships/hyperlink" Target="https://emenscr.nesdc.go.th/viewer/view.html?id=61a6dda477658f43f366835b&amp;username=m-culture0031461" TargetMode="External"/><Relationship Id="rId2338" Type="http://schemas.openxmlformats.org/officeDocument/2006/relationships/hyperlink" Target="https://emenscr.nesdc.go.th/viewer/view.html?id=61dfeb08b3c88907ec03dd3d&amp;username=police000711" TargetMode="External"/><Relationship Id="rId517" Type="http://schemas.openxmlformats.org/officeDocument/2006/relationships/hyperlink" Target="https://emenscr.nesdc.go.th/viewer/view.html?id=5e13055ea32a106984e643a6&amp;username=district17031" TargetMode="External"/><Relationship Id="rId724" Type="http://schemas.openxmlformats.org/officeDocument/2006/relationships/hyperlink" Target="https://emenscr.nesdc.go.th/viewer/view.html?id=5f069ef46fda33521e67b43a&amp;username=moi0017361" TargetMode="External"/><Relationship Id="rId931" Type="http://schemas.openxmlformats.org/officeDocument/2006/relationships/hyperlink" Target="https://emenscr.nesdc.go.th/viewer/view.html?id=5fa8bdfed1df483f7bfaa17a&amp;username=cea031" TargetMode="External"/><Relationship Id="rId1147" Type="http://schemas.openxmlformats.org/officeDocument/2006/relationships/hyperlink" Target="https://emenscr.nesdc.go.th/viewer/view.html?id=5fc60893b3f39c661145d3ae&amp;username=m-culture0031491" TargetMode="External"/><Relationship Id="rId1354" Type="http://schemas.openxmlformats.org/officeDocument/2006/relationships/hyperlink" Target="https://emenscr.nesdc.go.th/viewer/view.html?id=5fd08cd77cf29c590f8c516a&amp;username=mots5802431" TargetMode="External"/><Relationship Id="rId1561" Type="http://schemas.openxmlformats.org/officeDocument/2006/relationships/hyperlink" Target="https://emenscr.nesdc.go.th/viewer/view.html?id=60a35bae7dccea77a27d3f15&amp;username=mots0404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1007" Type="http://schemas.openxmlformats.org/officeDocument/2006/relationships/hyperlink" Target="https://emenscr.nesdc.go.th/viewer/view.html?id=5fbc78b7beab9d2a7939be48&amp;username=mots4902421" TargetMode="External"/><Relationship Id="rId1214" Type="http://schemas.openxmlformats.org/officeDocument/2006/relationships/hyperlink" Target="https://emenscr.nesdc.go.th/viewer/view.html?id=5fc86a1fcc395c6aa110cd9c&amp;username=mot0703551" TargetMode="External"/><Relationship Id="rId1421" Type="http://schemas.openxmlformats.org/officeDocument/2006/relationships/hyperlink" Target="https://emenscr.nesdc.go.th/viewer/view.html?id=5fdb10faea2eef1b27a27223&amp;username=mot060571" TargetMode="External"/><Relationship Id="rId1659" Type="http://schemas.openxmlformats.org/officeDocument/2006/relationships/hyperlink" Target="https://emenscr.nesdc.go.th/viewer/view.html?id=6111f5cb77572f035a6ea034&amp;username=mots04061" TargetMode="External"/><Relationship Id="rId1866" Type="http://schemas.openxmlformats.org/officeDocument/2006/relationships/hyperlink" Target="https://emenscr.nesdc.go.th/viewer/view.html?id=616d04714e72b56eb592a908&amp;username=mots3002201" TargetMode="External"/><Relationship Id="rId1519" Type="http://schemas.openxmlformats.org/officeDocument/2006/relationships/hyperlink" Target="https://emenscr.nesdc.go.th/viewer/view.html?id=600fb23b2d779347e16269be&amp;username=tat5201021" TargetMode="External"/><Relationship Id="rId1726" Type="http://schemas.openxmlformats.org/officeDocument/2006/relationships/hyperlink" Target="https://emenscr.nesdc.go.th/viewer/view.html?id=61154e176d03d30365f256c7&amp;username=m-culture02041" TargetMode="External"/><Relationship Id="rId1933" Type="http://schemas.openxmlformats.org/officeDocument/2006/relationships/hyperlink" Target="https://emenscr.nesdc.go.th/viewer/view.html?id=618386a9f1b02731a23132aa&amp;username=mnre021403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2195" Type="http://schemas.openxmlformats.org/officeDocument/2006/relationships/hyperlink" Target="https://emenscr.nesdc.go.th/viewer/view.html?id=61b06b1146d3a6271aae2391&amp;username=mots7202651" TargetMode="External"/><Relationship Id="rId167" Type="http://schemas.openxmlformats.org/officeDocument/2006/relationships/hyperlink" Target="https://emenscr.nesdc.go.th/viewer/view.html?id=5df85aecffccfe3f5905ecd6&amp;username=m-culture0031541" TargetMode="External"/><Relationship Id="rId374" Type="http://schemas.openxmlformats.org/officeDocument/2006/relationships/hyperlink" Target="https://emenscr.nesdc.go.th/viewer/view.html?id=5e04608ab459dd49a9ac7cc9&amp;username=mot0703511" TargetMode="External"/><Relationship Id="rId581" Type="http://schemas.openxmlformats.org/officeDocument/2006/relationships/hyperlink" Target="https://emenscr.nesdc.go.th/viewer/view.html?id=5e1c2e9b6bfa1d6a201d099b&amp;username=mots04031" TargetMode="External"/><Relationship Id="rId2055" Type="http://schemas.openxmlformats.org/officeDocument/2006/relationships/hyperlink" Target="https://emenscr.nesdc.go.th/viewer/view.html?id=619dfcf00334b361d2ad73b5&amp;username=opm0001351" TargetMode="External"/><Relationship Id="rId2262" Type="http://schemas.openxmlformats.org/officeDocument/2006/relationships/hyperlink" Target="https://emenscr.nesdc.go.th/viewer/view.html?id=61bb04ff77a3ca1cee43a8cf&amp;username=moi0019131" TargetMode="External"/><Relationship Id="rId234" Type="http://schemas.openxmlformats.org/officeDocument/2006/relationships/hyperlink" Target="https://emenscr.nesdc.go.th/viewer/view.html?id=5dfc639bd2f24a1a689b4e5e&amp;username=moph05031" TargetMode="External"/><Relationship Id="rId679" Type="http://schemas.openxmlformats.org/officeDocument/2006/relationships/hyperlink" Target="https://emenscr.nesdc.go.th/viewer/view.html?id=5e85b00737db2605e8455dc7&amp;username=moi0019921" TargetMode="External"/><Relationship Id="rId886" Type="http://schemas.openxmlformats.org/officeDocument/2006/relationships/hyperlink" Target="https://emenscr.nesdc.go.th/viewer/view.html?id=5f7aa135f00c1d24fb7785a1&amp;username=mots42025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441" Type="http://schemas.openxmlformats.org/officeDocument/2006/relationships/hyperlink" Target="https://emenscr.nesdc.go.th/viewer/view.html?id=5e05fe990ad19a445701a1b7&amp;username=mot060231" TargetMode="External"/><Relationship Id="rId539" Type="http://schemas.openxmlformats.org/officeDocument/2006/relationships/hyperlink" Target="https://emenscr.nesdc.go.th/viewer/view.html?id=5e1579ab0e30786ac928b2c2&amp;username=moe021281" TargetMode="External"/><Relationship Id="rId746" Type="http://schemas.openxmlformats.org/officeDocument/2006/relationships/hyperlink" Target="https://emenscr.nesdc.go.th/viewer/view.html?id=5f266849eff9aa2ea2578f18&amp;username=mots04011" TargetMode="External"/><Relationship Id="rId1071" Type="http://schemas.openxmlformats.org/officeDocument/2006/relationships/hyperlink" Target="https://emenscr.nesdc.go.th/viewer/view.html?id=5fbfcb277232b72a71f77fe6&amp;username=tat5201081" TargetMode="External"/><Relationship Id="rId1169" Type="http://schemas.openxmlformats.org/officeDocument/2006/relationships/hyperlink" Target="https://emenscr.nesdc.go.th/viewer/view.html?id=5fc7132b9571721336792dcf&amp;username=m-culture0031121" TargetMode="External"/><Relationship Id="rId1376" Type="http://schemas.openxmlformats.org/officeDocument/2006/relationships/hyperlink" Target="https://emenscr.nesdc.go.th/viewer/view.html?id=5fd4e74e238e5c34f1efcc47&amp;username=mnre0214401" TargetMode="External"/><Relationship Id="rId1583" Type="http://schemas.openxmlformats.org/officeDocument/2006/relationships/hyperlink" Target="https://emenscr.nesdc.go.th/viewer/view.html?id=60c84e34d5ca0634c7fc7406&amp;username=mots04041" TargetMode="External"/><Relationship Id="rId2122" Type="http://schemas.openxmlformats.org/officeDocument/2006/relationships/hyperlink" Target="https://emenscr.nesdc.go.th/viewer/view.html?id=61a70609e4a0ba43f163affb&amp;username=m-culture0031571" TargetMode="External"/><Relationship Id="rId301" Type="http://schemas.openxmlformats.org/officeDocument/2006/relationships/hyperlink" Target="https://emenscr.nesdc.go.th/viewer/view.html?id=5e01df50ca0feb49b458c070&amp;username=mots1402311" TargetMode="External"/><Relationship Id="rId953" Type="http://schemas.openxmlformats.org/officeDocument/2006/relationships/hyperlink" Target="https://emenscr.nesdc.go.th/viewer/view.html?id=5facf5b6e708b36c432df9e9&amp;username=moi0022211" TargetMode="External"/><Relationship Id="rId1029" Type="http://schemas.openxmlformats.org/officeDocument/2006/relationships/hyperlink" Target="https://emenscr.nesdc.go.th/viewer/view.html?id=5fbdcda99a014c2a732f7415&amp;username=mnre0214031" TargetMode="External"/><Relationship Id="rId1236" Type="http://schemas.openxmlformats.org/officeDocument/2006/relationships/hyperlink" Target="https://emenscr.nesdc.go.th/viewer/view.html?id=5fc9af248290676ab1b9c77f&amp;username=mot0703511" TargetMode="External"/><Relationship Id="rId1790" Type="http://schemas.openxmlformats.org/officeDocument/2006/relationships/hyperlink" Target="https://emenscr.nesdc.go.th/viewer/view.html?id=6118e3788b5f6c1fa114cce4&amp;username=industry02041" TargetMode="External"/><Relationship Id="rId1888" Type="http://schemas.openxmlformats.org/officeDocument/2006/relationships/hyperlink" Target="https://emenscr.nesdc.go.th/viewer/view.html?id=61777a0911c1e941b410f0f2&amp;username=mots9102571" TargetMode="External"/><Relationship Id="rId82" Type="http://schemas.openxmlformats.org/officeDocument/2006/relationships/hyperlink" Target="https://emenscr.nesdc.go.th/viewer/view.html?id=5d5e61034271717c9192c244&amp;username=mots04051" TargetMode="External"/><Relationship Id="rId606" Type="http://schemas.openxmlformats.org/officeDocument/2006/relationships/hyperlink" Target="https://emenscr.nesdc.go.th/viewer/view.html?id=5e1fd47e89ad09044a19c2dd&amp;username=mot060501" TargetMode="External"/><Relationship Id="rId813" Type="http://schemas.openxmlformats.org/officeDocument/2006/relationships/hyperlink" Target="https://emenscr.nesdc.go.th/viewer/view.html?id=5f2c0dc31e9bcf1b6a3364dd&amp;username=moac05091" TargetMode="External"/><Relationship Id="rId1443" Type="http://schemas.openxmlformats.org/officeDocument/2006/relationships/hyperlink" Target="https://emenscr.nesdc.go.th/viewer/view.html?id=5feace1255edc142c175e0e9&amp;username=moi5502121" TargetMode="External"/><Relationship Id="rId1650" Type="http://schemas.openxmlformats.org/officeDocument/2006/relationships/hyperlink" Target="https://emenscr.nesdc.go.th/viewer/view.html?id=611121b977572f035a6e9ff6&amp;username=mots04041" TargetMode="External"/><Relationship Id="rId1748" Type="http://schemas.openxmlformats.org/officeDocument/2006/relationships/hyperlink" Target="https://emenscr.nesdc.go.th/viewer/view.html?id=61163c42479d5e70e62b9044&amp;username=dasta1" TargetMode="External"/><Relationship Id="rId1303" Type="http://schemas.openxmlformats.org/officeDocument/2006/relationships/hyperlink" Target="https://emenscr.nesdc.go.th/viewer/view.html?id=5fcf054156035d16079a0907&amp;username=mot060241" TargetMode="External"/><Relationship Id="rId1510" Type="http://schemas.openxmlformats.org/officeDocument/2006/relationships/hyperlink" Target="https://emenscr.nesdc.go.th/viewer/view.html?id=60092d97d309fd3116daa10f&amp;username=mots02051" TargetMode="External"/><Relationship Id="rId1955" Type="http://schemas.openxmlformats.org/officeDocument/2006/relationships/hyperlink" Target="https://emenscr.nesdc.go.th/viewer/view.html?id=618b85cbceda15328416c10c&amp;username=mots8402661" TargetMode="External"/><Relationship Id="rId1608" Type="http://schemas.openxmlformats.org/officeDocument/2006/relationships/hyperlink" Target="https://emenscr.nesdc.go.th/viewer/view.html?id=60efefce8333c046d07ba0e2&amp;username=cea031" TargetMode="External"/><Relationship Id="rId1815" Type="http://schemas.openxmlformats.org/officeDocument/2006/relationships/hyperlink" Target="https://emenscr.nesdc.go.th/viewer/view.html?id=611a2b5a454a1a70721698d7&amp;username=tceb1" TargetMode="External"/><Relationship Id="rId189" Type="http://schemas.openxmlformats.org/officeDocument/2006/relationships/hyperlink" Target="https://emenscr.nesdc.go.th/viewer/view.html?id=5df9e426467aa83f5ec0b112&amp;username=mots02041" TargetMode="External"/><Relationship Id="rId396" Type="http://schemas.openxmlformats.org/officeDocument/2006/relationships/hyperlink" Target="https://emenscr.nesdc.go.th/viewer/view.html?id=5e04d5c13b2bc044565f7682&amp;username=mots4702551" TargetMode="External"/><Relationship Id="rId2077" Type="http://schemas.openxmlformats.org/officeDocument/2006/relationships/hyperlink" Target="https://emenscr.nesdc.go.th/viewer/view.html?id=61a09647eacc4561cc159f62&amp;username=mot060121" TargetMode="External"/><Relationship Id="rId2284" Type="http://schemas.openxmlformats.org/officeDocument/2006/relationships/hyperlink" Target="https://emenscr.nesdc.go.th/viewer/view.html?id=61c010581a10626236233de2&amp;username=rus0585141" TargetMode="External"/><Relationship Id="rId256" Type="http://schemas.openxmlformats.org/officeDocument/2006/relationships/hyperlink" Target="https://emenscr.nesdc.go.th/viewer/view.html?id=5e0069ddb459dd49a9ac7151&amp;username=mots02031" TargetMode="External"/><Relationship Id="rId463" Type="http://schemas.openxmlformats.org/officeDocument/2006/relationships/hyperlink" Target="https://emenscr.nesdc.go.th/viewer/view.html?id=5e09976cb95b3d3e6d64f717&amp;username=mots4902421" TargetMode="External"/><Relationship Id="rId670" Type="http://schemas.openxmlformats.org/officeDocument/2006/relationships/hyperlink" Target="https://emenscr.nesdc.go.th/viewer/view.html?id=5e58f927f342062c18e04f17&amp;username=moi0022561" TargetMode="External"/><Relationship Id="rId1093" Type="http://schemas.openxmlformats.org/officeDocument/2006/relationships/hyperlink" Target="https://emenscr.nesdc.go.th/viewer/view.html?id=5fc34fec7232b72a71f78133&amp;username=opm0001751" TargetMode="External"/><Relationship Id="rId2144" Type="http://schemas.openxmlformats.org/officeDocument/2006/relationships/hyperlink" Target="https://emenscr.nesdc.go.th/viewer/view.html?id=61a99a0de4a0ba43f163b248&amp;username=m-culture0031661" TargetMode="External"/><Relationship Id="rId116" Type="http://schemas.openxmlformats.org/officeDocument/2006/relationships/hyperlink" Target="https://emenscr.nesdc.go.th/viewer/view.html?id=5de26300e78f8151e86bc437&amp;username=mots02011" TargetMode="External"/><Relationship Id="rId323" Type="http://schemas.openxmlformats.org/officeDocument/2006/relationships/hyperlink" Target="https://emenscr.nesdc.go.th/viewer/view.html?id=5e0307416f155549ab8fbc5a&amp;username=mot0703511" TargetMode="External"/><Relationship Id="rId530" Type="http://schemas.openxmlformats.org/officeDocument/2006/relationships/hyperlink" Target="https://emenscr.nesdc.go.th/viewer/view.html?id=5e140307e2cf091f1b82ffc6&amp;username=district67051" TargetMode="External"/><Relationship Id="rId768" Type="http://schemas.openxmlformats.org/officeDocument/2006/relationships/hyperlink" Target="https://emenscr.nesdc.go.th/viewer/view.html?id=5f2a3a1b47ff240c0ef1327f&amp;username=psu05211" TargetMode="External"/><Relationship Id="rId975" Type="http://schemas.openxmlformats.org/officeDocument/2006/relationships/hyperlink" Target="https://emenscr.nesdc.go.th/viewer/view.html?id=5fb34f5c152e2542a428cf6b&amp;username=mots4402411" TargetMode="External"/><Relationship Id="rId1160" Type="http://schemas.openxmlformats.org/officeDocument/2006/relationships/hyperlink" Target="https://emenscr.nesdc.go.th/viewer/view.html?id=5fc65a438f6e4015792fb559&amp;username=tat5201151" TargetMode="External"/><Relationship Id="rId1398" Type="http://schemas.openxmlformats.org/officeDocument/2006/relationships/hyperlink" Target="https://emenscr.nesdc.go.th/viewer/view.html?id=5fd7692a6eb12634f2968d3e&amp;username=mot0703561" TargetMode="External"/><Relationship Id="rId2004" Type="http://schemas.openxmlformats.org/officeDocument/2006/relationships/hyperlink" Target="https://emenscr.nesdc.go.th/viewer/view.html?id=6194b900a679c7221758eb99&amp;username=mots3002201" TargetMode="External"/><Relationship Id="rId2211" Type="http://schemas.openxmlformats.org/officeDocument/2006/relationships/hyperlink" Target="https://emenscr.nesdc.go.th/viewer/view.html?id=61b18712b5d2fc0ca4dd06fe&amp;username=mots7402601" TargetMode="External"/><Relationship Id="rId628" Type="http://schemas.openxmlformats.org/officeDocument/2006/relationships/hyperlink" Target="https://emenscr.nesdc.go.th/viewer/view.html?id=5e251aa70b685319215477ea&amp;username=moi0017381" TargetMode="External"/><Relationship Id="rId835" Type="http://schemas.openxmlformats.org/officeDocument/2006/relationships/hyperlink" Target="https://emenscr.nesdc.go.th/viewer/view.html?id=5f2ce9101e9bcf1b6a33667a&amp;username=mot03051" TargetMode="External"/><Relationship Id="rId1258" Type="http://schemas.openxmlformats.org/officeDocument/2006/relationships/hyperlink" Target="https://emenscr.nesdc.go.th/viewer/view.html?id=5fc9dd8e8290676ab1b9c80c&amp;username=moi0022581" TargetMode="External"/><Relationship Id="rId1465" Type="http://schemas.openxmlformats.org/officeDocument/2006/relationships/hyperlink" Target="https://emenscr.nesdc.go.th/viewer/view.html?id=5ff53aa0a0ce712359eb63c7&amp;username=m-culture02031" TargetMode="External"/><Relationship Id="rId1672" Type="http://schemas.openxmlformats.org/officeDocument/2006/relationships/hyperlink" Target="https://emenscr.nesdc.go.th/viewer/view.html?id=61121d42ef40ea035b9d10f3&amp;username=mots04061" TargetMode="External"/><Relationship Id="rId2309" Type="http://schemas.openxmlformats.org/officeDocument/2006/relationships/hyperlink" Target="https://emenscr.nesdc.go.th/viewer/view.html?id=61c57a5fcf8d3033eb3ef87e&amp;username=rus0585111" TargetMode="External"/><Relationship Id="rId1020" Type="http://schemas.openxmlformats.org/officeDocument/2006/relationships/hyperlink" Target="https://emenscr.nesdc.go.th/viewer/view.html?id=5fbcc9737232b72a71f77dbd&amp;username=mots04021" TargetMode="External"/><Relationship Id="rId1118" Type="http://schemas.openxmlformats.org/officeDocument/2006/relationships/hyperlink" Target="https://emenscr.nesdc.go.th/viewer/view.html?id=5fc4b6659a014c2a732f78a7&amp;username=mot060711" TargetMode="External"/><Relationship Id="rId1325" Type="http://schemas.openxmlformats.org/officeDocument/2006/relationships/hyperlink" Target="https://emenscr.nesdc.go.th/viewer/view.html?id=5fd04586c97e955911453bc1&amp;username=district65031" TargetMode="External"/><Relationship Id="rId1532" Type="http://schemas.openxmlformats.org/officeDocument/2006/relationships/hyperlink" Target="https://emenscr.nesdc.go.th/viewer/view.html?id=6013baf4ee427a65867151ca&amp;username=moi5305161" TargetMode="External"/><Relationship Id="rId1977" Type="http://schemas.openxmlformats.org/officeDocument/2006/relationships/hyperlink" Target="https://emenscr.nesdc.go.th/viewer/view.html?id=619256991501af4b238165ee&amp;username=mol04071" TargetMode="External"/><Relationship Id="rId902" Type="http://schemas.openxmlformats.org/officeDocument/2006/relationships/hyperlink" Target="https://emenscr.nesdc.go.th/viewer/view.html?id=5f97bf36eb355920f55514e0&amp;username=moi07171" TargetMode="External"/><Relationship Id="rId1837" Type="http://schemas.openxmlformats.org/officeDocument/2006/relationships/hyperlink" Target="https://emenscr.nesdc.go.th/viewer/view.html?id=611a75ae454a1a70721699bc&amp;username=moi0408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2099" Type="http://schemas.openxmlformats.org/officeDocument/2006/relationships/hyperlink" Target="https://emenscr.nesdc.go.th/viewer/view.html?id=61a5d4277a9fbf43eacea4f2&amp;username=dmcr_regional_81_1" TargetMode="External"/><Relationship Id="rId180" Type="http://schemas.openxmlformats.org/officeDocument/2006/relationships/hyperlink" Target="https://emenscr.nesdc.go.th/viewer/view.html?id=5df9d127ffccfe3f5905eec5&amp;username=mots02021" TargetMode="External"/><Relationship Id="rId278" Type="http://schemas.openxmlformats.org/officeDocument/2006/relationships/hyperlink" Target="https://emenscr.nesdc.go.th/viewer/view.html?id=5e017afeb459dd49a9ac732c&amp;username=tat5201121" TargetMode="External"/><Relationship Id="rId1904" Type="http://schemas.openxmlformats.org/officeDocument/2006/relationships/hyperlink" Target="https://emenscr.nesdc.go.th/viewer/view.html?id=617a805d78b1576ab528b6b2&amp;username=moi0017121" TargetMode="External"/><Relationship Id="rId485" Type="http://schemas.openxmlformats.org/officeDocument/2006/relationships/hyperlink" Target="https://emenscr.nesdc.go.th/viewer/view.html?id=5e0d788504e86a3876088232&amp;username=moi0017391" TargetMode="External"/><Relationship Id="rId692" Type="http://schemas.openxmlformats.org/officeDocument/2006/relationships/hyperlink" Target="https://emenscr.nesdc.go.th/viewer/view.html?id=5e9693a10f02d65626ba4b59&amp;username=mdes0013161" TargetMode="External"/><Relationship Id="rId2166" Type="http://schemas.openxmlformats.org/officeDocument/2006/relationships/hyperlink" Target="https://emenscr.nesdc.go.th/viewer/view.html?id=61ab244a77658f43f36686ef&amp;username=moi0022841" TargetMode="External"/><Relationship Id="rId138" Type="http://schemas.openxmlformats.org/officeDocument/2006/relationships/hyperlink" Target="https://emenscr.nesdc.go.th/viewer/view.html?id=5df0b5285ab6a64edd630098&amp;username=moi0017221" TargetMode="External"/><Relationship Id="rId345" Type="http://schemas.openxmlformats.org/officeDocument/2006/relationships/hyperlink" Target="https://emenscr.nesdc.go.th/viewer/view.html?id=5e032e2642c5ca49af55aea0&amp;username=mnre0214031" TargetMode="External"/><Relationship Id="rId552" Type="http://schemas.openxmlformats.org/officeDocument/2006/relationships/hyperlink" Target="https://emenscr.nesdc.go.th/viewer/view.html?id=5e15a5a40e30786ac928b361&amp;username=mot0703511" TargetMode="External"/><Relationship Id="rId997" Type="http://schemas.openxmlformats.org/officeDocument/2006/relationships/hyperlink" Target="https://emenscr.nesdc.go.th/viewer/view.html?id=5fbb36e77232b72a71f77c73&amp;username=moi0022811" TargetMode="External"/><Relationship Id="rId1182" Type="http://schemas.openxmlformats.org/officeDocument/2006/relationships/hyperlink" Target="https://emenscr.nesdc.go.th/viewer/view.html?id=5fc73c05499a93132efec31e&amp;username=mots3702711" TargetMode="External"/><Relationship Id="rId2026" Type="http://schemas.openxmlformats.org/officeDocument/2006/relationships/hyperlink" Target="https://emenscr.nesdc.go.th/viewer/view.html?id=619711bed51ed2220a0bde35&amp;username=mots4902421" TargetMode="External"/><Relationship Id="rId2233" Type="http://schemas.openxmlformats.org/officeDocument/2006/relationships/hyperlink" Target="https://emenscr.nesdc.go.th/viewer/view.html?id=61b6d37a20af770c9d9bf804&amp;username=moi0017011" TargetMode="External"/><Relationship Id="rId205" Type="http://schemas.openxmlformats.org/officeDocument/2006/relationships/hyperlink" Target="https://emenscr.nesdc.go.th/viewer/view.html?id=5dfafc23d2f24a1a689b4bc1&amp;username=moi0022481" TargetMode="External"/><Relationship Id="rId412" Type="http://schemas.openxmlformats.org/officeDocument/2006/relationships/hyperlink" Target="https://emenscr.nesdc.go.th/viewer/view.html?id=5e057eede82416445c17a1bd&amp;username=moi0017161" TargetMode="External"/><Relationship Id="rId857" Type="http://schemas.openxmlformats.org/officeDocument/2006/relationships/hyperlink" Target="https://emenscr.nesdc.go.th/viewer/view.html?id=5f2d66eac3e5f60bd06cadfa&amp;username=tceb1" TargetMode="External"/><Relationship Id="rId1042" Type="http://schemas.openxmlformats.org/officeDocument/2006/relationships/hyperlink" Target="https://emenscr.nesdc.go.th/viewer/view.html?id=5fbf17f5beab9d2a7939c001&amp;username=mots9002561" TargetMode="External"/><Relationship Id="rId1487" Type="http://schemas.openxmlformats.org/officeDocument/2006/relationships/hyperlink" Target="https://emenscr.nesdc.go.th/viewer/view.html?id=5ffaddc25c8da31b261c8c01&amp;username=mots1102581" TargetMode="External"/><Relationship Id="rId1694" Type="http://schemas.openxmlformats.org/officeDocument/2006/relationships/hyperlink" Target="https://emenscr.nesdc.go.th/viewer/view.html?id=61134d79ef40ea035b9d1215&amp;username=moph05161" TargetMode="External"/><Relationship Id="rId2300" Type="http://schemas.openxmlformats.org/officeDocument/2006/relationships/hyperlink" Target="https://emenscr.nesdc.go.th/viewer/view.html?id=61c2dac6f54f5733e49b43ce&amp;username=moi0017651" TargetMode="External"/><Relationship Id="rId717" Type="http://schemas.openxmlformats.org/officeDocument/2006/relationships/hyperlink" Target="https://emenscr.nesdc.go.th/viewer/view.html?id=5eeb74e90cf4693779076253&amp;username=rmutt0578101" TargetMode="External"/><Relationship Id="rId924" Type="http://schemas.openxmlformats.org/officeDocument/2006/relationships/hyperlink" Target="https://emenscr.nesdc.go.th/viewer/view.html?id=5fa5592db1991b3f8585d595&amp;username=district15041" TargetMode="External"/><Relationship Id="rId1347" Type="http://schemas.openxmlformats.org/officeDocument/2006/relationships/hyperlink" Target="https://emenscr.nesdc.go.th/viewer/view.html?id=5fd075ee7cf29c590f8c50f7&amp;username=opm0001571" TargetMode="External"/><Relationship Id="rId1554" Type="http://schemas.openxmlformats.org/officeDocument/2006/relationships/hyperlink" Target="https://emenscr.nesdc.go.th/viewer/view.html?id=607d06039db1f67958ba2f35&amp;username=mnre09211" TargetMode="External"/><Relationship Id="rId1761" Type="http://schemas.openxmlformats.org/officeDocument/2006/relationships/hyperlink" Target="https://emenscr.nesdc.go.th/viewer/view.html?id=6116a03aee6abd1f94902772&amp;username=dasta1" TargetMode="External"/><Relationship Id="rId1999" Type="http://schemas.openxmlformats.org/officeDocument/2006/relationships/hyperlink" Target="https://emenscr.nesdc.go.th/viewer/view.html?id=61948ad9bab527220bfbc671&amp;username=mnre021430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1207" Type="http://schemas.openxmlformats.org/officeDocument/2006/relationships/hyperlink" Target="https://emenscr.nesdc.go.th/viewer/view.html?id=5fc8614d24b5b4133b5f911c&amp;username=mot060861" TargetMode="External"/><Relationship Id="rId1414" Type="http://schemas.openxmlformats.org/officeDocument/2006/relationships/hyperlink" Target="https://emenscr.nesdc.go.th/viewer/view.html?id=5fd9cd880573ae1b28631e56&amp;username=rid_regional_26_1" TargetMode="External"/><Relationship Id="rId1621" Type="http://schemas.openxmlformats.org/officeDocument/2006/relationships/hyperlink" Target="https://emenscr.nesdc.go.th/viewer/view.html?id=610d48facebcb57c86e91602&amp;username=tat5201021" TargetMode="External"/><Relationship Id="rId1859" Type="http://schemas.openxmlformats.org/officeDocument/2006/relationships/hyperlink" Target="https://emenscr.nesdc.go.th/viewer/view.html?id=61612c7217ed2a558b4c3089&amp;username=mot0703411" TargetMode="External"/><Relationship Id="rId1719" Type="http://schemas.openxmlformats.org/officeDocument/2006/relationships/hyperlink" Target="https://emenscr.nesdc.go.th/viewer/view.html?id=6114e5476d03d30365f2565d&amp;username=m-culture02041" TargetMode="External"/><Relationship Id="rId1926" Type="http://schemas.openxmlformats.org/officeDocument/2006/relationships/hyperlink" Target="https://emenscr.nesdc.go.th/viewer/view.html?id=618359be0f6a4831a38bf642&amp;username=m-culture04011" TargetMode="External"/><Relationship Id="rId2090" Type="http://schemas.openxmlformats.org/officeDocument/2006/relationships/hyperlink" Target="https://emenscr.nesdc.go.th/viewer/view.html?id=61a494f4e55ef143eb1fc873&amp;username=mot060881" TargetMode="External"/><Relationship Id="rId2188" Type="http://schemas.openxmlformats.org/officeDocument/2006/relationships/hyperlink" Target="https://emenscr.nesdc.go.th/viewer/view.html?id=61b05c9c9379e9271476991a&amp;username=moi02276011" TargetMode="External"/><Relationship Id="rId367" Type="http://schemas.openxmlformats.org/officeDocument/2006/relationships/hyperlink" Target="https://emenscr.nesdc.go.th/viewer/view.html?id=5e043fbdca0feb49b458c66b&amp;username=moph0032811" TargetMode="External"/><Relationship Id="rId574" Type="http://schemas.openxmlformats.org/officeDocument/2006/relationships/hyperlink" Target="https://emenscr.nesdc.go.th/viewer/view.html?id=5e17efcb1377cb70f32b396b&amp;username=mots1402311" TargetMode="External"/><Relationship Id="rId2048" Type="http://schemas.openxmlformats.org/officeDocument/2006/relationships/hyperlink" Target="https://emenscr.nesdc.go.th/viewer/view.html?id=619db4bab0cf811c11ad283d&amp;username=tat5201211" TargetMode="External"/><Relationship Id="rId2255" Type="http://schemas.openxmlformats.org/officeDocument/2006/relationships/hyperlink" Target="https://emenscr.nesdc.go.th/viewer/view.html?id=61babb9177a3ca1cee43a832&amp;username=mots04031" TargetMode="External"/><Relationship Id="rId227" Type="http://schemas.openxmlformats.org/officeDocument/2006/relationships/hyperlink" Target="https://emenscr.nesdc.go.th/viewer/view.html?id=5dfc3c7ce02dae1a6dd4bd44&amp;username=moph05031" TargetMode="External"/><Relationship Id="rId781" Type="http://schemas.openxmlformats.org/officeDocument/2006/relationships/hyperlink" Target="https://emenscr.nesdc.go.th/viewer/view.html?id=5f2a87595237673fb8a4d8d2&amp;username=tat5201021" TargetMode="External"/><Relationship Id="rId879" Type="http://schemas.openxmlformats.org/officeDocument/2006/relationships/hyperlink" Target="https://emenscr.nesdc.go.th/viewer/view.html?id=5f642ae7de5bf961c78475f3&amp;username=district39021" TargetMode="External"/><Relationship Id="rId434" Type="http://schemas.openxmlformats.org/officeDocument/2006/relationships/hyperlink" Target="https://emenscr.nesdc.go.th/viewer/view.html?id=5e05cc07e82416445c17a4ae&amp;username=moi0017751" TargetMode="External"/><Relationship Id="rId641" Type="http://schemas.openxmlformats.org/officeDocument/2006/relationships/hyperlink" Target="https://emenscr.nesdc.go.th/viewer/view.html?id=5e2a9575fe2e091ac2b2fd60&amp;username=moi0019141" TargetMode="External"/><Relationship Id="rId739" Type="http://schemas.openxmlformats.org/officeDocument/2006/relationships/hyperlink" Target="https://emenscr.nesdc.go.th/viewer/view.html?id=5f23d51da0fb591b3b26c550&amp;username=moph09051" TargetMode="External"/><Relationship Id="rId1064" Type="http://schemas.openxmlformats.org/officeDocument/2006/relationships/hyperlink" Target="https://emenscr.nesdc.go.th/viewer/view.html?id=5fbf75899a014c2a732f7605&amp;username=m-culture0031841" TargetMode="External"/><Relationship Id="rId1271" Type="http://schemas.openxmlformats.org/officeDocument/2006/relationships/hyperlink" Target="https://emenscr.nesdc.go.th/viewer/view.html?id=5fcb400f1540bf161ab27614&amp;username=district47111" TargetMode="External"/><Relationship Id="rId1369" Type="http://schemas.openxmlformats.org/officeDocument/2006/relationships/hyperlink" Target="https://emenscr.nesdc.go.th/viewer/view.html?id=5fd0c716c97e955911453d83&amp;username=moi0017331" TargetMode="External"/><Relationship Id="rId1576" Type="http://schemas.openxmlformats.org/officeDocument/2006/relationships/hyperlink" Target="https://emenscr.nesdc.go.th/viewer/view.html?id=60c192a02d1acc187133c21b&amp;username=mots04061" TargetMode="External"/><Relationship Id="rId2115" Type="http://schemas.openxmlformats.org/officeDocument/2006/relationships/hyperlink" Target="https://emenscr.nesdc.go.th/viewer/view.html?id=61a701da77658f43f36683e6&amp;username=opm0001571" TargetMode="External"/><Relationship Id="rId2322" Type="http://schemas.openxmlformats.org/officeDocument/2006/relationships/hyperlink" Target="https://emenscr.nesdc.go.th/viewer/view.html?id=61d6570de7db0830be1f2add&amp;username=moi0018341" TargetMode="External"/><Relationship Id="rId501" Type="http://schemas.openxmlformats.org/officeDocument/2006/relationships/hyperlink" Target="https://emenscr.nesdc.go.th/viewer/view.html?id=5e0f0797700c16082bc6ef3c&amp;username=moi0022411" TargetMode="External"/><Relationship Id="rId946" Type="http://schemas.openxmlformats.org/officeDocument/2006/relationships/hyperlink" Target="https://emenscr.nesdc.go.th/viewer/view.html?id=5faa70efe708b36c432df8d2&amp;username=mot060931" TargetMode="External"/><Relationship Id="rId1131" Type="http://schemas.openxmlformats.org/officeDocument/2006/relationships/hyperlink" Target="https://emenscr.nesdc.go.th/viewer/view.html?id=5fc5b3d1b56c126617c31cd1&amp;username=mots1402311" TargetMode="External"/><Relationship Id="rId1229" Type="http://schemas.openxmlformats.org/officeDocument/2006/relationships/hyperlink" Target="https://emenscr.nesdc.go.th/viewer/view.html?id=5fc8c02ca8d9686aa79eeb63&amp;username=moi0017191" TargetMode="External"/><Relationship Id="rId1783" Type="http://schemas.openxmlformats.org/officeDocument/2006/relationships/hyperlink" Target="https://emenscr.nesdc.go.th/viewer/view.html?id=6117939b9b236c1f95b0c16e&amp;username=dasta1" TargetMode="External"/><Relationship Id="rId1990" Type="http://schemas.openxmlformats.org/officeDocument/2006/relationships/hyperlink" Target="https://emenscr.nesdc.go.th/viewer/view.html?id=619477c3d51ed2220a0bdc66&amp;username=tat520107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806" Type="http://schemas.openxmlformats.org/officeDocument/2006/relationships/hyperlink" Target="https://emenscr.nesdc.go.th/viewer/view.html?id=5f2bd39b1bb712252cdabc4f&amp;username=mots02121" TargetMode="External"/><Relationship Id="rId1436" Type="http://schemas.openxmlformats.org/officeDocument/2006/relationships/hyperlink" Target="https://emenscr.nesdc.go.th/viewer/view.html?id=5fe45d21de9699752bbf4926&amp;username=mot060361" TargetMode="External"/><Relationship Id="rId1643" Type="http://schemas.openxmlformats.org/officeDocument/2006/relationships/hyperlink" Target="https://emenscr.nesdc.go.th/viewer/view.html?id=6110f92777572f035a6e9fd2&amp;username=mots04041" TargetMode="External"/><Relationship Id="rId1850" Type="http://schemas.openxmlformats.org/officeDocument/2006/relationships/hyperlink" Target="https://emenscr.nesdc.go.th/viewer/view.html?id=6153da5875bc90417835741f&amp;username=mots2702611" TargetMode="External"/><Relationship Id="rId1503" Type="http://schemas.openxmlformats.org/officeDocument/2006/relationships/hyperlink" Target="https://emenscr.nesdc.go.th/viewer/view.html?id=60018144fdee0f295412d8bf&amp;username=mots02031" TargetMode="External"/><Relationship Id="rId1710" Type="http://schemas.openxmlformats.org/officeDocument/2006/relationships/hyperlink" Target="https://emenscr.nesdc.go.th/viewer/view.html?id=61139cfb79c1d06ed51e541b&amp;username=mots003811" TargetMode="External"/><Relationship Id="rId1948" Type="http://schemas.openxmlformats.org/officeDocument/2006/relationships/hyperlink" Target="https://emenscr.nesdc.go.th/viewer/view.html?id=6184e7a90f6a4831a38bf813&amp;username=district15031" TargetMode="External"/><Relationship Id="rId291" Type="http://schemas.openxmlformats.org/officeDocument/2006/relationships/hyperlink" Target="https://emenscr.nesdc.go.th/viewer/view.html?id=5e01cd27ca0feb49b458bfd6&amp;username=m-culture0031751" TargetMode="External"/><Relationship Id="rId1808" Type="http://schemas.openxmlformats.org/officeDocument/2006/relationships/hyperlink" Target="https://emenscr.nesdc.go.th/viewer/view.html?id=611a1315b1eab9706bc853e4&amp;username=rmuti34001" TargetMode="External"/><Relationship Id="rId151" Type="http://schemas.openxmlformats.org/officeDocument/2006/relationships/hyperlink" Target="https://emenscr.nesdc.go.th/viewer/view.html?id=5df705b8cf2dda1a4f64d8ec&amp;username=m-culture0031721" TargetMode="External"/><Relationship Id="rId389" Type="http://schemas.openxmlformats.org/officeDocument/2006/relationships/hyperlink" Target="https://emenscr.nesdc.go.th/viewer/view.html?id=5e047ac96f155549ab8fc225&amp;username=mot060201" TargetMode="External"/><Relationship Id="rId596" Type="http://schemas.openxmlformats.org/officeDocument/2006/relationships/hyperlink" Target="https://emenscr.nesdc.go.th/viewer/view.html?id=5e1ed252dabf7f12dac04c6a&amp;username=mots4802191" TargetMode="External"/><Relationship Id="rId2277" Type="http://schemas.openxmlformats.org/officeDocument/2006/relationships/hyperlink" Target="https://emenscr.nesdc.go.th/viewer/view.html?id=61c006581a10626236233dc5&amp;username=rus0585141" TargetMode="External"/><Relationship Id="rId249" Type="http://schemas.openxmlformats.org/officeDocument/2006/relationships/hyperlink" Target="https://emenscr.nesdc.go.th/viewer/view.html?id=5e002b906f155549ab8fb49e&amp;username=onab0034171" TargetMode="External"/><Relationship Id="rId456" Type="http://schemas.openxmlformats.org/officeDocument/2006/relationships/hyperlink" Target="https://emenscr.nesdc.go.th/viewer/view.html?id=5e09402ea0d4f63e608d15e4&amp;username=mots1702631" TargetMode="External"/><Relationship Id="rId663" Type="http://schemas.openxmlformats.org/officeDocument/2006/relationships/hyperlink" Target="https://emenscr.nesdc.go.th/viewer/view.html?id=5e3299fdd3c2bc0be7046277&amp;username=moi0022581" TargetMode="External"/><Relationship Id="rId870" Type="http://schemas.openxmlformats.org/officeDocument/2006/relationships/hyperlink" Target="https://emenscr.nesdc.go.th/viewer/view.html?id=5f58994795e60e0fbef41c1b&amp;username=moi0017691" TargetMode="External"/><Relationship Id="rId1086" Type="http://schemas.openxmlformats.org/officeDocument/2006/relationships/hyperlink" Target="https://emenscr.nesdc.go.th/viewer/view.html?id=5fc1dd2c7232b72a71f780f9&amp;username=mots1802091" TargetMode="External"/><Relationship Id="rId1293" Type="http://schemas.openxmlformats.org/officeDocument/2006/relationships/hyperlink" Target="https://emenscr.nesdc.go.th/viewer/view.html?id=5fceece7557f3b161930c315&amp;username=mot0703261" TargetMode="External"/><Relationship Id="rId2137" Type="http://schemas.openxmlformats.org/officeDocument/2006/relationships/hyperlink" Target="https://emenscr.nesdc.go.th/viewer/view.html?id=61a85a42e4a0ba43f163b128&amp;username=moi0022821" TargetMode="External"/><Relationship Id="rId2344" Type="http://schemas.openxmlformats.org/officeDocument/2006/relationships/hyperlink" Target="https://emenscr.nesdc.go.th/viewer/view.html?id=61e2c6184138de7efabb5374&amp;username=rmutr0582001" TargetMode="External"/><Relationship Id="rId109" Type="http://schemas.openxmlformats.org/officeDocument/2006/relationships/hyperlink" Target="https://emenscr.nesdc.go.th/viewer/view.html?id=5dce2e3b618d7a030c89c30c&amp;username=moi0017731" TargetMode="External"/><Relationship Id="rId316" Type="http://schemas.openxmlformats.org/officeDocument/2006/relationships/hyperlink" Target="https://emenscr.nesdc.go.th/viewer/view.html?id=5e02e5b8b459dd49a9ac77b4&amp;username=onab0034661" TargetMode="External"/><Relationship Id="rId523" Type="http://schemas.openxmlformats.org/officeDocument/2006/relationships/hyperlink" Target="https://emenscr.nesdc.go.th/viewer/view.html?id=5e13f7623cc3431f26def465&amp;username=mot060671" TargetMode="External"/><Relationship Id="rId968" Type="http://schemas.openxmlformats.org/officeDocument/2006/relationships/hyperlink" Target="https://emenscr.nesdc.go.th/viewer/view.html?id=5fb2537dd830192cf1024612&amp;username=mots3302541" TargetMode="External"/><Relationship Id="rId1153" Type="http://schemas.openxmlformats.org/officeDocument/2006/relationships/hyperlink" Target="https://emenscr.nesdc.go.th/viewer/view.html?id=5fc64f03ecba351581d26755&amp;username=tat5201461" TargetMode="External"/><Relationship Id="rId1598" Type="http://schemas.openxmlformats.org/officeDocument/2006/relationships/hyperlink" Target="https://emenscr.nesdc.go.th/viewer/view.html?id=60e32b8fa2b0996438061562&amp;username=tceb1" TargetMode="External"/><Relationship Id="rId2204" Type="http://schemas.openxmlformats.org/officeDocument/2006/relationships/hyperlink" Target="https://emenscr.nesdc.go.th/viewer/view.html?id=61b07ff24b76812722f74add&amp;username=mots04041" TargetMode="External"/><Relationship Id="rId97" Type="http://schemas.openxmlformats.org/officeDocument/2006/relationships/hyperlink" Target="https://emenscr.nesdc.go.th/viewer/view.html?id=5da16b7f1cf04a5bcff2454a&amp;username=kpru053631" TargetMode="External"/><Relationship Id="rId730" Type="http://schemas.openxmlformats.org/officeDocument/2006/relationships/hyperlink" Target="https://emenscr.nesdc.go.th/viewer/view.html?id=5f0a9d7052b4552d6810bba1&amp;username=onab0034171" TargetMode="External"/><Relationship Id="rId828" Type="http://schemas.openxmlformats.org/officeDocument/2006/relationships/hyperlink" Target="https://emenscr.nesdc.go.th/viewer/view.html?id=5f2cc5801e9bcf1b6a336585&amp;username=nrct00031" TargetMode="External"/><Relationship Id="rId1013" Type="http://schemas.openxmlformats.org/officeDocument/2006/relationships/hyperlink" Target="https://emenscr.nesdc.go.th/viewer/view.html?id=5fbcba9a7232b72a71f77d9a&amp;username=mots04021" TargetMode="External"/><Relationship Id="rId1360" Type="http://schemas.openxmlformats.org/officeDocument/2006/relationships/hyperlink" Target="https://emenscr.nesdc.go.th/viewer/view.html?id=5fd09bea7cf29c590f8c51a4&amp;username=mot0703761" TargetMode="External"/><Relationship Id="rId1458" Type="http://schemas.openxmlformats.org/officeDocument/2006/relationships/hyperlink" Target="https://emenscr.nesdc.go.th/viewer/view.html?id=5ff408459a713127d061ce62&amp;username=mot060071" TargetMode="External"/><Relationship Id="rId1665" Type="http://schemas.openxmlformats.org/officeDocument/2006/relationships/hyperlink" Target="https://emenscr.nesdc.go.th/viewer/view.html?id=6112105e77572f035a6ea064&amp;username=mots04061" TargetMode="External"/><Relationship Id="rId1872" Type="http://schemas.openxmlformats.org/officeDocument/2006/relationships/hyperlink" Target="https://emenscr.nesdc.go.th/viewer/view.html?id=616d2b23ac23da6eb13d0088&amp;username=mot060931" TargetMode="External"/><Relationship Id="rId1220" Type="http://schemas.openxmlformats.org/officeDocument/2006/relationships/hyperlink" Target="https://emenscr.nesdc.go.th/viewer/view.html?id=5fc88dc5cc395c6aa110cde9&amp;username=m-culture0031701" TargetMode="External"/><Relationship Id="rId1318" Type="http://schemas.openxmlformats.org/officeDocument/2006/relationships/hyperlink" Target="https://emenscr.nesdc.go.th/viewer/view.html?id=5fcf49e556035d16079a09f5&amp;username=moi0022521" TargetMode="External"/><Relationship Id="rId1525" Type="http://schemas.openxmlformats.org/officeDocument/2006/relationships/hyperlink" Target="https://emenscr.nesdc.go.th/viewer/view.html?id=600fd82d4037f647d85e80ed&amp;username=tat5201021" TargetMode="External"/><Relationship Id="rId1732" Type="http://schemas.openxmlformats.org/officeDocument/2006/relationships/hyperlink" Target="https://emenscr.nesdc.go.th/viewer/view.html?id=61160f0151b0124325d6a049&amp;username=mot0702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2299" Type="http://schemas.openxmlformats.org/officeDocument/2006/relationships/hyperlink" Target="https://emenscr.nesdc.go.th/viewer/view.html?id=61c2d9245203dc33e5cb4e93&amp;username=moph09081" TargetMode="External"/><Relationship Id="rId173" Type="http://schemas.openxmlformats.org/officeDocument/2006/relationships/hyperlink" Target="https://emenscr.nesdc.go.th/viewer/view.html?id=5df9b284ffccfe3f5905ee87&amp;username=m-culture0031901" TargetMode="External"/><Relationship Id="rId380" Type="http://schemas.openxmlformats.org/officeDocument/2006/relationships/hyperlink" Target="https://emenscr.nesdc.go.th/viewer/view.html?id=5e0468b342c5ca49af55b1fd&amp;username=mot070361" TargetMode="External"/><Relationship Id="rId2061" Type="http://schemas.openxmlformats.org/officeDocument/2006/relationships/hyperlink" Target="https://emenscr.nesdc.go.th/viewer/view.html?id=619f169bdf200361cae5827c&amp;username=mot0703141" TargetMode="External"/><Relationship Id="rId240" Type="http://schemas.openxmlformats.org/officeDocument/2006/relationships/hyperlink" Target="https://emenscr.nesdc.go.th/viewer/view.html?id=5dfc8c1ce02dae1a6dd4bedf&amp;username=mots2702611" TargetMode="External"/><Relationship Id="rId478" Type="http://schemas.openxmlformats.org/officeDocument/2006/relationships/hyperlink" Target="https://emenscr.nesdc.go.th/viewer/view.html?id=5e0b1774a0d4f63e608d1762&amp;username=m-culture0031391" TargetMode="External"/><Relationship Id="rId685" Type="http://schemas.openxmlformats.org/officeDocument/2006/relationships/hyperlink" Target="https://emenscr.nesdc.go.th/viewer/view.html?id=5e8da71f7d229132e4abfb29&amp;username=moi0017411" TargetMode="External"/><Relationship Id="rId892" Type="http://schemas.openxmlformats.org/officeDocument/2006/relationships/hyperlink" Target="https://emenscr.nesdc.go.th/viewer/view.html?id=5f87fd5f9455193a1485e946&amp;username=mots9102571" TargetMode="External"/><Relationship Id="rId2159" Type="http://schemas.openxmlformats.org/officeDocument/2006/relationships/hyperlink" Target="https://emenscr.nesdc.go.th/viewer/view.html?id=61a9e449e55ef143eb1fcd13&amp;username=mots1702631" TargetMode="External"/><Relationship Id="rId100" Type="http://schemas.openxmlformats.org/officeDocument/2006/relationships/hyperlink" Target="https://emenscr.nesdc.go.th/viewer/view.html?id=5db67316395adc146fd4863d&amp;username=mots04021" TargetMode="External"/><Relationship Id="rId338" Type="http://schemas.openxmlformats.org/officeDocument/2006/relationships/hyperlink" Target="https://emenscr.nesdc.go.th/viewer/view.html?id=5e03250ab459dd49a9ac7965&amp;username=mots8102011" TargetMode="External"/><Relationship Id="rId545" Type="http://schemas.openxmlformats.org/officeDocument/2006/relationships/hyperlink" Target="https://emenscr.nesdc.go.th/viewer/view.html?id=5e159e544735416acaa5adbe&amp;username=mot0703511" TargetMode="External"/><Relationship Id="rId752" Type="http://schemas.openxmlformats.org/officeDocument/2006/relationships/hyperlink" Target="https://emenscr.nesdc.go.th/viewer/view.html?id=5f2682aacab46f2eac62fbdd&amp;username=mots04011" TargetMode="External"/><Relationship Id="rId1175" Type="http://schemas.openxmlformats.org/officeDocument/2006/relationships/hyperlink" Target="https://emenscr.nesdc.go.th/viewer/view.html?id=5fc71ab6499a93132efec2cf&amp;username=mots4902421" TargetMode="External"/><Relationship Id="rId1382" Type="http://schemas.openxmlformats.org/officeDocument/2006/relationships/hyperlink" Target="https://emenscr.nesdc.go.th/viewer/view.html?id=5fd6994d07212e34f9c300ea&amp;username=moi0017121" TargetMode="External"/><Relationship Id="rId2019" Type="http://schemas.openxmlformats.org/officeDocument/2006/relationships/hyperlink" Target="https://emenscr.nesdc.go.th/viewer/view.html?id=6195d7b9d51ed2220a0bdd79&amp;username=mot060471" TargetMode="External"/><Relationship Id="rId2226" Type="http://schemas.openxmlformats.org/officeDocument/2006/relationships/hyperlink" Target="https://emenscr.nesdc.go.th/viewer/view.html?id=61b1c579f3473f0ca7a6c442&amp;username=mot060941" TargetMode="External"/><Relationship Id="rId405" Type="http://schemas.openxmlformats.org/officeDocument/2006/relationships/hyperlink" Target="https://emenscr.nesdc.go.th/viewer/view.html?id=5e0575c53b2bc044565f774c&amp;username=tat5201241" TargetMode="External"/><Relationship Id="rId612" Type="http://schemas.openxmlformats.org/officeDocument/2006/relationships/hyperlink" Target="https://emenscr.nesdc.go.th/viewer/view.html?id=5e202a0e93d5fc2a64c87788&amp;username=moi0017191" TargetMode="External"/><Relationship Id="rId1035" Type="http://schemas.openxmlformats.org/officeDocument/2006/relationships/hyperlink" Target="https://emenscr.nesdc.go.th/viewer/view.html?id=5fbe0b037232b72a71f77e5c&amp;username=mots9002561" TargetMode="External"/><Relationship Id="rId1242" Type="http://schemas.openxmlformats.org/officeDocument/2006/relationships/hyperlink" Target="https://emenscr.nesdc.go.th/viewer/view.html?id=5fc9b752a8d9686aa79eebee&amp;username=mot060231" TargetMode="External"/><Relationship Id="rId1687" Type="http://schemas.openxmlformats.org/officeDocument/2006/relationships/hyperlink" Target="https://emenscr.nesdc.go.th/viewer/view.html?id=61124b302482000361ae7fb4&amp;username=mfu590131" TargetMode="External"/><Relationship Id="rId1894" Type="http://schemas.openxmlformats.org/officeDocument/2006/relationships/hyperlink" Target="https://emenscr.nesdc.go.th/viewer/view.html?id=617a22e772562c5cc2e104fc&amp;username=mot060241" TargetMode="External"/><Relationship Id="rId917" Type="http://schemas.openxmlformats.org/officeDocument/2006/relationships/hyperlink" Target="https://emenscr.nesdc.go.th/viewer/view.html?id=5fa37be840a638314041591f&amp;username=mots04031" TargetMode="External"/><Relationship Id="rId1102" Type="http://schemas.openxmlformats.org/officeDocument/2006/relationships/hyperlink" Target="https://emenscr.nesdc.go.th/viewer/view.html?id=5fc47f2c0d3eec2a6b9e5185&amp;username=mua_regional_751" TargetMode="External"/><Relationship Id="rId1547" Type="http://schemas.openxmlformats.org/officeDocument/2006/relationships/hyperlink" Target="https://emenscr.nesdc.go.th/viewer/view.html?id=6055af037d3c183449a2b788&amp;username=mnre09261" TargetMode="External"/><Relationship Id="rId1754" Type="http://schemas.openxmlformats.org/officeDocument/2006/relationships/hyperlink" Target="https://emenscr.nesdc.go.th/viewer/view.html?id=61165736479d5e70e62b908d&amp;username=mots02051" TargetMode="External"/><Relationship Id="rId1961" Type="http://schemas.openxmlformats.org/officeDocument/2006/relationships/hyperlink" Target="https://emenscr.nesdc.go.th/viewer/view.html?id=618cd2411c41a9328354d705&amp;username=m-culture0604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1407" Type="http://schemas.openxmlformats.org/officeDocument/2006/relationships/hyperlink" Target="https://emenscr.nesdc.go.th/viewer/view.html?id=5fd889354737ba28bee869b8&amp;username=district67031" TargetMode="External"/><Relationship Id="rId1614" Type="http://schemas.openxmlformats.org/officeDocument/2006/relationships/hyperlink" Target="https://emenscr.nesdc.go.th/viewer/view.html?id=6107a6a7ad762104a9c9830a&amp;username=district42071" TargetMode="External"/><Relationship Id="rId1821" Type="http://schemas.openxmlformats.org/officeDocument/2006/relationships/hyperlink" Target="https://emenscr.nesdc.go.th/viewer/view.html?id=611a4064454a1a7072169941&amp;username=mots02091" TargetMode="External"/><Relationship Id="rId195" Type="http://schemas.openxmlformats.org/officeDocument/2006/relationships/hyperlink" Target="https://emenscr.nesdc.go.th/viewer/view.html?id=5df9f7fa467aa83f5ec0b163&amp;username=mots02041" TargetMode="External"/><Relationship Id="rId1919" Type="http://schemas.openxmlformats.org/officeDocument/2006/relationships/hyperlink" Target="https://emenscr.nesdc.go.th/viewer/view.html?id=61825b84d54d60750bdb1b74&amp;username=opm0001751" TargetMode="External"/><Relationship Id="rId2083" Type="http://schemas.openxmlformats.org/officeDocument/2006/relationships/hyperlink" Target="https://emenscr.nesdc.go.th/viewer/view.html?id=61a44b68e55ef143eb1fc7c7&amp;username=moi0022821" TargetMode="External"/><Relationship Id="rId2290" Type="http://schemas.openxmlformats.org/officeDocument/2006/relationships/hyperlink" Target="https://emenscr.nesdc.go.th/viewer/view.html?id=61c053ab132398622df86fa4&amp;username=mots02041" TargetMode="External"/><Relationship Id="rId262" Type="http://schemas.openxmlformats.org/officeDocument/2006/relationships/hyperlink" Target="https://emenscr.nesdc.go.th/viewer/view.html?id=5e00797dca0feb49b458bcd3&amp;username=mod06081" TargetMode="External"/><Relationship Id="rId567" Type="http://schemas.openxmlformats.org/officeDocument/2006/relationships/hyperlink" Target="https://emenscr.nesdc.go.th/viewer/view.html?id=5e16e4efab990e30f2322485&amp;username=moi0019481" TargetMode="External"/><Relationship Id="rId1197" Type="http://schemas.openxmlformats.org/officeDocument/2006/relationships/hyperlink" Target="https://emenscr.nesdc.go.th/viewer/view.html?id=5fc760cf9571721336792f08&amp;username=mot060931" TargetMode="External"/><Relationship Id="rId2150" Type="http://schemas.openxmlformats.org/officeDocument/2006/relationships/hyperlink" Target="https://emenscr.nesdc.go.th/viewer/view.html?id=61a9a91be55ef143eb1fcc99&amp;username=m-culture0031661" TargetMode="External"/><Relationship Id="rId2248" Type="http://schemas.openxmlformats.org/officeDocument/2006/relationships/hyperlink" Target="https://emenscr.nesdc.go.th/viewer/view.html?id=61b865c3afe1552e4ca7985f&amp;username=mots04061" TargetMode="External"/><Relationship Id="rId122" Type="http://schemas.openxmlformats.org/officeDocument/2006/relationships/hyperlink" Target="https://emenscr.nesdc.go.th/viewer/view.html?id=5de6503009987646b1c7940c&amp;username=moi0017251" TargetMode="External"/><Relationship Id="rId774" Type="http://schemas.openxmlformats.org/officeDocument/2006/relationships/hyperlink" Target="https://emenscr.nesdc.go.th/viewer/view.html?id=5f2a692aadc5890c1c144db1&amp;username=tat5201021" TargetMode="External"/><Relationship Id="rId981" Type="http://schemas.openxmlformats.org/officeDocument/2006/relationships/hyperlink" Target="https://emenscr.nesdc.go.th/viewer/view.html?id=5fb38dac152e2542a428cfeb&amp;username=mots04011" TargetMode="External"/><Relationship Id="rId1057" Type="http://schemas.openxmlformats.org/officeDocument/2006/relationships/hyperlink" Target="https://emenscr.nesdc.go.th/viewer/view.html?id=5fbf641b9a014c2a732f75d8&amp;username=police000711" TargetMode="External"/><Relationship Id="rId2010" Type="http://schemas.openxmlformats.org/officeDocument/2006/relationships/hyperlink" Target="https://emenscr.nesdc.go.th/viewer/view.html?id=6194d63ba679c7221758ebe4&amp;username=mot060471" TargetMode="External"/><Relationship Id="rId427" Type="http://schemas.openxmlformats.org/officeDocument/2006/relationships/hyperlink" Target="https://emenscr.nesdc.go.th/viewer/view.html?id=5e05b6ff5baa7b44654de1a4&amp;username=mot0703141" TargetMode="External"/><Relationship Id="rId634" Type="http://schemas.openxmlformats.org/officeDocument/2006/relationships/hyperlink" Target="https://emenscr.nesdc.go.th/viewer/view.html?id=5e2865ac5902ce5228ee88e3&amp;username=mot060481" TargetMode="External"/><Relationship Id="rId841" Type="http://schemas.openxmlformats.org/officeDocument/2006/relationships/hyperlink" Target="https://emenscr.nesdc.go.th/viewer/view.html?id=5f2d0a9467a1a91b6c4af2a4&amp;username=nida05263081" TargetMode="External"/><Relationship Id="rId1264" Type="http://schemas.openxmlformats.org/officeDocument/2006/relationships/hyperlink" Target="https://emenscr.nesdc.go.th/viewer/view.html?id=5fca011cc12a976d1877f463&amp;username=mots9302341" TargetMode="External"/><Relationship Id="rId1471" Type="http://schemas.openxmlformats.org/officeDocument/2006/relationships/hyperlink" Target="https://emenscr.nesdc.go.th/viewer/view.html?id=5ff582bb4ea1fe47a0ede9a7&amp;username=dasta1" TargetMode="External"/><Relationship Id="rId1569" Type="http://schemas.openxmlformats.org/officeDocument/2006/relationships/hyperlink" Target="https://emenscr.nesdc.go.th/viewer/view.html?id=60af66595ffefd6f3023ad5f&amp;username=mots04051" TargetMode="External"/><Relationship Id="rId2108" Type="http://schemas.openxmlformats.org/officeDocument/2006/relationships/hyperlink" Target="https://emenscr.nesdc.go.th/viewer/view.html?id=61a6f6f277658f43f36683aa&amp;username=mots04061" TargetMode="External"/><Relationship Id="rId2315" Type="http://schemas.openxmlformats.org/officeDocument/2006/relationships/hyperlink" Target="https://emenscr.nesdc.go.th/viewer/view.html?id=61c891f380d4df78932ea8fc&amp;username=mots003811" TargetMode="External"/><Relationship Id="rId701" Type="http://schemas.openxmlformats.org/officeDocument/2006/relationships/hyperlink" Target="https://emenscr.nesdc.go.th/viewer/view.html?id=5ea66f469d3a610e8f64f555&amp;username=mnre05151" TargetMode="External"/><Relationship Id="rId939" Type="http://schemas.openxmlformats.org/officeDocument/2006/relationships/hyperlink" Target="https://emenscr.nesdc.go.th/viewer/view.html?id=5fa8f6f22806e76c3c3d6357&amp;username=moi0017481" TargetMode="External"/><Relationship Id="rId1124" Type="http://schemas.openxmlformats.org/officeDocument/2006/relationships/hyperlink" Target="https://emenscr.nesdc.go.th/viewer/view.html?id=5fc4d4ad688f30399de387c1&amp;username=mots1702631" TargetMode="External"/><Relationship Id="rId1331" Type="http://schemas.openxmlformats.org/officeDocument/2006/relationships/hyperlink" Target="https://emenscr.nesdc.go.th/viewer/view.html?id=5fd04d61c97e955911453bfd&amp;username=m-culture0031341" TargetMode="External"/><Relationship Id="rId1776" Type="http://schemas.openxmlformats.org/officeDocument/2006/relationships/hyperlink" Target="https://emenscr.nesdc.go.th/viewer/view.html?id=611775d29b236c1f95b0c125&amp;username=rmutt0578051" TargetMode="External"/><Relationship Id="rId1983" Type="http://schemas.openxmlformats.org/officeDocument/2006/relationships/hyperlink" Target="https://emenscr.nesdc.go.th/viewer/view.html?id=61946f71a679c7221758eae6&amp;username=tat520117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1429" Type="http://schemas.openxmlformats.org/officeDocument/2006/relationships/hyperlink" Target="https://emenscr.nesdc.go.th/viewer/view.html?id=5fdc8f3a8ae2fc1b311d2129&amp;username=opm0001491" TargetMode="External"/><Relationship Id="rId1636" Type="http://schemas.openxmlformats.org/officeDocument/2006/relationships/hyperlink" Target="https://emenscr.nesdc.go.th/viewer/view.html?id=6110b98bef40ea035b9d0fd4&amp;username=tat5201021" TargetMode="External"/><Relationship Id="rId1843" Type="http://schemas.openxmlformats.org/officeDocument/2006/relationships/hyperlink" Target="https://emenscr.nesdc.go.th/viewer/view.html?id=612de26b914dee5ac289f1c1&amp;username=mot0703511" TargetMode="External"/><Relationship Id="rId1703" Type="http://schemas.openxmlformats.org/officeDocument/2006/relationships/hyperlink" Target="https://emenscr.nesdc.go.th/viewer/view.html?id=61138f7f86ed660368a5bd43&amp;username=mots003811" TargetMode="External"/><Relationship Id="rId1910" Type="http://schemas.openxmlformats.org/officeDocument/2006/relationships/hyperlink" Target="https://emenscr.nesdc.go.th/viewer/view.html?id=6180b10e7ee79765dfdb55f4&amp;username=mot060711" TargetMode="External"/><Relationship Id="rId284" Type="http://schemas.openxmlformats.org/officeDocument/2006/relationships/hyperlink" Target="https://emenscr.nesdc.go.th/viewer/view.html?id=5e01b614ca0feb49b458bf1e&amp;username=mot060571" TargetMode="External"/><Relationship Id="rId491" Type="http://schemas.openxmlformats.org/officeDocument/2006/relationships/hyperlink" Target="https://emenscr.nesdc.go.th/viewer/view.html?id=5e0eacffd5c16e3ef85ebef2&amp;username=mot0703711" TargetMode="External"/><Relationship Id="rId2172" Type="http://schemas.openxmlformats.org/officeDocument/2006/relationships/hyperlink" Target="https://emenscr.nesdc.go.th/viewer/view.html?id=61af0023e4a0ba43f163b3c7&amp;username=dasta_regional_42_11" TargetMode="External"/><Relationship Id="rId144" Type="http://schemas.openxmlformats.org/officeDocument/2006/relationships/hyperlink" Target="https://emenscr.nesdc.go.th/viewer/view.html?id=5df33537bd03be2c50f77fe9&amp;username=industry04141" TargetMode="External"/><Relationship Id="rId589" Type="http://schemas.openxmlformats.org/officeDocument/2006/relationships/hyperlink" Target="https://emenscr.nesdc.go.th/viewer/view.html?id=5e1e88d4ed738c689ae329c9&amp;username=m-culture0031191" TargetMode="External"/><Relationship Id="rId796" Type="http://schemas.openxmlformats.org/officeDocument/2006/relationships/hyperlink" Target="https://emenscr.nesdc.go.th/viewer/view.html?id=5f2bad5e1bb712252cdabb37&amp;username=m-culture06011" TargetMode="External"/><Relationship Id="rId351" Type="http://schemas.openxmlformats.org/officeDocument/2006/relationships/hyperlink" Target="https://emenscr.nesdc.go.th/viewer/view.html?id=5e0344e16f155549ab8fbe4f&amp;username=m-culture0031841" TargetMode="External"/><Relationship Id="rId449" Type="http://schemas.openxmlformats.org/officeDocument/2006/relationships/hyperlink" Target="https://emenscr.nesdc.go.th/viewer/view.html?id=5e06ff16703b29131407abd2&amp;username=moi0017191" TargetMode="External"/><Relationship Id="rId656" Type="http://schemas.openxmlformats.org/officeDocument/2006/relationships/hyperlink" Target="https://emenscr.nesdc.go.th/viewer/view.html?id=5e2fe6da7389762fe81abff9&amp;username=mot060931" TargetMode="External"/><Relationship Id="rId863" Type="http://schemas.openxmlformats.org/officeDocument/2006/relationships/hyperlink" Target="https://emenscr.nesdc.go.th/viewer/view.html?id=5f2d80fec3e5f60bd06cae57&amp;username=mnre05011" TargetMode="External"/><Relationship Id="rId1079" Type="http://schemas.openxmlformats.org/officeDocument/2006/relationships/hyperlink" Target="https://emenscr.nesdc.go.th/viewer/view.html?id=5fc0819f0d3eec2a6b9e4ffa&amp;username=onab0034171" TargetMode="External"/><Relationship Id="rId1286" Type="http://schemas.openxmlformats.org/officeDocument/2006/relationships/hyperlink" Target="https://emenscr.nesdc.go.th/viewer/view.html?id=5fcdf26ed39fc0161d169736&amp;username=mot0703301" TargetMode="External"/><Relationship Id="rId1493" Type="http://schemas.openxmlformats.org/officeDocument/2006/relationships/hyperlink" Target="https://emenscr.nesdc.go.th/viewer/view.html?id=5fffc72a2c89dd6cc3be0207&amp;username=district53081" TargetMode="External"/><Relationship Id="rId2032" Type="http://schemas.openxmlformats.org/officeDocument/2006/relationships/hyperlink" Target="https://emenscr.nesdc.go.th/viewer/view.html?id=619b070dfef84f3d534c7dbf&amp;username=dnp_regional_85_31" TargetMode="External"/><Relationship Id="rId2337" Type="http://schemas.openxmlformats.org/officeDocument/2006/relationships/hyperlink" Target="https://emenscr.nesdc.go.th/viewer/view.html?id=61dfe10bbb999007f3f7f974&amp;username=police000711" TargetMode="External"/><Relationship Id="rId211" Type="http://schemas.openxmlformats.org/officeDocument/2006/relationships/hyperlink" Target="https://emenscr.nesdc.go.th/viewer/view.html?id=5dfb009ec552571a72d136e1&amp;username=mots02021" TargetMode="External"/><Relationship Id="rId309" Type="http://schemas.openxmlformats.org/officeDocument/2006/relationships/hyperlink" Target="https://emenscr.nesdc.go.th/viewer/view.html?id=5e01ecab42c5ca49af55aafa&amp;username=mnre0214031" TargetMode="External"/><Relationship Id="rId516" Type="http://schemas.openxmlformats.org/officeDocument/2006/relationships/hyperlink" Target="https://emenscr.nesdc.go.th/viewer/view.html?id=5e1303c9add16e698a13ab32&amp;username=moi0019901" TargetMode="External"/><Relationship Id="rId1146" Type="http://schemas.openxmlformats.org/officeDocument/2006/relationships/hyperlink" Target="https://emenscr.nesdc.go.th/viewer/view.html?id=5fc6054cda05356620e16ec1&amp;username=moi0017071" TargetMode="External"/><Relationship Id="rId1798" Type="http://schemas.openxmlformats.org/officeDocument/2006/relationships/hyperlink" Target="https://emenscr.nesdc.go.th/viewer/view.html?id=6119ea3983a667707448614f&amp;username=mots02041" TargetMode="External"/><Relationship Id="rId723" Type="http://schemas.openxmlformats.org/officeDocument/2006/relationships/hyperlink" Target="https://emenscr.nesdc.go.th/viewer/view.html?id=5f0591676fda33521e67b37f&amp;username=moi0017361" TargetMode="External"/><Relationship Id="rId930" Type="http://schemas.openxmlformats.org/officeDocument/2006/relationships/hyperlink" Target="https://emenscr.nesdc.go.th/viewer/view.html?id=5fa64f0ce01fd33f818a4a7d&amp;username=moi0018151" TargetMode="External"/><Relationship Id="rId1006" Type="http://schemas.openxmlformats.org/officeDocument/2006/relationships/hyperlink" Target="https://emenscr.nesdc.go.th/viewer/view.html?id=5fbc6e3c9a014c2a732f7326&amp;username=mots04041" TargetMode="External"/><Relationship Id="rId1353" Type="http://schemas.openxmlformats.org/officeDocument/2006/relationships/hyperlink" Target="https://emenscr.nesdc.go.th/viewer/view.html?id=5fd08ae47cf29c590f8c5162&amp;username=m-culture0031411" TargetMode="External"/><Relationship Id="rId1560" Type="http://schemas.openxmlformats.org/officeDocument/2006/relationships/hyperlink" Target="https://emenscr.nesdc.go.th/viewer/view.html?id=60a3326dd9177f779cdead1d&amp;username=mots04031" TargetMode="External"/><Relationship Id="rId1658" Type="http://schemas.openxmlformats.org/officeDocument/2006/relationships/hyperlink" Target="https://emenscr.nesdc.go.th/viewer/view.html?id=6111e37886ed660368a5bb0e&amp;username=mots04061" TargetMode="External"/><Relationship Id="rId1865" Type="http://schemas.openxmlformats.org/officeDocument/2006/relationships/hyperlink" Target="https://emenscr.nesdc.go.th/viewer/view.html?id=616ce32bac23da6eb13cffc2&amp;username=mots7602371" TargetMode="External"/><Relationship Id="rId1213" Type="http://schemas.openxmlformats.org/officeDocument/2006/relationships/hyperlink" Target="https://emenscr.nesdc.go.th/viewer/view.html?id=5fc866a88290676ab1b9c63b&amp;username=m-culture0031541" TargetMode="External"/><Relationship Id="rId1420" Type="http://schemas.openxmlformats.org/officeDocument/2006/relationships/hyperlink" Target="https://emenscr.nesdc.go.th/viewer/view.html?id=5fdae7060573ae1b28631f1d&amp;username=mod04061" TargetMode="External"/><Relationship Id="rId1518" Type="http://schemas.openxmlformats.org/officeDocument/2006/relationships/hyperlink" Target="https://emenscr.nesdc.go.th/viewer/view.html?id=600fa20a2d779347e16269aa&amp;username=moi0017221" TargetMode="External"/><Relationship Id="rId1725" Type="http://schemas.openxmlformats.org/officeDocument/2006/relationships/hyperlink" Target="https://emenscr.nesdc.go.th/viewer/view.html?id=611549216d03d30365f256c2&amp;username=m-culture02041" TargetMode="External"/><Relationship Id="rId1932" Type="http://schemas.openxmlformats.org/officeDocument/2006/relationships/hyperlink" Target="https://emenscr.nesdc.go.th/viewer/view.html?id=618385ef0f6a4831a38bf69f&amp;username=moi001710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2194" Type="http://schemas.openxmlformats.org/officeDocument/2006/relationships/hyperlink" Target="https://emenscr.nesdc.go.th/viewer/view.html?id=61b062099379e92714769928&amp;username=mots04041" TargetMode="External"/><Relationship Id="rId166" Type="http://schemas.openxmlformats.org/officeDocument/2006/relationships/hyperlink" Target="https://emenscr.nesdc.go.th/viewer/view.html?id=5df8518cffccfe3f5905ecab&amp;username=mot0703141" TargetMode="External"/><Relationship Id="rId373" Type="http://schemas.openxmlformats.org/officeDocument/2006/relationships/hyperlink" Target="https://emenscr.nesdc.go.th/viewer/view.html?id=5e046088b459dd49a9ac7cc7&amp;username=district64051" TargetMode="External"/><Relationship Id="rId580" Type="http://schemas.openxmlformats.org/officeDocument/2006/relationships/hyperlink" Target="https://emenscr.nesdc.go.th/viewer/view.html?id=5e1840bc25141a025e354644&amp;username=m-culture0031461" TargetMode="External"/><Relationship Id="rId2054" Type="http://schemas.openxmlformats.org/officeDocument/2006/relationships/hyperlink" Target="https://emenscr.nesdc.go.th/viewer/view.html?id=619de952960f7861c4d879e8&amp;username=m-culture0031301" TargetMode="External"/><Relationship Id="rId2261" Type="http://schemas.openxmlformats.org/officeDocument/2006/relationships/hyperlink" Target="https://emenscr.nesdc.go.th/viewer/view.html?id=61bb0277358cdf1cf68826a0&amp;username=mot06053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33" Type="http://schemas.openxmlformats.org/officeDocument/2006/relationships/hyperlink" Target="https://emenscr.nesdc.go.th/viewer/view.html?id=5dfc6356e02dae1a6dd4be27&amp;username=mnre0214631" TargetMode="External"/><Relationship Id="rId440" Type="http://schemas.openxmlformats.org/officeDocument/2006/relationships/hyperlink" Target="https://emenscr.nesdc.go.th/viewer/view.html?id=5e05e40e3b2bc044565f7b95&amp;username=mots7702281" TargetMode="External"/><Relationship Id="rId678" Type="http://schemas.openxmlformats.org/officeDocument/2006/relationships/hyperlink" Target="https://emenscr.nesdc.go.th/viewer/view.html?id=5e745fc7808b6c2882b77774&amp;username=mot060371" TargetMode="External"/><Relationship Id="rId885" Type="http://schemas.openxmlformats.org/officeDocument/2006/relationships/hyperlink" Target="https://emenscr.nesdc.go.th/viewer/view.html?id=5f76e769b7c5f976ca017926&amp;username=mots1402311" TargetMode="External"/><Relationship Id="rId1070" Type="http://schemas.openxmlformats.org/officeDocument/2006/relationships/hyperlink" Target="https://emenscr.nesdc.go.th/viewer/view.html?id=5fbfc8b30d3eec2a6b9e4f97&amp;username=tat5201071" TargetMode="External"/><Relationship Id="rId2121" Type="http://schemas.openxmlformats.org/officeDocument/2006/relationships/hyperlink" Target="https://emenscr.nesdc.go.th/viewer/view.html?id=61a7047d7a9fbf43eacea60e&amp;username=mots9202141" TargetMode="External"/><Relationship Id="rId300" Type="http://schemas.openxmlformats.org/officeDocument/2006/relationships/hyperlink" Target="https://emenscr.nesdc.go.th/viewer/view.html?id=5e01dc7d6f155549ab8fb9c2&amp;username=mnre0214031" TargetMode="External"/><Relationship Id="rId538" Type="http://schemas.openxmlformats.org/officeDocument/2006/relationships/hyperlink" Target="https://emenscr.nesdc.go.th/viewer/view.html?id=5e156252ab5cf06ac49f51cc&amp;username=moph0032261" TargetMode="External"/><Relationship Id="rId745" Type="http://schemas.openxmlformats.org/officeDocument/2006/relationships/hyperlink" Target="https://emenscr.nesdc.go.th/viewer/view.html?id=5f2663f9eff9aa2ea2578f12&amp;username=mots04011" TargetMode="External"/><Relationship Id="rId952" Type="http://schemas.openxmlformats.org/officeDocument/2006/relationships/hyperlink" Target="https://emenscr.nesdc.go.th/viewer/view.html?id=5facb476e708b36c432df9a2&amp;username=mots2102481" TargetMode="External"/><Relationship Id="rId1168" Type="http://schemas.openxmlformats.org/officeDocument/2006/relationships/hyperlink" Target="https://emenscr.nesdc.go.th/viewer/view.html?id=5fc70d5beb591c133460e920&amp;username=mot0703511" TargetMode="External"/><Relationship Id="rId1375" Type="http://schemas.openxmlformats.org/officeDocument/2006/relationships/hyperlink" Target="https://emenscr.nesdc.go.th/viewer/view.html?id=5fd4c012238e5c34f1efcc44&amp;username=moi0022561" TargetMode="External"/><Relationship Id="rId1582" Type="http://schemas.openxmlformats.org/officeDocument/2006/relationships/hyperlink" Target="https://emenscr.nesdc.go.th/viewer/view.html?id=60c6a8295e10e434d1c2c81e&amp;username=mots02041" TargetMode="External"/><Relationship Id="rId2219" Type="http://schemas.openxmlformats.org/officeDocument/2006/relationships/hyperlink" Target="https://emenscr.nesdc.go.th/viewer/view.html?id=61b1b691b5d2fc0ca4dd075f&amp;username=moi0017331" TargetMode="External"/><Relationship Id="rId81" Type="http://schemas.openxmlformats.org/officeDocument/2006/relationships/hyperlink" Target="https://emenscr.nesdc.go.th/viewer/view.html?id=5d58cca68e1f4e7fe4aa756e&amp;username=tat5201171" TargetMode="External"/><Relationship Id="rId605" Type="http://schemas.openxmlformats.org/officeDocument/2006/relationships/hyperlink" Target="https://emenscr.nesdc.go.th/viewer/view.html?id=5e1fd03289ad09044a19c2ce&amp;username=mot060501" TargetMode="External"/><Relationship Id="rId812" Type="http://schemas.openxmlformats.org/officeDocument/2006/relationships/hyperlink" Target="https://emenscr.nesdc.go.th/viewer/view.html?id=5f2bfaf058f327252403c838&amp;username=psu05211" TargetMode="External"/><Relationship Id="rId1028" Type="http://schemas.openxmlformats.org/officeDocument/2006/relationships/hyperlink" Target="https://emenscr.nesdc.go.th/viewer/view.html?id=5fbdcb779a014c2a732f7411&amp;username=mnre0214031" TargetMode="External"/><Relationship Id="rId1235" Type="http://schemas.openxmlformats.org/officeDocument/2006/relationships/hyperlink" Target="https://emenscr.nesdc.go.th/viewer/view.html?id=5fc9add98290676ab1b9c777&amp;username=m-culture0031301" TargetMode="External"/><Relationship Id="rId1442" Type="http://schemas.openxmlformats.org/officeDocument/2006/relationships/hyperlink" Target="https://emenscr.nesdc.go.th/viewer/view.html?id=5feac6878c931742b9801bc4&amp;username=tceb1" TargetMode="External"/><Relationship Id="rId1887" Type="http://schemas.openxmlformats.org/officeDocument/2006/relationships/hyperlink" Target="https://emenscr.nesdc.go.th/viewer/view.html?id=61777097bf69fa60fb76c1c7&amp;username=mots9102571" TargetMode="External"/><Relationship Id="rId1302" Type="http://schemas.openxmlformats.org/officeDocument/2006/relationships/hyperlink" Target="https://emenscr.nesdc.go.th/viewer/view.html?id=5fcf0480557f3b161930c3b0&amp;username=moi0022251" TargetMode="External"/><Relationship Id="rId1747" Type="http://schemas.openxmlformats.org/officeDocument/2006/relationships/hyperlink" Target="https://emenscr.nesdc.go.th/viewer/view.html?id=61163ace204d382fc6aff5c8&amp;username=m-culture02041" TargetMode="External"/><Relationship Id="rId1954" Type="http://schemas.openxmlformats.org/officeDocument/2006/relationships/hyperlink" Target="https://emenscr.nesdc.go.th/viewer/view.html?id=618b74f4c365253295d32bd6&amp;username=dasta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1607" Type="http://schemas.openxmlformats.org/officeDocument/2006/relationships/hyperlink" Target="https://emenscr.nesdc.go.th/viewer/view.html?id=60e7d57eb9256e6c2d58e278&amp;username=mot0703611" TargetMode="External"/><Relationship Id="rId1814" Type="http://schemas.openxmlformats.org/officeDocument/2006/relationships/hyperlink" Target="https://emenscr.nesdc.go.th/viewer/view.html?id=611a2426e587a9706c8ae26a&amp;username=rmuti34001" TargetMode="External"/><Relationship Id="rId188" Type="http://schemas.openxmlformats.org/officeDocument/2006/relationships/hyperlink" Target="https://emenscr.nesdc.go.th/viewer/view.html?id=5df9e11d6b12163f58d5f915&amp;username=mots02041" TargetMode="External"/><Relationship Id="rId395" Type="http://schemas.openxmlformats.org/officeDocument/2006/relationships/hyperlink" Target="https://emenscr.nesdc.go.th/viewer/view.html?id=5e049461ca0feb49b458c8c6&amp;username=mots5002131" TargetMode="External"/><Relationship Id="rId2076" Type="http://schemas.openxmlformats.org/officeDocument/2006/relationships/hyperlink" Target="https://emenscr.nesdc.go.th/viewer/view.html?id=61a093270334b361d2ad7566&amp;username=moi0022811" TargetMode="External"/><Relationship Id="rId2283" Type="http://schemas.openxmlformats.org/officeDocument/2006/relationships/hyperlink" Target="https://emenscr.nesdc.go.th/viewer/view.html?id=61c00da208c049623464db6b&amp;username=rus0585141" TargetMode="External"/><Relationship Id="rId255" Type="http://schemas.openxmlformats.org/officeDocument/2006/relationships/hyperlink" Target="https://emenscr.nesdc.go.th/viewer/view.html?id=5e006986b459dd49a9ac714d&amp;username=mots02031" TargetMode="External"/><Relationship Id="rId462" Type="http://schemas.openxmlformats.org/officeDocument/2006/relationships/hyperlink" Target="https://emenscr.nesdc.go.th/viewer/view.html?id=5e098dc8a398d53e6c8ddeac&amp;username=rmuti23001" TargetMode="External"/><Relationship Id="rId1092" Type="http://schemas.openxmlformats.org/officeDocument/2006/relationships/hyperlink" Target="https://emenscr.nesdc.go.th/viewer/view.html?id=5fc207e77232b72a71f78113&amp;username=tat5201091" TargetMode="External"/><Relationship Id="rId1397" Type="http://schemas.openxmlformats.org/officeDocument/2006/relationships/hyperlink" Target="https://emenscr.nesdc.go.th/viewer/view.html?id=5fd7446f238e5c34f1efcdca&amp;username=m-culture0031391" TargetMode="External"/><Relationship Id="rId2143" Type="http://schemas.openxmlformats.org/officeDocument/2006/relationships/hyperlink" Target="https://emenscr.nesdc.go.th/viewer/view.html?id=61a996ffe4a0ba43f163b237&amp;username=mots3702711" TargetMode="External"/><Relationship Id="rId115" Type="http://schemas.openxmlformats.org/officeDocument/2006/relationships/hyperlink" Target="https://emenscr.nesdc.go.th/viewer/view.html?id=5de24ec8e78f8151e86bc433&amp;username=mots02011" TargetMode="External"/><Relationship Id="rId322" Type="http://schemas.openxmlformats.org/officeDocument/2006/relationships/hyperlink" Target="https://emenscr.nesdc.go.th/viewer/view.html?id=5e03066aca0feb49b458c2ba&amp;username=mots3902691" TargetMode="External"/><Relationship Id="rId767" Type="http://schemas.openxmlformats.org/officeDocument/2006/relationships/hyperlink" Target="https://emenscr.nesdc.go.th/viewer/view.html?id=5f2a2a0c4ae89a0c1450dfd4&amp;username=tat5201021" TargetMode="External"/><Relationship Id="rId974" Type="http://schemas.openxmlformats.org/officeDocument/2006/relationships/hyperlink" Target="https://emenscr.nesdc.go.th/viewer/view.html?id=5fb34ed120f6a8429dff6163&amp;username=mots04061" TargetMode="External"/><Relationship Id="rId2003" Type="http://schemas.openxmlformats.org/officeDocument/2006/relationships/hyperlink" Target="https://emenscr.nesdc.go.th/viewer/view.html?id=6194a721bab527220bfbc690&amp;username=tat5201081" TargetMode="External"/><Relationship Id="rId2210" Type="http://schemas.openxmlformats.org/officeDocument/2006/relationships/hyperlink" Target="https://emenscr.nesdc.go.th/viewer/view.html?id=61b18186b5d2fc0ca4dd06ee&amp;username=rmuti16001" TargetMode="External"/><Relationship Id="rId627" Type="http://schemas.openxmlformats.org/officeDocument/2006/relationships/hyperlink" Target="https://emenscr.nesdc.go.th/viewer/view.html?id=5e216f860845f635b8d5a6b3&amp;username=mots4802191" TargetMode="External"/><Relationship Id="rId834" Type="http://schemas.openxmlformats.org/officeDocument/2006/relationships/hyperlink" Target="https://emenscr.nesdc.go.th/viewer/view.html?id=5f2ce62c1e9bcf1b6a336670&amp;username=mot03051" TargetMode="External"/><Relationship Id="rId1257" Type="http://schemas.openxmlformats.org/officeDocument/2006/relationships/hyperlink" Target="https://emenscr.nesdc.go.th/viewer/view.html?id=5fc9dc36a8d9686aa79eec74&amp;username=mot0703211" TargetMode="External"/><Relationship Id="rId1464" Type="http://schemas.openxmlformats.org/officeDocument/2006/relationships/hyperlink" Target="https://emenscr.nesdc.go.th/viewer/view.html?id=5ff5386ac9161c234dc0b603&amp;username=district34091" TargetMode="External"/><Relationship Id="rId1671" Type="http://schemas.openxmlformats.org/officeDocument/2006/relationships/hyperlink" Target="https://emenscr.nesdc.go.th/viewer/view.html?id=61121aef86ed660368a5bb73&amp;username=cea031" TargetMode="External"/><Relationship Id="rId2308" Type="http://schemas.openxmlformats.org/officeDocument/2006/relationships/hyperlink" Target="https://emenscr.nesdc.go.th/viewer/view.html?id=61c541785203dc33e5cb50c8&amp;username=mots02031" TargetMode="External"/><Relationship Id="rId901" Type="http://schemas.openxmlformats.org/officeDocument/2006/relationships/hyperlink" Target="https://emenscr.nesdc.go.th/viewer/view.html?id=5f979c8fa1c00920fc169acb&amp;username=rmuti34001" TargetMode="External"/><Relationship Id="rId1117" Type="http://schemas.openxmlformats.org/officeDocument/2006/relationships/hyperlink" Target="https://emenscr.nesdc.go.th/viewer/view.html?id=5fc4b46fbeab9d2a7939c3b5&amp;username=forest_regional_58_11" TargetMode="External"/><Relationship Id="rId1324" Type="http://schemas.openxmlformats.org/officeDocument/2006/relationships/hyperlink" Target="https://emenscr.nesdc.go.th/viewer/view.html?id=5fd0432fe4c2575912afde04&amp;username=dmcr_regional_81_1" TargetMode="External"/><Relationship Id="rId1531" Type="http://schemas.openxmlformats.org/officeDocument/2006/relationships/hyperlink" Target="https://emenscr.nesdc.go.th/viewer/view.html?id=6013b732ee427a65867151b5&amp;username=moi5305201" TargetMode="External"/><Relationship Id="rId1769" Type="http://schemas.openxmlformats.org/officeDocument/2006/relationships/hyperlink" Target="https://emenscr.nesdc.go.th/viewer/view.html?id=61175f5b9b236c1f95b0c0ff&amp;username=dasta1" TargetMode="External"/><Relationship Id="rId1976" Type="http://schemas.openxmlformats.org/officeDocument/2006/relationships/hyperlink" Target="https://emenscr.nesdc.go.th/viewer/view.html?id=619240e078f1114b28747ce7&amp;username=moi002275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629" Type="http://schemas.openxmlformats.org/officeDocument/2006/relationships/hyperlink" Target="https://emenscr.nesdc.go.th/viewer/view.html?id=610fb918ef40ea035b9d0f91&amp;username=cmu6593161" TargetMode="External"/><Relationship Id="rId1836" Type="http://schemas.openxmlformats.org/officeDocument/2006/relationships/hyperlink" Target="https://emenscr.nesdc.go.th/viewer/view.html?id=611a7237b1eab9706bc8550f&amp;username=tceb1" TargetMode="External"/><Relationship Id="rId1903" Type="http://schemas.openxmlformats.org/officeDocument/2006/relationships/hyperlink" Target="https://emenscr.nesdc.go.th/viewer/view.html?id=617a65ece5b95b6abff430eb&amp;username=moi0017101" TargetMode="External"/><Relationship Id="rId2098" Type="http://schemas.openxmlformats.org/officeDocument/2006/relationships/hyperlink" Target="https://emenscr.nesdc.go.th/viewer/view.html?id=61a5c5387a9fbf43eacea4bc&amp;username=m-culture0031271" TargetMode="External"/><Relationship Id="rId277" Type="http://schemas.openxmlformats.org/officeDocument/2006/relationships/hyperlink" Target="https://emenscr.nesdc.go.th/viewer/view.html?id=5e01782442c5ca49af55a7ff&amp;username=m-culture04011" TargetMode="External"/><Relationship Id="rId484" Type="http://schemas.openxmlformats.org/officeDocument/2006/relationships/hyperlink" Target="https://emenscr.nesdc.go.th/viewer/view.html?id=5e0b81b1fe8d2c3e610a1130&amp;username=moph07071" TargetMode="External"/><Relationship Id="rId2165" Type="http://schemas.openxmlformats.org/officeDocument/2006/relationships/hyperlink" Target="https://emenscr.nesdc.go.th/viewer/view.html?id=61ab0cd5e55ef143eb1fcd49&amp;username=moi0022841" TargetMode="External"/><Relationship Id="rId137" Type="http://schemas.openxmlformats.org/officeDocument/2006/relationships/hyperlink" Target="https://emenscr.nesdc.go.th/viewer/view.html?id=5df0ac4f21057f4ecfc9ed3d&amp;username=moi0017661" TargetMode="External"/><Relationship Id="rId344" Type="http://schemas.openxmlformats.org/officeDocument/2006/relationships/hyperlink" Target="https://emenscr.nesdc.go.th/viewer/view.html?id=5e032ce542c5ca49af55ae9a&amp;username=moi0019471" TargetMode="External"/><Relationship Id="rId691" Type="http://schemas.openxmlformats.org/officeDocument/2006/relationships/hyperlink" Target="https://emenscr.nesdc.go.th/viewer/view.html?id=5e956b6f96af697e0f539ea4&amp;username=moi0019161" TargetMode="External"/><Relationship Id="rId789" Type="http://schemas.openxmlformats.org/officeDocument/2006/relationships/hyperlink" Target="https://emenscr.nesdc.go.th/viewer/view.html?id=5f2ad993c65fbf3fac321050&amp;username=nida05263081" TargetMode="External"/><Relationship Id="rId996" Type="http://schemas.openxmlformats.org/officeDocument/2006/relationships/hyperlink" Target="https://emenscr.nesdc.go.th/viewer/view.html?id=5fbb32419a014c2a732f7260&amp;username=district24021" TargetMode="External"/><Relationship Id="rId2025" Type="http://schemas.openxmlformats.org/officeDocument/2006/relationships/hyperlink" Target="https://emenscr.nesdc.go.th/viewer/view.html?id=61970c9ad51ed2220a0bde2b&amp;username=mots4902421" TargetMode="External"/><Relationship Id="rId551" Type="http://schemas.openxmlformats.org/officeDocument/2006/relationships/hyperlink" Target="https://emenscr.nesdc.go.th/viewer/view.html?id=5e15a4be4735416acaa5ade1&amp;username=mot0703511" TargetMode="External"/><Relationship Id="rId649" Type="http://schemas.openxmlformats.org/officeDocument/2006/relationships/hyperlink" Target="https://emenscr.nesdc.go.th/viewer/view.html?id=5e2fae522abb892eaf819053&amp;username=mots9302341" TargetMode="External"/><Relationship Id="rId856" Type="http://schemas.openxmlformats.org/officeDocument/2006/relationships/hyperlink" Target="https://emenscr.nesdc.go.th/viewer/view.html?id=5f2d60d88e67530bd632bda4&amp;username=mod04061" TargetMode="External"/><Relationship Id="rId1181" Type="http://schemas.openxmlformats.org/officeDocument/2006/relationships/hyperlink" Target="https://emenscr.nesdc.go.th/viewer/view.html?id=5fc73252499a93132efec305&amp;username=mot0703271" TargetMode="External"/><Relationship Id="rId1279" Type="http://schemas.openxmlformats.org/officeDocument/2006/relationships/hyperlink" Target="https://emenscr.nesdc.go.th/viewer/view.html?id=5fcdcf0cb6a0d61613d97aab&amp;username=mots7102021" TargetMode="External"/><Relationship Id="rId1486" Type="http://schemas.openxmlformats.org/officeDocument/2006/relationships/hyperlink" Target="https://emenscr.nesdc.go.th/viewer/view.html?id=5ff826382162fd24d2c4dcff&amp;username=moi0023501" TargetMode="External"/><Relationship Id="rId2232" Type="http://schemas.openxmlformats.org/officeDocument/2006/relationships/hyperlink" Target="https://emenscr.nesdc.go.th/viewer/view.html?id=61b62595d52e740ca37b9153&amp;username=moph0032651" TargetMode="External"/><Relationship Id="rId204" Type="http://schemas.openxmlformats.org/officeDocument/2006/relationships/hyperlink" Target="https://emenscr.nesdc.go.th/viewer/view.html?id=5dfafc15b03e921a67e3733a&amp;username=mots02021" TargetMode="External"/><Relationship Id="rId411" Type="http://schemas.openxmlformats.org/officeDocument/2006/relationships/hyperlink" Target="https://emenscr.nesdc.go.th/viewer/view.html?id=5e057ceb3b2bc044565f77c2&amp;username=mot0703611" TargetMode="External"/><Relationship Id="rId509" Type="http://schemas.openxmlformats.org/officeDocument/2006/relationships/hyperlink" Target="https://emenscr.nesdc.go.th/viewer/view.html?id=5e12bc0fc0ebc75943b59e10&amp;username=district67031" TargetMode="External"/><Relationship Id="rId1041" Type="http://schemas.openxmlformats.org/officeDocument/2006/relationships/hyperlink" Target="https://emenscr.nesdc.go.th/viewer/view.html?id=5fbe25ce9a014c2a732f74cd&amp;username=district72041" TargetMode="External"/><Relationship Id="rId1139" Type="http://schemas.openxmlformats.org/officeDocument/2006/relationships/hyperlink" Target="https://emenscr.nesdc.go.th/viewer/view.html?id=5fc5edc9da05356620e16dba&amp;username=rus0585141" TargetMode="External"/><Relationship Id="rId1346" Type="http://schemas.openxmlformats.org/officeDocument/2006/relationships/hyperlink" Target="https://emenscr.nesdc.go.th/viewer/view.html?id=5fd072b57cf29c590f8c50e8&amp;username=moi0017101" TargetMode="External"/><Relationship Id="rId1693" Type="http://schemas.openxmlformats.org/officeDocument/2006/relationships/hyperlink" Target="https://emenscr.nesdc.go.th/viewer/view.html?id=61134a3377572f035a6ea1b7&amp;username=mots04021" TargetMode="External"/><Relationship Id="rId1998" Type="http://schemas.openxmlformats.org/officeDocument/2006/relationships/hyperlink" Target="https://emenscr.nesdc.go.th/viewer/view.html?id=619482b6bab527220bfbc660&amp;username=tat5201461" TargetMode="External"/><Relationship Id="rId716" Type="http://schemas.openxmlformats.org/officeDocument/2006/relationships/hyperlink" Target="https://emenscr.nesdc.go.th/viewer/view.html?id=5eeb380eb471c737743671d3&amp;username=dasta1" TargetMode="External"/><Relationship Id="rId923" Type="http://schemas.openxmlformats.org/officeDocument/2006/relationships/hyperlink" Target="https://emenscr.nesdc.go.th/viewer/view.html?id=5fa50d4be01fd33f818a46d2&amp;username=mot060641" TargetMode="External"/><Relationship Id="rId1553" Type="http://schemas.openxmlformats.org/officeDocument/2006/relationships/hyperlink" Target="https://emenscr.nesdc.go.th/viewer/view.html?id=607016409884fc520eccbf2e&amp;username=mots1402311" TargetMode="External"/><Relationship Id="rId1760" Type="http://schemas.openxmlformats.org/officeDocument/2006/relationships/hyperlink" Target="https://emenscr.nesdc.go.th/viewer/view.html?id=61169f1f4bf4461f93d6e516&amp;username=dasta1" TargetMode="External"/><Relationship Id="rId1858" Type="http://schemas.openxmlformats.org/officeDocument/2006/relationships/hyperlink" Target="https://emenscr.nesdc.go.th/viewer/view.html?id=615ffce117ed2a558b4c2f97&amp;username=mots830240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1206" Type="http://schemas.openxmlformats.org/officeDocument/2006/relationships/hyperlink" Target="https://emenscr.nesdc.go.th/viewer/view.html?id=5fc860d824b5b4133b5f911a&amp;username=m-culture0031471" TargetMode="External"/><Relationship Id="rId1413" Type="http://schemas.openxmlformats.org/officeDocument/2006/relationships/hyperlink" Target="https://emenscr.nesdc.go.th/viewer/view.html?id=5fd9ca12adb90d1b2adda22e&amp;username=mot060811" TargetMode="External"/><Relationship Id="rId1620" Type="http://schemas.openxmlformats.org/officeDocument/2006/relationships/hyperlink" Target="https://emenscr.nesdc.go.th/viewer/view.html?id=610ce80ecebcb57c86e9159d&amp;username=m-culture04011" TargetMode="External"/><Relationship Id="rId1718" Type="http://schemas.openxmlformats.org/officeDocument/2006/relationships/hyperlink" Target="https://emenscr.nesdc.go.th/viewer/view.html?id=6114c9146d03d30365f25631&amp;username=most54011" TargetMode="External"/><Relationship Id="rId1925" Type="http://schemas.openxmlformats.org/officeDocument/2006/relationships/hyperlink" Target="https://emenscr.nesdc.go.th/viewer/view.html?id=6183586cce66fc31a9417783&amp;username=moi0017101" TargetMode="External"/><Relationship Id="rId299" Type="http://schemas.openxmlformats.org/officeDocument/2006/relationships/hyperlink" Target="https://emenscr.nesdc.go.th/viewer/view.html?id=5e01d9d9ca0feb49b458c046&amp;username=mots04031" TargetMode="External"/><Relationship Id="rId2187" Type="http://schemas.openxmlformats.org/officeDocument/2006/relationships/hyperlink" Target="https://emenscr.nesdc.go.th/viewer/view.html?id=61b0564b46d3a6271aae2340&amp;username=m-culture0031301" TargetMode="External"/><Relationship Id="rId159" Type="http://schemas.openxmlformats.org/officeDocument/2006/relationships/hyperlink" Target="https://emenscr.nesdc.go.th/viewer/view.html?id=5df746aa1069321a558d6aed&amp;username=moi07171" TargetMode="External"/><Relationship Id="rId366" Type="http://schemas.openxmlformats.org/officeDocument/2006/relationships/hyperlink" Target="https://emenscr.nesdc.go.th/viewer/view.html?id=5e043f63ca0feb49b458c665&amp;username=mots2002081" TargetMode="External"/><Relationship Id="rId573" Type="http://schemas.openxmlformats.org/officeDocument/2006/relationships/hyperlink" Target="https://emenscr.nesdc.go.th/viewer/view.html?id=5e17ec48fabf156d32b93a24&amp;username=mot060881" TargetMode="External"/><Relationship Id="rId780" Type="http://schemas.openxmlformats.org/officeDocument/2006/relationships/hyperlink" Target="https://emenscr.nesdc.go.th/viewer/view.html?id=5f2a83059b1b9e3fab85a814&amp;username=tat5201021" TargetMode="External"/><Relationship Id="rId2047" Type="http://schemas.openxmlformats.org/officeDocument/2006/relationships/hyperlink" Target="https://emenscr.nesdc.go.th/viewer/view.html?id=619db3d4b0cf811c11ad283a&amp;username=mots4302681" TargetMode="External"/><Relationship Id="rId2254" Type="http://schemas.openxmlformats.org/officeDocument/2006/relationships/hyperlink" Target="https://emenscr.nesdc.go.th/viewer/view.html?id=61baaeef77a3ca1cee43a814&amp;username=dsd_regional_33_11" TargetMode="External"/><Relationship Id="rId226" Type="http://schemas.openxmlformats.org/officeDocument/2006/relationships/hyperlink" Target="https://emenscr.nesdc.go.th/viewer/view.html?id=5dfc3c78d2f24a1a689b4d96&amp;username=mots02031" TargetMode="External"/><Relationship Id="rId433" Type="http://schemas.openxmlformats.org/officeDocument/2006/relationships/hyperlink" Target="https://emenscr.nesdc.go.th/viewer/view.html?id=5e05c9970ad19a445701a0cc&amp;username=mots4002051" TargetMode="External"/><Relationship Id="rId878" Type="http://schemas.openxmlformats.org/officeDocument/2006/relationships/hyperlink" Target="https://emenscr.nesdc.go.th/viewer/view.html?id=5f641c8b4563fd61ced2ab10&amp;username=district39021" TargetMode="External"/><Relationship Id="rId1063" Type="http://schemas.openxmlformats.org/officeDocument/2006/relationships/hyperlink" Target="https://emenscr.nesdc.go.th/viewer/view.html?id=5fbf71ad9a014c2a732f75fd&amp;username=moi0022741" TargetMode="External"/><Relationship Id="rId1270" Type="http://schemas.openxmlformats.org/officeDocument/2006/relationships/hyperlink" Target="https://emenscr.nesdc.go.th/viewer/view.html?id=5fca4abdfe806c6d1914b412&amp;username=moph0032311" TargetMode="External"/><Relationship Id="rId2114" Type="http://schemas.openxmlformats.org/officeDocument/2006/relationships/hyperlink" Target="https://emenscr.nesdc.go.th/viewer/view.html?id=61a6ff3e7a9fbf43eacea5f7&amp;username=mot060181" TargetMode="External"/><Relationship Id="rId640" Type="http://schemas.openxmlformats.org/officeDocument/2006/relationships/hyperlink" Target="https://emenscr.nesdc.go.th/viewer/view.html?id=5e29b5449eb6fe6e79c851de&amp;username=district66051" TargetMode="External"/><Relationship Id="rId738" Type="http://schemas.openxmlformats.org/officeDocument/2006/relationships/hyperlink" Target="https://emenscr.nesdc.go.th/viewer/view.html?id=5f23ccbc984e16519f016867&amp;username=mots04011" TargetMode="External"/><Relationship Id="rId945" Type="http://schemas.openxmlformats.org/officeDocument/2006/relationships/hyperlink" Target="https://emenscr.nesdc.go.th/viewer/view.html?id=5faa6bd8e708b36c432df8ce&amp;username=mot060931" TargetMode="External"/><Relationship Id="rId1368" Type="http://schemas.openxmlformats.org/officeDocument/2006/relationships/hyperlink" Target="https://emenscr.nesdc.go.th/viewer/view.html?id=5fd0b8457cf29c590f8c51da&amp;username=m-culture0031141" TargetMode="External"/><Relationship Id="rId1575" Type="http://schemas.openxmlformats.org/officeDocument/2006/relationships/hyperlink" Target="https://emenscr.nesdc.go.th/viewer/view.html?id=60c18ec55a26a8187e8477e9&amp;username=mots04031" TargetMode="External"/><Relationship Id="rId1782" Type="http://schemas.openxmlformats.org/officeDocument/2006/relationships/hyperlink" Target="https://emenscr.nesdc.go.th/viewer/view.html?id=61178bd88b5f6c1fa114cbe8&amp;username=dasta1" TargetMode="External"/><Relationship Id="rId2321" Type="http://schemas.openxmlformats.org/officeDocument/2006/relationships/hyperlink" Target="https://emenscr.nesdc.go.th/viewer/view.html?id=61cc3c1318f9e461517bf07c&amp;username=moph0707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500" Type="http://schemas.openxmlformats.org/officeDocument/2006/relationships/hyperlink" Target="https://emenscr.nesdc.go.th/viewer/view.html?id=5e0f029fef424d0831c474da&amp;username=m-culture0031331" TargetMode="External"/><Relationship Id="rId805" Type="http://schemas.openxmlformats.org/officeDocument/2006/relationships/hyperlink" Target="https://emenscr.nesdc.go.th/viewer/view.html?id=5f2bd2021bb712252cdabc40&amp;username=mots02121" TargetMode="External"/><Relationship Id="rId1130" Type="http://schemas.openxmlformats.org/officeDocument/2006/relationships/hyperlink" Target="https://emenscr.nesdc.go.th/viewer/view.html?id=5fc5b0406b0a9f661db86f0d&amp;username=mots3702711" TargetMode="External"/><Relationship Id="rId1228" Type="http://schemas.openxmlformats.org/officeDocument/2006/relationships/hyperlink" Target="https://emenscr.nesdc.go.th/viewer/view.html?id=5fc8bcb3a8d9686aa79eeb5d&amp;username=moi0017191" TargetMode="External"/><Relationship Id="rId1435" Type="http://schemas.openxmlformats.org/officeDocument/2006/relationships/hyperlink" Target="https://emenscr.nesdc.go.th/viewer/view.html?id=5fe2f1b90573ae1b2863265c&amp;username=moph0032811" TargetMode="External"/><Relationship Id="rId1642" Type="http://schemas.openxmlformats.org/officeDocument/2006/relationships/hyperlink" Target="https://emenscr.nesdc.go.th/viewer/view.html?id=6110f45477572f035a6e9fc7&amp;username=mots04041" TargetMode="External"/><Relationship Id="rId1947" Type="http://schemas.openxmlformats.org/officeDocument/2006/relationships/hyperlink" Target="https://emenscr.nesdc.go.th/viewer/view.html?id=6184bc7ef1b02731a2313405&amp;username=mots3002201" TargetMode="External"/><Relationship Id="rId1502" Type="http://schemas.openxmlformats.org/officeDocument/2006/relationships/hyperlink" Target="https://emenscr.nesdc.go.th/viewer/view.html?id=60015f3318c77a294c9196c4&amp;username=moph10071" TargetMode="External"/><Relationship Id="rId1807" Type="http://schemas.openxmlformats.org/officeDocument/2006/relationships/hyperlink" Target="https://emenscr.nesdc.go.th/viewer/view.html?id=611a0e6683a66770744861dd&amp;username=ssru056711" TargetMode="External"/><Relationship Id="rId290" Type="http://schemas.openxmlformats.org/officeDocument/2006/relationships/hyperlink" Target="https://emenscr.nesdc.go.th/viewer/view.html?id=5e01cd0e42c5ca49af55a9dc&amp;username=mot060571" TargetMode="External"/><Relationship Id="rId388" Type="http://schemas.openxmlformats.org/officeDocument/2006/relationships/hyperlink" Target="https://emenscr.nesdc.go.th/viewer/view.html?id=5e0477c4b459dd49a9ac7df6&amp;username=m-culture0031161" TargetMode="External"/><Relationship Id="rId2069" Type="http://schemas.openxmlformats.org/officeDocument/2006/relationships/hyperlink" Target="https://emenscr.nesdc.go.th/viewer/view.html?id=61a04744df200361cae58315&amp;username=mots7502591" TargetMode="External"/><Relationship Id="rId150" Type="http://schemas.openxmlformats.org/officeDocument/2006/relationships/hyperlink" Target="https://emenscr.nesdc.go.th/viewer/view.html?id=5df705111069321a558d69ed&amp;username=m-culture04121" TargetMode="External"/><Relationship Id="rId595" Type="http://schemas.openxmlformats.org/officeDocument/2006/relationships/hyperlink" Target="https://emenscr.nesdc.go.th/viewer/view.html?id=5e1ed046dabf7f12dac04c5f&amp;username=mots04021" TargetMode="External"/><Relationship Id="rId2276" Type="http://schemas.openxmlformats.org/officeDocument/2006/relationships/hyperlink" Target="https://emenscr.nesdc.go.th/viewer/view.html?id=61bffc7208c049623464db32&amp;username=mnre0214151" TargetMode="External"/><Relationship Id="rId248" Type="http://schemas.openxmlformats.org/officeDocument/2006/relationships/hyperlink" Target="https://emenscr.nesdc.go.th/viewer/view.html?id=5e0029ae6f155549ab8fb497&amp;username=moi0017521" TargetMode="External"/><Relationship Id="rId455" Type="http://schemas.openxmlformats.org/officeDocument/2006/relationships/hyperlink" Target="https://emenscr.nesdc.go.th/viewer/view.html?id=5e0935eab95b3d3e6d64f6b9&amp;username=mots1702631" TargetMode="External"/><Relationship Id="rId662" Type="http://schemas.openxmlformats.org/officeDocument/2006/relationships/hyperlink" Target="https://emenscr.nesdc.go.th/viewer/view.html?id=5e3299948262060be2f402ac&amp;username=moi0022581" TargetMode="External"/><Relationship Id="rId1085" Type="http://schemas.openxmlformats.org/officeDocument/2006/relationships/hyperlink" Target="https://emenscr.nesdc.go.th/viewer/view.html?id=5fc0dcc5beab9d2a7939c22e&amp;username=mots1702631" TargetMode="External"/><Relationship Id="rId1292" Type="http://schemas.openxmlformats.org/officeDocument/2006/relationships/hyperlink" Target="https://emenscr.nesdc.go.th/viewer/view.html?id=5fceeb6efb9dc916087305ce&amp;username=mot0703261" TargetMode="External"/><Relationship Id="rId2136" Type="http://schemas.openxmlformats.org/officeDocument/2006/relationships/hyperlink" Target="https://emenscr.nesdc.go.th/viewer/view.html?id=61a83f27e55ef143eb1fcb28&amp;username=mots9402301" TargetMode="External"/><Relationship Id="rId2343" Type="http://schemas.openxmlformats.org/officeDocument/2006/relationships/hyperlink" Target="https://emenscr.nesdc.go.th/viewer/view.html?id=61e281864138de7efabb5356&amp;username=rmutsv0584011" TargetMode="External"/><Relationship Id="rId108" Type="http://schemas.openxmlformats.org/officeDocument/2006/relationships/hyperlink" Target="https://emenscr.nesdc.go.th/viewer/view.html?id=5dcd0cd1618d7a030c89c28b&amp;username=cru0562041" TargetMode="External"/><Relationship Id="rId315" Type="http://schemas.openxmlformats.org/officeDocument/2006/relationships/hyperlink" Target="https://emenscr.nesdc.go.th/viewer/view.html?id=5e02e1e6b459dd49a9ac778f&amp;username=moi0019611" TargetMode="External"/><Relationship Id="rId522" Type="http://schemas.openxmlformats.org/officeDocument/2006/relationships/hyperlink" Target="https://emenscr.nesdc.go.th/viewer/view.html?id=5e13e95136997c1bab1b9d0b&amp;username=moi0017371" TargetMode="External"/><Relationship Id="rId967" Type="http://schemas.openxmlformats.org/officeDocument/2006/relationships/hyperlink" Target="https://emenscr.nesdc.go.th/viewer/view.html?id=5fb24908f1fa732ce2f63488&amp;username=mots3302541" TargetMode="External"/><Relationship Id="rId1152" Type="http://schemas.openxmlformats.org/officeDocument/2006/relationships/hyperlink" Target="https://emenscr.nesdc.go.th/viewer/view.html?id=5fc64dc5ecba351581d26753&amp;username=tat5201181" TargetMode="External"/><Relationship Id="rId1597" Type="http://schemas.openxmlformats.org/officeDocument/2006/relationships/hyperlink" Target="https://emenscr.nesdc.go.th/viewer/view.html?id=60e322c1a2b0996438061560&amp;username=tceb1" TargetMode="External"/><Relationship Id="rId2203" Type="http://schemas.openxmlformats.org/officeDocument/2006/relationships/hyperlink" Target="https://emenscr.nesdc.go.th/viewer/view.html?id=61b07e399379e927147699b7&amp;username=mots8002211" TargetMode="External"/><Relationship Id="rId96" Type="http://schemas.openxmlformats.org/officeDocument/2006/relationships/hyperlink" Target="https://emenscr.nesdc.go.th/viewer/view.html?id=5d9dcd5c161e9a5bd4af28b2&amp;username=moi08151" TargetMode="External"/><Relationship Id="rId827" Type="http://schemas.openxmlformats.org/officeDocument/2006/relationships/hyperlink" Target="https://emenscr.nesdc.go.th/viewer/view.html?id=5f2cc3dc1e9bcf1b6a33657f&amp;username=up0590081" TargetMode="External"/><Relationship Id="rId1012" Type="http://schemas.openxmlformats.org/officeDocument/2006/relationships/hyperlink" Target="https://emenscr.nesdc.go.th/viewer/view.html?id=5fbcb4df0d3eec2a6b9e4d3a&amp;username=mot070371" TargetMode="External"/><Relationship Id="rId1457" Type="http://schemas.openxmlformats.org/officeDocument/2006/relationships/hyperlink" Target="https://emenscr.nesdc.go.th/viewer/view.html?id=5ff3e914664e7b27cf14417d&amp;username=moi0022441" TargetMode="External"/><Relationship Id="rId1664" Type="http://schemas.openxmlformats.org/officeDocument/2006/relationships/hyperlink" Target="https://emenscr.nesdc.go.th/viewer/view.html?id=61120c53ef40ea035b9d10cf&amp;username=mots04061" TargetMode="External"/><Relationship Id="rId1871" Type="http://schemas.openxmlformats.org/officeDocument/2006/relationships/hyperlink" Target="https://emenscr.nesdc.go.th/viewer/view.html?id=616d23cb4e72b56eb592a953&amp;username=moi0022761" TargetMode="External"/><Relationship Id="rId1317" Type="http://schemas.openxmlformats.org/officeDocument/2006/relationships/hyperlink" Target="https://emenscr.nesdc.go.th/viewer/view.html?id=5fcf47ebfb9dc91608730737&amp;username=district65031" TargetMode="External"/><Relationship Id="rId1524" Type="http://schemas.openxmlformats.org/officeDocument/2006/relationships/hyperlink" Target="https://emenscr.nesdc.go.th/viewer/view.html?id=600fb7a9fdc43f47dfab7f44&amp;username=moi0019501" TargetMode="External"/><Relationship Id="rId1731" Type="http://schemas.openxmlformats.org/officeDocument/2006/relationships/hyperlink" Target="https://emenscr.nesdc.go.th/viewer/view.html?id=6115fd6f9e73c2431f59bf63&amp;username=nida05263081" TargetMode="External"/><Relationship Id="rId1969" Type="http://schemas.openxmlformats.org/officeDocument/2006/relationships/hyperlink" Target="https://emenscr.nesdc.go.th/viewer/view.html?id=6191edaf1501af4b23816559&amp;username=dnp_regional_40_2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829" Type="http://schemas.openxmlformats.org/officeDocument/2006/relationships/hyperlink" Target="https://emenscr.nesdc.go.th/viewer/view.html?id=611a4c8183a66770744862fb&amp;username=pbru0555341" TargetMode="External"/><Relationship Id="rId2298" Type="http://schemas.openxmlformats.org/officeDocument/2006/relationships/hyperlink" Target="https://emenscr.nesdc.go.th/viewer/view.html?id=61c186375203dc33e5cb4d67&amp;username=mots02041" TargetMode="External"/><Relationship Id="rId172" Type="http://schemas.openxmlformats.org/officeDocument/2006/relationships/hyperlink" Target="https://emenscr.nesdc.go.th/viewer/view.html?id=5df99b6c6b12163f58d5f7f9&amp;username=m-culture0031621" TargetMode="External"/><Relationship Id="rId477" Type="http://schemas.openxmlformats.org/officeDocument/2006/relationships/hyperlink" Target="https://emenscr.nesdc.go.th/viewer/view.html?id=5e0b11e2b95b3d3e6d64f835&amp;username=moi0022381" TargetMode="External"/><Relationship Id="rId684" Type="http://schemas.openxmlformats.org/officeDocument/2006/relationships/hyperlink" Target="https://emenscr.nesdc.go.th/viewer/view.html?id=5e8d4da6dc3f70207d6a2aa0&amp;username=opm0001131" TargetMode="External"/><Relationship Id="rId2060" Type="http://schemas.openxmlformats.org/officeDocument/2006/relationships/hyperlink" Target="https://emenscr.nesdc.go.th/viewer/view.html?id=619f05420334b361d2ad740d&amp;username=mnre0214671" TargetMode="External"/><Relationship Id="rId2158" Type="http://schemas.openxmlformats.org/officeDocument/2006/relationships/hyperlink" Target="https://emenscr.nesdc.go.th/viewer/view.html?id=61a9e34e77658f43f36686ae&amp;username=mots3502441" TargetMode="External"/><Relationship Id="rId337" Type="http://schemas.openxmlformats.org/officeDocument/2006/relationships/hyperlink" Target="https://emenscr.nesdc.go.th/viewer/view.html?id=5e03232e6f155549ab8fbd9b&amp;username=tat5201071" TargetMode="External"/><Relationship Id="rId891" Type="http://schemas.openxmlformats.org/officeDocument/2006/relationships/hyperlink" Target="https://emenscr.nesdc.go.th/viewer/view.html?id=5f7ebc17d5b4f05ea8625129&amp;username=mots7202651" TargetMode="External"/><Relationship Id="rId989" Type="http://schemas.openxmlformats.org/officeDocument/2006/relationships/hyperlink" Target="https://emenscr.nesdc.go.th/viewer/view.html?id=5fb4d33b152e2542a428d0ba&amp;username=m-culture0031711" TargetMode="External"/><Relationship Id="rId2018" Type="http://schemas.openxmlformats.org/officeDocument/2006/relationships/hyperlink" Target="https://emenscr.nesdc.go.th/viewer/view.html?id=6195d496a679c7221758ec1a&amp;username=mot060471" TargetMode="External"/><Relationship Id="rId544" Type="http://schemas.openxmlformats.org/officeDocument/2006/relationships/hyperlink" Target="https://emenscr.nesdc.go.th/viewer/view.html?id=5e159e2a4735416acaa5adbb&amp;username=district49061" TargetMode="External"/><Relationship Id="rId751" Type="http://schemas.openxmlformats.org/officeDocument/2006/relationships/hyperlink" Target="https://emenscr.nesdc.go.th/viewer/view.html?id=5f267cfecab46f2eac62fbda&amp;username=mots04011" TargetMode="External"/><Relationship Id="rId849" Type="http://schemas.openxmlformats.org/officeDocument/2006/relationships/hyperlink" Target="https://emenscr.nesdc.go.th/viewer/view.html?id=5f2d40325a5ea30bc8e0c50f&amp;username=ubu05291" TargetMode="External"/><Relationship Id="rId1174" Type="http://schemas.openxmlformats.org/officeDocument/2006/relationships/hyperlink" Target="https://emenscr.nesdc.go.th/viewer/view.html?id=5fc71a54eb591c133460e95f&amp;username=mot0703511" TargetMode="External"/><Relationship Id="rId1381" Type="http://schemas.openxmlformats.org/officeDocument/2006/relationships/hyperlink" Target="https://emenscr.nesdc.go.th/viewer/view.html?id=5fd652f307212e34f9c300e0&amp;username=moi0017121" TargetMode="External"/><Relationship Id="rId1479" Type="http://schemas.openxmlformats.org/officeDocument/2006/relationships/hyperlink" Target="https://emenscr.nesdc.go.th/viewer/view.html?id=5ff7d786dc679924cc1f0ea5&amp;username=mot060361" TargetMode="External"/><Relationship Id="rId1686" Type="http://schemas.openxmlformats.org/officeDocument/2006/relationships/hyperlink" Target="https://emenscr.nesdc.go.th/viewer/view.html?id=61124776ef40ea035b9d1165&amp;username=mots04031" TargetMode="External"/><Relationship Id="rId2225" Type="http://schemas.openxmlformats.org/officeDocument/2006/relationships/hyperlink" Target="https://emenscr.nesdc.go.th/viewer/view.html?id=61b1c0c820af770c9d9bf6ab&amp;username=moi0017331" TargetMode="External"/><Relationship Id="rId404" Type="http://schemas.openxmlformats.org/officeDocument/2006/relationships/hyperlink" Target="https://emenscr.nesdc.go.th/viewer/view.html?id=5e057318e82416445c17a130&amp;username=tat5201051" TargetMode="External"/><Relationship Id="rId611" Type="http://schemas.openxmlformats.org/officeDocument/2006/relationships/hyperlink" Target="https://emenscr.nesdc.go.th/viewer/view.html?id=5e20284bad9dbf2a6b64fc31&amp;username=district34261" TargetMode="External"/><Relationship Id="rId1034" Type="http://schemas.openxmlformats.org/officeDocument/2006/relationships/hyperlink" Target="https://emenscr.nesdc.go.th/viewer/view.html?id=5fbdfb029a014c2a732f746c&amp;username=moph0032851" TargetMode="External"/><Relationship Id="rId1241" Type="http://schemas.openxmlformats.org/officeDocument/2006/relationships/hyperlink" Target="https://emenscr.nesdc.go.th/viewer/view.html?id=5fc9b250a8d9686aa79eebc9&amp;username=moi0017461" TargetMode="External"/><Relationship Id="rId1339" Type="http://schemas.openxmlformats.org/officeDocument/2006/relationships/hyperlink" Target="https://emenscr.nesdc.go.th/viewer/view.html?id=5fd05467e4c2575912afde53&amp;username=opm0001571" TargetMode="External"/><Relationship Id="rId1893" Type="http://schemas.openxmlformats.org/officeDocument/2006/relationships/hyperlink" Target="https://emenscr.nesdc.go.th/viewer/view.html?id=617a0d66cfe04674d56d20e4&amp;username=moi0017291" TargetMode="External"/><Relationship Id="rId709" Type="http://schemas.openxmlformats.org/officeDocument/2006/relationships/hyperlink" Target="https://emenscr.nesdc.go.th/viewer/view.html?id=5ee718faaf2a323d733d2789&amp;username=nrru0544031" TargetMode="External"/><Relationship Id="rId916" Type="http://schemas.openxmlformats.org/officeDocument/2006/relationships/hyperlink" Target="https://emenscr.nesdc.go.th/viewer/view.html?id=5fa2b75540a638314041587e&amp;username=district15031" TargetMode="External"/><Relationship Id="rId1101" Type="http://schemas.openxmlformats.org/officeDocument/2006/relationships/hyperlink" Target="https://emenscr.nesdc.go.th/viewer/view.html?id=5fc47c467232b72a71f781c4&amp;username=moi0017391" TargetMode="External"/><Relationship Id="rId1546" Type="http://schemas.openxmlformats.org/officeDocument/2006/relationships/hyperlink" Target="https://emenscr.nesdc.go.th/viewer/view.html?id=604ae408e7b76677ca600e7b&amp;username=moi0017131" TargetMode="External"/><Relationship Id="rId1753" Type="http://schemas.openxmlformats.org/officeDocument/2006/relationships/hyperlink" Target="https://emenscr.nesdc.go.th/viewer/view.html?id=61164f3986a2b770df75a8de&amp;username=dasta1" TargetMode="External"/><Relationship Id="rId1960" Type="http://schemas.openxmlformats.org/officeDocument/2006/relationships/hyperlink" Target="https://emenscr.nesdc.go.th/viewer/view.html?id=618cc0e2c365253295d32d0e&amp;username=mnre0914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1406" Type="http://schemas.openxmlformats.org/officeDocument/2006/relationships/hyperlink" Target="https://emenscr.nesdc.go.th/viewer/view.html?id=5fd88486a048ce28c3ee64dd&amp;username=mots4602031" TargetMode="External"/><Relationship Id="rId1613" Type="http://schemas.openxmlformats.org/officeDocument/2006/relationships/hyperlink" Target="https://emenscr.nesdc.go.th/viewer/view.html?id=6107a442ad762104a9c98305&amp;username=cea031" TargetMode="External"/><Relationship Id="rId1820" Type="http://schemas.openxmlformats.org/officeDocument/2006/relationships/hyperlink" Target="https://emenscr.nesdc.go.th/viewer/view.html?id=611a3dcf454a1a7072169931&amp;username=cpru05690121" TargetMode="External"/><Relationship Id="rId194" Type="http://schemas.openxmlformats.org/officeDocument/2006/relationships/hyperlink" Target="https://emenscr.nesdc.go.th/viewer/view.html?id=5df9f727caa0dc3f63b8c590&amp;username=mots02041" TargetMode="External"/><Relationship Id="rId1918" Type="http://schemas.openxmlformats.org/officeDocument/2006/relationships/hyperlink" Target="https://emenscr.nesdc.go.th/viewer/view.html?id=61824ce230c6fc7518ba968d&amp;username=mnre0214301" TargetMode="External"/><Relationship Id="rId2082" Type="http://schemas.openxmlformats.org/officeDocument/2006/relationships/hyperlink" Target="https://emenscr.nesdc.go.th/viewer/view.html?id=61a4400ae4a0ba43f163ace7&amp;username=mot060931" TargetMode="External"/><Relationship Id="rId261" Type="http://schemas.openxmlformats.org/officeDocument/2006/relationships/hyperlink" Target="https://emenscr.nesdc.go.th/viewer/view.html?id=5e00771b42c5ca49af55a6e4&amp;username=tat5201181" TargetMode="External"/><Relationship Id="rId499" Type="http://schemas.openxmlformats.org/officeDocument/2006/relationships/hyperlink" Target="https://emenscr.nesdc.go.th/viewer/view.html?id=5e0f0179700c16082bc6ef22&amp;username=mot0703751" TargetMode="External"/><Relationship Id="rId359" Type="http://schemas.openxmlformats.org/officeDocument/2006/relationships/hyperlink" Target="https://emenscr.nesdc.go.th/viewer/view.html?id=5e04310f6f155549ab8fbfa9&amp;username=mots5402391" TargetMode="External"/><Relationship Id="rId566" Type="http://schemas.openxmlformats.org/officeDocument/2006/relationships/hyperlink" Target="https://emenscr.nesdc.go.th/viewer/view.html?id=5e16e2780db41330e7e0269c&amp;username=m-culture0031701" TargetMode="External"/><Relationship Id="rId773" Type="http://schemas.openxmlformats.org/officeDocument/2006/relationships/hyperlink" Target="https://emenscr.nesdc.go.th/viewer/view.html?id=5f2a67c414c4720c160d08d9&amp;username=tat5201021" TargetMode="External"/><Relationship Id="rId1196" Type="http://schemas.openxmlformats.org/officeDocument/2006/relationships/hyperlink" Target="https://emenscr.nesdc.go.th/viewer/view.html?id=5fc75e2b24b5b4133b5f9078&amp;username=mot060981" TargetMode="External"/><Relationship Id="rId2247" Type="http://schemas.openxmlformats.org/officeDocument/2006/relationships/hyperlink" Target="https://emenscr.nesdc.go.th/viewer/view.html?id=61b8644fafe1552e4ca79859&amp;username=mots04011" TargetMode="External"/><Relationship Id="rId121" Type="http://schemas.openxmlformats.org/officeDocument/2006/relationships/hyperlink" Target="https://emenscr.nesdc.go.th/viewer/view.html?id=5de4c23eef4cb551e9869ae0&amp;username=moi0017291" TargetMode="External"/><Relationship Id="rId219" Type="http://schemas.openxmlformats.org/officeDocument/2006/relationships/hyperlink" Target="https://emenscr.nesdc.go.th/viewer/view.html?id=5dfb3bc9b03e921a67e37458&amp;username=mot0703291" TargetMode="External"/><Relationship Id="rId426" Type="http://schemas.openxmlformats.org/officeDocument/2006/relationships/hyperlink" Target="https://emenscr.nesdc.go.th/viewer/view.html?id=5e05b0395baa7b44654de150&amp;username=moph0032711" TargetMode="External"/><Relationship Id="rId633" Type="http://schemas.openxmlformats.org/officeDocument/2006/relationships/hyperlink" Target="https://emenscr.nesdc.go.th/viewer/view.html?id=5e2810c5cc1a46522d11fea9&amp;username=moi0018341" TargetMode="External"/><Relationship Id="rId980" Type="http://schemas.openxmlformats.org/officeDocument/2006/relationships/hyperlink" Target="https://emenscr.nesdc.go.th/viewer/view.html?id=5fb38384152e2542a428cfca&amp;username=mots3502441" TargetMode="External"/><Relationship Id="rId1056" Type="http://schemas.openxmlformats.org/officeDocument/2006/relationships/hyperlink" Target="https://emenscr.nesdc.go.th/viewer/view.html?id=5fbf63a57232b72a71f77f8b&amp;username=mot0703141" TargetMode="External"/><Relationship Id="rId1263" Type="http://schemas.openxmlformats.org/officeDocument/2006/relationships/hyperlink" Target="https://emenscr.nesdc.go.th/viewer/view.html?id=5fc9f948fe806c6d1914b3bd&amp;username=mot060951" TargetMode="External"/><Relationship Id="rId2107" Type="http://schemas.openxmlformats.org/officeDocument/2006/relationships/hyperlink" Target="https://emenscr.nesdc.go.th/viewer/view.html?id=61a6f5e677658f43f36683a4&amp;username=moi0022571" TargetMode="External"/><Relationship Id="rId2314" Type="http://schemas.openxmlformats.org/officeDocument/2006/relationships/hyperlink" Target="https://emenscr.nesdc.go.th/viewer/view.html?id=61c88ebe05ce8c789a08e056&amp;username=mots003811" TargetMode="External"/><Relationship Id="rId840" Type="http://schemas.openxmlformats.org/officeDocument/2006/relationships/hyperlink" Target="https://emenscr.nesdc.go.th/viewer/view.html?id=5f2d09e0ab64071b723c6d46&amp;username=rru054801021" TargetMode="External"/><Relationship Id="rId938" Type="http://schemas.openxmlformats.org/officeDocument/2006/relationships/hyperlink" Target="https://emenscr.nesdc.go.th/viewer/view.html?id=5fa8f1b67772696c41ccc04d&amp;username=mots04041" TargetMode="External"/><Relationship Id="rId1470" Type="http://schemas.openxmlformats.org/officeDocument/2006/relationships/hyperlink" Target="https://emenscr.nesdc.go.th/viewer/view.html?id=5ff58019391c34479ab13b49&amp;username=moi0022441" TargetMode="External"/><Relationship Id="rId1568" Type="http://schemas.openxmlformats.org/officeDocument/2006/relationships/hyperlink" Target="https://emenscr.nesdc.go.th/viewer/view.html?id=60af5586b1ff3f6f27afc6fb&amp;username=mots02121" TargetMode="External"/><Relationship Id="rId1775" Type="http://schemas.openxmlformats.org/officeDocument/2006/relationships/hyperlink" Target="https://emenscr.nesdc.go.th/viewer/view.html?id=61176d334bf4461f93d6e589&amp;username=ku0513101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700" Type="http://schemas.openxmlformats.org/officeDocument/2006/relationships/hyperlink" Target="https://emenscr.nesdc.go.th/viewer/view.html?id=5ea59901c320690e90c0f3ce&amp;username=mnre05151" TargetMode="External"/><Relationship Id="rId1123" Type="http://schemas.openxmlformats.org/officeDocument/2006/relationships/hyperlink" Target="https://emenscr.nesdc.go.th/viewer/view.html?id=5fc4ccdb7da8e939963132d3&amp;username=rus0585141" TargetMode="External"/><Relationship Id="rId1330" Type="http://schemas.openxmlformats.org/officeDocument/2006/relationships/hyperlink" Target="https://emenscr.nesdc.go.th/viewer/view.html?id=5fd04d547cf29c590f8c506d&amp;username=m-culture0031611" TargetMode="External"/><Relationship Id="rId1428" Type="http://schemas.openxmlformats.org/officeDocument/2006/relationships/hyperlink" Target="https://emenscr.nesdc.go.th/viewer/view.html?id=5fdc85dd8ae2fc1b311d2112&amp;username=opm0001491" TargetMode="External"/><Relationship Id="rId1635" Type="http://schemas.openxmlformats.org/officeDocument/2006/relationships/hyperlink" Target="https://emenscr.nesdc.go.th/viewer/view.html?id=6110b7da2482000361ae7de4&amp;username=cea031" TargetMode="External"/><Relationship Id="rId1982" Type="http://schemas.openxmlformats.org/officeDocument/2006/relationships/hyperlink" Target="https://emenscr.nesdc.go.th/viewer/view.html?id=6193791fa679c7221758eab2&amp;username=mot060751" TargetMode="External"/><Relationship Id="rId1842" Type="http://schemas.openxmlformats.org/officeDocument/2006/relationships/hyperlink" Target="https://emenscr.nesdc.go.th/viewer/view.html?id=6125bf6e914dee5ac289e7e1&amp;username=opm0001581" TargetMode="External"/><Relationship Id="rId1702" Type="http://schemas.openxmlformats.org/officeDocument/2006/relationships/hyperlink" Target="https://emenscr.nesdc.go.th/viewer/view.html?id=61138c752482000361ae80ba&amp;username=mots003811" TargetMode="External"/><Relationship Id="rId283" Type="http://schemas.openxmlformats.org/officeDocument/2006/relationships/hyperlink" Target="https://emenscr.nesdc.go.th/viewer/view.html?id=5e01b5546f155549ab8fb835&amp;username=tat5201111" TargetMode="External"/><Relationship Id="rId490" Type="http://schemas.openxmlformats.org/officeDocument/2006/relationships/hyperlink" Target="https://emenscr.nesdc.go.th/viewer/view.html?id=5e0e0892f7206a3eeb33f605&amp;username=mot0703201" TargetMode="External"/><Relationship Id="rId2171" Type="http://schemas.openxmlformats.org/officeDocument/2006/relationships/hyperlink" Target="https://emenscr.nesdc.go.th/viewer/view.html?id=61aefdbee55ef143eb1fce1a&amp;username=mot070341" TargetMode="External"/><Relationship Id="rId143" Type="http://schemas.openxmlformats.org/officeDocument/2006/relationships/hyperlink" Target="https://emenscr.nesdc.go.th/viewer/view.html?id=5df2f90ac24dfe2c4f174c11&amp;username=moi0017221" TargetMode="External"/><Relationship Id="rId350" Type="http://schemas.openxmlformats.org/officeDocument/2006/relationships/hyperlink" Target="https://emenscr.nesdc.go.th/viewer/view.html?id=5e0340e1b459dd49a9ac79eb&amp;username=cea031" TargetMode="External"/><Relationship Id="rId588" Type="http://schemas.openxmlformats.org/officeDocument/2006/relationships/hyperlink" Target="https://emenscr.nesdc.go.th/viewer/view.html?id=5e1d9e15eeece76891d9c285&amp;username=mots04031" TargetMode="External"/><Relationship Id="rId795" Type="http://schemas.openxmlformats.org/officeDocument/2006/relationships/hyperlink" Target="https://emenscr.nesdc.go.th/viewer/view.html?id=5f2bac721bb712252cdabb34&amp;username=mots02121" TargetMode="External"/><Relationship Id="rId2031" Type="http://schemas.openxmlformats.org/officeDocument/2006/relationships/hyperlink" Target="https://emenscr.nesdc.go.th/viewer/view.html?id=619b06af1dcb253d555322f4&amp;username=mots3302541" TargetMode="External"/><Relationship Id="rId2269" Type="http://schemas.openxmlformats.org/officeDocument/2006/relationships/hyperlink" Target="https://emenscr.nesdc.go.th/viewer/view.html?id=61bc05079832d51cf432cf35&amp;username=mot06053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210" Type="http://schemas.openxmlformats.org/officeDocument/2006/relationships/hyperlink" Target="https://emenscr.nesdc.go.th/viewer/view.html?id=5dfb0067c552571a72d136de&amp;username=moi0019461" TargetMode="External"/><Relationship Id="rId448" Type="http://schemas.openxmlformats.org/officeDocument/2006/relationships/hyperlink" Target="https://emenscr.nesdc.go.th/viewer/view.html?id=5e06fc296c653f1324a8e699&amp;username=moi0017191" TargetMode="External"/><Relationship Id="rId655" Type="http://schemas.openxmlformats.org/officeDocument/2006/relationships/hyperlink" Target="https://emenscr.nesdc.go.th/viewer/view.html?id=5e2fe208e9a2292fef83bd6b&amp;username=mot060931" TargetMode="External"/><Relationship Id="rId862" Type="http://schemas.openxmlformats.org/officeDocument/2006/relationships/hyperlink" Target="https://emenscr.nesdc.go.th/viewer/view.html?id=5f2d7724c3e5f60bd06cae46&amp;username=mnre05011" TargetMode="External"/><Relationship Id="rId1078" Type="http://schemas.openxmlformats.org/officeDocument/2006/relationships/hyperlink" Target="https://emenscr.nesdc.go.th/viewer/view.html?id=5fc07ed09a014c2a732f7682&amp;username=mots7202651" TargetMode="External"/><Relationship Id="rId1285" Type="http://schemas.openxmlformats.org/officeDocument/2006/relationships/hyperlink" Target="https://emenscr.nesdc.go.th/viewer/view.html?id=5fcdf102b6a0d61613d97b83&amp;username=moi02271021" TargetMode="External"/><Relationship Id="rId1492" Type="http://schemas.openxmlformats.org/officeDocument/2006/relationships/hyperlink" Target="https://emenscr.nesdc.go.th/viewer/view.html?id=5ffbcf5fd180dd35795469fd&amp;username=mots3602101" TargetMode="External"/><Relationship Id="rId2129" Type="http://schemas.openxmlformats.org/officeDocument/2006/relationships/hyperlink" Target="https://emenscr.nesdc.go.th/viewer/view.html?id=61a73ef3e4a0ba43f163b089&amp;username=mot0703121" TargetMode="External"/><Relationship Id="rId2336" Type="http://schemas.openxmlformats.org/officeDocument/2006/relationships/hyperlink" Target="https://emenscr.nesdc.go.th/viewer/view.html?id=61dfd43921c5ce07faeec8c0&amp;username=mot03051" TargetMode="External"/><Relationship Id="rId308" Type="http://schemas.openxmlformats.org/officeDocument/2006/relationships/hyperlink" Target="https://emenscr.nesdc.go.th/viewer/view.html?id=5e01ea43b459dd49a9ac7610&amp;username=m-culture0031121" TargetMode="External"/><Relationship Id="rId515" Type="http://schemas.openxmlformats.org/officeDocument/2006/relationships/hyperlink" Target="https://emenscr.nesdc.go.th/viewer/view.html?id=5e12fdf8c87029697f013fba&amp;username=moi0019901" TargetMode="External"/><Relationship Id="rId722" Type="http://schemas.openxmlformats.org/officeDocument/2006/relationships/hyperlink" Target="https://emenscr.nesdc.go.th/viewer/view.html?id=5efeee399a1216308f9e4cbe&amp;username=mot0703131" TargetMode="External"/><Relationship Id="rId1145" Type="http://schemas.openxmlformats.org/officeDocument/2006/relationships/hyperlink" Target="https://emenscr.nesdc.go.th/viewer/view.html?id=5fc60148b56c126617c31ef1&amp;username=m-culture0031491" TargetMode="External"/><Relationship Id="rId1352" Type="http://schemas.openxmlformats.org/officeDocument/2006/relationships/hyperlink" Target="https://emenscr.nesdc.go.th/viewer/view.html?id=5fd08a657cf29c590f8c515b&amp;username=moi0022201" TargetMode="External"/><Relationship Id="rId1797" Type="http://schemas.openxmlformats.org/officeDocument/2006/relationships/hyperlink" Target="https://emenscr.nesdc.go.th/viewer/view.html?id=6119cb948b5f6c1fa114cd6a&amp;username=rmuti23001" TargetMode="External"/><Relationship Id="rId89" Type="http://schemas.openxmlformats.org/officeDocument/2006/relationships/hyperlink" Target="https://emenscr.nesdc.go.th/viewer/view.html?id=5d8c89d01eb143648e8b34af&amp;username=mof03141" TargetMode="External"/><Relationship Id="rId1005" Type="http://schemas.openxmlformats.org/officeDocument/2006/relationships/hyperlink" Target="https://emenscr.nesdc.go.th/viewer/view.html?id=5fbb96350d3eec2a6b9e4cd1&amp;username=mots2202061" TargetMode="External"/><Relationship Id="rId1212" Type="http://schemas.openxmlformats.org/officeDocument/2006/relationships/hyperlink" Target="https://emenscr.nesdc.go.th/viewer/view.html?id=5fc8663da8d9686aa79eea85&amp;username=mots4702551" TargetMode="External"/><Relationship Id="rId1657" Type="http://schemas.openxmlformats.org/officeDocument/2006/relationships/hyperlink" Target="https://emenscr.nesdc.go.th/viewer/view.html?id=6111df8977572f035a6ea013&amp;username=mots04061" TargetMode="External"/><Relationship Id="rId1864" Type="http://schemas.openxmlformats.org/officeDocument/2006/relationships/hyperlink" Target="https://emenscr.nesdc.go.th/viewer/view.html?id=6167b2ebac23da6eb13cfb3b&amp;username=moi0017501" TargetMode="External"/><Relationship Id="rId1517" Type="http://schemas.openxmlformats.org/officeDocument/2006/relationships/hyperlink" Target="https://emenscr.nesdc.go.th/viewer/view.html?id=600e816fea50cd0e9262703b&amp;username=moi0017651" TargetMode="External"/><Relationship Id="rId1724" Type="http://schemas.openxmlformats.org/officeDocument/2006/relationships/hyperlink" Target="https://emenscr.nesdc.go.th/viewer/view.html?id=61152c87bee036035b050daf&amp;username=mot0305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1931" Type="http://schemas.openxmlformats.org/officeDocument/2006/relationships/hyperlink" Target="https://emenscr.nesdc.go.th/viewer/view.html?id=6183824ece66fc31a94177dc&amp;username=mnre0214031" TargetMode="External"/><Relationship Id="rId2193" Type="http://schemas.openxmlformats.org/officeDocument/2006/relationships/hyperlink" Target="https://emenscr.nesdc.go.th/viewer/view.html?id=61b061d84b76812722f74a68&amp;username=mot060811" TargetMode="External"/><Relationship Id="rId165" Type="http://schemas.openxmlformats.org/officeDocument/2006/relationships/hyperlink" Target="https://emenscr.nesdc.go.th/viewer/view.html?id=5df8444a1069321a558d6b66&amp;username=mots8602111" TargetMode="External"/><Relationship Id="rId372" Type="http://schemas.openxmlformats.org/officeDocument/2006/relationships/hyperlink" Target="https://emenscr.nesdc.go.th/viewer/view.html?id=5e046020ca0feb49b458c72e&amp;username=mots8102011" TargetMode="External"/><Relationship Id="rId677" Type="http://schemas.openxmlformats.org/officeDocument/2006/relationships/hyperlink" Target="https://emenscr.nesdc.go.th/viewer/view.html?id=5e7349cdaffc132878476d1e&amp;username=mot060311" TargetMode="External"/><Relationship Id="rId2053" Type="http://schemas.openxmlformats.org/officeDocument/2006/relationships/hyperlink" Target="https://emenscr.nesdc.go.th/viewer/view.html?id=619dd538960f7861c4d879c1&amp;username=mots02021" TargetMode="External"/><Relationship Id="rId2260" Type="http://schemas.openxmlformats.org/officeDocument/2006/relationships/hyperlink" Target="https://emenscr.nesdc.go.th/viewer/view.html?id=61baf4a49832d51cf432ce9d&amp;username=m-culture02061" TargetMode="External"/><Relationship Id="rId232" Type="http://schemas.openxmlformats.org/officeDocument/2006/relationships/hyperlink" Target="https://emenscr.nesdc.go.th/viewer/view.html?id=5dfc4ef8d2f24a1a689b4e0c&amp;username=mots8402661" TargetMode="External"/><Relationship Id="rId884" Type="http://schemas.openxmlformats.org/officeDocument/2006/relationships/hyperlink" Target="https://emenscr.nesdc.go.th/viewer/view.html?id=5f76dc5eb7c5f976ca017903&amp;username=mots2102481" TargetMode="External"/><Relationship Id="rId2120" Type="http://schemas.openxmlformats.org/officeDocument/2006/relationships/hyperlink" Target="https://emenscr.nesdc.go.th/viewer/view.html?id=61a70453e55ef143eb1fca60&amp;username=mot0703121" TargetMode="External"/><Relationship Id="rId537" Type="http://schemas.openxmlformats.org/officeDocument/2006/relationships/hyperlink" Target="https://emenscr.nesdc.go.th/viewer/view.html?id=5e15505489b7ac34b959f112&amp;username=moi0022251" TargetMode="External"/><Relationship Id="rId744" Type="http://schemas.openxmlformats.org/officeDocument/2006/relationships/hyperlink" Target="https://emenscr.nesdc.go.th/viewer/view.html?id=5f265efb5eb2cd2eaa464ab8&amp;username=mots04011" TargetMode="External"/><Relationship Id="rId951" Type="http://schemas.openxmlformats.org/officeDocument/2006/relationships/hyperlink" Target="https://emenscr.nesdc.go.th/viewer/view.html?id=5fabac3a3f6eff6c49213abd&amp;username=mot0703611" TargetMode="External"/><Relationship Id="rId1167" Type="http://schemas.openxmlformats.org/officeDocument/2006/relationships/hyperlink" Target="https://emenscr.nesdc.go.th/viewer/view.html?id=5fc664f0ecba351581d26766&amp;username=tat5201011" TargetMode="External"/><Relationship Id="rId1374" Type="http://schemas.openxmlformats.org/officeDocument/2006/relationships/hyperlink" Target="https://emenscr.nesdc.go.th/viewer/view.html?id=5fd37c9fa7ca1a34f39f339f&amp;username=moi0017121" TargetMode="External"/><Relationship Id="rId1581" Type="http://schemas.openxmlformats.org/officeDocument/2006/relationships/hyperlink" Target="https://emenscr.nesdc.go.th/viewer/view.html?id=60c6a53d53920934cf87c150&amp;username=mots02041" TargetMode="External"/><Relationship Id="rId1679" Type="http://schemas.openxmlformats.org/officeDocument/2006/relationships/hyperlink" Target="https://emenscr.nesdc.go.th/viewer/view.html?id=61122c3286ed660368a5bba4&amp;username=cea031" TargetMode="External"/><Relationship Id="rId2218" Type="http://schemas.openxmlformats.org/officeDocument/2006/relationships/hyperlink" Target="https://emenscr.nesdc.go.th/viewer/view.html?id=61b1b317d52e740ca37b9047&amp;username=mots1902621" TargetMode="External"/><Relationship Id="rId80" Type="http://schemas.openxmlformats.org/officeDocument/2006/relationships/hyperlink" Target="https://emenscr.nesdc.go.th/viewer/view.html?id=5d58bcf34eb9997fdc33a472&amp;username=tat5201081" TargetMode="External"/><Relationship Id="rId604" Type="http://schemas.openxmlformats.org/officeDocument/2006/relationships/hyperlink" Target="https://emenscr.nesdc.go.th/viewer/view.html?id=5e1f32ce885c444735290c59&amp;username=moi0017761" TargetMode="External"/><Relationship Id="rId811" Type="http://schemas.openxmlformats.org/officeDocument/2006/relationships/hyperlink" Target="https://emenscr.nesdc.go.th/viewer/view.html?id=5f2bf5fd1bb712252cdabcce&amp;username=psu05211" TargetMode="External"/><Relationship Id="rId1027" Type="http://schemas.openxmlformats.org/officeDocument/2006/relationships/hyperlink" Target="https://emenscr.nesdc.go.th/viewer/view.html?id=5fbdc9800d3eec2a6b9e4da5&amp;username=mnre0214031" TargetMode="External"/><Relationship Id="rId1234" Type="http://schemas.openxmlformats.org/officeDocument/2006/relationships/hyperlink" Target="https://emenscr.nesdc.go.th/viewer/view.html?id=5fc9a6de8290676ab1b9c750&amp;username=mots4802191" TargetMode="External"/><Relationship Id="rId1441" Type="http://schemas.openxmlformats.org/officeDocument/2006/relationships/hyperlink" Target="https://emenscr.nesdc.go.th/viewer/view.html?id=5feaadc048dad842bf57c92c&amp;username=sat21" TargetMode="External"/><Relationship Id="rId1886" Type="http://schemas.openxmlformats.org/officeDocument/2006/relationships/hyperlink" Target="https://emenscr.nesdc.go.th/viewer/view.html?id=61776d4809af7a60f5fc6cae&amp;username=mots5202521" TargetMode="External"/><Relationship Id="rId909" Type="http://schemas.openxmlformats.org/officeDocument/2006/relationships/hyperlink" Target="https://emenscr.nesdc.go.th/viewer/view.html?id=5f9b976f457e3655960d1252&amp;username=mots02011" TargetMode="External"/><Relationship Id="rId1301" Type="http://schemas.openxmlformats.org/officeDocument/2006/relationships/hyperlink" Target="https://emenscr.nesdc.go.th/viewer/view.html?id=5fcf0418fb9dc91608730642&amp;username=m-culture0031931" TargetMode="External"/><Relationship Id="rId1539" Type="http://schemas.openxmlformats.org/officeDocument/2006/relationships/hyperlink" Target="https://emenscr.nesdc.go.th/viewer/view.html?id=601a26f4242f142b6c6c089c&amp;username=moi0017221" TargetMode="External"/><Relationship Id="rId1746" Type="http://schemas.openxmlformats.org/officeDocument/2006/relationships/hyperlink" Target="https://emenscr.nesdc.go.th/viewer/view.html?id=6116335aea16c95e131a2c07&amp;username=dasta1" TargetMode="External"/><Relationship Id="rId1953" Type="http://schemas.openxmlformats.org/officeDocument/2006/relationships/hyperlink" Target="https://emenscr.nesdc.go.th/viewer/view.html?id=618b6d031c41a9328354d5a9&amp;username=mot0608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1606" Type="http://schemas.openxmlformats.org/officeDocument/2006/relationships/hyperlink" Target="https://emenscr.nesdc.go.th/viewer/view.html?id=60e712b25953f668100891d8&amp;username=moi0022661" TargetMode="External"/><Relationship Id="rId1813" Type="http://schemas.openxmlformats.org/officeDocument/2006/relationships/hyperlink" Target="https://emenscr.nesdc.go.th/viewer/view.html?id=611a22e283a6677074486256&amp;username=pcru053961" TargetMode="External"/><Relationship Id="rId187" Type="http://schemas.openxmlformats.org/officeDocument/2006/relationships/hyperlink" Target="https://emenscr.nesdc.go.th/viewer/view.html?id=5df9dee0ffccfe3f5905ef20&amp;username=sat1" TargetMode="External"/><Relationship Id="rId394" Type="http://schemas.openxmlformats.org/officeDocument/2006/relationships/hyperlink" Target="https://emenscr.nesdc.go.th/viewer/view.html?id=5e0490f942c5ca49af55b341&amp;username=moi0019961" TargetMode="External"/><Relationship Id="rId2075" Type="http://schemas.openxmlformats.org/officeDocument/2006/relationships/hyperlink" Target="https://emenscr.nesdc.go.th/viewer/view.html?id=61a08de2df200361cae5837c&amp;username=mots6002221" TargetMode="External"/><Relationship Id="rId2282" Type="http://schemas.openxmlformats.org/officeDocument/2006/relationships/hyperlink" Target="https://emenscr.nesdc.go.th/viewer/view.html?id=61c00d79132398622df86f11&amp;username=mots1302271" TargetMode="External"/><Relationship Id="rId254" Type="http://schemas.openxmlformats.org/officeDocument/2006/relationships/hyperlink" Target="https://emenscr.nesdc.go.th/viewer/view.html?id=5e005dd342c5ca49af55a632&amp;username=mots5802431" TargetMode="External"/><Relationship Id="rId699" Type="http://schemas.openxmlformats.org/officeDocument/2006/relationships/hyperlink" Target="https://emenscr.nesdc.go.th/viewer/view.html?id=5ea5547f93c4700e9e08562a&amp;username=mnre05071" TargetMode="External"/><Relationship Id="rId1091" Type="http://schemas.openxmlformats.org/officeDocument/2006/relationships/hyperlink" Target="https://emenscr.nesdc.go.th/viewer/view.html?id=5fc20631beab9d2a7939c254&amp;username=tat5201091" TargetMode="External"/><Relationship Id="rId114" Type="http://schemas.openxmlformats.org/officeDocument/2006/relationships/hyperlink" Target="https://emenscr.nesdc.go.th/viewer/view.html?id=5de135ac5b1d0951ee93567e&amp;username=mots02011" TargetMode="External"/><Relationship Id="rId461" Type="http://schemas.openxmlformats.org/officeDocument/2006/relationships/hyperlink" Target="https://emenscr.nesdc.go.th/viewer/view.html?id=5e098c01a398d53e6c8ddea7&amp;username=m-culture0031131" TargetMode="External"/><Relationship Id="rId559" Type="http://schemas.openxmlformats.org/officeDocument/2006/relationships/hyperlink" Target="https://emenscr.nesdc.go.th/viewer/view.html?id=5e16a8675332933030ac9959&amp;username=mots4802191" TargetMode="External"/><Relationship Id="rId766" Type="http://schemas.openxmlformats.org/officeDocument/2006/relationships/hyperlink" Target="https://emenscr.nesdc.go.th/viewer/view.html?id=5f292d14adc5890c1c144bb1&amp;username=swu690261" TargetMode="External"/><Relationship Id="rId1189" Type="http://schemas.openxmlformats.org/officeDocument/2006/relationships/hyperlink" Target="https://emenscr.nesdc.go.th/viewer/view.html?id=5fc747b024b5b4133b5f8fef&amp;username=mot0703491" TargetMode="External"/><Relationship Id="rId1396" Type="http://schemas.openxmlformats.org/officeDocument/2006/relationships/hyperlink" Target="https://emenscr.nesdc.go.th/viewer/view.html?id=5fd7408a07212e34f9c3022b&amp;username=mot0703561" TargetMode="External"/><Relationship Id="rId2142" Type="http://schemas.openxmlformats.org/officeDocument/2006/relationships/hyperlink" Target="https://emenscr.nesdc.go.th/viewer/view.html?id=61a97ea4e4a0ba43f163b204&amp;username=moi0017751" TargetMode="External"/><Relationship Id="rId321" Type="http://schemas.openxmlformats.org/officeDocument/2006/relationships/hyperlink" Target="https://emenscr.nesdc.go.th/viewer/view.html?id=5e03056bb459dd49a9ac784e&amp;username=district81041" TargetMode="External"/><Relationship Id="rId419" Type="http://schemas.openxmlformats.org/officeDocument/2006/relationships/hyperlink" Target="https://emenscr.nesdc.go.th/viewer/view.html?id=5e0591c0e82416445c17a28f&amp;username=kpru053631" TargetMode="External"/><Relationship Id="rId626" Type="http://schemas.openxmlformats.org/officeDocument/2006/relationships/hyperlink" Target="https://emenscr.nesdc.go.th/viewer/view.html?id=5e216c9c85c25d2cf81d2ef4&amp;username=mots4802191" TargetMode="External"/><Relationship Id="rId973" Type="http://schemas.openxmlformats.org/officeDocument/2006/relationships/hyperlink" Target="https://emenscr.nesdc.go.th/viewer/view.html?id=5fb34dd656c36d429b487946&amp;username=mots4402411" TargetMode="External"/><Relationship Id="rId1049" Type="http://schemas.openxmlformats.org/officeDocument/2006/relationships/hyperlink" Target="https://emenscr.nesdc.go.th/viewer/view.html?id=5fbf2e967232b72a71f77f2d&amp;username=moi0018241" TargetMode="External"/><Relationship Id="rId1256" Type="http://schemas.openxmlformats.org/officeDocument/2006/relationships/hyperlink" Target="https://emenscr.nesdc.go.th/viewer/view.html?id=5fc9da37a8d9686aa79eec6b&amp;username=m-culture0031491" TargetMode="External"/><Relationship Id="rId2002" Type="http://schemas.openxmlformats.org/officeDocument/2006/relationships/hyperlink" Target="https://emenscr.nesdc.go.th/viewer/view.html?id=6194a65ebab527220bfbc68a&amp;username=tat5201101" TargetMode="External"/><Relationship Id="rId2307" Type="http://schemas.openxmlformats.org/officeDocument/2006/relationships/hyperlink" Target="https://emenscr.nesdc.go.th/viewer/view.html?id=61c48ea3f54f5733e49b45cc&amp;username=rus0585111" TargetMode="External"/><Relationship Id="rId833" Type="http://schemas.openxmlformats.org/officeDocument/2006/relationships/hyperlink" Target="https://emenscr.nesdc.go.th/viewer/view.html?id=5f2ce1e75d3d8c1b64cee1c0&amp;username=moph10041" TargetMode="External"/><Relationship Id="rId1116" Type="http://schemas.openxmlformats.org/officeDocument/2006/relationships/hyperlink" Target="https://emenscr.nesdc.go.th/viewer/view.html?id=5fc4b0ff0d3eec2a6b9e5215&amp;username=rid_regional_72_21" TargetMode="External"/><Relationship Id="rId1463" Type="http://schemas.openxmlformats.org/officeDocument/2006/relationships/hyperlink" Target="https://emenscr.nesdc.go.th/viewer/view.html?id=5ff5272eaefb6c1958824e56&amp;username=moi0019751" TargetMode="External"/><Relationship Id="rId1670" Type="http://schemas.openxmlformats.org/officeDocument/2006/relationships/hyperlink" Target="https://emenscr.nesdc.go.th/viewer/view.html?id=61121786ef40ea035b9d10e6&amp;username=mots04061" TargetMode="External"/><Relationship Id="rId1768" Type="http://schemas.openxmlformats.org/officeDocument/2006/relationships/hyperlink" Target="https://emenscr.nesdc.go.th/viewer/view.html?id=611756024bf4461f93d6e563&amp;username=ku05131011" TargetMode="External"/><Relationship Id="rId900" Type="http://schemas.openxmlformats.org/officeDocument/2006/relationships/hyperlink" Target="https://emenscr.nesdc.go.th/viewer/view.html?id=5f979036a1c00920fc169a82&amp;username=rmuti34001" TargetMode="External"/><Relationship Id="rId1323" Type="http://schemas.openxmlformats.org/officeDocument/2006/relationships/hyperlink" Target="https://emenscr.nesdc.go.th/viewer/view.html?id=5fd041f8e4c2575912afddfb&amp;username=m-culture0031341" TargetMode="External"/><Relationship Id="rId1530" Type="http://schemas.openxmlformats.org/officeDocument/2006/relationships/hyperlink" Target="https://emenscr.nesdc.go.th/viewer/view.html?id=6013b291d7ffce6585ff0735&amp;username=mots02121" TargetMode="External"/><Relationship Id="rId1628" Type="http://schemas.openxmlformats.org/officeDocument/2006/relationships/hyperlink" Target="https://emenscr.nesdc.go.th/viewer/view.html?id=610fadf3ef40ea035b9d0f8f&amp;username=tat5201021" TargetMode="External"/><Relationship Id="rId1975" Type="http://schemas.openxmlformats.org/officeDocument/2006/relationships/hyperlink" Target="https://emenscr.nesdc.go.th/viewer/view.html?id=61923d071501af4b238165e5&amp;username=moi0022751" TargetMode="External"/><Relationship Id="rId1835" Type="http://schemas.openxmlformats.org/officeDocument/2006/relationships/hyperlink" Target="https://emenscr.nesdc.go.th/viewer/view.html?id=611a71d683a6677074486352&amp;username=tsu64021" TargetMode="External"/><Relationship Id="rId1902" Type="http://schemas.openxmlformats.org/officeDocument/2006/relationships/hyperlink" Target="https://emenscr.nesdc.go.th/viewer/view.html?id=617a5abe80f1fd6abd9e9e3f&amp;username=moi0017101" TargetMode="External"/><Relationship Id="rId2097" Type="http://schemas.openxmlformats.org/officeDocument/2006/relationships/hyperlink" Target="https://emenscr.nesdc.go.th/viewer/view.html?id=61a5b45de55ef143eb1fc940&amp;username=mots2702611" TargetMode="External"/><Relationship Id="rId276" Type="http://schemas.openxmlformats.org/officeDocument/2006/relationships/hyperlink" Target="https://emenscr.nesdc.go.th/viewer/view.html?id=5e00c0516f155549ab8fb6d1&amp;username=m-culture06021" TargetMode="External"/><Relationship Id="rId483" Type="http://schemas.openxmlformats.org/officeDocument/2006/relationships/hyperlink" Target="https://emenscr.nesdc.go.th/viewer/view.html?id=5e0b40e3a0d4f63e608d1781&amp;username=moi0017481" TargetMode="External"/><Relationship Id="rId690" Type="http://schemas.openxmlformats.org/officeDocument/2006/relationships/hyperlink" Target="https://emenscr.nesdc.go.th/viewer/view.html?id=5e904984e3639f0f31ee9cda&amp;username=moi0023501" TargetMode="External"/><Relationship Id="rId2164" Type="http://schemas.openxmlformats.org/officeDocument/2006/relationships/hyperlink" Target="https://emenscr.nesdc.go.th/viewer/view.html?id=61aaeff97a9fbf43eacea8f1&amp;username=mot060071" TargetMode="External"/><Relationship Id="rId136" Type="http://schemas.openxmlformats.org/officeDocument/2006/relationships/hyperlink" Target="https://emenscr.nesdc.go.th/viewer/view.html?id=5df09b8411e6364ece801dd0&amp;username=opm0001621" TargetMode="External"/><Relationship Id="rId343" Type="http://schemas.openxmlformats.org/officeDocument/2006/relationships/hyperlink" Target="https://emenscr.nesdc.go.th/viewer/view.html?id=5e032ca642c5ca49af55ae93&amp;username=tat5201101" TargetMode="External"/><Relationship Id="rId550" Type="http://schemas.openxmlformats.org/officeDocument/2006/relationships/hyperlink" Target="https://emenscr.nesdc.go.th/viewer/view.html?id=5e15a4414735416acaa5adde&amp;username=mots9102571" TargetMode="External"/><Relationship Id="rId788" Type="http://schemas.openxmlformats.org/officeDocument/2006/relationships/hyperlink" Target="https://emenscr.nesdc.go.th/viewer/view.html?id=5f2ac2199b1b9e3fab85a889&amp;username=nida05263081" TargetMode="External"/><Relationship Id="rId995" Type="http://schemas.openxmlformats.org/officeDocument/2006/relationships/hyperlink" Target="https://emenscr.nesdc.go.th/viewer/view.html?id=5fb7a09320f6a8429dff6334&amp;username=moi0022491" TargetMode="External"/><Relationship Id="rId1180" Type="http://schemas.openxmlformats.org/officeDocument/2006/relationships/hyperlink" Target="https://emenscr.nesdc.go.th/viewer/view.html?id=5fc72610499a93132efec2f4&amp;username=moi0022171" TargetMode="External"/><Relationship Id="rId2024" Type="http://schemas.openxmlformats.org/officeDocument/2006/relationships/hyperlink" Target="https://emenscr.nesdc.go.th/viewer/view.html?id=6197076bbab527220bfbc7bb&amp;username=mots4902421" TargetMode="External"/><Relationship Id="rId2231" Type="http://schemas.openxmlformats.org/officeDocument/2006/relationships/hyperlink" Target="https://emenscr.nesdc.go.th/viewer/view.html?id=61b61b41f3473f0ca7a6c504&amp;username=mots6502361" TargetMode="External"/><Relationship Id="rId203" Type="http://schemas.openxmlformats.org/officeDocument/2006/relationships/hyperlink" Target="https://emenscr.nesdc.go.th/viewer/view.html?id=5dfafaace02dae1a6dd4bb61&amp;username=mots04061" TargetMode="External"/><Relationship Id="rId648" Type="http://schemas.openxmlformats.org/officeDocument/2006/relationships/hyperlink" Target="https://emenscr.nesdc.go.th/viewer/view.html?id=5e2ecb001517b24cf0dda80e&amp;username=mots02091" TargetMode="External"/><Relationship Id="rId855" Type="http://schemas.openxmlformats.org/officeDocument/2006/relationships/hyperlink" Target="https://emenscr.nesdc.go.th/viewer/view.html?id=5f2d51525a5ea30bc8e0c56b&amp;username=m-culture04011" TargetMode="External"/><Relationship Id="rId1040" Type="http://schemas.openxmlformats.org/officeDocument/2006/relationships/hyperlink" Target="https://emenscr.nesdc.go.th/viewer/view.html?id=5fbe251a0d3eec2a6b9e4e4a&amp;username=m-culture0031491" TargetMode="External"/><Relationship Id="rId1278" Type="http://schemas.openxmlformats.org/officeDocument/2006/relationships/hyperlink" Target="https://emenscr.nesdc.go.th/viewer/view.html?id=5fcdb4e71540bf161ab276ce&amp;username=m-culture0031661" TargetMode="External"/><Relationship Id="rId1485" Type="http://schemas.openxmlformats.org/officeDocument/2006/relationships/hyperlink" Target="https://emenscr.nesdc.go.th/viewer/view.html?id=5ff822bd4c21db24da209f91&amp;username=mots5002131" TargetMode="External"/><Relationship Id="rId1692" Type="http://schemas.openxmlformats.org/officeDocument/2006/relationships/hyperlink" Target="https://emenscr.nesdc.go.th/viewer/view.html?id=611344ea77572f035a6ea1a8&amp;username=mots04021" TargetMode="External"/><Relationship Id="rId2329" Type="http://schemas.openxmlformats.org/officeDocument/2006/relationships/hyperlink" Target="https://emenscr.nesdc.go.th/viewer/view.html?id=61de8a22cc5c9002e5950859&amp;username=dasta1" TargetMode="External"/><Relationship Id="rId410" Type="http://schemas.openxmlformats.org/officeDocument/2006/relationships/hyperlink" Target="https://emenscr.nesdc.go.th/viewer/view.html?id=5e057cdc3b2bc044565f77be&amp;username=tat5201011" TargetMode="External"/><Relationship Id="rId508" Type="http://schemas.openxmlformats.org/officeDocument/2006/relationships/hyperlink" Target="https://emenscr.nesdc.go.th/viewer/view.html?id=5e12b5ed3baff35949178056&amp;username=mot060721" TargetMode="External"/><Relationship Id="rId715" Type="http://schemas.openxmlformats.org/officeDocument/2006/relationships/hyperlink" Target="https://emenscr.nesdc.go.th/viewer/view.html?id=5eeb2ee8b471c737743671b3&amp;username=dasta1" TargetMode="External"/><Relationship Id="rId922" Type="http://schemas.openxmlformats.org/officeDocument/2006/relationships/hyperlink" Target="https://emenscr.nesdc.go.th/viewer/view.html?id=5fa4191fe01fd33f818a43a2&amp;username=district15071" TargetMode="External"/><Relationship Id="rId1138" Type="http://schemas.openxmlformats.org/officeDocument/2006/relationships/hyperlink" Target="https://emenscr.nesdc.go.th/viewer/view.html?id=5fc5ece5da05356620e16db0&amp;username=mots3102261" TargetMode="External"/><Relationship Id="rId1345" Type="http://schemas.openxmlformats.org/officeDocument/2006/relationships/hyperlink" Target="https://emenscr.nesdc.go.th/viewer/view.html?id=5fd06e527cf29c590f8c50d2&amp;username=rid_regional_25_21" TargetMode="External"/><Relationship Id="rId1552" Type="http://schemas.openxmlformats.org/officeDocument/2006/relationships/hyperlink" Target="https://emenscr.nesdc.go.th/viewer/view.html?id=606ac70da726a30584d43780&amp;username=mots5002131" TargetMode="External"/><Relationship Id="rId1997" Type="http://schemas.openxmlformats.org/officeDocument/2006/relationships/hyperlink" Target="https://emenscr.nesdc.go.th/viewer/view.html?id=619482aabab527220bfbc65e&amp;username=tat5201051" TargetMode="External"/><Relationship Id="rId1205" Type="http://schemas.openxmlformats.org/officeDocument/2006/relationships/hyperlink" Target="https://emenscr.nesdc.go.th/viewer/view.html?id=5fc85e9c499a93132efec45e&amp;username=moi0022711" TargetMode="External"/><Relationship Id="rId1857" Type="http://schemas.openxmlformats.org/officeDocument/2006/relationships/hyperlink" Target="https://emenscr.nesdc.go.th/viewer/view.html?id=615d7a446bdbda558aab0e60&amp;username=mdes06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1412" Type="http://schemas.openxmlformats.org/officeDocument/2006/relationships/hyperlink" Target="https://emenscr.nesdc.go.th/viewer/view.html?id=5fd9bcc18ae2fc1b311d1db6&amp;username=m-culture0031191" TargetMode="External"/><Relationship Id="rId1717" Type="http://schemas.openxmlformats.org/officeDocument/2006/relationships/hyperlink" Target="https://emenscr.nesdc.go.th/viewer/view.html?id=61143054a330646ed4c197f4&amp;username=moi07041" TargetMode="External"/><Relationship Id="rId1924" Type="http://schemas.openxmlformats.org/officeDocument/2006/relationships/hyperlink" Target="https://emenscr.nesdc.go.th/viewer/view.html?id=618350ba66f245750c323d8d&amp;username=m-culture04011" TargetMode="External"/><Relationship Id="rId298" Type="http://schemas.openxmlformats.org/officeDocument/2006/relationships/hyperlink" Target="https://emenscr.nesdc.go.th/viewer/view.html?id=5e01d53bca0feb49b458c01c&amp;username=tat5201241" TargetMode="External"/><Relationship Id="rId158" Type="http://schemas.openxmlformats.org/officeDocument/2006/relationships/hyperlink" Target="https://emenscr.nesdc.go.th/viewer/view.html?id=5df73fc6c576281a577195ff&amp;username=moi0017121" TargetMode="External"/><Relationship Id="rId2186" Type="http://schemas.openxmlformats.org/officeDocument/2006/relationships/hyperlink" Target="https://emenscr.nesdc.go.th/viewer/view.html?id=61b055a99379e92714769903&amp;username=moi0017111" TargetMode="External"/><Relationship Id="rId365" Type="http://schemas.openxmlformats.org/officeDocument/2006/relationships/hyperlink" Target="https://emenscr.nesdc.go.th/viewer/view.html?id=5e043ae9ca0feb49b458c636&amp;username=district25091" TargetMode="External"/><Relationship Id="rId572" Type="http://schemas.openxmlformats.org/officeDocument/2006/relationships/hyperlink" Target="https://emenscr.nesdc.go.th/viewer/view.html?id=5e17ec2bfabf156d32b93a22&amp;username=mots9102571" TargetMode="External"/><Relationship Id="rId2046" Type="http://schemas.openxmlformats.org/officeDocument/2006/relationships/hyperlink" Target="https://emenscr.nesdc.go.th/viewer/view.html?id=619db28db0cf811c11ad2837&amp;username=tat5201211" TargetMode="External"/><Relationship Id="rId2253" Type="http://schemas.openxmlformats.org/officeDocument/2006/relationships/hyperlink" Target="https://emenscr.nesdc.go.th/viewer/view.html?id=61b9adbe7087b01cf7ac2b84&amp;username=mots04061" TargetMode="External"/><Relationship Id="rId225" Type="http://schemas.openxmlformats.org/officeDocument/2006/relationships/hyperlink" Target="https://emenscr.nesdc.go.th/viewer/view.html?id=5dfc3844d2f24a1a689b4d81&amp;username=mots02031" TargetMode="External"/><Relationship Id="rId432" Type="http://schemas.openxmlformats.org/officeDocument/2006/relationships/hyperlink" Target="https://emenscr.nesdc.go.th/viewer/view.html?id=5e05c94d5baa7b44654de27f&amp;username=m-culture0031171" TargetMode="External"/><Relationship Id="rId877" Type="http://schemas.openxmlformats.org/officeDocument/2006/relationships/hyperlink" Target="https://emenscr.nesdc.go.th/viewer/view.html?id=5f63426adb3faf7259446f69&amp;username=district39021" TargetMode="External"/><Relationship Id="rId1062" Type="http://schemas.openxmlformats.org/officeDocument/2006/relationships/hyperlink" Target="https://emenscr.nesdc.go.th/viewer/view.html?id=5fbf6e797232b72a71f77faa&amp;username=mot0703141" TargetMode="External"/><Relationship Id="rId2113" Type="http://schemas.openxmlformats.org/officeDocument/2006/relationships/hyperlink" Target="https://emenscr.nesdc.go.th/viewer/view.html?id=61a6ff237a9fbf43eacea5f5&amp;username=m-culture0031571" TargetMode="External"/><Relationship Id="rId2320" Type="http://schemas.openxmlformats.org/officeDocument/2006/relationships/hyperlink" Target="https://emenscr.nesdc.go.th/viewer/view.html?id=61cc34d191854c614b74df0a&amp;username=moph0705021" TargetMode="External"/><Relationship Id="rId737" Type="http://schemas.openxmlformats.org/officeDocument/2006/relationships/hyperlink" Target="https://emenscr.nesdc.go.th/viewer/view.html?id=5f22486161a9d8037512f3a9&amp;username=rmuti11001" TargetMode="External"/><Relationship Id="rId944" Type="http://schemas.openxmlformats.org/officeDocument/2006/relationships/hyperlink" Target="https://emenscr.nesdc.go.th/viewer/view.html?id=5faa4e112806e76c3c3d6414&amp;username=moi0017501" TargetMode="External"/><Relationship Id="rId1367" Type="http://schemas.openxmlformats.org/officeDocument/2006/relationships/hyperlink" Target="https://emenscr.nesdc.go.th/viewer/view.html?id=5fd0ad61e4c2575912afdfca&amp;username=moi0022821" TargetMode="External"/><Relationship Id="rId1574" Type="http://schemas.openxmlformats.org/officeDocument/2006/relationships/hyperlink" Target="https://emenscr.nesdc.go.th/viewer/view.html?id=60c08177a82c221878b862a0&amp;username=mots02051" TargetMode="External"/><Relationship Id="rId1781" Type="http://schemas.openxmlformats.org/officeDocument/2006/relationships/hyperlink" Target="https://emenscr.nesdc.go.th/viewer/view.html?id=611784a89b236c1f95b0c156&amp;username=rru05480102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804" Type="http://schemas.openxmlformats.org/officeDocument/2006/relationships/hyperlink" Target="https://emenscr.nesdc.go.th/viewer/view.html?id=5f2bd042ab9aa9251e67f69b&amp;username=dasta1" TargetMode="External"/><Relationship Id="rId1227" Type="http://schemas.openxmlformats.org/officeDocument/2006/relationships/hyperlink" Target="https://emenscr.nesdc.go.th/viewer/view.html?id=5fc8b610a8d9686aa79eeb58&amp;username=moi0017511" TargetMode="External"/><Relationship Id="rId1434" Type="http://schemas.openxmlformats.org/officeDocument/2006/relationships/hyperlink" Target="https://emenscr.nesdc.go.th/viewer/view.html?id=5fe2bef38ae2fc1b311d2578&amp;username=moi0019461" TargetMode="External"/><Relationship Id="rId1641" Type="http://schemas.openxmlformats.org/officeDocument/2006/relationships/hyperlink" Target="https://emenscr.nesdc.go.th/viewer/view.html?id=6110f2ca77572f035a6e9fc2&amp;username=tat5201021" TargetMode="External"/><Relationship Id="rId1879" Type="http://schemas.openxmlformats.org/officeDocument/2006/relationships/hyperlink" Target="https://emenscr.nesdc.go.th/viewer/view.html?id=616e85fcf0f2b848e7db0295&amp;username=mot060931" TargetMode="External"/><Relationship Id="rId1501" Type="http://schemas.openxmlformats.org/officeDocument/2006/relationships/hyperlink" Target="https://emenscr.nesdc.go.th/viewer/view.html?id=6001520e8fc6222946bc8978&amp;username=mots02031" TargetMode="External"/><Relationship Id="rId1739" Type="http://schemas.openxmlformats.org/officeDocument/2006/relationships/hyperlink" Target="https://emenscr.nesdc.go.th/viewer/view.html?id=611629dda94df25e1c4974b0&amp;username=m-culture02041" TargetMode="External"/><Relationship Id="rId1946" Type="http://schemas.openxmlformats.org/officeDocument/2006/relationships/hyperlink" Target="https://emenscr.nesdc.go.th/viewer/view.html?id=61849f0c0f6a4831a38bf783&amp;username=moi0018151" TargetMode="External"/><Relationship Id="rId1806" Type="http://schemas.openxmlformats.org/officeDocument/2006/relationships/hyperlink" Target="https://emenscr.nesdc.go.th/viewer/view.html?id=6119fc15454a1a707216980b&amp;username=mots02041" TargetMode="External"/><Relationship Id="rId387" Type="http://schemas.openxmlformats.org/officeDocument/2006/relationships/hyperlink" Target="https://emenscr.nesdc.go.th/viewer/view.html?id=5e0475c242c5ca49af55b29b&amp;username=mnre0214031" TargetMode="External"/><Relationship Id="rId594" Type="http://schemas.openxmlformats.org/officeDocument/2006/relationships/hyperlink" Target="https://emenscr.nesdc.go.th/viewer/view.html?id=5e1ecff1dabf7f12dac04c5c&amp;username=mots04041" TargetMode="External"/><Relationship Id="rId2068" Type="http://schemas.openxmlformats.org/officeDocument/2006/relationships/hyperlink" Target="https://emenscr.nesdc.go.th/viewer/view.html?id=619f5016eacc4561cc159ea6&amp;username=mots4102721" TargetMode="External"/><Relationship Id="rId2275" Type="http://schemas.openxmlformats.org/officeDocument/2006/relationships/hyperlink" Target="https://emenscr.nesdc.go.th/viewer/view.html?id=61bc5d6b132398622df86e33&amp;username=m-culture02041" TargetMode="External"/><Relationship Id="rId247" Type="http://schemas.openxmlformats.org/officeDocument/2006/relationships/hyperlink" Target="https://emenscr.nesdc.go.th/viewer/view.html?id=5dfef6f16f155549ab8fb43f&amp;username=m-culture0031581" TargetMode="External"/><Relationship Id="rId899" Type="http://schemas.openxmlformats.org/officeDocument/2006/relationships/hyperlink" Target="https://emenscr.nesdc.go.th/viewer/view.html?id=5f96748a383c5f20fb3528e8&amp;username=mot060761" TargetMode="External"/><Relationship Id="rId1084" Type="http://schemas.openxmlformats.org/officeDocument/2006/relationships/hyperlink" Target="https://emenscr.nesdc.go.th/viewer/view.html?id=5fc0bc490d3eec2a6b9e5070&amp;username=m-culture0031571" TargetMode="External"/><Relationship Id="rId107" Type="http://schemas.openxmlformats.org/officeDocument/2006/relationships/hyperlink" Target="https://emenscr.nesdc.go.th/viewer/view.html?id=5dc4ed59618d7a030c89c00f&amp;username=cru0562041" TargetMode="External"/><Relationship Id="rId454" Type="http://schemas.openxmlformats.org/officeDocument/2006/relationships/hyperlink" Target="https://emenscr.nesdc.go.th/viewer/view.html?id=5e08e617fe8d2c3e610a0f5a&amp;username=tceb1" TargetMode="External"/><Relationship Id="rId661" Type="http://schemas.openxmlformats.org/officeDocument/2006/relationships/hyperlink" Target="https://emenscr.nesdc.go.th/viewer/view.html?id=5e3281c8c0cb80665dcd4954&amp;username=mots3402751" TargetMode="External"/><Relationship Id="rId759" Type="http://schemas.openxmlformats.org/officeDocument/2006/relationships/hyperlink" Target="https://emenscr.nesdc.go.th/viewer/view.html?id=5f26a2a9d49bf92ea89dd16c&amp;username=mots04011" TargetMode="External"/><Relationship Id="rId966" Type="http://schemas.openxmlformats.org/officeDocument/2006/relationships/hyperlink" Target="https://emenscr.nesdc.go.th/viewer/view.html?id=5fb2446e0a849e2ce306db16&amp;username=mots9602241" TargetMode="External"/><Relationship Id="rId1291" Type="http://schemas.openxmlformats.org/officeDocument/2006/relationships/hyperlink" Target="https://emenscr.nesdc.go.th/viewer/view.html?id=5fcee974fb9dc916087305c4&amp;username=moi0017331" TargetMode="External"/><Relationship Id="rId1389" Type="http://schemas.openxmlformats.org/officeDocument/2006/relationships/hyperlink" Target="https://emenscr.nesdc.go.th/viewer/view.html?id=5fd6dcafa7ca1a34f39f3405&amp;username=moi0017101" TargetMode="External"/><Relationship Id="rId1596" Type="http://schemas.openxmlformats.org/officeDocument/2006/relationships/hyperlink" Target="https://emenscr.nesdc.go.th/viewer/view.html?id=60e2f478bcf570643a9fb1aa&amp;username=moi0017331" TargetMode="External"/><Relationship Id="rId2135" Type="http://schemas.openxmlformats.org/officeDocument/2006/relationships/hyperlink" Target="https://emenscr.nesdc.go.th/viewer/view.html?id=61a836b877658f43f36684c8&amp;username=m-culture0031931" TargetMode="External"/><Relationship Id="rId2342" Type="http://schemas.openxmlformats.org/officeDocument/2006/relationships/hyperlink" Target="https://emenscr.nesdc.go.th/viewer/view.html?id=61e195c7506edb7f00d211bb&amp;username=rmutsv0584011" TargetMode="External"/><Relationship Id="rId314" Type="http://schemas.openxmlformats.org/officeDocument/2006/relationships/hyperlink" Target="https://emenscr.nesdc.go.th/viewer/view.html?id=5e02db67b459dd49a9ac774a&amp;username=moi0022491" TargetMode="External"/><Relationship Id="rId521" Type="http://schemas.openxmlformats.org/officeDocument/2006/relationships/hyperlink" Target="https://emenscr.nesdc.go.th/viewer/view.html?id=5e1338c3c87029697f013fed&amp;username=moi0017741" TargetMode="External"/><Relationship Id="rId619" Type="http://schemas.openxmlformats.org/officeDocument/2006/relationships/hyperlink" Target="https://emenscr.nesdc.go.th/viewer/view.html?id=5e2035902a384c3a799686f2&amp;username=mot060381" TargetMode="External"/><Relationship Id="rId1151" Type="http://schemas.openxmlformats.org/officeDocument/2006/relationships/hyperlink" Target="https://emenscr.nesdc.go.th/viewer/view.html?id=5fc614a8b56c126617c31f98&amp;username=moi0019451" TargetMode="External"/><Relationship Id="rId1249" Type="http://schemas.openxmlformats.org/officeDocument/2006/relationships/hyperlink" Target="https://emenscr.nesdc.go.th/viewer/view.html?id=5fc9c30ccc395c6aa110cf37&amp;username=rid_regional_41_31" TargetMode="External"/><Relationship Id="rId2202" Type="http://schemas.openxmlformats.org/officeDocument/2006/relationships/hyperlink" Target="https://emenscr.nesdc.go.th/viewer/view.html?id=61b07d8746d3a6271aae23e6&amp;username=m-culture0031191" TargetMode="External"/><Relationship Id="rId95" Type="http://schemas.openxmlformats.org/officeDocument/2006/relationships/hyperlink" Target="https://emenscr.nesdc.go.th/viewer/view.html?id=5d9d8e57c684aa5bce4a7c74&amp;username=moi07171" TargetMode="External"/><Relationship Id="rId826" Type="http://schemas.openxmlformats.org/officeDocument/2006/relationships/hyperlink" Target="https://emenscr.nesdc.go.th/viewer/view.html?id=5f2c5bd967a1a91b6c4af05c&amp;username=m-culture02041" TargetMode="External"/><Relationship Id="rId1011" Type="http://schemas.openxmlformats.org/officeDocument/2006/relationships/hyperlink" Target="https://emenscr.nesdc.go.th/viewer/view.html?id=5fbc8cf10d3eec2a6b9e4d15&amp;username=moi0019331" TargetMode="External"/><Relationship Id="rId1109" Type="http://schemas.openxmlformats.org/officeDocument/2006/relationships/hyperlink" Target="https://emenscr.nesdc.go.th/viewer/view.html?id=5fc4a4b90d3eec2a6b9e51e4&amp;username=mot060711" TargetMode="External"/><Relationship Id="rId1456" Type="http://schemas.openxmlformats.org/officeDocument/2006/relationships/hyperlink" Target="https://emenscr.nesdc.go.th/viewer/view.html?id=5ff3d8f0664e7b27cf144147&amp;username=mot0703141" TargetMode="External"/><Relationship Id="rId1663" Type="http://schemas.openxmlformats.org/officeDocument/2006/relationships/hyperlink" Target="https://emenscr.nesdc.go.th/viewer/view.html?id=61120b052482000361ae7f07&amp;username=mots04061" TargetMode="External"/><Relationship Id="rId1870" Type="http://schemas.openxmlformats.org/officeDocument/2006/relationships/hyperlink" Target="https://emenscr.nesdc.go.th/viewer/view.html?id=616d1dafac23da6eb13d0054&amp;username=moi0022761" TargetMode="External"/><Relationship Id="rId1968" Type="http://schemas.openxmlformats.org/officeDocument/2006/relationships/hyperlink" Target="https://emenscr.nesdc.go.th/viewer/view.html?id=618df3a90511b24b2573d718&amp;username=mot0703511" TargetMode="External"/><Relationship Id="rId1316" Type="http://schemas.openxmlformats.org/officeDocument/2006/relationships/hyperlink" Target="https://emenscr.nesdc.go.th/viewer/view.html?id=5fcf429978ad6216092bc1f8&amp;username=district65031" TargetMode="External"/><Relationship Id="rId1523" Type="http://schemas.openxmlformats.org/officeDocument/2006/relationships/hyperlink" Target="https://emenscr.nesdc.go.th/viewer/view.html?id=600fb772ba3bbf47decb8493&amp;username=tat5201021" TargetMode="External"/><Relationship Id="rId1730" Type="http://schemas.openxmlformats.org/officeDocument/2006/relationships/hyperlink" Target="https://emenscr.nesdc.go.th/viewer/view.html?id=6115f8599e73c2431f59bf52&amp;username=psu0521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1828" Type="http://schemas.openxmlformats.org/officeDocument/2006/relationships/hyperlink" Target="https://emenscr.nesdc.go.th/viewer/view.html?id=611a4aa8e587a9706c8ae306&amp;username=lru05411" TargetMode="External"/><Relationship Id="rId171" Type="http://schemas.openxmlformats.org/officeDocument/2006/relationships/hyperlink" Target="https://emenscr.nesdc.go.th/viewer/view.html?id=5df999b0467aa83f5ec0afd4&amp;username=m-culture0031771" TargetMode="External"/><Relationship Id="rId2297" Type="http://schemas.openxmlformats.org/officeDocument/2006/relationships/hyperlink" Target="https://emenscr.nesdc.go.th/viewer/view.html?id=61c1624108c049623464dcdf&amp;username=moph09241" TargetMode="External"/><Relationship Id="rId269" Type="http://schemas.openxmlformats.org/officeDocument/2006/relationships/hyperlink" Target="https://emenscr.nesdc.go.th/viewer/view.html?id=5e00834742c5ca49af55a740&amp;username=tat5201141" TargetMode="External"/><Relationship Id="rId476" Type="http://schemas.openxmlformats.org/officeDocument/2006/relationships/hyperlink" Target="https://emenscr.nesdc.go.th/viewer/view.html?id=5e0b0c29a0d4f63e608d1750&amp;username=moc0016181" TargetMode="External"/><Relationship Id="rId683" Type="http://schemas.openxmlformats.org/officeDocument/2006/relationships/hyperlink" Target="https://emenscr.nesdc.go.th/viewer/view.html?id=5e8d4d09a87f03207eca7720&amp;username=mots1202231" TargetMode="External"/><Relationship Id="rId890" Type="http://schemas.openxmlformats.org/officeDocument/2006/relationships/hyperlink" Target="https://emenscr.nesdc.go.th/viewer/view.html?id=5f7d54d087c44067e3862eeb&amp;username=opm0001621" TargetMode="External"/><Relationship Id="rId2157" Type="http://schemas.openxmlformats.org/officeDocument/2006/relationships/hyperlink" Target="https://emenscr.nesdc.go.th/viewer/view.html?id=61a9e2d8e4a0ba43f163b2ea&amp;username=mots3702711" TargetMode="External"/><Relationship Id="rId129" Type="http://schemas.openxmlformats.org/officeDocument/2006/relationships/hyperlink" Target="https://emenscr.nesdc.go.th/viewer/view.html?id=5dedcddb9f75a146bbce08f1&amp;username=opm0001271" TargetMode="External"/><Relationship Id="rId336" Type="http://schemas.openxmlformats.org/officeDocument/2006/relationships/hyperlink" Target="https://emenscr.nesdc.go.th/viewer/view.html?id=5e031d8442c5ca49af55adf5&amp;username=tat5201071" TargetMode="External"/><Relationship Id="rId543" Type="http://schemas.openxmlformats.org/officeDocument/2006/relationships/hyperlink" Target="https://emenscr.nesdc.go.th/viewer/view.html?id=5e1598330e30786ac928b32b&amp;username=mot061071" TargetMode="External"/><Relationship Id="rId988" Type="http://schemas.openxmlformats.org/officeDocument/2006/relationships/hyperlink" Target="https://emenscr.nesdc.go.th/viewer/view.html?id=5fb4d114152e2542a428d0ad&amp;username=m-culture0031521" TargetMode="External"/><Relationship Id="rId1173" Type="http://schemas.openxmlformats.org/officeDocument/2006/relationships/hyperlink" Target="https://emenscr.nesdc.go.th/viewer/view.html?id=5fc719ec24b5b4133b5f8f64&amp;username=moi0019941" TargetMode="External"/><Relationship Id="rId1380" Type="http://schemas.openxmlformats.org/officeDocument/2006/relationships/hyperlink" Target="https://emenscr.nesdc.go.th/viewer/view.html?id=5fd649af07212e34f9c300de&amp;username=moi0017121" TargetMode="External"/><Relationship Id="rId2017" Type="http://schemas.openxmlformats.org/officeDocument/2006/relationships/hyperlink" Target="https://emenscr.nesdc.go.th/viewer/view.html?id=6195cf95d51ed2220a0bdd6d&amp;username=moi08101" TargetMode="External"/><Relationship Id="rId2224" Type="http://schemas.openxmlformats.org/officeDocument/2006/relationships/hyperlink" Target="https://emenscr.nesdc.go.th/viewer/view.html?id=61b1bf4ff3473f0ca7a6c42c&amp;username=mot060941" TargetMode="External"/><Relationship Id="rId403" Type="http://schemas.openxmlformats.org/officeDocument/2006/relationships/hyperlink" Target="https://emenscr.nesdc.go.th/viewer/view.html?id=5e056d953b2bc044565f76f1&amp;username=tat5201211" TargetMode="External"/><Relationship Id="rId750" Type="http://schemas.openxmlformats.org/officeDocument/2006/relationships/hyperlink" Target="https://emenscr.nesdc.go.th/viewer/view.html?id=5f2679f2d49bf92ea89dd14b&amp;username=mots04011" TargetMode="External"/><Relationship Id="rId848" Type="http://schemas.openxmlformats.org/officeDocument/2006/relationships/hyperlink" Target="https://emenscr.nesdc.go.th/viewer/view.html?id=5f2d3e9c8e67530bd632bd25&amp;username=sskru05721" TargetMode="External"/><Relationship Id="rId1033" Type="http://schemas.openxmlformats.org/officeDocument/2006/relationships/hyperlink" Target="https://emenscr.nesdc.go.th/viewer/view.html?id=5fbde7cc7232b72a71f77e2f&amp;username=mots9202141" TargetMode="External"/><Relationship Id="rId1478" Type="http://schemas.openxmlformats.org/officeDocument/2006/relationships/hyperlink" Target="https://emenscr.nesdc.go.th/viewer/view.html?id=5ff6b1ca30f1a008a1685c36&amp;username=district56021" TargetMode="External"/><Relationship Id="rId1685" Type="http://schemas.openxmlformats.org/officeDocument/2006/relationships/hyperlink" Target="https://emenscr.nesdc.go.th/viewer/view.html?id=6112415177572f035a6ea0fe&amp;username=mots04041" TargetMode="External"/><Relationship Id="rId1892" Type="http://schemas.openxmlformats.org/officeDocument/2006/relationships/hyperlink" Target="https://emenscr.nesdc.go.th/viewer/view.html?id=617916f517e13374dcdf4587&amp;username=ubu05291" TargetMode="External"/><Relationship Id="rId610" Type="http://schemas.openxmlformats.org/officeDocument/2006/relationships/hyperlink" Target="https://emenscr.nesdc.go.th/viewer/view.html?id=5e2024adad9dbf2a6b64fc28&amp;username=mots04041" TargetMode="External"/><Relationship Id="rId708" Type="http://schemas.openxmlformats.org/officeDocument/2006/relationships/hyperlink" Target="https://emenscr.nesdc.go.th/viewer/view.html?id=5ee7130f023ad53d74a2281f&amp;username=nrru0544031" TargetMode="External"/><Relationship Id="rId915" Type="http://schemas.openxmlformats.org/officeDocument/2006/relationships/hyperlink" Target="https://emenscr.nesdc.go.th/viewer/view.html?id=5fa2aeb1b85d3605fe50d364&amp;username=district15021" TargetMode="External"/><Relationship Id="rId1240" Type="http://schemas.openxmlformats.org/officeDocument/2006/relationships/hyperlink" Target="https://emenscr.nesdc.go.th/viewer/view.html?id=5fc9b1dea8d9686aa79eebc7&amp;username=mot0703191" TargetMode="External"/><Relationship Id="rId1338" Type="http://schemas.openxmlformats.org/officeDocument/2006/relationships/hyperlink" Target="https://emenscr.nesdc.go.th/viewer/view.html?id=5fd0528c7cf29c590f8c508c&amp;username=mot0703121" TargetMode="External"/><Relationship Id="rId1545" Type="http://schemas.openxmlformats.org/officeDocument/2006/relationships/hyperlink" Target="https://emenscr.nesdc.go.th/viewer/view.html?id=6048816042689c5ddb3903bb&amp;username=moi0017131" TargetMode="External"/><Relationship Id="rId1100" Type="http://schemas.openxmlformats.org/officeDocument/2006/relationships/hyperlink" Target="https://emenscr.nesdc.go.th/viewer/view.html?id=5fc47ba40d3eec2a6b9e5181&amp;username=mots6202041" TargetMode="External"/><Relationship Id="rId1405" Type="http://schemas.openxmlformats.org/officeDocument/2006/relationships/hyperlink" Target="https://emenscr.nesdc.go.th/viewer/view.html?id=5fd87d4b38eaa328bc369518&amp;username=mots4602031" TargetMode="External"/><Relationship Id="rId1752" Type="http://schemas.openxmlformats.org/officeDocument/2006/relationships/hyperlink" Target="https://emenscr.nesdc.go.th/viewer/view.html?id=61164e374afae470e58edb66&amp;username=dasta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1612" Type="http://schemas.openxmlformats.org/officeDocument/2006/relationships/hyperlink" Target="https://emenscr.nesdc.go.th/viewer/view.html?id=60fa4b9f9c707a05a1d6ce0b&amp;username=district42061" TargetMode="External"/><Relationship Id="rId1917" Type="http://schemas.openxmlformats.org/officeDocument/2006/relationships/hyperlink" Target="https://emenscr.nesdc.go.th/viewer/view.html?id=61824a82f828697512d269ff&amp;username=cea031" TargetMode="External"/><Relationship Id="rId193" Type="http://schemas.openxmlformats.org/officeDocument/2006/relationships/hyperlink" Target="https://emenscr.nesdc.go.th/viewer/view.html?id=5df9f69ccaa0dc3f63b8c58e&amp;username=okmd1" TargetMode="External"/><Relationship Id="rId498" Type="http://schemas.openxmlformats.org/officeDocument/2006/relationships/hyperlink" Target="https://emenscr.nesdc.go.th/viewer/view.html?id=5e0efd75700c16082bc6ef00&amp;username=industry0033471" TargetMode="External"/><Relationship Id="rId2081" Type="http://schemas.openxmlformats.org/officeDocument/2006/relationships/hyperlink" Target="https://emenscr.nesdc.go.th/viewer/view.html?id=61a25821960f7861c4d87c46&amp;username=district15061" TargetMode="External"/><Relationship Id="rId2179" Type="http://schemas.openxmlformats.org/officeDocument/2006/relationships/hyperlink" Target="https://emenscr.nesdc.go.th/viewer/view.html?id=61af40867a9fbf43eaceaa60&amp;username=moi0022861" TargetMode="External"/><Relationship Id="rId260" Type="http://schemas.openxmlformats.org/officeDocument/2006/relationships/hyperlink" Target="https://emenscr.nesdc.go.th/viewer/view.html?id=5e00731fca0feb49b458bc9f&amp;username=moi0022811" TargetMode="External"/><Relationship Id="rId120" Type="http://schemas.openxmlformats.org/officeDocument/2006/relationships/hyperlink" Target="https://emenscr.nesdc.go.th/viewer/view.html?id=5de3d3b3ef4cb551e9869a72&amp;username=mots02011" TargetMode="External"/><Relationship Id="rId358" Type="http://schemas.openxmlformats.org/officeDocument/2006/relationships/hyperlink" Target="https://emenscr.nesdc.go.th/viewer/view.html?id=5e0427dcca0feb49b458c582&amp;username=m-culture0031761" TargetMode="External"/><Relationship Id="rId565" Type="http://schemas.openxmlformats.org/officeDocument/2006/relationships/hyperlink" Target="https://emenscr.nesdc.go.th/viewer/view.html?id=5e16e1ce8579f230edc1e4bd&amp;username=mots9602241" TargetMode="External"/><Relationship Id="rId772" Type="http://schemas.openxmlformats.org/officeDocument/2006/relationships/hyperlink" Target="https://emenscr.nesdc.go.th/viewer/view.html?id=5f2a640eadc5890c1c144d91&amp;username=moph05051" TargetMode="External"/><Relationship Id="rId1195" Type="http://schemas.openxmlformats.org/officeDocument/2006/relationships/hyperlink" Target="https://emenscr.nesdc.go.th/viewer/view.html?id=5fc75bb29571721336792ef0&amp;username=mot0703271" TargetMode="External"/><Relationship Id="rId2039" Type="http://schemas.openxmlformats.org/officeDocument/2006/relationships/hyperlink" Target="https://emenscr.nesdc.go.th/viewer/view.html?id=619b59e9fef84f3d534c7e41&amp;username=mot0703211" TargetMode="External"/><Relationship Id="rId2246" Type="http://schemas.openxmlformats.org/officeDocument/2006/relationships/hyperlink" Target="https://emenscr.nesdc.go.th/viewer/view.html?id=61b862a8fcffe02e53cd14d0&amp;username=mot070311" TargetMode="External"/><Relationship Id="rId218" Type="http://schemas.openxmlformats.org/officeDocument/2006/relationships/hyperlink" Target="https://emenscr.nesdc.go.th/viewer/view.html?id=5dfb3243d2f24a1a689b4c8f&amp;username=moi0019621" TargetMode="External"/><Relationship Id="rId425" Type="http://schemas.openxmlformats.org/officeDocument/2006/relationships/hyperlink" Target="https://emenscr.nesdc.go.th/viewer/view.html?id=5e05aef5e82416445c17a369&amp;username=mnre0214521" TargetMode="External"/><Relationship Id="rId632" Type="http://schemas.openxmlformats.org/officeDocument/2006/relationships/hyperlink" Target="https://emenscr.nesdc.go.th/viewer/view.html?id=5e2570afb470812b72c42528&amp;username=mots02121" TargetMode="External"/><Relationship Id="rId1055" Type="http://schemas.openxmlformats.org/officeDocument/2006/relationships/hyperlink" Target="https://emenscr.nesdc.go.th/viewer/view.html?id=5fbf51b2beab9d2a7939c08c&amp;username=mot060671" TargetMode="External"/><Relationship Id="rId1262" Type="http://schemas.openxmlformats.org/officeDocument/2006/relationships/hyperlink" Target="https://emenscr.nesdc.go.th/viewer/view.html?id=5fc9f857c12a976d1877f438&amp;username=mots4702551" TargetMode="External"/><Relationship Id="rId2106" Type="http://schemas.openxmlformats.org/officeDocument/2006/relationships/hyperlink" Target="https://emenscr.nesdc.go.th/viewer/view.html?id=61a6f525e55ef143eb1fca35&amp;username=moi0017251" TargetMode="External"/><Relationship Id="rId2313" Type="http://schemas.openxmlformats.org/officeDocument/2006/relationships/hyperlink" Target="https://emenscr.nesdc.go.th/viewer/view.html?id=61c6aaf580d4df78932ea88f&amp;username=rus0585111" TargetMode="External"/><Relationship Id="rId937" Type="http://schemas.openxmlformats.org/officeDocument/2006/relationships/hyperlink" Target="https://emenscr.nesdc.go.th/viewer/view.html?id=5fa8ee293f6eff6c49213947&amp;username=cea031" TargetMode="External"/><Relationship Id="rId1122" Type="http://schemas.openxmlformats.org/officeDocument/2006/relationships/hyperlink" Target="https://emenscr.nesdc.go.th/viewer/view.html?id=5fc4cb8e7da8e939963132d0&amp;username=m-culture0031221" TargetMode="External"/><Relationship Id="rId1567" Type="http://schemas.openxmlformats.org/officeDocument/2006/relationships/hyperlink" Target="https://emenscr.nesdc.go.th/viewer/view.html?id=60af515ab1ff3f6f27afc6f2&amp;username=mots02121" TargetMode="External"/><Relationship Id="rId1774" Type="http://schemas.openxmlformats.org/officeDocument/2006/relationships/hyperlink" Target="https://emenscr.nesdc.go.th/viewer/view.html?id=61176cdc8b5f6c1fa114cba1&amp;username=ku05131011" TargetMode="External"/><Relationship Id="rId1981" Type="http://schemas.openxmlformats.org/officeDocument/2006/relationships/hyperlink" Target="https://emenscr.nesdc.go.th/viewer/view.html?id=61937870d51ed2220a0bdc17&amp;username=moph0502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1427" Type="http://schemas.openxmlformats.org/officeDocument/2006/relationships/hyperlink" Target="https://emenscr.nesdc.go.th/viewer/view.html?id=5fdc846e0573ae1b2863212c&amp;username=moi0022491" TargetMode="External"/><Relationship Id="rId1634" Type="http://schemas.openxmlformats.org/officeDocument/2006/relationships/hyperlink" Target="https://emenscr.nesdc.go.th/viewer/view.html?id=6110b42eef40ea035b9d0fcf&amp;username=cea031" TargetMode="External"/><Relationship Id="rId1841" Type="http://schemas.openxmlformats.org/officeDocument/2006/relationships/hyperlink" Target="https://emenscr.nesdc.go.th/viewer/view.html?id=6124677e914dee5ac289e730&amp;username=mcc06101" TargetMode="External"/><Relationship Id="rId1939" Type="http://schemas.openxmlformats.org/officeDocument/2006/relationships/hyperlink" Target="https://emenscr.nesdc.go.th/viewer/view.html?id=61839dc70f6a4831a38bf6e7&amp;username=moi0022931" TargetMode="External"/><Relationship Id="rId1701" Type="http://schemas.openxmlformats.org/officeDocument/2006/relationships/hyperlink" Target="https://emenscr.nesdc.go.th/viewer/view.html?id=61138ba286ed660368a5bd39&amp;username=mfu590131" TargetMode="External"/><Relationship Id="rId282" Type="http://schemas.openxmlformats.org/officeDocument/2006/relationships/hyperlink" Target="https://emenscr.nesdc.go.th/viewer/view.html?id=5e01ab92b459dd49a9ac743f&amp;username=mots1402311" TargetMode="External"/><Relationship Id="rId587" Type="http://schemas.openxmlformats.org/officeDocument/2006/relationships/hyperlink" Target="https://emenscr.nesdc.go.th/viewer/view.html?id=5e1d9c83eeece76891d9c280&amp;username=mots04031" TargetMode="External"/><Relationship Id="rId2170" Type="http://schemas.openxmlformats.org/officeDocument/2006/relationships/hyperlink" Target="https://emenscr.nesdc.go.th/viewer/view.html?id=61aef4e0e55ef143eb1fce12&amp;username=dnp_regional_86_11" TargetMode="External"/><Relationship Id="rId2268" Type="http://schemas.openxmlformats.org/officeDocument/2006/relationships/hyperlink" Target="https://emenscr.nesdc.go.th/viewer/view.html?id=61bbfd0d358cdf1cf68826f8&amp;username=m-culture0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142" Type="http://schemas.openxmlformats.org/officeDocument/2006/relationships/hyperlink" Target="https://emenscr.nesdc.go.th/viewer/view.html?id=5df1fc355ab6a64edd6301c5&amp;username=moc04051" TargetMode="External"/><Relationship Id="rId447" Type="http://schemas.openxmlformats.org/officeDocument/2006/relationships/hyperlink" Target="https://emenscr.nesdc.go.th/viewer/view.html?id=5e06f9a46c653f1324a8e693&amp;username=moi0017191" TargetMode="External"/><Relationship Id="rId794" Type="http://schemas.openxmlformats.org/officeDocument/2006/relationships/hyperlink" Target="https://emenscr.nesdc.go.th/viewer/view.html?id=5f2ba110ab9aa9251e67f53b&amp;username=mots02121" TargetMode="External"/><Relationship Id="rId1077" Type="http://schemas.openxmlformats.org/officeDocument/2006/relationships/hyperlink" Target="https://emenscr.nesdc.go.th/viewer/view.html?id=5fc076230d3eec2a6b9e4fe2&amp;username=moi0017491" TargetMode="External"/><Relationship Id="rId2030" Type="http://schemas.openxmlformats.org/officeDocument/2006/relationships/hyperlink" Target="https://emenscr.nesdc.go.th/viewer/view.html?id=6197611bd51ed2220a0bde9d&amp;username=moi02276041" TargetMode="External"/><Relationship Id="rId2128" Type="http://schemas.openxmlformats.org/officeDocument/2006/relationships/hyperlink" Target="https://emenscr.nesdc.go.th/viewer/view.html?id=61a73ba877658f43f3668477&amp;username=mot0703121" TargetMode="External"/><Relationship Id="rId654" Type="http://schemas.openxmlformats.org/officeDocument/2006/relationships/hyperlink" Target="https://emenscr.nesdc.go.th/viewer/view.html?id=5e2fd47be9a2292fef83bd50&amp;username=mot060931" TargetMode="External"/><Relationship Id="rId861" Type="http://schemas.openxmlformats.org/officeDocument/2006/relationships/hyperlink" Target="https://emenscr.nesdc.go.th/viewer/view.html?id=5f2d73265a5ea30bc8e0c602&amp;username=cmru0533101" TargetMode="External"/><Relationship Id="rId959" Type="http://schemas.openxmlformats.org/officeDocument/2006/relationships/hyperlink" Target="https://emenscr.nesdc.go.th/viewer/view.html?id=5fae28d93f6eff6c49213b9c&amp;username=mot060281" TargetMode="External"/><Relationship Id="rId1284" Type="http://schemas.openxmlformats.org/officeDocument/2006/relationships/hyperlink" Target="https://emenscr.nesdc.go.th/viewer/view.html?id=5fcde6a4ca8ceb16144f551d&amp;username=mot060941" TargetMode="External"/><Relationship Id="rId1491" Type="http://schemas.openxmlformats.org/officeDocument/2006/relationships/hyperlink" Target="https://emenscr.nesdc.go.th/viewer/view.html?id=5ffbccb2cececb357ba1f0f3&amp;username=mots3602101" TargetMode="External"/><Relationship Id="rId1589" Type="http://schemas.openxmlformats.org/officeDocument/2006/relationships/hyperlink" Target="https://emenscr.nesdc.go.th/viewer/view.html?id=60dc379060b44d1ea0929097&amp;username=mots6202041" TargetMode="External"/><Relationship Id="rId2335" Type="http://schemas.openxmlformats.org/officeDocument/2006/relationships/hyperlink" Target="https://emenscr.nesdc.go.th/viewer/view.html?id=61dfd2fabb999007f3f7f940&amp;username=police000711" TargetMode="External"/><Relationship Id="rId307" Type="http://schemas.openxmlformats.org/officeDocument/2006/relationships/hyperlink" Target="https://emenscr.nesdc.go.th/viewer/view.html?id=5e01e8fe6f155549ab8fba0d&amp;username=mnre0214031" TargetMode="External"/><Relationship Id="rId514" Type="http://schemas.openxmlformats.org/officeDocument/2006/relationships/hyperlink" Target="https://emenscr.nesdc.go.th/viewer/view.html?id=5e12ee5cc87029697f013fa3&amp;username=m-culture0031651" TargetMode="External"/><Relationship Id="rId721" Type="http://schemas.openxmlformats.org/officeDocument/2006/relationships/hyperlink" Target="https://emenscr.nesdc.go.th/viewer/view.html?id=5efeed1ac747ed3092ef73d0&amp;username=mots2102481" TargetMode="External"/><Relationship Id="rId1144" Type="http://schemas.openxmlformats.org/officeDocument/2006/relationships/hyperlink" Target="https://emenscr.nesdc.go.th/viewer/view.html?id=5fc5fbab6b0a9f661db870f4&amp;username=moi0017581" TargetMode="External"/><Relationship Id="rId1351" Type="http://schemas.openxmlformats.org/officeDocument/2006/relationships/hyperlink" Target="https://emenscr.nesdc.go.th/viewer/view.html?id=5fd086b5e4c2575912afdf30&amp;username=moi0022201" TargetMode="External"/><Relationship Id="rId1449" Type="http://schemas.openxmlformats.org/officeDocument/2006/relationships/hyperlink" Target="https://emenscr.nesdc.go.th/viewer/view.html?id=5febffe2d4a7895f80144059&amp;username=moi0021821" TargetMode="External"/><Relationship Id="rId1796" Type="http://schemas.openxmlformats.org/officeDocument/2006/relationships/hyperlink" Target="https://emenscr.nesdc.go.th/viewer/view.html?id=6119c6b29b236c1f95b0c2fc&amp;username=cmru0533101" TargetMode="External"/><Relationship Id="rId88" Type="http://schemas.openxmlformats.org/officeDocument/2006/relationships/hyperlink" Target="https://emenscr.nesdc.go.th/viewer/view.html?id=5d8c646d6e6bea05a699bbd0&amp;username=rmutt0578101" TargetMode="External"/><Relationship Id="rId819" Type="http://schemas.openxmlformats.org/officeDocument/2006/relationships/hyperlink" Target="https://emenscr.nesdc.go.th/viewer/view.html?id=5f2c1b041e9bcf1b6a3364eb&amp;username=psu05211" TargetMode="External"/><Relationship Id="rId1004" Type="http://schemas.openxmlformats.org/officeDocument/2006/relationships/hyperlink" Target="https://emenscr.nesdc.go.th/viewer/view.html?id=5fbb90990d3eec2a6b9e4ccc&amp;username=mots8502471" TargetMode="External"/><Relationship Id="rId1211" Type="http://schemas.openxmlformats.org/officeDocument/2006/relationships/hyperlink" Target="https://emenscr.nesdc.go.th/viewer/view.html?id=5fc8661d8290676ab1b9c638&amp;username=mot060861" TargetMode="External"/><Relationship Id="rId1656" Type="http://schemas.openxmlformats.org/officeDocument/2006/relationships/hyperlink" Target="https://emenscr.nesdc.go.th/viewer/view.html?id=6111cd5077572f035a6ea011&amp;username=tat5201021" TargetMode="External"/><Relationship Id="rId1863" Type="http://schemas.openxmlformats.org/officeDocument/2006/relationships/hyperlink" Target="https://emenscr.nesdc.go.th/viewer/view.html?id=6167af1dabf2f76eaaed7b4e&amp;username=moi0017501" TargetMode="External"/><Relationship Id="rId1309" Type="http://schemas.openxmlformats.org/officeDocument/2006/relationships/hyperlink" Target="https://emenscr.nesdc.go.th/viewer/view.html?id=5fcf1f7978ad6216092bc137&amp;username=moi0017081" TargetMode="External"/><Relationship Id="rId1516" Type="http://schemas.openxmlformats.org/officeDocument/2006/relationships/hyperlink" Target="https://emenscr.nesdc.go.th/viewer/view.html?id=600e7d7bd8926a0e8484e3e9&amp;username=mots02031" TargetMode="External"/><Relationship Id="rId1723" Type="http://schemas.openxmlformats.org/officeDocument/2006/relationships/hyperlink" Target="https://emenscr.nesdc.go.th/viewer/view.html?id=61152941d956f703555f9f9a&amp;username=mot03051" TargetMode="External"/><Relationship Id="rId1930" Type="http://schemas.openxmlformats.org/officeDocument/2006/relationships/hyperlink" Target="https://emenscr.nesdc.go.th/viewer/view.html?id=618380c90f6a4831a38bf691&amp;username=moi001710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2192" Type="http://schemas.openxmlformats.org/officeDocument/2006/relationships/hyperlink" Target="https://emenscr.nesdc.go.th/viewer/view.html?id=61b061bc46d3a6271aae2371&amp;username=m-culture0031391" TargetMode="External"/><Relationship Id="rId164" Type="http://schemas.openxmlformats.org/officeDocument/2006/relationships/hyperlink" Target="https://emenscr.nesdc.go.th/viewer/view.html?id=5df77b9862ad211a54e74bc4&amp;username=moi0017691" TargetMode="External"/><Relationship Id="rId371" Type="http://schemas.openxmlformats.org/officeDocument/2006/relationships/hyperlink" Target="https://emenscr.nesdc.go.th/viewer/view.html?id=5e045e67b459dd49a9ac7cb8&amp;username=mots4702551" TargetMode="External"/><Relationship Id="rId2052" Type="http://schemas.openxmlformats.org/officeDocument/2006/relationships/hyperlink" Target="https://emenscr.nesdc.go.th/viewer/view.html?id=619dc69e0334b361d2ad736a&amp;username=mots9002561" TargetMode="External"/><Relationship Id="rId469" Type="http://schemas.openxmlformats.org/officeDocument/2006/relationships/hyperlink" Target="https://emenscr.nesdc.go.th/viewer/view.html?id=5e0aa53aa398d53e6c8ddf90&amp;username=mot060281" TargetMode="External"/><Relationship Id="rId676" Type="http://schemas.openxmlformats.org/officeDocument/2006/relationships/hyperlink" Target="https://emenscr.nesdc.go.th/viewer/view.html?id=5e7312c13ce0a92872301dae&amp;username=moi0017361" TargetMode="External"/><Relationship Id="rId883" Type="http://schemas.openxmlformats.org/officeDocument/2006/relationships/hyperlink" Target="https://emenscr.nesdc.go.th/viewer/view.html?id=5f76d9b5c34aad76d2a0c364&amp;username=mots2102481" TargetMode="External"/><Relationship Id="rId1099" Type="http://schemas.openxmlformats.org/officeDocument/2006/relationships/hyperlink" Target="https://emenscr.nesdc.go.th/viewer/view.html?id=5fc47ada7232b72a71f781c0&amp;username=rus0585141" TargetMode="External"/><Relationship Id="rId231" Type="http://schemas.openxmlformats.org/officeDocument/2006/relationships/hyperlink" Target="https://emenscr.nesdc.go.th/viewer/view.html?id=5dfc4a91b03e921a67e375b3&amp;username=mots02031" TargetMode="External"/><Relationship Id="rId329" Type="http://schemas.openxmlformats.org/officeDocument/2006/relationships/hyperlink" Target="https://emenscr.nesdc.go.th/viewer/view.html?id=5e0314b8ca0feb49b458c33f&amp;username=sut56027011" TargetMode="External"/><Relationship Id="rId536" Type="http://schemas.openxmlformats.org/officeDocument/2006/relationships/hyperlink" Target="https://emenscr.nesdc.go.th/viewer/view.html?id=5e1442386304d01f1c2f71f6&amp;username=moi0018851" TargetMode="External"/><Relationship Id="rId1166" Type="http://schemas.openxmlformats.org/officeDocument/2006/relationships/hyperlink" Target="https://emenscr.nesdc.go.th/viewer/view.html?id=5fc6620cecba351581d26764&amp;username=tat5201231" TargetMode="External"/><Relationship Id="rId1373" Type="http://schemas.openxmlformats.org/officeDocument/2006/relationships/hyperlink" Target="https://emenscr.nesdc.go.th/viewer/view.html?id=5fd23e797cf29c590f8c523d&amp;username=moi0022671" TargetMode="External"/><Relationship Id="rId2217" Type="http://schemas.openxmlformats.org/officeDocument/2006/relationships/hyperlink" Target="https://emenscr.nesdc.go.th/viewer/view.html?id=61b1b0cbb5d2fc0ca4dd0746&amp;username=moac0007741" TargetMode="External"/><Relationship Id="rId743" Type="http://schemas.openxmlformats.org/officeDocument/2006/relationships/hyperlink" Target="https://emenscr.nesdc.go.th/viewer/view.html?id=5f265b41cab46f2eac62fbc5&amp;username=mots04011" TargetMode="External"/><Relationship Id="rId950" Type="http://schemas.openxmlformats.org/officeDocument/2006/relationships/hyperlink" Target="https://emenscr.nesdc.go.th/viewer/view.html?id=5fab8ba47772696c41ccc1aa&amp;username=mot060931" TargetMode="External"/><Relationship Id="rId1026" Type="http://schemas.openxmlformats.org/officeDocument/2006/relationships/hyperlink" Target="https://emenscr.nesdc.go.th/viewer/view.html?id=5fbdc08e7232b72a71f77de8&amp;username=mnre0214031" TargetMode="External"/><Relationship Id="rId1580" Type="http://schemas.openxmlformats.org/officeDocument/2006/relationships/hyperlink" Target="https://emenscr.nesdc.go.th/viewer/view.html?id=60c32f0bd2513234cd5eb1f0&amp;username=mots04061" TargetMode="External"/><Relationship Id="rId1678" Type="http://schemas.openxmlformats.org/officeDocument/2006/relationships/hyperlink" Target="https://emenscr.nesdc.go.th/viewer/view.html?id=611228dc77572f035a6ea095&amp;username=cea031" TargetMode="External"/><Relationship Id="rId1885" Type="http://schemas.openxmlformats.org/officeDocument/2006/relationships/hyperlink" Target="https://emenscr.nesdc.go.th/viewer/view.html?id=61776960e8486e60ee8994ca&amp;username=mots5202521" TargetMode="External"/><Relationship Id="rId603" Type="http://schemas.openxmlformats.org/officeDocument/2006/relationships/hyperlink" Target="https://emenscr.nesdc.go.th/viewer/view.html?id=5e1ee2961bcf6f473365c4d1&amp;username=mot0703731" TargetMode="External"/><Relationship Id="rId810" Type="http://schemas.openxmlformats.org/officeDocument/2006/relationships/hyperlink" Target="https://emenscr.nesdc.go.th/viewer/view.html?id=5f2bed931bb712252cdabcb8&amp;username=psu05211" TargetMode="External"/><Relationship Id="rId908" Type="http://schemas.openxmlformats.org/officeDocument/2006/relationships/hyperlink" Target="https://emenscr.nesdc.go.th/viewer/view.html?id=5f9b7eb02310b05b6ef48954&amp;username=mots02041" TargetMode="External"/><Relationship Id="rId1233" Type="http://schemas.openxmlformats.org/officeDocument/2006/relationships/hyperlink" Target="https://emenscr.nesdc.go.th/viewer/view.html?id=5fc8fb30cc395c6aa110ce77&amp;username=mot060731" TargetMode="External"/><Relationship Id="rId1440" Type="http://schemas.openxmlformats.org/officeDocument/2006/relationships/hyperlink" Target="https://emenscr.nesdc.go.th/viewer/view.html?id=5feaab1748dad842bf57c90e&amp;username=sat21" TargetMode="External"/><Relationship Id="rId1538" Type="http://schemas.openxmlformats.org/officeDocument/2006/relationships/hyperlink" Target="https://emenscr.nesdc.go.th/viewer/view.html?id=601a16fb242f142b6c6c0879&amp;username=mots02091" TargetMode="External"/><Relationship Id="rId1300" Type="http://schemas.openxmlformats.org/officeDocument/2006/relationships/hyperlink" Target="https://emenscr.nesdc.go.th/viewer/view.html?id=5fcefe83fb9dc9160873062e&amp;username=mnre04041" TargetMode="External"/><Relationship Id="rId1745" Type="http://schemas.openxmlformats.org/officeDocument/2006/relationships/hyperlink" Target="https://emenscr.nesdc.go.th/viewer/view.html?id=6116327cd797d45e1960b66c&amp;username=m-culture02041" TargetMode="External"/><Relationship Id="rId1952" Type="http://schemas.openxmlformats.org/officeDocument/2006/relationships/hyperlink" Target="https://emenscr.nesdc.go.th/viewer/view.html?id=618b4c691c41a9328354d579&amp;username=dasta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1605" Type="http://schemas.openxmlformats.org/officeDocument/2006/relationships/hyperlink" Target="https://emenscr.nesdc.go.th/viewer/view.html?id=60e6ace5a792f56431f5803e&amp;username=mot0703501" TargetMode="External"/><Relationship Id="rId1812" Type="http://schemas.openxmlformats.org/officeDocument/2006/relationships/hyperlink" Target="https://emenscr.nesdc.go.th/viewer/view.html?id=611a2256e587a9706c8ae25b&amp;username=rmutto05801001" TargetMode="External"/><Relationship Id="rId186" Type="http://schemas.openxmlformats.org/officeDocument/2006/relationships/hyperlink" Target="https://emenscr.nesdc.go.th/viewer/view.html?id=5df9db3fffccfe3f5905ef06&amp;username=sat1" TargetMode="External"/><Relationship Id="rId393" Type="http://schemas.openxmlformats.org/officeDocument/2006/relationships/hyperlink" Target="https://emenscr.nesdc.go.th/viewer/view.html?id=5e049034b459dd49a9ac7ea3&amp;username=mot0703641" TargetMode="External"/><Relationship Id="rId2074" Type="http://schemas.openxmlformats.org/officeDocument/2006/relationships/hyperlink" Target="https://emenscr.nesdc.go.th/viewer/view.html?id=61a085a7eacc4561cc159f29&amp;username=mots3602101" TargetMode="External"/><Relationship Id="rId2281" Type="http://schemas.openxmlformats.org/officeDocument/2006/relationships/hyperlink" Target="https://emenscr.nesdc.go.th/viewer/view.html?id=61c009bcc326516233ced9f8&amp;username=dsdw_regional_611" TargetMode="External"/><Relationship Id="rId253" Type="http://schemas.openxmlformats.org/officeDocument/2006/relationships/hyperlink" Target="https://emenscr.nesdc.go.th/viewer/view.html?id=5e004c6142c5ca49af55a60f&amp;username=mots02041" TargetMode="External"/><Relationship Id="rId460" Type="http://schemas.openxmlformats.org/officeDocument/2006/relationships/hyperlink" Target="https://emenscr.nesdc.go.th/viewer/view.html?id=5e096a8ea0d4f63e608d15f9&amp;username=moi0017261" TargetMode="External"/><Relationship Id="rId698" Type="http://schemas.openxmlformats.org/officeDocument/2006/relationships/hyperlink" Target="https://emenscr.nesdc.go.th/viewer/view.html?id=5ea104cbc238c07f8c729bc2&amp;username=moi0017701" TargetMode="External"/><Relationship Id="rId1090" Type="http://schemas.openxmlformats.org/officeDocument/2006/relationships/hyperlink" Target="https://emenscr.nesdc.go.th/viewer/view.html?id=5fc205549a014c2a732f7754&amp;username=tat5201091" TargetMode="External"/><Relationship Id="rId2141" Type="http://schemas.openxmlformats.org/officeDocument/2006/relationships/hyperlink" Target="https://emenscr.nesdc.go.th/viewer/view.html?id=61a8a5a6e55ef143eb1fcc20&amp;username=moi0018241" TargetMode="External"/><Relationship Id="rId113" Type="http://schemas.openxmlformats.org/officeDocument/2006/relationships/hyperlink" Target="https://emenscr.nesdc.go.th/viewer/view.html?id=5ddc9d498785695329ec692a&amp;username=moi0017491" TargetMode="External"/><Relationship Id="rId320" Type="http://schemas.openxmlformats.org/officeDocument/2006/relationships/hyperlink" Target="https://emenscr.nesdc.go.th/viewer/view.html?id=5e02fcb742c5ca49af55acfb&amp;username=mots8102011" TargetMode="External"/><Relationship Id="rId558" Type="http://schemas.openxmlformats.org/officeDocument/2006/relationships/hyperlink" Target="https://emenscr.nesdc.go.th/viewer/view.html?id=5e1698111f76e429d4653393&amp;username=mots4802191" TargetMode="External"/><Relationship Id="rId765" Type="http://schemas.openxmlformats.org/officeDocument/2006/relationships/hyperlink" Target="https://emenscr.nesdc.go.th/viewer/view.html?id=5f29288e14c4720c160d0706&amp;username=psu05211" TargetMode="External"/><Relationship Id="rId972" Type="http://schemas.openxmlformats.org/officeDocument/2006/relationships/hyperlink" Target="https://emenscr.nesdc.go.th/viewer/view.html?id=5fb34bc9152e2542a428cf5d&amp;username=mots04061" TargetMode="External"/><Relationship Id="rId1188" Type="http://schemas.openxmlformats.org/officeDocument/2006/relationships/hyperlink" Target="https://emenscr.nesdc.go.th/viewer/view.html?id=5fc747a3eb591c133460e9e3&amp;username=m-culture04011" TargetMode="External"/><Relationship Id="rId1395" Type="http://schemas.openxmlformats.org/officeDocument/2006/relationships/hyperlink" Target="https://emenscr.nesdc.go.th/viewer/view.html?id=5fd73ee5238e5c34f1efcdc1&amp;username=m-culture0031391" TargetMode="External"/><Relationship Id="rId2001" Type="http://schemas.openxmlformats.org/officeDocument/2006/relationships/hyperlink" Target="https://emenscr.nesdc.go.th/viewer/view.html?id=6194a2b6d51ed2220a0bdcb5&amp;username=tat5201441" TargetMode="External"/><Relationship Id="rId2239" Type="http://schemas.openxmlformats.org/officeDocument/2006/relationships/hyperlink" Target="https://emenscr.nesdc.go.th/viewer/view.html?id=61b82d1cfcffe02e53cd1452&amp;username=moi0022391" TargetMode="External"/><Relationship Id="rId418" Type="http://schemas.openxmlformats.org/officeDocument/2006/relationships/hyperlink" Target="https://emenscr.nesdc.go.th/viewer/view.html?id=5e058da65baa7b44654de063&amp;username=mots3702711" TargetMode="External"/><Relationship Id="rId625" Type="http://schemas.openxmlformats.org/officeDocument/2006/relationships/hyperlink" Target="https://emenscr.nesdc.go.th/viewer/view.html?id=5e216c09b234172ceffa54de&amp;username=mot0703731" TargetMode="External"/><Relationship Id="rId832" Type="http://schemas.openxmlformats.org/officeDocument/2006/relationships/hyperlink" Target="https://emenscr.nesdc.go.th/viewer/view.html?id=5f2cdf001e9bcf1b6a336642&amp;username=moi5302101" TargetMode="External"/><Relationship Id="rId1048" Type="http://schemas.openxmlformats.org/officeDocument/2006/relationships/hyperlink" Target="https://emenscr.nesdc.go.th/viewer/view.html?id=5fbf2b920d3eec2a6b9e4eca&amp;username=mot060671" TargetMode="External"/><Relationship Id="rId1255" Type="http://schemas.openxmlformats.org/officeDocument/2006/relationships/hyperlink" Target="https://emenscr.nesdc.go.th/viewer/view.html?id=5fc9d9f3cc395c6aa110cf66&amp;username=mots4702551" TargetMode="External"/><Relationship Id="rId1462" Type="http://schemas.openxmlformats.org/officeDocument/2006/relationships/hyperlink" Target="https://emenscr.nesdc.go.th/viewer/view.html?id=5ff43bf9ceac3327c2a9aaf2&amp;username=district34021" TargetMode="External"/><Relationship Id="rId2306" Type="http://schemas.openxmlformats.org/officeDocument/2006/relationships/hyperlink" Target="https://emenscr.nesdc.go.th/viewer/view.html?id=61c449c1866f4b33ec83ad6e&amp;username=mots02031" TargetMode="External"/><Relationship Id="rId1115" Type="http://schemas.openxmlformats.org/officeDocument/2006/relationships/hyperlink" Target="https://emenscr.nesdc.go.th/viewer/view.html?id=5fc4ae83beab9d2a7939c3a8&amp;username=m-culture0031491" TargetMode="External"/><Relationship Id="rId1322" Type="http://schemas.openxmlformats.org/officeDocument/2006/relationships/hyperlink" Target="https://emenscr.nesdc.go.th/viewer/view.html?id=5fd03dcc78ad6216092bc285&amp;username=mots5702121" TargetMode="External"/><Relationship Id="rId1767" Type="http://schemas.openxmlformats.org/officeDocument/2006/relationships/hyperlink" Target="https://emenscr.nesdc.go.th/viewer/view.html?id=611751ffee6abd1f949027c2&amp;username=ku05131011" TargetMode="External"/><Relationship Id="rId1974" Type="http://schemas.openxmlformats.org/officeDocument/2006/relationships/hyperlink" Target="https://emenscr.nesdc.go.th/viewer/view.html?id=619228a61501af4b238165cc&amp;username=cea03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627" Type="http://schemas.openxmlformats.org/officeDocument/2006/relationships/hyperlink" Target="https://emenscr.nesdc.go.th/viewer/view.html?id=610f914cef40ea035b9d0f80&amp;username=tat5201021" TargetMode="External"/><Relationship Id="rId1834" Type="http://schemas.openxmlformats.org/officeDocument/2006/relationships/hyperlink" Target="https://emenscr.nesdc.go.th/viewer/view.html?id=611a637683a667707448632f&amp;username=tsu64021" TargetMode="External"/><Relationship Id="rId2096" Type="http://schemas.openxmlformats.org/officeDocument/2006/relationships/hyperlink" Target="https://emenscr.nesdc.go.th/viewer/view.html?id=61a5afaee4a0ba43f163ae6b&amp;username=mots2702611" TargetMode="External"/><Relationship Id="rId1901" Type="http://schemas.openxmlformats.org/officeDocument/2006/relationships/hyperlink" Target="https://emenscr.nesdc.go.th/viewer/view.html?id=617a3cf4e5b95b6abff42fa7&amp;username=moi0022391" TargetMode="External"/><Relationship Id="rId275" Type="http://schemas.openxmlformats.org/officeDocument/2006/relationships/hyperlink" Target="https://emenscr.nesdc.go.th/viewer/view.html?id=5e00b3626f155549ab8fb6c7&amp;username=m-culture06041" TargetMode="External"/><Relationship Id="rId482" Type="http://schemas.openxmlformats.org/officeDocument/2006/relationships/hyperlink" Target="https://emenscr.nesdc.go.th/viewer/view.html?id=5e0b400fa398d53e6c8de01d&amp;username=district65021" TargetMode="External"/><Relationship Id="rId2163" Type="http://schemas.openxmlformats.org/officeDocument/2006/relationships/hyperlink" Target="https://emenscr.nesdc.go.th/viewer/view.html?id=61aa29077a9fbf43eacea8e8&amp;username=moi0022711" TargetMode="External"/><Relationship Id="rId135" Type="http://schemas.openxmlformats.org/officeDocument/2006/relationships/hyperlink" Target="https://emenscr.nesdc.go.th/viewer/view.html?id=5df09912ca32fb4ed4482db5&amp;username=rus0585141" TargetMode="External"/><Relationship Id="rId342" Type="http://schemas.openxmlformats.org/officeDocument/2006/relationships/hyperlink" Target="https://emenscr.nesdc.go.th/viewer/view.html?id=5e032b686f155549ab8fbded&amp;username=tat5201091" TargetMode="External"/><Relationship Id="rId787" Type="http://schemas.openxmlformats.org/officeDocument/2006/relationships/hyperlink" Target="https://emenscr.nesdc.go.th/viewer/view.html?id=5f2ab4f83be9f03fb267b2cc&amp;username=psu05211" TargetMode="External"/><Relationship Id="rId994" Type="http://schemas.openxmlformats.org/officeDocument/2006/relationships/hyperlink" Target="https://emenscr.nesdc.go.th/viewer/view.html?id=5fb4f4e020f6a8429dff62fc&amp;username=mots04051" TargetMode="External"/><Relationship Id="rId2023" Type="http://schemas.openxmlformats.org/officeDocument/2006/relationships/hyperlink" Target="https://emenscr.nesdc.go.th/viewer/view.html?id=6196230fa679c7221758ec9e&amp;username=rid_regional_26_11" TargetMode="External"/><Relationship Id="rId2230" Type="http://schemas.openxmlformats.org/officeDocument/2006/relationships/hyperlink" Target="https://emenscr.nesdc.go.th/viewer/view.html?id=61b618c5b5d2fc0ca4dd0837&amp;username=mots6502361" TargetMode="External"/><Relationship Id="rId202" Type="http://schemas.openxmlformats.org/officeDocument/2006/relationships/hyperlink" Target="https://emenscr.nesdc.go.th/viewer/view.html?id=5dfaf9fdc552571a72d136b6&amp;username=mots02021" TargetMode="External"/><Relationship Id="rId647" Type="http://schemas.openxmlformats.org/officeDocument/2006/relationships/hyperlink" Target="https://emenscr.nesdc.go.th/viewer/view.html?id=5e2eb00276888a49ae871796&amp;username=moi0017191" TargetMode="External"/><Relationship Id="rId854" Type="http://schemas.openxmlformats.org/officeDocument/2006/relationships/hyperlink" Target="https://emenscr.nesdc.go.th/viewer/view.html?id=5f2d4e03c3e5f60bd06cada5&amp;username=m-culture04011" TargetMode="External"/><Relationship Id="rId1277" Type="http://schemas.openxmlformats.org/officeDocument/2006/relationships/hyperlink" Target="https://emenscr.nesdc.go.th/viewer/view.html?id=5fcdb2d9d39fc0161d169638&amp;username=moi0018321" TargetMode="External"/><Relationship Id="rId1484" Type="http://schemas.openxmlformats.org/officeDocument/2006/relationships/hyperlink" Target="https://emenscr.nesdc.go.th/viewer/view.html?id=5ff821f24c21db24da209f8d&amp;username=district53071" TargetMode="External"/><Relationship Id="rId1691" Type="http://schemas.openxmlformats.org/officeDocument/2006/relationships/hyperlink" Target="https://emenscr.nesdc.go.th/viewer/view.html?id=6113412def40ea035b9d11f1&amp;username=mots04021" TargetMode="External"/><Relationship Id="rId2328" Type="http://schemas.openxmlformats.org/officeDocument/2006/relationships/hyperlink" Target="https://emenscr.nesdc.go.th/viewer/view.html?id=61de7efa182fe802ec8c79d9&amp;username=wu5704051" TargetMode="External"/><Relationship Id="rId507" Type="http://schemas.openxmlformats.org/officeDocument/2006/relationships/hyperlink" Target="https://emenscr.nesdc.go.th/viewer/view.html?id=5e12ae5afb51be594406ae77&amp;username=mot060721" TargetMode="External"/><Relationship Id="rId714" Type="http://schemas.openxmlformats.org/officeDocument/2006/relationships/hyperlink" Target="https://emenscr.nesdc.go.th/viewer/view.html?id=5eeb2c248e48f137857fccad&amp;username=dasta1" TargetMode="External"/><Relationship Id="rId921" Type="http://schemas.openxmlformats.org/officeDocument/2006/relationships/hyperlink" Target="https://emenscr.nesdc.go.th/viewer/view.html?id=5fa411347d71223f835eb9cd&amp;username=district15031" TargetMode="External"/><Relationship Id="rId1137" Type="http://schemas.openxmlformats.org/officeDocument/2006/relationships/hyperlink" Target="https://emenscr.nesdc.go.th/viewer/view.html?id=5fc5ea33b56c126617c31e06&amp;username=mots3102261" TargetMode="External"/><Relationship Id="rId1344" Type="http://schemas.openxmlformats.org/officeDocument/2006/relationships/hyperlink" Target="https://emenscr.nesdc.go.th/viewer/view.html?id=5fd065d69d7cbe590983c154&amp;username=moph0032471" TargetMode="External"/><Relationship Id="rId1551" Type="http://schemas.openxmlformats.org/officeDocument/2006/relationships/hyperlink" Target="https://emenscr.nesdc.go.th/viewer/view.html?id=606ac0ba8910b4057583a3ec&amp;username=mots5002131" TargetMode="External"/><Relationship Id="rId1789" Type="http://schemas.openxmlformats.org/officeDocument/2006/relationships/hyperlink" Target="https://emenscr.nesdc.go.th/viewer/view.html?id=6117f5374bf4461f93d6e636&amp;username=nida05263081" TargetMode="External"/><Relationship Id="rId1996" Type="http://schemas.openxmlformats.org/officeDocument/2006/relationships/hyperlink" Target="https://emenscr.nesdc.go.th/viewer/view.html?id=61948176bab527220bfbc655&amp;username=tat52011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204" Type="http://schemas.openxmlformats.org/officeDocument/2006/relationships/hyperlink" Target="https://emenscr.nesdc.go.th/viewer/view.html?id=5fc85d0824b5b4133b5f9105&amp;username=moi0017461" TargetMode="External"/><Relationship Id="rId1411" Type="http://schemas.openxmlformats.org/officeDocument/2006/relationships/hyperlink" Target="https://emenscr.nesdc.go.th/viewer/view.html?id=5fd9b7a8adb90d1b2adda1db&amp;username=m-culture0031191" TargetMode="External"/><Relationship Id="rId1649" Type="http://schemas.openxmlformats.org/officeDocument/2006/relationships/hyperlink" Target="https://emenscr.nesdc.go.th/viewer/view.html?id=61111af02482000361ae7e76&amp;username=mots04041" TargetMode="External"/><Relationship Id="rId1856" Type="http://schemas.openxmlformats.org/officeDocument/2006/relationships/hyperlink" Target="https://emenscr.nesdc.go.th/viewer/view.html?id=615d712017ed2a558b4c2c5c&amp;username=mdes06021" TargetMode="External"/><Relationship Id="rId1509" Type="http://schemas.openxmlformats.org/officeDocument/2006/relationships/hyperlink" Target="https://emenscr.nesdc.go.th/viewer/view.html?id=60090de94e1db3311e74ba96&amp;username=mots02151" TargetMode="External"/><Relationship Id="rId1716" Type="http://schemas.openxmlformats.org/officeDocument/2006/relationships/hyperlink" Target="https://emenscr.nesdc.go.th/viewer/view.html?id=6113aadc5739d16ece9264f7&amp;username=mots003811" TargetMode="External"/><Relationship Id="rId1923" Type="http://schemas.openxmlformats.org/officeDocument/2006/relationships/hyperlink" Target="https://emenscr.nesdc.go.th/viewer/view.html?id=61835028d54d60750bdb1bc2&amp;username=moac0224071" TargetMode="External"/><Relationship Id="rId297" Type="http://schemas.openxmlformats.org/officeDocument/2006/relationships/hyperlink" Target="https://emenscr.nesdc.go.th/viewer/view.html?id=5e01d3e0b459dd49a9ac7566&amp;username=district24011" TargetMode="External"/><Relationship Id="rId2185" Type="http://schemas.openxmlformats.org/officeDocument/2006/relationships/hyperlink" Target="https://emenscr.nesdc.go.th/viewer/view.html?id=61b0467046d3a6271aae2322&amp;username=mot060851" TargetMode="External"/><Relationship Id="rId157" Type="http://schemas.openxmlformats.org/officeDocument/2006/relationships/hyperlink" Target="https://emenscr.nesdc.go.th/viewer/view.html?id=5df73ca862ad211a54e74b3b&amp;username=opm0001661" TargetMode="External"/><Relationship Id="rId364" Type="http://schemas.openxmlformats.org/officeDocument/2006/relationships/hyperlink" Target="https://emenscr.nesdc.go.th/viewer/view.html?id=5e04399cb459dd49a9ac7bb3&amp;username=mots2002081" TargetMode="External"/><Relationship Id="rId2045" Type="http://schemas.openxmlformats.org/officeDocument/2006/relationships/hyperlink" Target="https://emenscr.nesdc.go.th/viewer/view.html?id=619ca32c1dcb253d55532436&amp;username=mot060721" TargetMode="External"/><Relationship Id="rId571" Type="http://schemas.openxmlformats.org/officeDocument/2006/relationships/hyperlink" Target="https://emenscr.nesdc.go.th/viewer/view.html?id=5e171288ab990e30f23224f0&amp;username=mot061101" TargetMode="External"/><Relationship Id="rId669" Type="http://schemas.openxmlformats.org/officeDocument/2006/relationships/hyperlink" Target="https://emenscr.nesdc.go.th/viewer/view.html?id=5e4a2831b8fb932610233a6d&amp;username=mots9202141" TargetMode="External"/><Relationship Id="rId876" Type="http://schemas.openxmlformats.org/officeDocument/2006/relationships/hyperlink" Target="https://emenscr.nesdc.go.th/viewer/view.html?id=5f60a6256cae187250a86026&amp;username=mots4602031" TargetMode="External"/><Relationship Id="rId1299" Type="http://schemas.openxmlformats.org/officeDocument/2006/relationships/hyperlink" Target="https://emenscr.nesdc.go.th/viewer/view.html?id=5fcefcaefb9dc91608730626&amp;username=moi0022711" TargetMode="External"/><Relationship Id="rId2252" Type="http://schemas.openxmlformats.org/officeDocument/2006/relationships/hyperlink" Target="https://emenscr.nesdc.go.th/viewer/view.html?id=61b9a6e9358cdf1cf6882552&amp;username=mots04061" TargetMode="External"/><Relationship Id="rId224" Type="http://schemas.openxmlformats.org/officeDocument/2006/relationships/hyperlink" Target="https://emenscr.nesdc.go.th/viewer/view.html?id=5dfba41ed2f24a1a689b4d3c&amp;username=rus0585141" TargetMode="External"/><Relationship Id="rId431" Type="http://schemas.openxmlformats.org/officeDocument/2006/relationships/hyperlink" Target="https://emenscr.nesdc.go.th/viewer/view.html?id=5e05c4930ad19a445701a08b&amp;username=mot060221" TargetMode="External"/><Relationship Id="rId529" Type="http://schemas.openxmlformats.org/officeDocument/2006/relationships/hyperlink" Target="https://emenscr.nesdc.go.th/viewer/view.html?id=5e140267ef83bc1f217190d5&amp;username=mot060671" TargetMode="External"/><Relationship Id="rId736" Type="http://schemas.openxmlformats.org/officeDocument/2006/relationships/hyperlink" Target="https://emenscr.nesdc.go.th/viewer/view.html?id=5f15691343279744102d12bd&amp;username=mots02011" TargetMode="External"/><Relationship Id="rId1061" Type="http://schemas.openxmlformats.org/officeDocument/2006/relationships/hyperlink" Target="https://emenscr.nesdc.go.th/viewer/view.html?id=5fbf6b4cbeab9d2a7939c0d9&amp;username=mot0703141" TargetMode="External"/><Relationship Id="rId1159" Type="http://schemas.openxmlformats.org/officeDocument/2006/relationships/hyperlink" Target="https://emenscr.nesdc.go.th/viewer/view.html?id=5fc65983ecba351581d2675d&amp;username=tat5201151" TargetMode="External"/><Relationship Id="rId1366" Type="http://schemas.openxmlformats.org/officeDocument/2006/relationships/hyperlink" Target="https://emenscr.nesdc.go.th/viewer/view.html?id=5fd0a7aa7cf29c590f8c51cc&amp;username=m-culture04151" TargetMode="External"/><Relationship Id="rId2112" Type="http://schemas.openxmlformats.org/officeDocument/2006/relationships/hyperlink" Target="https://emenscr.nesdc.go.th/viewer/view.html?id=61a6fee27a9fbf43eacea5f3&amp;username=mot0703121" TargetMode="External"/><Relationship Id="rId943" Type="http://schemas.openxmlformats.org/officeDocument/2006/relationships/hyperlink" Target="https://emenscr.nesdc.go.th/viewer/view.html?id=5faa44b33f6eff6c49213a04&amp;username=moi0017501" TargetMode="External"/><Relationship Id="rId1019" Type="http://schemas.openxmlformats.org/officeDocument/2006/relationships/hyperlink" Target="https://emenscr.nesdc.go.th/viewer/view.html?id=5fbcc7287232b72a71f77dba&amp;username=m-culture0031621" TargetMode="External"/><Relationship Id="rId1573" Type="http://schemas.openxmlformats.org/officeDocument/2006/relationships/hyperlink" Target="https://emenscr.nesdc.go.th/viewer/view.html?id=60c06b1f1f24571872693674&amp;username=mots04031" TargetMode="External"/><Relationship Id="rId1780" Type="http://schemas.openxmlformats.org/officeDocument/2006/relationships/hyperlink" Target="https://emenscr.nesdc.go.th/viewer/view.html?id=611784024bf4461f93d6e5b6&amp;username=ku05131011" TargetMode="External"/><Relationship Id="rId1878" Type="http://schemas.openxmlformats.org/officeDocument/2006/relationships/hyperlink" Target="https://emenscr.nesdc.go.th/viewer/view.html?id=616e6e20f13edb48f2d0ae04&amp;username=moac1023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803" Type="http://schemas.openxmlformats.org/officeDocument/2006/relationships/hyperlink" Target="https://emenscr.nesdc.go.th/viewer/view.html?id=5f2bcedf1bb712252cdabc31&amp;username=mots02121" TargetMode="External"/><Relationship Id="rId1226" Type="http://schemas.openxmlformats.org/officeDocument/2006/relationships/hyperlink" Target="https://emenscr.nesdc.go.th/viewer/view.html?id=5fc8a80bcc395c6aa110ce42&amp;username=moac0007161" TargetMode="External"/><Relationship Id="rId1433" Type="http://schemas.openxmlformats.org/officeDocument/2006/relationships/hyperlink" Target="https://emenscr.nesdc.go.th/viewer/view.html?id=5fe2b3460573ae1b28632545&amp;username=industry0033681" TargetMode="External"/><Relationship Id="rId1640" Type="http://schemas.openxmlformats.org/officeDocument/2006/relationships/hyperlink" Target="https://emenscr.nesdc.go.th/viewer/view.html?id=6110ef2186ed660368a5baac&amp;username=mots04041" TargetMode="External"/><Relationship Id="rId1738" Type="http://schemas.openxmlformats.org/officeDocument/2006/relationships/hyperlink" Target="https://emenscr.nesdc.go.th/viewer/view.html?id=61162812e303335e1a75e7a1&amp;username=moi530331" TargetMode="External"/><Relationship Id="rId1500" Type="http://schemas.openxmlformats.org/officeDocument/2006/relationships/hyperlink" Target="https://emenscr.nesdc.go.th/viewer/view.html?id=600147f1d81bc0294d030fd3&amp;username=mots02031" TargetMode="External"/><Relationship Id="rId1945" Type="http://schemas.openxmlformats.org/officeDocument/2006/relationships/hyperlink" Target="https://emenscr.nesdc.go.th/viewer/view.html?id=61849bf00f6a4831a38bf778&amp;username=moi0018151" TargetMode="External"/><Relationship Id="rId1805" Type="http://schemas.openxmlformats.org/officeDocument/2006/relationships/hyperlink" Target="https://emenscr.nesdc.go.th/viewer/view.html?id=6119fafeb1eab9706bc8536e&amp;username=nrru0544091" TargetMode="External"/><Relationship Id="rId179" Type="http://schemas.openxmlformats.org/officeDocument/2006/relationships/hyperlink" Target="https://emenscr.nesdc.go.th/viewer/view.html?id=5df9d0f7caa0dc3f63b8c4d1&amp;username=moph0032831" TargetMode="External"/><Relationship Id="rId386" Type="http://schemas.openxmlformats.org/officeDocument/2006/relationships/hyperlink" Target="https://emenscr.nesdc.go.th/viewer/view.html?id=5e0474fbca0feb49b458c7fe&amp;username=onab0034521" TargetMode="External"/><Relationship Id="rId593" Type="http://schemas.openxmlformats.org/officeDocument/2006/relationships/hyperlink" Target="https://emenscr.nesdc.go.th/viewer/view.html?id=5e1ecd252505c512d9fdcf85&amp;username=mots02031" TargetMode="External"/><Relationship Id="rId2067" Type="http://schemas.openxmlformats.org/officeDocument/2006/relationships/hyperlink" Target="https://emenscr.nesdc.go.th/viewer/view.html?id=619f4a650334b361d2ad748b&amp;username=m-culture0031511" TargetMode="External"/><Relationship Id="rId2274" Type="http://schemas.openxmlformats.org/officeDocument/2006/relationships/hyperlink" Target="https://emenscr.nesdc.go.th/viewer/view.html?id=61bc594a08c049623464da85&amp;username=m-culture02041" TargetMode="External"/><Relationship Id="rId246" Type="http://schemas.openxmlformats.org/officeDocument/2006/relationships/hyperlink" Target="https://emenscr.nesdc.go.th/viewer/view.html?id=5dfcb0a1a3add11482f4516f&amp;username=mots1602501" TargetMode="External"/><Relationship Id="rId453" Type="http://schemas.openxmlformats.org/officeDocument/2006/relationships/hyperlink" Target="https://emenscr.nesdc.go.th/viewer/view.html?id=5e08a9f1a0d4f63e608d1595&amp;username=moi0017261" TargetMode="External"/><Relationship Id="rId660" Type="http://schemas.openxmlformats.org/officeDocument/2006/relationships/hyperlink" Target="https://emenscr.nesdc.go.th/viewer/view.html?id=5e2ff2b5e9a2292fef83bd9f&amp;username=mot060931" TargetMode="External"/><Relationship Id="rId898" Type="http://schemas.openxmlformats.org/officeDocument/2006/relationships/hyperlink" Target="https://emenscr.nesdc.go.th/viewer/view.html?id=5f91927d96168859c95eb779&amp;username=cmu6593261" TargetMode="External"/><Relationship Id="rId1083" Type="http://schemas.openxmlformats.org/officeDocument/2006/relationships/hyperlink" Target="https://emenscr.nesdc.go.th/viewer/view.html?id=5fc0b857beab9d2a7939c1f1&amp;username=mots1802091" TargetMode="External"/><Relationship Id="rId1290" Type="http://schemas.openxmlformats.org/officeDocument/2006/relationships/hyperlink" Target="https://emenscr.nesdc.go.th/viewer/view.html?id=5fcdfec0d39fc0161d169770&amp;username=mot060241" TargetMode="External"/><Relationship Id="rId2134" Type="http://schemas.openxmlformats.org/officeDocument/2006/relationships/hyperlink" Target="https://emenscr.nesdc.go.th/viewer/view.html?id=61a836807a9fbf43eacea6c8&amp;username=moi04081" TargetMode="External"/><Relationship Id="rId2341" Type="http://schemas.openxmlformats.org/officeDocument/2006/relationships/hyperlink" Target="https://emenscr.nesdc.go.th/viewer/view.html?id=61e03363b3c88907ec03dd86&amp;username=police000711" TargetMode="External"/><Relationship Id="rId106" Type="http://schemas.openxmlformats.org/officeDocument/2006/relationships/hyperlink" Target="https://emenscr.nesdc.go.th/viewer/view.html?id=5dc10e84efbbb90303acae87&amp;username=rus0585141" TargetMode="External"/><Relationship Id="rId313" Type="http://schemas.openxmlformats.org/officeDocument/2006/relationships/hyperlink" Target="https://emenscr.nesdc.go.th/viewer/view.html?id=5e02d68eb459dd49a9ac7716&amp;username=cea031" TargetMode="External"/><Relationship Id="rId758" Type="http://schemas.openxmlformats.org/officeDocument/2006/relationships/hyperlink" Target="https://emenscr.nesdc.go.th/viewer/view.html?id=5f269d31d49bf92ea89dd168&amp;username=mots04011" TargetMode="External"/><Relationship Id="rId965" Type="http://schemas.openxmlformats.org/officeDocument/2006/relationships/hyperlink" Target="https://emenscr.nesdc.go.th/viewer/view.html?id=5fb21313f1fa732ce2f63410&amp;username=mot0703291" TargetMode="External"/><Relationship Id="rId1150" Type="http://schemas.openxmlformats.org/officeDocument/2006/relationships/hyperlink" Target="https://emenscr.nesdc.go.th/viewer/view.html?id=5fc614816b0a9f661db871e8&amp;username=m-culture0031271" TargetMode="External"/><Relationship Id="rId1388" Type="http://schemas.openxmlformats.org/officeDocument/2006/relationships/hyperlink" Target="https://emenscr.nesdc.go.th/viewer/view.html?id=5fd6db14238e5c34f1efcca2&amp;username=moi0017101" TargetMode="External"/><Relationship Id="rId1595" Type="http://schemas.openxmlformats.org/officeDocument/2006/relationships/hyperlink" Target="https://emenscr.nesdc.go.th/viewer/view.html?id=60e2ebb9ed713a6432c7d280&amp;username=tceb1" TargetMode="External"/><Relationship Id="rId94" Type="http://schemas.openxmlformats.org/officeDocument/2006/relationships/hyperlink" Target="https://emenscr.nesdc.go.th/viewer/view.html?id=5d96fa777cda1962bd51b9c3&amp;username=rmutt0578101" TargetMode="External"/><Relationship Id="rId520" Type="http://schemas.openxmlformats.org/officeDocument/2006/relationships/hyperlink" Target="https://emenscr.nesdc.go.th/viewer/view.html?id=5e13238cc87029697f013fe9&amp;username=moi0022651" TargetMode="External"/><Relationship Id="rId618" Type="http://schemas.openxmlformats.org/officeDocument/2006/relationships/hyperlink" Target="https://emenscr.nesdc.go.th/viewer/view.html?id=5e2035692a384c3a799686f0&amp;username=mots04051" TargetMode="External"/><Relationship Id="rId825" Type="http://schemas.openxmlformats.org/officeDocument/2006/relationships/hyperlink" Target="https://emenscr.nesdc.go.th/viewer/view.html?id=5f2c57cf5d3d8c1b64cee094&amp;username=m-culture02041" TargetMode="External"/><Relationship Id="rId1248" Type="http://schemas.openxmlformats.org/officeDocument/2006/relationships/hyperlink" Target="https://emenscr.nesdc.go.th/viewer/view.html?id=5fc9c0a6cc395c6aa110cf2c&amp;username=moi0017241" TargetMode="External"/><Relationship Id="rId1455" Type="http://schemas.openxmlformats.org/officeDocument/2006/relationships/hyperlink" Target="https://emenscr.nesdc.go.th/viewer/view.html?id=5ff2e2f4664e7b27cf1440f9&amp;username=nrru0544091" TargetMode="External"/><Relationship Id="rId1662" Type="http://schemas.openxmlformats.org/officeDocument/2006/relationships/hyperlink" Target="https://emenscr.nesdc.go.th/viewer/view.html?id=611200e92482000361ae7ee4&amp;username=moc07081" TargetMode="External"/><Relationship Id="rId2201" Type="http://schemas.openxmlformats.org/officeDocument/2006/relationships/hyperlink" Target="https://emenscr.nesdc.go.th/viewer/view.html?id=61b07b6a46d3a6271aae23dc&amp;username=mots04041" TargetMode="External"/><Relationship Id="rId1010" Type="http://schemas.openxmlformats.org/officeDocument/2006/relationships/hyperlink" Target="https://emenscr.nesdc.go.th/viewer/view.html?id=5fbc8a1c9a014c2a732f7359&amp;username=mots4902421" TargetMode="External"/><Relationship Id="rId1108" Type="http://schemas.openxmlformats.org/officeDocument/2006/relationships/hyperlink" Target="https://emenscr.nesdc.go.th/viewer/view.html?id=5fc4a1dfbeab9d2a7939c361&amp;username=mot060711" TargetMode="External"/><Relationship Id="rId1315" Type="http://schemas.openxmlformats.org/officeDocument/2006/relationships/hyperlink" Target="https://emenscr.nesdc.go.th/viewer/view.html?id=5fcf3f6456035d16079a09c8&amp;username=m-culture04151" TargetMode="External"/><Relationship Id="rId1967" Type="http://schemas.openxmlformats.org/officeDocument/2006/relationships/hyperlink" Target="https://emenscr.nesdc.go.th/viewer/view.html?id=618def47cadb284b1da34cd8&amp;username=moi0017241" TargetMode="External"/><Relationship Id="rId1522" Type="http://schemas.openxmlformats.org/officeDocument/2006/relationships/hyperlink" Target="https://emenscr.nesdc.go.th/viewer/view.html?id=600fb6864037f647d85e807b&amp;username=tat520102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2089" Type="http://schemas.openxmlformats.org/officeDocument/2006/relationships/hyperlink" Target="https://emenscr.nesdc.go.th/viewer/view.html?id=61a48a3a77658f43f3668174&amp;username=mots8102011" TargetMode="External"/><Relationship Id="rId2296" Type="http://schemas.openxmlformats.org/officeDocument/2006/relationships/hyperlink" Target="https://emenscr.nesdc.go.th/viewer/view.html?id=61c15c27132398622df87059&amp;username=rus0585111" TargetMode="External"/><Relationship Id="rId268" Type="http://schemas.openxmlformats.org/officeDocument/2006/relationships/hyperlink" Target="https://emenscr.nesdc.go.th/viewer/view.html?id=5e0080746f155549ab8fb61d&amp;username=m-culture04011" TargetMode="External"/><Relationship Id="rId475" Type="http://schemas.openxmlformats.org/officeDocument/2006/relationships/hyperlink" Target="https://emenscr.nesdc.go.th/viewer/view.html?id=5e0ae6b3fe8d2c3e610a10a4&amp;username=district65071" TargetMode="External"/><Relationship Id="rId682" Type="http://schemas.openxmlformats.org/officeDocument/2006/relationships/hyperlink" Target="https://emenscr.nesdc.go.th/viewer/view.html?id=5e8d48fb5c35ce208823781e&amp;username=mots1202231" TargetMode="External"/><Relationship Id="rId2156" Type="http://schemas.openxmlformats.org/officeDocument/2006/relationships/hyperlink" Target="https://emenscr.nesdc.go.th/viewer/view.html?id=61a9df26e4a0ba43f163b2e0&amp;username=mots1702631" TargetMode="External"/><Relationship Id="rId128" Type="http://schemas.openxmlformats.org/officeDocument/2006/relationships/hyperlink" Target="https://emenscr.nesdc.go.th/viewer/view.html?id=5dedcdc909987646b1c79669&amp;username=m-culture0031271" TargetMode="External"/><Relationship Id="rId335" Type="http://schemas.openxmlformats.org/officeDocument/2006/relationships/hyperlink" Target="https://emenscr.nesdc.go.th/viewer/view.html?id=5e031d4f42c5ca49af55adf2&amp;username=mot0703321" TargetMode="External"/><Relationship Id="rId542" Type="http://schemas.openxmlformats.org/officeDocument/2006/relationships/hyperlink" Target="https://emenscr.nesdc.go.th/viewer/view.html?id=5e15936d4735416acaa5ad91&amp;username=mdes06031" TargetMode="External"/><Relationship Id="rId1172" Type="http://schemas.openxmlformats.org/officeDocument/2006/relationships/hyperlink" Target="https://emenscr.nesdc.go.th/viewer/view.html?id=5fc718f024b5b4133b5f8f61&amp;username=mot0703201" TargetMode="External"/><Relationship Id="rId2016" Type="http://schemas.openxmlformats.org/officeDocument/2006/relationships/hyperlink" Target="https://emenscr.nesdc.go.th/viewer/view.html?id=6195caf6d221902211f9afac&amp;username=mot060471" TargetMode="External"/><Relationship Id="rId2223" Type="http://schemas.openxmlformats.org/officeDocument/2006/relationships/hyperlink" Target="https://emenscr.nesdc.go.th/viewer/view.html?id=61b1bcdc20af770c9d9bf693&amp;username=moi0017701" TargetMode="External"/><Relationship Id="rId402" Type="http://schemas.openxmlformats.org/officeDocument/2006/relationships/hyperlink" Target="https://emenscr.nesdc.go.th/viewer/view.html?id=5e05697d5baa7b44654ddeed&amp;username=tat5201171" TargetMode="External"/><Relationship Id="rId1032" Type="http://schemas.openxmlformats.org/officeDocument/2006/relationships/hyperlink" Target="https://emenscr.nesdc.go.th/viewer/view.html?id=5fbddc8c0d3eec2a6b9e4dc4&amp;username=m-culture04121" TargetMode="External"/><Relationship Id="rId1989" Type="http://schemas.openxmlformats.org/officeDocument/2006/relationships/hyperlink" Target="https://emenscr.nesdc.go.th/viewer/view.html?id=619476f1a679c7221758eafc&amp;username=tat5201071" TargetMode="External"/><Relationship Id="rId1849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df9f26fffccfe3f5905ef98&amp;username=mots02041" TargetMode="External"/><Relationship Id="rId1709" Type="http://schemas.openxmlformats.org/officeDocument/2006/relationships/hyperlink" Target="https://emenscr.nesdc.go.th/viewer/view.html?id=61139a2ca330646ed4c1978e&amp;username=mots003811" TargetMode="External"/><Relationship Id="rId1916" Type="http://schemas.openxmlformats.org/officeDocument/2006/relationships/hyperlink" Target="https://emenscr.nesdc.go.th/viewer/view.html?id=6182450130c6fc7518ba9675&amp;username=cea031" TargetMode="External"/><Relationship Id="rId2080" Type="http://schemas.openxmlformats.org/officeDocument/2006/relationships/hyperlink" Target="https://emenscr.nesdc.go.th/viewer/view.html?id=61a251020334b361d2ad75c5&amp;username=district15061" TargetMode="External"/><Relationship Id="rId869" Type="http://schemas.openxmlformats.org/officeDocument/2006/relationships/hyperlink" Target="https://emenscr.nesdc.go.th/viewer/view.html?id=5f585b1d4442940fc64008a3&amp;username=mots2702611" TargetMode="External"/><Relationship Id="rId1499" Type="http://schemas.openxmlformats.org/officeDocument/2006/relationships/hyperlink" Target="https://emenscr.nesdc.go.th/viewer/view.html?id=6001299e8fc6222946bc8918&amp;username=mots02041" TargetMode="External"/><Relationship Id="rId729" Type="http://schemas.openxmlformats.org/officeDocument/2006/relationships/hyperlink" Target="https://emenscr.nesdc.go.th/viewer/view.html?id=5f09ffabdc12db2d6ae50cbd&amp;username=moi0022661" TargetMode="External"/><Relationship Id="rId1359" Type="http://schemas.openxmlformats.org/officeDocument/2006/relationships/hyperlink" Target="https://emenscr.nesdc.go.th/viewer/view.html?id=5fd09862e4c2575912afdf9a&amp;username=m-culture0031411" TargetMode="External"/><Relationship Id="rId936" Type="http://schemas.openxmlformats.org/officeDocument/2006/relationships/hyperlink" Target="https://emenscr.nesdc.go.th/viewer/view.html?id=5fa8eb38e708b36c432df7cc&amp;username=mots04041" TargetMode="External"/><Relationship Id="rId1219" Type="http://schemas.openxmlformats.org/officeDocument/2006/relationships/hyperlink" Target="https://emenscr.nesdc.go.th/viewer/view.html?id=5fc88d8e8290676ab1b9c69f&amp;username=mots7602371" TargetMode="External"/><Relationship Id="rId1566" Type="http://schemas.openxmlformats.org/officeDocument/2006/relationships/hyperlink" Target="https://emenscr.nesdc.go.th/viewer/view.html?id=60af4e1c5838526f2e0f111d&amp;username=mots04051" TargetMode="External"/><Relationship Id="rId1773" Type="http://schemas.openxmlformats.org/officeDocument/2006/relationships/hyperlink" Target="https://emenscr.nesdc.go.th/viewer/view.html?id=6117685e4bf4461f93d6e57f&amp;username=m-culture02041" TargetMode="External"/><Relationship Id="rId1980" Type="http://schemas.openxmlformats.org/officeDocument/2006/relationships/hyperlink" Target="https://emenscr.nesdc.go.th/viewer/view.html?id=61936517d51ed2220a0bdbe5&amp;username=mots490242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1426" Type="http://schemas.openxmlformats.org/officeDocument/2006/relationships/hyperlink" Target="https://emenscr.nesdc.go.th/viewer/view.html?id=5fdc7cd5ea2eef1b27a273f0&amp;username=moi0022491" TargetMode="External"/><Relationship Id="rId1633" Type="http://schemas.openxmlformats.org/officeDocument/2006/relationships/hyperlink" Target="https://emenscr.nesdc.go.th/viewer/view.html?id=6110a32086ed660368a5ba3b&amp;username=tat5201021" TargetMode="External"/><Relationship Id="rId1840" Type="http://schemas.openxmlformats.org/officeDocument/2006/relationships/hyperlink" Target="https://emenscr.nesdc.go.th/viewer/view.html?id=611a91f9454a1a70721699ee&amp;username=tceb1" TargetMode="External"/><Relationship Id="rId1700" Type="http://schemas.openxmlformats.org/officeDocument/2006/relationships/hyperlink" Target="https://emenscr.nesdc.go.th/viewer/view.html?id=611389f586ed660368a5bd31&amp;username=mots003811" TargetMode="External"/><Relationship Id="rId379" Type="http://schemas.openxmlformats.org/officeDocument/2006/relationships/hyperlink" Target="https://emenscr.nesdc.go.th/viewer/view.html?id=5e04688cb459dd49a9ac7d40&amp;username=mots7102021" TargetMode="External"/><Relationship Id="rId586" Type="http://schemas.openxmlformats.org/officeDocument/2006/relationships/hyperlink" Target="https://emenscr.nesdc.go.th/viewer/view.html?id=5e1d99984480ac6890e22b18&amp;username=mots04031" TargetMode="External"/><Relationship Id="rId793" Type="http://schemas.openxmlformats.org/officeDocument/2006/relationships/hyperlink" Target="https://emenscr.nesdc.go.th/viewer/view.html?id=5f2b8c6eab9aa9251e67f4ff&amp;username=psu05211" TargetMode="External"/><Relationship Id="rId2267" Type="http://schemas.openxmlformats.org/officeDocument/2006/relationships/hyperlink" Target="https://emenscr.nesdc.go.th/viewer/view.html?id=61bbf0bd77a3ca1cee43a913&amp;username=m-culture02041" TargetMode="External"/><Relationship Id="rId239" Type="http://schemas.openxmlformats.org/officeDocument/2006/relationships/hyperlink" Target="https://emenscr.nesdc.go.th/viewer/view.html?id=5dfc897fb03e921a67e376e6&amp;username=rus0585141" TargetMode="External"/><Relationship Id="rId446" Type="http://schemas.openxmlformats.org/officeDocument/2006/relationships/hyperlink" Target="https://emenscr.nesdc.go.th/viewer/view.html?id=5e06f46381155e131a9ab53a&amp;username=moi0017191" TargetMode="External"/><Relationship Id="rId653" Type="http://schemas.openxmlformats.org/officeDocument/2006/relationships/hyperlink" Target="https://emenscr.nesdc.go.th/viewer/view.html?id=5e2fbff8e9a2292fef83bd42&amp;username=mots02031" TargetMode="External"/><Relationship Id="rId1076" Type="http://schemas.openxmlformats.org/officeDocument/2006/relationships/hyperlink" Target="https://emenscr.nesdc.go.th/viewer/view.html?id=5fc0747fbeab9d2a7939c150&amp;username=district95041" TargetMode="External"/><Relationship Id="rId1283" Type="http://schemas.openxmlformats.org/officeDocument/2006/relationships/hyperlink" Target="https://emenscr.nesdc.go.th/viewer/view.html?id=5fcde02bd39fc0161d1696d8&amp;username=mots5602321" TargetMode="External"/><Relationship Id="rId1490" Type="http://schemas.openxmlformats.org/officeDocument/2006/relationships/hyperlink" Target="https://emenscr.nesdc.go.th/viewer/view.html?id=5ffbcaf8d180dd35795469e8&amp;username=rid_regional_85_1" TargetMode="External"/><Relationship Id="rId2127" Type="http://schemas.openxmlformats.org/officeDocument/2006/relationships/hyperlink" Target="https://emenscr.nesdc.go.th/viewer/view.html?id=61a73b91e4a0ba43f163b07e&amp;username=mot061031" TargetMode="External"/><Relationship Id="rId2334" Type="http://schemas.openxmlformats.org/officeDocument/2006/relationships/hyperlink" Target="https://emenscr.nesdc.go.th/viewer/view.html?id=61dfd1a121c5ce07faeec8ba&amp;username=mot03051" TargetMode="External"/><Relationship Id="rId306" Type="http://schemas.openxmlformats.org/officeDocument/2006/relationships/hyperlink" Target="https://emenscr.nesdc.go.th/viewer/view.html?id=5e01e6aeca0feb49b458c09f&amp;username=moi0019451" TargetMode="External"/><Relationship Id="rId860" Type="http://schemas.openxmlformats.org/officeDocument/2006/relationships/hyperlink" Target="https://emenscr.nesdc.go.th/viewer/view.html?id=5f2d71e65a5ea30bc8e0c600&amp;username=mnre05011" TargetMode="External"/><Relationship Id="rId1143" Type="http://schemas.openxmlformats.org/officeDocument/2006/relationships/hyperlink" Target="https://emenscr.nesdc.go.th/viewer/view.html?id=5fc5f6feda05356620e16ded&amp;username=moi0019541" TargetMode="External"/><Relationship Id="rId513" Type="http://schemas.openxmlformats.org/officeDocument/2006/relationships/hyperlink" Target="https://emenscr.nesdc.go.th/viewer/view.html?id=5e12d1d065d1e5594e988d22&amp;username=district67031" TargetMode="External"/><Relationship Id="rId720" Type="http://schemas.openxmlformats.org/officeDocument/2006/relationships/hyperlink" Target="https://emenscr.nesdc.go.th/viewer/view.html?id=5ef9b972cb570b2904ab8a60&amp;username=mot0703651" TargetMode="External"/><Relationship Id="rId1350" Type="http://schemas.openxmlformats.org/officeDocument/2006/relationships/hyperlink" Target="https://emenscr.nesdc.go.th/viewer/view.html?id=5fd0811ac97e955911453ccc&amp;username=mots8102011" TargetMode="External"/><Relationship Id="rId1003" Type="http://schemas.openxmlformats.org/officeDocument/2006/relationships/hyperlink" Target="https://emenscr.nesdc.go.th/viewer/view.html?id=5fbb5f0a0d3eec2a6b9e4c69&amp;username=moi0022811" TargetMode="External"/><Relationship Id="rId1210" Type="http://schemas.openxmlformats.org/officeDocument/2006/relationships/hyperlink" Target="https://emenscr.nesdc.go.th/viewer/view.html?id=5fc863fe9571721336792f91&amp;username=mot060861" TargetMode="External"/><Relationship Id="rId2191" Type="http://schemas.openxmlformats.org/officeDocument/2006/relationships/hyperlink" Target="https://emenscr.nesdc.go.th/viewer/view.html?id=61b0605c9379e92714769920&amp;username=mot0703631" TargetMode="External"/><Relationship Id="rId163" Type="http://schemas.openxmlformats.org/officeDocument/2006/relationships/hyperlink" Target="https://emenscr.nesdc.go.th/viewer/view.html?id=5df76c44c576281a57719669&amp;username=mots02031" TargetMode="External"/><Relationship Id="rId370" Type="http://schemas.openxmlformats.org/officeDocument/2006/relationships/hyperlink" Target="https://emenscr.nesdc.go.th/viewer/view.html?id=5e045a6bb459dd49a9ac7c89&amp;username=mot060181" TargetMode="External"/><Relationship Id="rId2051" Type="http://schemas.openxmlformats.org/officeDocument/2006/relationships/hyperlink" Target="https://emenscr.nesdc.go.th/viewer/view.html?id=619dc43db0cf811c11ad286c&amp;username=moi0022921" TargetMode="External"/><Relationship Id="rId230" Type="http://schemas.openxmlformats.org/officeDocument/2006/relationships/hyperlink" Target="https://emenscr.nesdc.go.th/viewer/view.html?id=5dfc49adc552571a72d138e5&amp;username=mots4402411" TargetMode="External"/><Relationship Id="rId1677" Type="http://schemas.openxmlformats.org/officeDocument/2006/relationships/hyperlink" Target="https://emenscr.nesdc.go.th/viewer/view.html?id=6112255177572f035a6ea090&amp;username=cea031" TargetMode="External"/><Relationship Id="rId1884" Type="http://schemas.openxmlformats.org/officeDocument/2006/relationships/hyperlink" Target="https://emenscr.nesdc.go.th/viewer/view.html?id=61765c49bf69fa60fb76c09d&amp;username=moi02271011" TargetMode="External"/><Relationship Id="rId907" Type="http://schemas.openxmlformats.org/officeDocument/2006/relationships/hyperlink" Target="https://emenscr.nesdc.go.th/viewer/view.html?id=5f9a928f9be3a25b6cc1a547&amp;username=mots02011" TargetMode="External"/><Relationship Id="rId1537" Type="http://schemas.openxmlformats.org/officeDocument/2006/relationships/hyperlink" Target="https://emenscr.nesdc.go.th/viewer/view.html?id=601a1328242f142b6c6c086d&amp;username=mots02091" TargetMode="External"/><Relationship Id="rId1744" Type="http://schemas.openxmlformats.org/officeDocument/2006/relationships/hyperlink" Target="https://emenscr.nesdc.go.th/viewer/view.html?id=61163205d797d45e1960b66a&amp;username=dasta1" TargetMode="External"/><Relationship Id="rId1951" Type="http://schemas.openxmlformats.org/officeDocument/2006/relationships/hyperlink" Target="https://emenscr.nesdc.go.th/viewer/view.html?id=618a37a7ceda15328416c017&amp;username=mots77022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1604" Type="http://schemas.openxmlformats.org/officeDocument/2006/relationships/hyperlink" Target="https://emenscr.nesdc.go.th/viewer/view.html?id=60e6a5abed713a6432c7d6d9&amp;username=mots5202521" TargetMode="External"/><Relationship Id="rId1811" Type="http://schemas.openxmlformats.org/officeDocument/2006/relationships/hyperlink" Target="https://emenscr.nesdc.go.th/viewer/view.html?id=611a1932454a1a707216987a&amp;username=mju052314011" TargetMode="External"/><Relationship Id="rId697" Type="http://schemas.openxmlformats.org/officeDocument/2006/relationships/hyperlink" Target="https://emenscr.nesdc.go.th/viewer/view.html?id=5e9dcf768803b2752cef6934&amp;username=mnre05071" TargetMode="External"/><Relationship Id="rId1187" Type="http://schemas.openxmlformats.org/officeDocument/2006/relationships/hyperlink" Target="https://emenscr.nesdc.go.th/viewer/view.html?id=5fc7473d9571721336792e68&amp;username=moi0022621" TargetMode="External"/><Relationship Id="rId557" Type="http://schemas.openxmlformats.org/officeDocument/2006/relationships/hyperlink" Target="https://emenscr.nesdc.go.th/viewer/view.html?id=5e1694334bc50529c9a9a137&amp;username=moi0019931" TargetMode="External"/><Relationship Id="rId764" Type="http://schemas.openxmlformats.org/officeDocument/2006/relationships/hyperlink" Target="https://emenscr.nesdc.go.th/viewer/view.html?id=5f291796adc5890c1c144b62&amp;username=mol05091" TargetMode="External"/><Relationship Id="rId971" Type="http://schemas.openxmlformats.org/officeDocument/2006/relationships/hyperlink" Target="https://emenscr.nesdc.go.th/viewer/view.html?id=5fb34bc720f6a8429dff6156&amp;username=mots4402411" TargetMode="External"/><Relationship Id="rId1394" Type="http://schemas.openxmlformats.org/officeDocument/2006/relationships/hyperlink" Target="https://emenscr.nesdc.go.th/viewer/view.html?id=5fd73da507212e34f9c30227&amp;username=mot0703561" TargetMode="External"/><Relationship Id="rId2238" Type="http://schemas.openxmlformats.org/officeDocument/2006/relationships/hyperlink" Target="https://emenscr.nesdc.go.th/viewer/view.html?id=61b82351fcffe02e53cd1444&amp;username=mots04061" TargetMode="External"/><Relationship Id="rId417" Type="http://schemas.openxmlformats.org/officeDocument/2006/relationships/hyperlink" Target="https://emenscr.nesdc.go.th/viewer/view.html?id=5e0588813b2bc044565f7864&amp;username=mot0703611" TargetMode="External"/><Relationship Id="rId624" Type="http://schemas.openxmlformats.org/officeDocument/2006/relationships/hyperlink" Target="https://emenscr.nesdc.go.th/viewer/view.html?id=5e215beb85c25d2cf81d2ecf&amp;username=mots4802191" TargetMode="External"/><Relationship Id="rId831" Type="http://schemas.openxmlformats.org/officeDocument/2006/relationships/hyperlink" Target="https://emenscr.nesdc.go.th/viewer/view.html?id=5f2cdddbab64071b723c6c24&amp;username=sru11161" TargetMode="External"/><Relationship Id="rId1047" Type="http://schemas.openxmlformats.org/officeDocument/2006/relationships/hyperlink" Target="https://emenscr.nesdc.go.th/viewer/view.html?id=5fbf2ab90d3eec2a6b9e4ec7&amp;username=m-culture0031621" TargetMode="External"/><Relationship Id="rId1254" Type="http://schemas.openxmlformats.org/officeDocument/2006/relationships/hyperlink" Target="https://emenscr.nesdc.go.th/viewer/view.html?id=5fc9d704a8d9686aa79eec64&amp;username=moi0022581" TargetMode="External"/><Relationship Id="rId1461" Type="http://schemas.openxmlformats.org/officeDocument/2006/relationships/hyperlink" Target="https://emenscr.nesdc.go.th/viewer/view.html?id=5ff431529a713127d061ced8&amp;username=moi0022441" TargetMode="External"/><Relationship Id="rId2305" Type="http://schemas.openxmlformats.org/officeDocument/2006/relationships/hyperlink" Target="https://emenscr.nesdc.go.th/viewer/view.html?id=61c400b9cf8d3033eb3ef6c6&amp;username=moi0017541" TargetMode="External"/><Relationship Id="rId1114" Type="http://schemas.openxmlformats.org/officeDocument/2006/relationships/hyperlink" Target="https://emenscr.nesdc.go.th/viewer/view.html?id=5fc4add8beab9d2a7939c3a3&amp;username=mot060711" TargetMode="External"/><Relationship Id="rId1321" Type="http://schemas.openxmlformats.org/officeDocument/2006/relationships/hyperlink" Target="https://emenscr.nesdc.go.th/viewer/view.html?id=5fd035befb9dc91608730783&amp;username=moi0017011" TargetMode="External"/><Relationship Id="rId2095" Type="http://schemas.openxmlformats.org/officeDocument/2006/relationships/hyperlink" Target="https://emenscr.nesdc.go.th/viewer/view.html?id=61a5a659e55ef143eb1fc915&amp;username=mot060931" TargetMode="External"/><Relationship Id="rId274" Type="http://schemas.openxmlformats.org/officeDocument/2006/relationships/hyperlink" Target="https://emenscr.nesdc.go.th/viewer/view.html?id=5e00acf142c5ca49af55a7c5&amp;username=mot060571" TargetMode="External"/><Relationship Id="rId481" Type="http://schemas.openxmlformats.org/officeDocument/2006/relationships/hyperlink" Target="https://emenscr.nesdc.go.th/viewer/view.html?id=5e0b381dfe8d2c3e610a110c&amp;username=district65021" TargetMode="External"/><Relationship Id="rId2162" Type="http://schemas.openxmlformats.org/officeDocument/2006/relationships/hyperlink" Target="https://emenscr.nesdc.go.th/viewer/view.html?id=61aa25b6e4a0ba43f163b303&amp;username=moi0022711" TargetMode="External"/><Relationship Id="rId134" Type="http://schemas.openxmlformats.org/officeDocument/2006/relationships/hyperlink" Target="https://emenscr.nesdc.go.th/viewer/view.html?id=5defb5d811e6364ece801d14&amp;username=moi0022521" TargetMode="External"/><Relationship Id="rId341" Type="http://schemas.openxmlformats.org/officeDocument/2006/relationships/hyperlink" Target="https://emenscr.nesdc.go.th/viewer/view.html?id=5e032b5cca0feb49b458c40e&amp;username=mnre0214031" TargetMode="External"/><Relationship Id="rId2022" Type="http://schemas.openxmlformats.org/officeDocument/2006/relationships/hyperlink" Target="https://emenscr.nesdc.go.th/viewer/view.html?id=6195e123bab527220bfbc746&amp;username=dasta_regional_721" TargetMode="External"/><Relationship Id="rId201" Type="http://schemas.openxmlformats.org/officeDocument/2006/relationships/hyperlink" Target="https://emenscr.nesdc.go.th/viewer/view.html?id=5dfaf7fbc552571a72d136a6&amp;username=mot0703291" TargetMode="External"/><Relationship Id="rId1788" Type="http://schemas.openxmlformats.org/officeDocument/2006/relationships/hyperlink" Target="https://emenscr.nesdc.go.th/viewer/view.html?id=6117da8bee6abd1f94902862&amp;username=psu05211" TargetMode="External"/><Relationship Id="rId1995" Type="http://schemas.openxmlformats.org/officeDocument/2006/relationships/hyperlink" Target="https://emenscr.nesdc.go.th/viewer/view.html?id=6194800da679c7221758eb1f&amp;username=tat5201151" TargetMode="External"/><Relationship Id="rId1648" Type="http://schemas.openxmlformats.org/officeDocument/2006/relationships/hyperlink" Target="https://emenscr.nesdc.go.th/viewer/view.html?id=61110db62482000361ae7e65&amp;username=mots04061" TargetMode="External"/><Relationship Id="rId1508" Type="http://schemas.openxmlformats.org/officeDocument/2006/relationships/hyperlink" Target="https://emenscr.nesdc.go.th/viewer/view.html?id=6008f794d309fd3116daa08f&amp;username=mots02041" TargetMode="External"/><Relationship Id="rId1855" Type="http://schemas.openxmlformats.org/officeDocument/2006/relationships/hyperlink" Target="https://emenscr.nesdc.go.th/viewer/view.html?id=615d554917ed2a558b4c2c0c&amp;username=mdes06021" TargetMode="External"/><Relationship Id="rId1715" Type="http://schemas.openxmlformats.org/officeDocument/2006/relationships/hyperlink" Target="https://emenscr.nesdc.go.th/viewer/view.html?id=6113a6045739d16ece9264e7&amp;username=mots003811" TargetMode="External"/><Relationship Id="rId1922" Type="http://schemas.openxmlformats.org/officeDocument/2006/relationships/hyperlink" Target="https://emenscr.nesdc.go.th/viewer/view.html?id=61834c43f828697512d26a65&amp;username=mnre0214301" TargetMode="External"/><Relationship Id="rId668" Type="http://schemas.openxmlformats.org/officeDocument/2006/relationships/hyperlink" Target="https://emenscr.nesdc.go.th/viewer/view.html?id=5e4667af8505272611859212&amp;username=m-culture02031" TargetMode="External"/><Relationship Id="rId875" Type="http://schemas.openxmlformats.org/officeDocument/2006/relationships/hyperlink" Target="https://emenscr.nesdc.go.th/viewer/view.html?id=5f5f4a1bd80a23276a8b4636&amp;username=moi0022751" TargetMode="External"/><Relationship Id="rId1298" Type="http://schemas.openxmlformats.org/officeDocument/2006/relationships/hyperlink" Target="https://emenscr.nesdc.go.th/viewer/view.html?id=5fcefa59557f3b161930c371&amp;username=mots3002201" TargetMode="External"/><Relationship Id="rId528" Type="http://schemas.openxmlformats.org/officeDocument/2006/relationships/hyperlink" Target="https://emenscr.nesdc.go.th/viewer/view.html?id=5e13fee76304d01f1c2f7137&amp;username=mot060671" TargetMode="External"/><Relationship Id="rId735" Type="http://schemas.openxmlformats.org/officeDocument/2006/relationships/hyperlink" Target="https://emenscr.nesdc.go.th/viewer/view.html?id=5f1009ee7440ef5f3378ed98&amp;username=m-culture0031171" TargetMode="External"/><Relationship Id="rId942" Type="http://schemas.openxmlformats.org/officeDocument/2006/relationships/hyperlink" Target="https://emenscr.nesdc.go.th/viewer/view.html?id=5faa3a317772696c41ccc0fa&amp;username=moi0017221" TargetMode="External"/><Relationship Id="rId1158" Type="http://schemas.openxmlformats.org/officeDocument/2006/relationships/hyperlink" Target="https://emenscr.nesdc.go.th/viewer/view.html?id=5fc6589433c5c4157374e3d6&amp;username=tat5201141" TargetMode="External"/><Relationship Id="rId1365" Type="http://schemas.openxmlformats.org/officeDocument/2006/relationships/hyperlink" Target="https://emenscr.nesdc.go.th/viewer/view.html?id=5fd0a6779d7cbe590983c251&amp;username=moi0022821" TargetMode="External"/><Relationship Id="rId1572" Type="http://schemas.openxmlformats.org/officeDocument/2006/relationships/hyperlink" Target="https://emenscr.nesdc.go.th/viewer/view.html?id=60b71068b47ca6274c849988&amp;username=m-culture0031441" TargetMode="External"/><Relationship Id="rId2209" Type="http://schemas.openxmlformats.org/officeDocument/2006/relationships/hyperlink" Target="https://emenscr.nesdc.go.th/viewer/view.html?id=61b0a6ef9379e927147699dd&amp;username=moi0018721" TargetMode="External"/><Relationship Id="rId1018" Type="http://schemas.openxmlformats.org/officeDocument/2006/relationships/hyperlink" Target="https://emenscr.nesdc.go.th/viewer/view.html?id=5fbcc7159a014c2a732f73ce&amp;username=mots04021" TargetMode="External"/><Relationship Id="rId1225" Type="http://schemas.openxmlformats.org/officeDocument/2006/relationships/hyperlink" Target="https://emenscr.nesdc.go.th/viewer/view.html?id=5fc89dd95d06316aaee531d9&amp;username=moi0022951" TargetMode="External"/><Relationship Id="rId1432" Type="http://schemas.openxmlformats.org/officeDocument/2006/relationships/hyperlink" Target="https://emenscr.nesdc.go.th/viewer/view.html?id=5fe1b40a0573ae1b28632493&amp;username=moi002281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802" Type="http://schemas.openxmlformats.org/officeDocument/2006/relationships/hyperlink" Target="https://emenscr.nesdc.go.th/viewer/view.html?id=5f2bc78cab9aa9251e67f651&amp;username=psu05211" TargetMode="External"/><Relationship Id="rId178" Type="http://schemas.openxmlformats.org/officeDocument/2006/relationships/hyperlink" Target="https://emenscr.nesdc.go.th/viewer/view.html?id=5df9cf6c6b12163f58d5f8b2&amp;username=sat1" TargetMode="External"/><Relationship Id="rId385" Type="http://schemas.openxmlformats.org/officeDocument/2006/relationships/hyperlink" Target="https://emenscr.nesdc.go.th/viewer/view.html?id=5e0474256f155549ab8fc1de&amp;username=moi0019741" TargetMode="External"/><Relationship Id="rId592" Type="http://schemas.openxmlformats.org/officeDocument/2006/relationships/hyperlink" Target="https://emenscr.nesdc.go.th/viewer/view.html?id=5e1ec7bc2505c512d9fdcf6f&amp;username=district34221" TargetMode="External"/><Relationship Id="rId2066" Type="http://schemas.openxmlformats.org/officeDocument/2006/relationships/hyperlink" Target="https://emenscr.nesdc.go.th/viewer/view.html?id=619f426ceacc4561cc159e7a&amp;username=mnre05071" TargetMode="External"/><Relationship Id="rId2273" Type="http://schemas.openxmlformats.org/officeDocument/2006/relationships/hyperlink" Target="https://emenscr.nesdc.go.th/viewer/view.html?id=61bc52941a10626236233cf1&amp;username=m-culture02041" TargetMode="External"/><Relationship Id="rId245" Type="http://schemas.openxmlformats.org/officeDocument/2006/relationships/hyperlink" Target="https://emenscr.nesdc.go.th/viewer/view.html?id=5dfca054a7759b14872e6d44&amp;username=moi02276041" TargetMode="External"/><Relationship Id="rId452" Type="http://schemas.openxmlformats.org/officeDocument/2006/relationships/hyperlink" Target="https://emenscr.nesdc.go.th/viewer/view.html?id=5e077cba81155e131a9ab5a9&amp;username=moi0019451" TargetMode="External"/><Relationship Id="rId1082" Type="http://schemas.openxmlformats.org/officeDocument/2006/relationships/hyperlink" Target="https://emenscr.nesdc.go.th/viewer/view.html?id=5fc0b34dbeab9d2a7939c1db&amp;username=sru11161" TargetMode="External"/><Relationship Id="rId2133" Type="http://schemas.openxmlformats.org/officeDocument/2006/relationships/hyperlink" Target="https://emenscr.nesdc.go.th/viewer/view.html?id=61a8348077658f43f36684c5&amp;username=mots1802091" TargetMode="External"/><Relationship Id="rId2340" Type="http://schemas.openxmlformats.org/officeDocument/2006/relationships/hyperlink" Target="https://emenscr.nesdc.go.th/viewer/view.html?id=61e02ff121c5ce07faeec961&amp;username=police000711" TargetMode="External"/><Relationship Id="rId105" Type="http://schemas.openxmlformats.org/officeDocument/2006/relationships/hyperlink" Target="https://emenscr.nesdc.go.th/viewer/view.html?id=5dbfaba695d4bc0308241ffd&amp;username=kpru053621" TargetMode="External"/><Relationship Id="rId312" Type="http://schemas.openxmlformats.org/officeDocument/2006/relationships/hyperlink" Target="https://emenscr.nesdc.go.th/viewer/view.html?id=5e02cbf7b459dd49a9ac76e3&amp;username=mots7202651" TargetMode="External"/><Relationship Id="rId2200" Type="http://schemas.openxmlformats.org/officeDocument/2006/relationships/hyperlink" Target="https://emenscr.nesdc.go.th/viewer/view.html?id=61b077394b76812722f74ac5&amp;username=mots04041" TargetMode="External"/><Relationship Id="rId1899" Type="http://schemas.openxmlformats.org/officeDocument/2006/relationships/hyperlink" Target="https://emenscr.nesdc.go.th/viewer/view.html?id=617a2c2d7c45c15cc4e335b3&amp;username=district42071" TargetMode="External"/><Relationship Id="rId1759" Type="http://schemas.openxmlformats.org/officeDocument/2006/relationships/hyperlink" Target="https://emenscr.nesdc.go.th/viewer/view.html?id=61169d2b4bf4461f93d6e513&amp;username=dasta1" TargetMode="External"/><Relationship Id="rId1966" Type="http://schemas.openxmlformats.org/officeDocument/2006/relationships/hyperlink" Target="https://emenscr.nesdc.go.th/viewer/view.html?id=618de4941501af4b23816466&amp;username=moi0017701" TargetMode="External"/><Relationship Id="rId1619" Type="http://schemas.openxmlformats.org/officeDocument/2006/relationships/hyperlink" Target="https://emenscr.nesdc.go.th/viewer/view.html?id=610ce092b6c5987c7f728855&amp;username=m-culture04011" TargetMode="External"/><Relationship Id="rId1826" Type="http://schemas.openxmlformats.org/officeDocument/2006/relationships/hyperlink" Target="https://emenscr.nesdc.go.th/viewer/view.html?id=611a43ae454a1a7072169950&amp;username=ubru05421" TargetMode="External"/><Relationship Id="rId779" Type="http://schemas.openxmlformats.org/officeDocument/2006/relationships/hyperlink" Target="https://emenscr.nesdc.go.th/viewer/view.html?id=5f2a7e019b1b9e3fab85a7ef&amp;username=tat5201021" TargetMode="External"/><Relationship Id="rId986" Type="http://schemas.openxmlformats.org/officeDocument/2006/relationships/hyperlink" Target="https://emenscr.nesdc.go.th/viewer/view.html?id=5fb4c1b420f6a8429dff6272&amp;username=m-culture0031661" TargetMode="External"/><Relationship Id="rId639" Type="http://schemas.openxmlformats.org/officeDocument/2006/relationships/hyperlink" Target="https://emenscr.nesdc.go.th/viewer/view.html?id=5e292f5946ebc35192472392&amp;username=district34091" TargetMode="External"/><Relationship Id="rId1269" Type="http://schemas.openxmlformats.org/officeDocument/2006/relationships/hyperlink" Target="https://emenscr.nesdc.go.th/viewer/view.html?id=5fca0d22c4c4f26d1f0ea744&amp;username=mot060951" TargetMode="External"/><Relationship Id="rId1476" Type="http://schemas.openxmlformats.org/officeDocument/2006/relationships/hyperlink" Target="https://emenscr.nesdc.go.th/viewer/view.html?id=5ff6a9eef313b9089eae1b49&amp;username=mot0703501" TargetMode="External"/><Relationship Id="rId846" Type="http://schemas.openxmlformats.org/officeDocument/2006/relationships/hyperlink" Target="https://emenscr.nesdc.go.th/viewer/view.html?id=5f2d22751e9bcf1b6a3368cf&amp;username=mfu590131" TargetMode="External"/><Relationship Id="rId1129" Type="http://schemas.openxmlformats.org/officeDocument/2006/relationships/hyperlink" Target="https://emenscr.nesdc.go.th/viewer/view.html?id=5fc52133503b94399c9d89d1&amp;username=moi0018721" TargetMode="External"/><Relationship Id="rId1683" Type="http://schemas.openxmlformats.org/officeDocument/2006/relationships/hyperlink" Target="https://emenscr.nesdc.go.th/viewer/view.html?id=61123e1d77572f035a6ea0e2&amp;username=most54011" TargetMode="External"/><Relationship Id="rId1890" Type="http://schemas.openxmlformats.org/officeDocument/2006/relationships/hyperlink" Target="https://emenscr.nesdc.go.th/viewer/view.html?id=6178ff4a17e13374dcdf450e&amp;username=moi0017291" TargetMode="External"/><Relationship Id="rId706" Type="http://schemas.openxmlformats.org/officeDocument/2006/relationships/hyperlink" Target="https://emenscr.nesdc.go.th/viewer/view.html?id=5edf0fed954d6b253313eb72&amp;username=rmutt0578101" TargetMode="External"/><Relationship Id="rId913" Type="http://schemas.openxmlformats.org/officeDocument/2006/relationships/hyperlink" Target="https://emenscr.nesdc.go.th/viewer/view.html?id=5fa2736fb85d3605fe50d328&amp;username=mots04031" TargetMode="External"/><Relationship Id="rId1336" Type="http://schemas.openxmlformats.org/officeDocument/2006/relationships/hyperlink" Target="https://emenscr.nesdc.go.th/viewer/view.html?id=5fd051419d7cbe590983c0f5&amp;username=crru0532011" TargetMode="External"/><Relationship Id="rId1543" Type="http://schemas.openxmlformats.org/officeDocument/2006/relationships/hyperlink" Target="https://emenscr.nesdc.go.th/viewer/view.html?id=6021f2a43f9c9a15b66cb02d&amp;username=district42051" TargetMode="External"/><Relationship Id="rId1750" Type="http://schemas.openxmlformats.org/officeDocument/2006/relationships/hyperlink" Target="https://emenscr.nesdc.go.th/viewer/view.html?id=611640ed4afae470e58edb3a&amp;username=moph0502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1403" Type="http://schemas.openxmlformats.org/officeDocument/2006/relationships/hyperlink" Target="https://emenscr.nesdc.go.th/viewer/view.html?id=5fd8735e4737ba28bee86970&amp;username=mot060351" TargetMode="External"/><Relationship Id="rId1610" Type="http://schemas.openxmlformats.org/officeDocument/2006/relationships/hyperlink" Target="https://emenscr.nesdc.go.th/viewer/view.html?id=60efffc18333c046d07ba106&amp;username=tceb1" TargetMode="External"/><Relationship Id="rId289" Type="http://schemas.openxmlformats.org/officeDocument/2006/relationships/hyperlink" Target="https://emenscr.nesdc.go.th/viewer/view.html?id=5e01c9e242c5ca49af55a9af&amp;username=opm0001741" TargetMode="External"/><Relationship Id="rId496" Type="http://schemas.openxmlformats.org/officeDocument/2006/relationships/hyperlink" Target="https://emenscr.nesdc.go.th/viewer/view.html?id=5e0ef5c3700c16082bc6eee6&amp;username=mot061031" TargetMode="External"/><Relationship Id="rId2177" Type="http://schemas.openxmlformats.org/officeDocument/2006/relationships/hyperlink" Target="https://emenscr.nesdc.go.th/viewer/view.html?id=61af3422e55ef143eb1fceba&amp;username=moi0017461" TargetMode="External"/><Relationship Id="rId149" Type="http://schemas.openxmlformats.org/officeDocument/2006/relationships/hyperlink" Target="https://emenscr.nesdc.go.th/viewer/view.html?id=5df700bbc576281a5771951a&amp;username=onab0034721" TargetMode="External"/><Relationship Id="rId356" Type="http://schemas.openxmlformats.org/officeDocument/2006/relationships/hyperlink" Target="https://emenscr.nesdc.go.th/viewer/view.html?id=5e042399ca0feb49b458c55a&amp;username=mots5002131" TargetMode="External"/><Relationship Id="rId563" Type="http://schemas.openxmlformats.org/officeDocument/2006/relationships/hyperlink" Target="https://emenscr.nesdc.go.th/viewer/view.html?id=5e16dc738579f230edc1e499&amp;username=mots1902621" TargetMode="External"/><Relationship Id="rId770" Type="http://schemas.openxmlformats.org/officeDocument/2006/relationships/hyperlink" Target="https://emenscr.nesdc.go.th/viewer/view.html?id=5f2a5f8514c4720c160d08b0&amp;username=most54011" TargetMode="External"/><Relationship Id="rId1193" Type="http://schemas.openxmlformats.org/officeDocument/2006/relationships/hyperlink" Target="https://emenscr.nesdc.go.th/viewer/view.html?id=5fc75a63499a93132efec3bd&amp;username=district56081" TargetMode="External"/><Relationship Id="rId2037" Type="http://schemas.openxmlformats.org/officeDocument/2006/relationships/hyperlink" Target="https://emenscr.nesdc.go.th/viewer/view.html?id=619b1f6dfef84f3d534c7df8&amp;username=moc0016231" TargetMode="External"/><Relationship Id="rId2244" Type="http://schemas.openxmlformats.org/officeDocument/2006/relationships/hyperlink" Target="https://emenscr.nesdc.go.th/viewer/view.html?id=61b85c5ffcffe02e53cd14b6&amp;username=mots04021" TargetMode="External"/><Relationship Id="rId216" Type="http://schemas.openxmlformats.org/officeDocument/2006/relationships/hyperlink" Target="https://emenscr.nesdc.go.th/viewer/view.html?id=5dfb2f6ce02dae1a6dd4bc16&amp;username=mots3102261" TargetMode="External"/><Relationship Id="rId423" Type="http://schemas.openxmlformats.org/officeDocument/2006/relationships/hyperlink" Target="https://emenscr.nesdc.go.th/viewer/view.html?id=5e05a33fe82416445c17a303&amp;username=mot060951" TargetMode="External"/><Relationship Id="rId1053" Type="http://schemas.openxmlformats.org/officeDocument/2006/relationships/hyperlink" Target="https://emenscr.nesdc.go.th/viewer/view.html?id=5fbf39160d3eec2a6b9e4ee7&amp;username=moi0019491" TargetMode="External"/><Relationship Id="rId1260" Type="http://schemas.openxmlformats.org/officeDocument/2006/relationships/hyperlink" Target="https://emenscr.nesdc.go.th/viewer/view.html?id=5fc9f2a78290676ab1b9c892&amp;username=mots4702551" TargetMode="External"/><Relationship Id="rId2104" Type="http://schemas.openxmlformats.org/officeDocument/2006/relationships/hyperlink" Target="https://emenscr.nesdc.go.th/viewer/view.html?id=61a6f184e4a0ba43f163afb2&amp;username=moi0017251" TargetMode="External"/><Relationship Id="rId630" Type="http://schemas.openxmlformats.org/officeDocument/2006/relationships/hyperlink" Target="https://emenscr.nesdc.go.th/viewer/view.html?id=5e252ce0edb0a925720832da&amp;username=mots2702611" TargetMode="External"/><Relationship Id="rId2311" Type="http://schemas.openxmlformats.org/officeDocument/2006/relationships/hyperlink" Target="https://emenscr.nesdc.go.th/viewer/view.html?id=61c5d35fee1f2878a16cef48&amp;username=police000711" TargetMode="External"/><Relationship Id="rId1120" Type="http://schemas.openxmlformats.org/officeDocument/2006/relationships/hyperlink" Target="https://emenscr.nesdc.go.th/viewer/view.html?id=5fc4b9527da8e93996313282&amp;username=mot060711" TargetMode="External"/><Relationship Id="rId1937" Type="http://schemas.openxmlformats.org/officeDocument/2006/relationships/hyperlink" Target="https://emenscr.nesdc.go.th/viewer/view.html?id=6183917af1b02731a23132d3&amp;username=moi0017101" TargetMode="External"/><Relationship Id="rId280" Type="http://schemas.openxmlformats.org/officeDocument/2006/relationships/hyperlink" Target="https://emenscr.nesdc.go.th/viewer/view.html?id=5e018c5342c5ca49af55a86d&amp;username=mots0401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rXZx2Q46o5hn33onLNkw" TargetMode="External"/><Relationship Id="rId21" Type="http://schemas.openxmlformats.org/officeDocument/2006/relationships/hyperlink" Target="https://emenscr.nesdc.go.th/viewer/view.html?id=0RGopN5NG7TY6dxyZAqL" TargetMode="External"/><Relationship Id="rId42" Type="http://schemas.openxmlformats.org/officeDocument/2006/relationships/hyperlink" Target="https://emenscr.nesdc.go.th/viewer/view.html?id=5cb6a9b6a6ce3a3febe8d2fa&amp;username=mots04031" TargetMode="External"/><Relationship Id="rId63" Type="http://schemas.openxmlformats.org/officeDocument/2006/relationships/hyperlink" Target="https://emenscr.nesdc.go.th/viewer/view.html?id=QORA2a1r0rCaqA0YAxma" TargetMode="External"/><Relationship Id="rId84" Type="http://schemas.openxmlformats.org/officeDocument/2006/relationships/hyperlink" Target="https://emenscr.nesdc.go.th/viewer/view.html?id=Y72nNpL83nHloMO8ANX7" TargetMode="External"/><Relationship Id="rId138" Type="http://schemas.openxmlformats.org/officeDocument/2006/relationships/hyperlink" Target="https://emenscr.nesdc.go.th/viewer/view.html?id=0R59mX60d0frLX6WXV0d" TargetMode="External"/><Relationship Id="rId159" Type="http://schemas.openxmlformats.org/officeDocument/2006/relationships/hyperlink" Target="https://emenscr.nesdc.go.th/viewer/view.html?id=nrldw2Y9m2SVaZo8O6Jg" TargetMode="External"/><Relationship Id="rId170" Type="http://schemas.openxmlformats.org/officeDocument/2006/relationships/hyperlink" Target="https://emenscr.nesdc.go.th/viewer/view.html?id=gAnEQLGZWJIXqBgwjGJY" TargetMode="External"/><Relationship Id="rId191" Type="http://schemas.openxmlformats.org/officeDocument/2006/relationships/hyperlink" Target="https://emenscr.nesdc.go.th/viewer/view.html?id=gAnW0MeLYzuQX8Nygw6q" TargetMode="External"/><Relationship Id="rId205" Type="http://schemas.openxmlformats.org/officeDocument/2006/relationships/hyperlink" Target="https://emenscr.nesdc.go.th/viewer/view.html?id=GjRWV39VEaIB3mAqY98V" TargetMode="External"/><Relationship Id="rId226" Type="http://schemas.openxmlformats.org/officeDocument/2006/relationships/hyperlink" Target="https://emenscr.nesdc.go.th/viewer/view.html?id=7MgeyXgnLRtxdNnm6MAO" TargetMode="External"/><Relationship Id="rId107" Type="http://schemas.openxmlformats.org/officeDocument/2006/relationships/hyperlink" Target="https://emenscr.nesdc.go.th/viewer/view.html?id=GjYnggeEn8HBNWZmY2Ba" TargetMode="External"/><Relationship Id="rId11" Type="http://schemas.openxmlformats.org/officeDocument/2006/relationships/hyperlink" Target="https://emenscr.nesdc.go.th/viewer/view.html?id=93ayR8EdJlTdeM9yqx2K" TargetMode="External"/><Relationship Id="rId32" Type="http://schemas.openxmlformats.org/officeDocument/2006/relationships/hyperlink" Target="https://emenscr.nesdc.go.th/viewer/view.html?id=7Mkk1KwlXVuerE91nyee" TargetMode="External"/><Relationship Id="rId53" Type="http://schemas.openxmlformats.org/officeDocument/2006/relationships/hyperlink" Target="https://emenscr.nesdc.go.th/viewer/view.html?id=jogLVR8ekwSKyKGa013Z" TargetMode="External"/><Relationship Id="rId74" Type="http://schemas.openxmlformats.org/officeDocument/2006/relationships/hyperlink" Target="https://emenscr.nesdc.go.th/viewer/view.html?id=638kkgnoXBcedxwJEEak" TargetMode="External"/><Relationship Id="rId128" Type="http://schemas.openxmlformats.org/officeDocument/2006/relationships/hyperlink" Target="https://emenscr.nesdc.go.th/viewer/view.html?id=13Md6d17ddTaW6RkKz33" TargetMode="External"/><Relationship Id="rId149" Type="http://schemas.openxmlformats.org/officeDocument/2006/relationships/hyperlink" Target="https://emenscr.nesdc.go.th/viewer/view.html?id=B8M7mQddK3im1RG6JXZx" TargetMode="External"/><Relationship Id="rId5" Type="http://schemas.openxmlformats.org/officeDocument/2006/relationships/hyperlink" Target="https://emenscr.nesdc.go.th/viewer/view.html?id=JKZ9JkNd20IBemgA5r4A" TargetMode="External"/><Relationship Id="rId95" Type="http://schemas.openxmlformats.org/officeDocument/2006/relationships/hyperlink" Target="https://emenscr.nesdc.go.th/viewer/view.html?id=LArLozd6pOIY6nBjqn1X" TargetMode="External"/><Relationship Id="rId160" Type="http://schemas.openxmlformats.org/officeDocument/2006/relationships/hyperlink" Target="https://emenscr.nesdc.go.th/viewer/view.html?id=p9l4oon44ZhVQmR08V2V" TargetMode="External"/><Relationship Id="rId181" Type="http://schemas.openxmlformats.org/officeDocument/2006/relationships/hyperlink" Target="https://emenscr.nesdc.go.th/viewer/view.html?id=43d6A5AX9ACWGArpQK4W" TargetMode="External"/><Relationship Id="rId216" Type="http://schemas.openxmlformats.org/officeDocument/2006/relationships/hyperlink" Target="https://emenscr.nesdc.go.th/viewer/view.html?id=338N9GK4EOiWJe9ylRX7" TargetMode="External"/><Relationship Id="rId237" Type="http://schemas.openxmlformats.org/officeDocument/2006/relationships/hyperlink" Target="https://emenscr.nesdc.go.th/viewer/view.html?id=JKVVdMVo4rSEzw5xxpAV" TargetMode="External"/><Relationship Id="rId22" Type="http://schemas.openxmlformats.org/officeDocument/2006/relationships/hyperlink" Target="https://emenscr.nesdc.go.th/viewer/view.html?id=136pr4JwMQhZLlO9NY4n" TargetMode="External"/><Relationship Id="rId43" Type="http://schemas.openxmlformats.org/officeDocument/2006/relationships/hyperlink" Target="https://emenscr.nesdc.go.th/viewer/view.html?id=136BEkRdalfnynK90rgz" TargetMode="External"/><Relationship Id="rId64" Type="http://schemas.openxmlformats.org/officeDocument/2006/relationships/hyperlink" Target="https://emenscr.nesdc.go.th/viewer/view.html?id=y0684VpKJ2Foxk1NMqla" TargetMode="External"/><Relationship Id="rId118" Type="http://schemas.openxmlformats.org/officeDocument/2006/relationships/hyperlink" Target="https://emenscr.nesdc.go.th/viewer/view.html?id=535G315aBXs8zM3aJYk2" TargetMode="External"/><Relationship Id="rId139" Type="http://schemas.openxmlformats.org/officeDocument/2006/relationships/hyperlink" Target="https://emenscr.nesdc.go.th/viewer/view.html?id=835eR4Bn6WC8MQ7y1Jnd" TargetMode="External"/><Relationship Id="rId85" Type="http://schemas.openxmlformats.org/officeDocument/2006/relationships/hyperlink" Target="https://emenscr.nesdc.go.th/viewer/view.html?id=aQ20XyNaX1uVAE5ZZVdN" TargetMode="External"/><Relationship Id="rId150" Type="http://schemas.openxmlformats.org/officeDocument/2006/relationships/hyperlink" Target="https://emenscr.nesdc.go.th/viewer/view.html?id=z0j4dWyGEpUMNp3GklqV" TargetMode="External"/><Relationship Id="rId171" Type="http://schemas.openxmlformats.org/officeDocument/2006/relationships/hyperlink" Target="https://emenscr.nesdc.go.th/viewer/view.html?id=rXl8B1KpN1iZ6Gro20e9" TargetMode="External"/><Relationship Id="rId192" Type="http://schemas.openxmlformats.org/officeDocument/2006/relationships/hyperlink" Target="https://emenscr.nesdc.go.th/viewer/view.html?id=NVo4ar77roU3ZLlR4MJp" TargetMode="External"/><Relationship Id="rId206" Type="http://schemas.openxmlformats.org/officeDocument/2006/relationships/hyperlink" Target="https://emenscr.nesdc.go.th/viewer/view.html?id=XGRo2x8BKmfWEV58xy2j" TargetMode="External"/><Relationship Id="rId227" Type="http://schemas.openxmlformats.org/officeDocument/2006/relationships/hyperlink" Target="https://emenscr.nesdc.go.th/viewer/view.html?id=kwGl4kGV1RfopVOJA6yO" TargetMode="External"/><Relationship Id="rId12" Type="http://schemas.openxmlformats.org/officeDocument/2006/relationships/hyperlink" Target="https://emenscr.nesdc.go.th/viewer/view.html?id=QOREBkdgB4uW0koKpKod" TargetMode="External"/><Relationship Id="rId33" Type="http://schemas.openxmlformats.org/officeDocument/2006/relationships/hyperlink" Target="https://emenscr.nesdc.go.th/viewer/view.html?id=23qYw4jWJpSgp40ZnWwz" TargetMode="External"/><Relationship Id="rId108" Type="http://schemas.openxmlformats.org/officeDocument/2006/relationships/hyperlink" Target="https://emenscr.nesdc.go.th/viewer/view.html?id=qWjMzNYZMrFGoWJkR6OY" TargetMode="External"/><Relationship Id="rId129" Type="http://schemas.openxmlformats.org/officeDocument/2006/relationships/hyperlink" Target="https://emenscr.nesdc.go.th/viewer/view.html?id=NVdlJ7QAQZFE098ezWBj" TargetMode="External"/><Relationship Id="rId54" Type="http://schemas.openxmlformats.org/officeDocument/2006/relationships/hyperlink" Target="https://emenscr.nesdc.go.th/viewer/view.html?id=7Mk8Nm2GqkUE6MWJJw6j" TargetMode="External"/><Relationship Id="rId75" Type="http://schemas.openxmlformats.org/officeDocument/2006/relationships/hyperlink" Target="https://emenscr.nesdc.go.th/viewer/view.html?id=kwL2wE7B0Qf8jeLGnV4g" TargetMode="External"/><Relationship Id="rId96" Type="http://schemas.openxmlformats.org/officeDocument/2006/relationships/hyperlink" Target="https://emenscr.nesdc.go.th/viewer/view.html?id=p9QB2ReR74fOLeK8Rr6N" TargetMode="External"/><Relationship Id="rId140" Type="http://schemas.openxmlformats.org/officeDocument/2006/relationships/hyperlink" Target="https://emenscr.nesdc.go.th/viewer/view.html?id=gA4w9oa0Ryt0pAnjQJXW" TargetMode="External"/><Relationship Id="rId161" Type="http://schemas.openxmlformats.org/officeDocument/2006/relationships/hyperlink" Target="https://emenscr.nesdc.go.th/viewer/view.html?id=B8kod7nx4JUzJ2pdqqkw" TargetMode="External"/><Relationship Id="rId182" Type="http://schemas.openxmlformats.org/officeDocument/2006/relationships/hyperlink" Target="https://emenscr.nesdc.go.th/viewer/view.html?id=83W0kBjrmacA5jmznaQL" TargetMode="External"/><Relationship Id="rId217" Type="http://schemas.openxmlformats.org/officeDocument/2006/relationships/hyperlink" Target="https://emenscr.nesdc.go.th/viewer/view.html?id=WXVRXV27plfOd86R0Ojo" TargetMode="External"/><Relationship Id="rId6" Type="http://schemas.openxmlformats.org/officeDocument/2006/relationships/hyperlink" Target="https://emenscr.nesdc.go.th/viewer/view.html?id=33A6y1p1adfnEQewynVA" TargetMode="External"/><Relationship Id="rId238" Type="http://schemas.openxmlformats.org/officeDocument/2006/relationships/hyperlink" Target="https://emenscr.nesdc.go.th/viewer/view.html?id=A3aaYl4QeACjGrVJ21WG" TargetMode="External"/><Relationship Id="rId23" Type="http://schemas.openxmlformats.org/officeDocument/2006/relationships/hyperlink" Target="https://emenscr.nesdc.go.th/viewer/view.html?id=kwLQrro45gUGqBlOVAd9" TargetMode="External"/><Relationship Id="rId119" Type="http://schemas.openxmlformats.org/officeDocument/2006/relationships/hyperlink" Target="https://emenscr.nesdc.go.th/viewer/view.html?id=235q3pNgl9fg8Gxm25l9" TargetMode="External"/><Relationship Id="rId44" Type="http://schemas.openxmlformats.org/officeDocument/2006/relationships/hyperlink" Target="https://emenscr.nesdc.go.th/viewer/view.html?id=gANjQaKewjiXdXJ0QV5y" TargetMode="External"/><Relationship Id="rId65" Type="http://schemas.openxmlformats.org/officeDocument/2006/relationships/hyperlink" Target="https://emenscr.nesdc.go.th/viewer/view.html?id=WXxd2zLNlafGJe4zeoQx" TargetMode="External"/><Relationship Id="rId86" Type="http://schemas.openxmlformats.org/officeDocument/2006/relationships/hyperlink" Target="https://emenscr.nesdc.go.th/viewer/view.html?id=OoW4jorMJAFeMXrAnGQO" TargetMode="External"/><Relationship Id="rId130" Type="http://schemas.openxmlformats.org/officeDocument/2006/relationships/hyperlink" Target="https://emenscr.nesdc.go.th/viewer/view.html?id=GjYXp2ZJa5TY1l727LgJ" TargetMode="External"/><Relationship Id="rId151" Type="http://schemas.openxmlformats.org/officeDocument/2006/relationships/hyperlink" Target="https://emenscr.nesdc.go.th/viewer/view.html?id=x0a9X7ox2pTEMga2kN9m" TargetMode="External"/><Relationship Id="rId172" Type="http://schemas.openxmlformats.org/officeDocument/2006/relationships/hyperlink" Target="https://emenscr.nesdc.go.th/viewer/view.html?id=kwlOp20K6es28LdWXJwQ" TargetMode="External"/><Relationship Id="rId193" Type="http://schemas.openxmlformats.org/officeDocument/2006/relationships/hyperlink" Target="https://emenscr.nesdc.go.th/viewer/view.html?id=0RVoZrZyO1S2Q8n5n3Nj" TargetMode="External"/><Relationship Id="rId207" Type="http://schemas.openxmlformats.org/officeDocument/2006/relationships/hyperlink" Target="https://emenscr.nesdc.go.th/viewer/view.html?id=53RdMXJoo8iNN7ErEXOa" TargetMode="External"/><Relationship Id="rId228" Type="http://schemas.openxmlformats.org/officeDocument/2006/relationships/hyperlink" Target="https://emenscr.nesdc.go.th/viewer/view.html?id=GjY3LoRRYNFV2Y7knLrY" TargetMode="External"/><Relationship Id="rId13" Type="http://schemas.openxmlformats.org/officeDocument/2006/relationships/hyperlink" Target="https://emenscr.nesdc.go.th/viewer/view.html?id=nrMQKQy6n7irV5zQ9NLN" TargetMode="External"/><Relationship Id="rId109" Type="http://schemas.openxmlformats.org/officeDocument/2006/relationships/hyperlink" Target="https://emenscr.nesdc.go.th/viewer/view.html?id=B8Qyd8QXBLc7NZdnM93M" TargetMode="External"/><Relationship Id="rId34" Type="http://schemas.openxmlformats.org/officeDocument/2006/relationships/hyperlink" Target="https://emenscr.nesdc.go.th/viewer/view.html?id=aQ9Ld6j4K3uOgnVAQX63" TargetMode="External"/><Relationship Id="rId55" Type="http://schemas.openxmlformats.org/officeDocument/2006/relationships/hyperlink" Target="https://emenscr.nesdc.go.th/viewer/view.html?id=JKxGeey6rzSoa43yyraO" TargetMode="External"/><Relationship Id="rId76" Type="http://schemas.openxmlformats.org/officeDocument/2006/relationships/hyperlink" Target="https://emenscr.nesdc.go.th/viewer/view.html?id=z0EKr71r66H4EnegVlO5" TargetMode="External"/><Relationship Id="rId97" Type="http://schemas.openxmlformats.org/officeDocument/2006/relationships/hyperlink" Target="https://emenscr.nesdc.go.th/viewer/view.html?id=rXZaRLMrGMSn5p3oaE7A" TargetMode="External"/><Relationship Id="rId120" Type="http://schemas.openxmlformats.org/officeDocument/2006/relationships/hyperlink" Target="https://emenscr.nesdc.go.th/viewer/view.html?id=QO9RO1YgK3fA89WQOGNL" TargetMode="External"/><Relationship Id="rId141" Type="http://schemas.openxmlformats.org/officeDocument/2006/relationships/hyperlink" Target="https://emenscr.nesdc.go.th/viewer/view.html?id=p9Qa49d1A8hkOZyoj8x9" TargetMode="External"/><Relationship Id="rId7" Type="http://schemas.openxmlformats.org/officeDocument/2006/relationships/hyperlink" Target="https://emenscr.nesdc.go.th/viewer/view.html?id=13KGo9qlgmizVY6mRzG7" TargetMode="External"/><Relationship Id="rId162" Type="http://schemas.openxmlformats.org/officeDocument/2006/relationships/hyperlink" Target="https://emenscr.nesdc.go.th/viewer/view.html?id=Y76GyBd9xJtk0djYpprW" TargetMode="External"/><Relationship Id="rId183" Type="http://schemas.openxmlformats.org/officeDocument/2006/relationships/hyperlink" Target="https://emenscr.nesdc.go.th/viewer/view.html?id=y0lYXlkLqdIaAwRXj108" TargetMode="External"/><Relationship Id="rId218" Type="http://schemas.openxmlformats.org/officeDocument/2006/relationships/hyperlink" Target="https://emenscr.nesdc.go.th/viewer/view.html?id=z07eLVlpygHjnxWjRV1x" TargetMode="External"/><Relationship Id="rId239" Type="http://schemas.openxmlformats.org/officeDocument/2006/relationships/hyperlink" Target="https://emenscr.nesdc.go.th/viewer/view.html?id=2355x3yjQ1IlXVBVmWQW" TargetMode="External"/><Relationship Id="rId24" Type="http://schemas.openxmlformats.org/officeDocument/2006/relationships/hyperlink" Target="https://emenscr.nesdc.go.th/viewer/view.html?id=NVE316J0wGhGqLngmeVq" TargetMode="External"/><Relationship Id="rId45" Type="http://schemas.openxmlformats.org/officeDocument/2006/relationships/hyperlink" Target="https://emenscr.nesdc.go.th/viewer/view.html?id=mdRBkLwlwlUREwjpWAlE" TargetMode="External"/><Relationship Id="rId66" Type="http://schemas.openxmlformats.org/officeDocument/2006/relationships/hyperlink" Target="https://emenscr.nesdc.go.th/viewer/view.html?id=93aB5d2Q3EFg4RRB9e69" TargetMode="External"/><Relationship Id="rId87" Type="http://schemas.openxmlformats.org/officeDocument/2006/relationships/hyperlink" Target="https://emenscr.nesdc.go.th/viewer/view.html?id=OoWGNjMVEEheOLaNWglX" TargetMode="External"/><Relationship Id="rId110" Type="http://schemas.openxmlformats.org/officeDocument/2006/relationships/hyperlink" Target="https://emenscr.nesdc.go.th/viewer/view.html?id=kwGzng9NJOSn9o5xey8G" TargetMode="External"/><Relationship Id="rId131" Type="http://schemas.openxmlformats.org/officeDocument/2006/relationships/hyperlink" Target="https://emenscr.nesdc.go.th/viewer/view.html?id=eKd0B6kx0AI2rNm9mBYl" TargetMode="External"/><Relationship Id="rId152" Type="http://schemas.openxmlformats.org/officeDocument/2006/relationships/hyperlink" Target="https://emenscr.nesdc.go.th/viewer/view.html?id=WX8YzgVLpafjOEWJx2ym" TargetMode="External"/><Relationship Id="rId173" Type="http://schemas.openxmlformats.org/officeDocument/2006/relationships/hyperlink" Target="https://emenscr.nesdc.go.th/viewer/view.html?id=83WnOqWLx1ipLjQBldye" TargetMode="External"/><Relationship Id="rId194" Type="http://schemas.openxmlformats.org/officeDocument/2006/relationships/hyperlink" Target="https://emenscr.nesdc.go.th/viewer/view.html?id=p9l29zeBAxupxQwL9NrG" TargetMode="External"/><Relationship Id="rId208" Type="http://schemas.openxmlformats.org/officeDocument/2006/relationships/hyperlink" Target="https://emenscr.nesdc.go.th/viewer/view.html?id=nrLMNJxK4afnzgleKkr5" TargetMode="External"/><Relationship Id="rId229" Type="http://schemas.openxmlformats.org/officeDocument/2006/relationships/hyperlink" Target="https://emenscr.nesdc.go.th/viewer/view.html?id=VWkyzV4mk2ikYEjLlg4d" TargetMode="External"/><Relationship Id="rId240" Type="http://schemas.openxmlformats.org/officeDocument/2006/relationships/hyperlink" Target="https://emenscr.nesdc.go.th/viewer/view.html?id=y03wEQ4rzXh8R733xw3Y" TargetMode="External"/><Relationship Id="rId14" Type="http://schemas.openxmlformats.org/officeDocument/2006/relationships/hyperlink" Target="https://emenscr.nesdc.go.th/viewer/view.html?id=136p0zZqlETwYoVe0ey9" TargetMode="External"/><Relationship Id="rId35" Type="http://schemas.openxmlformats.org/officeDocument/2006/relationships/hyperlink" Target="https://emenscr.nesdc.go.th/viewer/view.html?id=7MkwkG6zpoTE6MWJyABK" TargetMode="External"/><Relationship Id="rId56" Type="http://schemas.openxmlformats.org/officeDocument/2006/relationships/hyperlink" Target="https://emenscr.nesdc.go.th/viewer/view.html?id=136NEWG0z9cAeoK3z6jQ" TargetMode="External"/><Relationship Id="rId77" Type="http://schemas.openxmlformats.org/officeDocument/2006/relationships/hyperlink" Target="https://emenscr.nesdc.go.th/viewer/view.html?id=degYkZVKwwSWw4xoaqX6" TargetMode="External"/><Relationship Id="rId100" Type="http://schemas.openxmlformats.org/officeDocument/2006/relationships/hyperlink" Target="https://emenscr.nesdc.go.th/viewer/view.html?id=A3aWyEjyWQhGZZAGemKN" TargetMode="External"/><Relationship Id="rId8" Type="http://schemas.openxmlformats.org/officeDocument/2006/relationships/hyperlink" Target="https://emenscr.nesdc.go.th/viewer/view.html?id=NVjBZQlaJmCE1pYrl4Yp" TargetMode="External"/><Relationship Id="rId98" Type="http://schemas.openxmlformats.org/officeDocument/2006/relationships/hyperlink" Target="https://emenscr.nesdc.go.th/viewer/view.html?id=LAw1ZNrVRnuJzYWra3Y2" TargetMode="External"/><Relationship Id="rId121" Type="http://schemas.openxmlformats.org/officeDocument/2006/relationships/hyperlink" Target="https://emenscr.nesdc.go.th/viewer/view.html?id=VWkzWwYGq2F3k8j7ZgjA" TargetMode="External"/><Relationship Id="rId142" Type="http://schemas.openxmlformats.org/officeDocument/2006/relationships/hyperlink" Target="https://emenscr.nesdc.go.th/viewer/view.html?id=KYdGlGO20qHaOq0pXqR0" TargetMode="External"/><Relationship Id="rId163" Type="http://schemas.openxmlformats.org/officeDocument/2006/relationships/hyperlink" Target="https://emenscr.nesdc.go.th/viewer/view.html?id=rXleEp1G4GtBARnmOO4x" TargetMode="External"/><Relationship Id="rId184" Type="http://schemas.openxmlformats.org/officeDocument/2006/relationships/hyperlink" Target="https://emenscr.nesdc.go.th/viewer/view.html?id=EaQa6wyewLfyRwMEMB8K" TargetMode="External"/><Relationship Id="rId219" Type="http://schemas.openxmlformats.org/officeDocument/2006/relationships/hyperlink" Target="https://emenscr.nesdc.go.th/viewer/view.html?id=13EZdXqBy7iW0RMMYM7d" TargetMode="External"/><Relationship Id="rId230" Type="http://schemas.openxmlformats.org/officeDocument/2006/relationships/hyperlink" Target="https://emenscr.nesdc.go.th/viewer/view.html?id=835jKxRxoOIp45rnoE9q" TargetMode="External"/><Relationship Id="rId25" Type="http://schemas.openxmlformats.org/officeDocument/2006/relationships/hyperlink" Target="https://emenscr.nesdc.go.th/viewer/view.html?id=MBJK591AOXCMrjzGO91r" TargetMode="External"/><Relationship Id="rId46" Type="http://schemas.openxmlformats.org/officeDocument/2006/relationships/hyperlink" Target="https://emenscr.nesdc.go.th/viewer/view.html?id=p9pLq3jr2nc5e56kdZqx" TargetMode="External"/><Relationship Id="rId67" Type="http://schemas.openxmlformats.org/officeDocument/2006/relationships/hyperlink" Target="https://emenscr.nesdc.go.th/viewer/view.html?id=B8VWQAApmNhZN49o4epL" TargetMode="External"/><Relationship Id="rId88" Type="http://schemas.openxmlformats.org/officeDocument/2006/relationships/hyperlink" Target="https://emenscr.nesdc.go.th/viewer/view.html?id=gA8qn4R12dtlqjy7dJQr" TargetMode="External"/><Relationship Id="rId111" Type="http://schemas.openxmlformats.org/officeDocument/2006/relationships/hyperlink" Target="https://emenscr.nesdc.go.th/viewer/view.html?id=kwGLyReNmQtRwwjRxp9E" TargetMode="External"/><Relationship Id="rId132" Type="http://schemas.openxmlformats.org/officeDocument/2006/relationships/hyperlink" Target="https://emenscr.nesdc.go.th/viewer/view.html?id=XGa0LKNnMBIQL6RgkGer" TargetMode="External"/><Relationship Id="rId153" Type="http://schemas.openxmlformats.org/officeDocument/2006/relationships/hyperlink" Target="https://emenscr.nesdc.go.th/viewer/view.html?id=XGkVW5wRQ7t01yglr98K" TargetMode="External"/><Relationship Id="rId174" Type="http://schemas.openxmlformats.org/officeDocument/2006/relationships/hyperlink" Target="https://emenscr.nesdc.go.th/viewer/view.html?id=wEl6rM33pWhn8rX07A3x" TargetMode="External"/><Relationship Id="rId195" Type="http://schemas.openxmlformats.org/officeDocument/2006/relationships/hyperlink" Target="https://emenscr.nesdc.go.th/viewer/view.html?id=z01d2BYWaBUZwqrpWm5B" TargetMode="External"/><Relationship Id="rId209" Type="http://schemas.openxmlformats.org/officeDocument/2006/relationships/hyperlink" Target="https://emenscr.nesdc.go.th/viewer/view.html?id=x06enZ4ZLGTm53Jm191y" TargetMode="External"/><Relationship Id="rId220" Type="http://schemas.openxmlformats.org/officeDocument/2006/relationships/hyperlink" Target="https://emenscr.nesdc.go.th/viewer/view.html?id=MBmelLo175CJkKW4QJV8" TargetMode="External"/><Relationship Id="rId241" Type="http://schemas.openxmlformats.org/officeDocument/2006/relationships/hyperlink" Target="https://emenscr.nesdc.go.th/viewer/view.html?id=53q9zQdBnWh0Zld5OLk1" TargetMode="External"/><Relationship Id="rId15" Type="http://schemas.openxmlformats.org/officeDocument/2006/relationships/hyperlink" Target="https://emenscr.nesdc.go.th/viewer/view.html?id=p9pNVr7ZjrhgpXE80a1j" TargetMode="External"/><Relationship Id="rId36" Type="http://schemas.openxmlformats.org/officeDocument/2006/relationships/hyperlink" Target="https://emenscr.nesdc.go.th/viewer/view.html?id=QORKKO5YMnhZNmYRV7qX" TargetMode="External"/><Relationship Id="rId57" Type="http://schemas.openxmlformats.org/officeDocument/2006/relationships/hyperlink" Target="https://emenscr.nesdc.go.th/viewer/view.html?id=XGWp9KM465tWkGkZGmBV" TargetMode="External"/><Relationship Id="rId106" Type="http://schemas.openxmlformats.org/officeDocument/2006/relationships/hyperlink" Target="https://emenscr.nesdc.go.th/viewer/view.html?id=OorO87GjyKfaw7nN50Mq" TargetMode="External"/><Relationship Id="rId127" Type="http://schemas.openxmlformats.org/officeDocument/2006/relationships/hyperlink" Target="https://emenscr.nesdc.go.th/viewer/view.html?id=GjY9gLOrx4t1AQEq2BJq" TargetMode="External"/><Relationship Id="rId10" Type="http://schemas.openxmlformats.org/officeDocument/2006/relationships/hyperlink" Target="https://emenscr.nesdc.go.th/viewer/view.html?id=B8VZeawNGEHO8Lk81KKB" TargetMode="External"/><Relationship Id="rId31" Type="http://schemas.openxmlformats.org/officeDocument/2006/relationships/hyperlink" Target="https://emenscr.nesdc.go.th/viewer/view.html?id=1366O1MoL7UezgEgLB2g" TargetMode="External"/><Relationship Id="rId52" Type="http://schemas.openxmlformats.org/officeDocument/2006/relationships/hyperlink" Target="https://emenscr.nesdc.go.th/viewer/view.html?id=OoxOnKmGZEHd60yRRVlK" TargetMode="External"/><Relationship Id="rId73" Type="http://schemas.openxmlformats.org/officeDocument/2006/relationships/hyperlink" Target="https://emenscr.nesdc.go.th/viewer/view.html?id=gANYYmB1AQTjzywq742Q" TargetMode="External"/><Relationship Id="rId78" Type="http://schemas.openxmlformats.org/officeDocument/2006/relationships/hyperlink" Target="https://emenscr.nesdc.go.th/viewer/view.html?id=eKVeXp9ZO8u2o8VMBzNQ" TargetMode="External"/><Relationship Id="rId94" Type="http://schemas.openxmlformats.org/officeDocument/2006/relationships/hyperlink" Target="https://emenscr.nesdc.go.th/viewer/view.html?id=OoWEpQMAw6F3VodpRm12" TargetMode="External"/><Relationship Id="rId99" Type="http://schemas.openxmlformats.org/officeDocument/2006/relationships/hyperlink" Target="https://emenscr.nesdc.go.th/viewer/view.html?id=53596aOMyzFz4Rd9Rqz1" TargetMode="External"/><Relationship Id="rId101" Type="http://schemas.openxmlformats.org/officeDocument/2006/relationships/hyperlink" Target="https://emenscr.nesdc.go.th/viewer/view.html?id=joXLa5E0z0UE9VrXOWJa" TargetMode="External"/><Relationship Id="rId122" Type="http://schemas.openxmlformats.org/officeDocument/2006/relationships/hyperlink" Target="https://emenscr.nesdc.go.th/viewer/view.html?id=NVdE0nw5yoUaVgK4MOpW" TargetMode="External"/><Relationship Id="rId143" Type="http://schemas.openxmlformats.org/officeDocument/2006/relationships/hyperlink" Target="https://emenscr.nesdc.go.th/viewer/view.html?id=mdGdqnkWl8fXEyOA37Z2" TargetMode="External"/><Relationship Id="rId148" Type="http://schemas.openxmlformats.org/officeDocument/2006/relationships/hyperlink" Target="https://emenscr.nesdc.go.th/viewer/view.html?id=53zLzQldOzhYABQzaN8G" TargetMode="External"/><Relationship Id="rId164" Type="http://schemas.openxmlformats.org/officeDocument/2006/relationships/hyperlink" Target="https://emenscr.nesdc.go.th/viewer/view.html?id=83WYYpkpAeIpB7Q5V3Kk" TargetMode="External"/><Relationship Id="rId169" Type="http://schemas.openxmlformats.org/officeDocument/2006/relationships/hyperlink" Target="https://emenscr.nesdc.go.th/viewer/view.html?id=7M9qAaXNyytN9GqrJLqJ" TargetMode="External"/><Relationship Id="rId185" Type="http://schemas.openxmlformats.org/officeDocument/2006/relationships/hyperlink" Target="https://emenscr.nesdc.go.th/viewer/view.html?id=GjZRq80o08c00X5QrqeL" TargetMode="External"/><Relationship Id="rId4" Type="http://schemas.openxmlformats.org/officeDocument/2006/relationships/hyperlink" Target="https://emenscr.nesdc.go.th/viewer/view.html?id=Y7Wa8pOLQXtZ91Xr5aWR" TargetMode="External"/><Relationship Id="rId9" Type="http://schemas.openxmlformats.org/officeDocument/2006/relationships/hyperlink" Target="https://emenscr.nesdc.go.th/viewer/view.html?id=o4pr2mj1k0Sp7ErN3Brp" TargetMode="External"/><Relationship Id="rId180" Type="http://schemas.openxmlformats.org/officeDocument/2006/relationships/hyperlink" Target="https://emenscr.nesdc.go.th/viewer/view.html?id=x0lK5ql2R5U7yAzKElnR" TargetMode="External"/><Relationship Id="rId210" Type="http://schemas.openxmlformats.org/officeDocument/2006/relationships/hyperlink" Target="https://emenscr.nesdc.go.th/viewer/view.html?id=43ZrE22l9mUk4NnkAndg" TargetMode="External"/><Relationship Id="rId215" Type="http://schemas.openxmlformats.org/officeDocument/2006/relationships/hyperlink" Target="https://emenscr.nesdc.go.th/viewer/view.html?id=GjWmxa101pcozZ1QgNVM" TargetMode="External"/><Relationship Id="rId236" Type="http://schemas.openxmlformats.org/officeDocument/2006/relationships/hyperlink" Target="https://emenscr.nesdc.go.th/viewer/view.html?id=9355M4nXxrCz1j8RVVgG" TargetMode="External"/><Relationship Id="rId26" Type="http://schemas.openxmlformats.org/officeDocument/2006/relationships/hyperlink" Target="https://emenscr.nesdc.go.th/viewer/view.html?id=QORVpRy0B1ie93Xg29qB" TargetMode="External"/><Relationship Id="rId231" Type="http://schemas.openxmlformats.org/officeDocument/2006/relationships/hyperlink" Target="https://emenscr.nesdc.go.th/viewer/view.html?id=3308zyAW3NH3raQgQZGw" TargetMode="External"/><Relationship Id="rId47" Type="http://schemas.openxmlformats.org/officeDocument/2006/relationships/hyperlink" Target="https://emenscr.nesdc.go.th/viewer/view.html?id=EaOnBr5Gr7fyd0zkNqLp" TargetMode="External"/><Relationship Id="rId68" Type="http://schemas.openxmlformats.org/officeDocument/2006/relationships/hyperlink" Target="https://emenscr.nesdc.go.th/viewer/view.html?id=33Gj8jXjV9IBVaj21oOQ" TargetMode="External"/><Relationship Id="rId89" Type="http://schemas.openxmlformats.org/officeDocument/2006/relationships/hyperlink" Target="https://emenscr.nesdc.go.th/viewer/view.html?id=0RBEzK5l9qHMM1wp3kdL" TargetMode="External"/><Relationship Id="rId112" Type="http://schemas.openxmlformats.org/officeDocument/2006/relationships/hyperlink" Target="https://emenscr.nesdc.go.th/viewer/view.html?id=63M8KAmYNMuzLg9W63gZ" TargetMode="External"/><Relationship Id="rId133" Type="http://schemas.openxmlformats.org/officeDocument/2006/relationships/hyperlink" Target="https://emenscr.nesdc.go.th/viewer/view.html?id=kwGneQnGWxFjANeBVOg9" TargetMode="External"/><Relationship Id="rId154" Type="http://schemas.openxmlformats.org/officeDocument/2006/relationships/hyperlink" Target="https://emenscr.nesdc.go.th/viewer/view.html?id=7MzokMlXLYfonW0gJOKB" TargetMode="External"/><Relationship Id="rId175" Type="http://schemas.openxmlformats.org/officeDocument/2006/relationships/hyperlink" Target="https://emenscr.nesdc.go.th/viewer/view.html?id=nrlGYeYAj7ueryR1pzn7" TargetMode="External"/><Relationship Id="rId196" Type="http://schemas.openxmlformats.org/officeDocument/2006/relationships/hyperlink" Target="https://emenscr.nesdc.go.th/viewer/view.html?id=23GRn9ME6pFaAzRY1gVZ" TargetMode="External"/><Relationship Id="rId200" Type="http://schemas.openxmlformats.org/officeDocument/2006/relationships/hyperlink" Target="https://emenscr.nesdc.go.th/viewer/view.html?id=eKKB723XMqI2j3YmMpWM" TargetMode="External"/><Relationship Id="rId16" Type="http://schemas.openxmlformats.org/officeDocument/2006/relationships/hyperlink" Target="https://emenscr.nesdc.go.th/viewer/view.html?id=NVE2JJZy9pfznpjq6Bd4" TargetMode="External"/><Relationship Id="rId221" Type="http://schemas.openxmlformats.org/officeDocument/2006/relationships/hyperlink" Target="https://emenscr.nesdc.go.th/viewer/view.html?id=LAkZa16aknUp2y9kKp9G" TargetMode="External"/><Relationship Id="rId242" Type="http://schemas.openxmlformats.org/officeDocument/2006/relationships/hyperlink" Target="https://emenscr.nesdc.go.th/viewer/view.html?id=gAEE431KaaUX60VKeOXp" TargetMode="External"/><Relationship Id="rId37" Type="http://schemas.openxmlformats.org/officeDocument/2006/relationships/hyperlink" Target="https://emenscr.nesdc.go.th/viewer/view.html?id=gANWJGrBgpFLQJ98ykRX" TargetMode="External"/><Relationship Id="rId58" Type="http://schemas.openxmlformats.org/officeDocument/2006/relationships/hyperlink" Target="https://emenscr.nesdc.go.th/viewer/view.html?id=x04MoljxYMhGdWqAVzKN" TargetMode="External"/><Relationship Id="rId79" Type="http://schemas.openxmlformats.org/officeDocument/2006/relationships/hyperlink" Target="https://emenscr.nesdc.go.th/viewer/view.html?id=Rd3KpWQO1gc8AglgJZpZ" TargetMode="External"/><Relationship Id="rId102" Type="http://schemas.openxmlformats.org/officeDocument/2006/relationships/hyperlink" Target="https://emenscr.nesdc.go.th/viewer/view.html?id=935m5JL28lhgjjngmAxE" TargetMode="External"/><Relationship Id="rId123" Type="http://schemas.openxmlformats.org/officeDocument/2006/relationships/hyperlink" Target="https://emenscr.nesdc.go.th/viewer/view.html?id=lO846AKAZef9NwjEakjd" TargetMode="External"/><Relationship Id="rId144" Type="http://schemas.openxmlformats.org/officeDocument/2006/relationships/hyperlink" Target="https://emenscr.nesdc.go.th/viewer/view.html?id=NVMAaoAA9OU2pJY59L6l" TargetMode="External"/><Relationship Id="rId90" Type="http://schemas.openxmlformats.org/officeDocument/2006/relationships/hyperlink" Target="https://emenscr.nesdc.go.th/viewer/view.html?id=33wBMlERq7FVO8OQ3gla" TargetMode="External"/><Relationship Id="rId165" Type="http://schemas.openxmlformats.org/officeDocument/2006/relationships/hyperlink" Target="https://emenscr.nesdc.go.th/viewer/view.html?id=LABpg99nzETJZoGXek05" TargetMode="External"/><Relationship Id="rId186" Type="http://schemas.openxmlformats.org/officeDocument/2006/relationships/hyperlink" Target="https://emenscr.nesdc.go.th/viewer/view.html?id=o4l39eKzZyIGGLqok1KM" TargetMode="External"/><Relationship Id="rId211" Type="http://schemas.openxmlformats.org/officeDocument/2006/relationships/hyperlink" Target="https://emenscr.nesdc.go.th/viewer/view.html?id=mdA8833on7t8gY5JxERY" TargetMode="External"/><Relationship Id="rId232" Type="http://schemas.openxmlformats.org/officeDocument/2006/relationships/hyperlink" Target="https://emenscr.nesdc.go.th/viewer/view.html?id=63MaMWQN2gI5p2Ogaak1" TargetMode="External"/><Relationship Id="rId27" Type="http://schemas.openxmlformats.org/officeDocument/2006/relationships/hyperlink" Target="https://emenscr.nesdc.go.th/viewer/view.html?id=deGGqGA3AXUKRLjjX3ea" TargetMode="External"/><Relationship Id="rId48" Type="http://schemas.openxmlformats.org/officeDocument/2006/relationships/hyperlink" Target="https://emenscr.nesdc.go.th/viewer/view.html?id=z08WgOVBG1cKM7WN9Lk7" TargetMode="External"/><Relationship Id="rId69" Type="http://schemas.openxmlformats.org/officeDocument/2006/relationships/hyperlink" Target="https://emenscr.nesdc.go.th/viewer/view.html?id=qWzrL4gMxqi9adVAdKqx" TargetMode="External"/><Relationship Id="rId113" Type="http://schemas.openxmlformats.org/officeDocument/2006/relationships/hyperlink" Target="https://emenscr.nesdc.go.th/viewer/view.html?id=kwGLBV8AQQfrj591gONr" TargetMode="External"/><Relationship Id="rId134" Type="http://schemas.openxmlformats.org/officeDocument/2006/relationships/hyperlink" Target="https://emenscr.nesdc.go.th/viewer/view.html?id=kwGnqdJyZkukBWn3ozoW" TargetMode="External"/><Relationship Id="rId80" Type="http://schemas.openxmlformats.org/officeDocument/2006/relationships/hyperlink" Target="https://emenscr.nesdc.go.th/viewer/view.html?id=XG3j5Rnwe0Skwk5oprXq" TargetMode="External"/><Relationship Id="rId155" Type="http://schemas.openxmlformats.org/officeDocument/2006/relationships/hyperlink" Target="https://emenscr.nesdc.go.th/viewer/view.html?id=7Mz1j3ExAWixdoXQm4xd" TargetMode="External"/><Relationship Id="rId176" Type="http://schemas.openxmlformats.org/officeDocument/2006/relationships/hyperlink" Target="https://emenscr.nesdc.go.th/viewer/view.html?id=13oxwBYJ6JHa1Ql0kE32" TargetMode="External"/><Relationship Id="rId197" Type="http://schemas.openxmlformats.org/officeDocument/2006/relationships/hyperlink" Target="https://emenscr.nesdc.go.th/viewer/view.html?id=qWWpAd6EKOHWa8kY1JAJ" TargetMode="External"/><Relationship Id="rId201" Type="http://schemas.openxmlformats.org/officeDocument/2006/relationships/hyperlink" Target="https://emenscr.nesdc.go.th/viewer/view.html?id=QOyz53nwqpSj3gA6rzqo" TargetMode="External"/><Relationship Id="rId222" Type="http://schemas.openxmlformats.org/officeDocument/2006/relationships/hyperlink" Target="https://emenscr.nesdc.go.th/viewer/view.html?id=KY8pJwlqz0t4pL3jz4gN" TargetMode="External"/><Relationship Id="rId243" Type="http://schemas.openxmlformats.org/officeDocument/2006/relationships/printerSettings" Target="../printerSettings/printerSettings7.bin"/><Relationship Id="rId17" Type="http://schemas.openxmlformats.org/officeDocument/2006/relationships/hyperlink" Target="https://emenscr.nesdc.go.th/viewer/view.html?id=136pOMZlEKFZLlO9NYR8" TargetMode="External"/><Relationship Id="rId38" Type="http://schemas.openxmlformats.org/officeDocument/2006/relationships/hyperlink" Target="https://emenscr.nesdc.go.th/viewer/view.html?id=Z6zWGoA8ZoU3nRErZXpM" TargetMode="External"/><Relationship Id="rId59" Type="http://schemas.openxmlformats.org/officeDocument/2006/relationships/hyperlink" Target="https://emenscr.nesdc.go.th/viewer/view.html?id=83mVKX9BpkFredJnlEOO" TargetMode="External"/><Relationship Id="rId103" Type="http://schemas.openxmlformats.org/officeDocument/2006/relationships/hyperlink" Target="https://emenscr.nesdc.go.th/viewer/view.html?id=y0o1onjapNfQNpLkRey1" TargetMode="External"/><Relationship Id="rId124" Type="http://schemas.openxmlformats.org/officeDocument/2006/relationships/hyperlink" Target="https://emenscr.nesdc.go.th/viewer/view.html?id=GjYx3jz5Olh4g0YYe4mx" TargetMode="External"/><Relationship Id="rId70" Type="http://schemas.openxmlformats.org/officeDocument/2006/relationships/hyperlink" Target="https://emenscr.nesdc.go.th/viewer/view.html?id=QORyVAjpgKUKjqzLeKWW" TargetMode="External"/><Relationship Id="rId91" Type="http://schemas.openxmlformats.org/officeDocument/2006/relationships/hyperlink" Target="https://emenscr.nesdc.go.th/viewer/view.html?id=839Y2rw21XCp2GQnjyqR" TargetMode="External"/><Relationship Id="rId145" Type="http://schemas.openxmlformats.org/officeDocument/2006/relationships/hyperlink" Target="https://emenscr.nesdc.go.th/viewer/view.html?id=deoprdeKlOCORJKXYk7x" TargetMode="External"/><Relationship Id="rId166" Type="http://schemas.openxmlformats.org/officeDocument/2006/relationships/hyperlink" Target="https://emenscr.nesdc.go.th/viewer/view.html?id=WXGkj5jl94u0xwmlBoO6" TargetMode="External"/><Relationship Id="rId187" Type="http://schemas.openxmlformats.org/officeDocument/2006/relationships/hyperlink" Target="https://emenscr.nesdc.go.th/viewer/view.html?id=gAn3AljrWNs66ol4BRn1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212" Type="http://schemas.openxmlformats.org/officeDocument/2006/relationships/hyperlink" Target="https://emenscr.nesdc.go.th/viewer/view.html?id=QOZVlzpXX6ILwlA3gNAZ" TargetMode="External"/><Relationship Id="rId233" Type="http://schemas.openxmlformats.org/officeDocument/2006/relationships/hyperlink" Target="https://emenscr.nesdc.go.th/viewer/view.html?id=rXZOLjq08VhMM6RwQg6Z" TargetMode="External"/><Relationship Id="rId28" Type="http://schemas.openxmlformats.org/officeDocument/2006/relationships/hyperlink" Target="https://emenscr.nesdc.go.th/viewer/view.html?id=nrMMRMB3EKfqm8z8OAAa" TargetMode="External"/><Relationship Id="rId49" Type="http://schemas.openxmlformats.org/officeDocument/2006/relationships/hyperlink" Target="https://emenscr.nesdc.go.th/viewer/view.html?id=qWzMXLkdQ9iqN6nYYxxo" TargetMode="External"/><Relationship Id="rId114" Type="http://schemas.openxmlformats.org/officeDocument/2006/relationships/hyperlink" Target="https://emenscr.nesdc.go.th/viewer/view.html?id=wEB41GpqG7IYlxwZpg0a" TargetMode="External"/><Relationship Id="rId60" Type="http://schemas.openxmlformats.org/officeDocument/2006/relationships/hyperlink" Target="https://emenscr.nesdc.go.th/viewer/view.html?id=LAxX8J5OjqSpK2R1jgG3" TargetMode="External"/><Relationship Id="rId81" Type="http://schemas.openxmlformats.org/officeDocument/2006/relationships/hyperlink" Target="https://emenscr.nesdc.go.th/viewer/view.html?id=Oo3B40NoqGu3Y3ALdRjG" TargetMode="External"/><Relationship Id="rId135" Type="http://schemas.openxmlformats.org/officeDocument/2006/relationships/hyperlink" Target="https://emenscr.nesdc.go.th/viewer/view.html?id=435mxBLVWyTwRnJQn9Al" TargetMode="External"/><Relationship Id="rId156" Type="http://schemas.openxmlformats.org/officeDocument/2006/relationships/hyperlink" Target="https://emenscr.nesdc.go.th/viewer/view.html?id=MBMoX3Kx7NiWOzkXee6k" TargetMode="External"/><Relationship Id="rId177" Type="http://schemas.openxmlformats.org/officeDocument/2006/relationships/hyperlink" Target="https://emenscr.nesdc.go.th/viewer/view.html?id=x0l8kzwlZgiGrmy5AO1O" TargetMode="External"/><Relationship Id="rId198" Type="http://schemas.openxmlformats.org/officeDocument/2006/relationships/hyperlink" Target="https://emenscr.nesdc.go.th/viewer/view.html?id=7MM8aNE6m4TxljlkQ48G" TargetMode="External"/><Relationship Id="rId202" Type="http://schemas.openxmlformats.org/officeDocument/2006/relationships/hyperlink" Target="https://emenscr.nesdc.go.th/viewer/view.html?id=rX27pV6AOwfwmpe4AXN0" TargetMode="External"/><Relationship Id="rId223" Type="http://schemas.openxmlformats.org/officeDocument/2006/relationships/hyperlink" Target="https://emenscr.nesdc.go.th/viewer/view.html?id=NVdBQyGJjXHL7XQK33zL" TargetMode="External"/><Relationship Id="rId18" Type="http://schemas.openxmlformats.org/officeDocument/2006/relationships/hyperlink" Target="https://emenscr.nesdc.go.th/viewer/view.html?id=33GMWxJREmcJrkd0NQyl" TargetMode="External"/><Relationship Id="rId39" Type="http://schemas.openxmlformats.org/officeDocument/2006/relationships/hyperlink" Target="https://emenscr.nesdc.go.th/viewer/view.html?id=NVEjnnRqQ7c3xnVdEj8V" TargetMode="External"/><Relationship Id="rId50" Type="http://schemas.openxmlformats.org/officeDocument/2006/relationships/hyperlink" Target="https://emenscr.nesdc.go.th/viewer/view.html?id=gANJBZQVm7hLQJ98y152" TargetMode="External"/><Relationship Id="rId104" Type="http://schemas.openxmlformats.org/officeDocument/2006/relationships/hyperlink" Target="https://emenscr.nesdc.go.th/viewer/view.html?id=z0wz7Gp1kKU912p6M4LZ" TargetMode="External"/><Relationship Id="rId125" Type="http://schemas.openxmlformats.org/officeDocument/2006/relationships/hyperlink" Target="https://emenscr.nesdc.go.th/viewer/view.html?id=o4aE1lONxQfok67Y7rJq" TargetMode="External"/><Relationship Id="rId146" Type="http://schemas.openxmlformats.org/officeDocument/2006/relationships/hyperlink" Target="https://emenscr.nesdc.go.th/viewer/view.html?id=deoE00KYMOTyJyrpJqBV" TargetMode="External"/><Relationship Id="rId167" Type="http://schemas.openxmlformats.org/officeDocument/2006/relationships/hyperlink" Target="https://emenscr.nesdc.go.th/viewer/view.html?id=EaQq9NzOgecyqnNA9Wo8" TargetMode="External"/><Relationship Id="rId188" Type="http://schemas.openxmlformats.org/officeDocument/2006/relationships/hyperlink" Target="https://emenscr.nesdc.go.th/viewer/view.html?id=53rGwZNpW7SeXwwgGn26" TargetMode="External"/><Relationship Id="rId71" Type="http://schemas.openxmlformats.org/officeDocument/2006/relationships/hyperlink" Target="https://emenscr.nesdc.go.th/viewer/view.html?id=RdgdjNY1JMH9zk5A4dx5" TargetMode="External"/><Relationship Id="rId92" Type="http://schemas.openxmlformats.org/officeDocument/2006/relationships/hyperlink" Target="https://emenscr.nesdc.go.th/viewer/view.html?id=7M4mLy8QwLs2XMZOG1w4" TargetMode="External"/><Relationship Id="rId213" Type="http://schemas.openxmlformats.org/officeDocument/2006/relationships/hyperlink" Target="https://emenscr.nesdc.go.th/viewer/view.html?id=83jeXnRzgJhBX7yEmay1" TargetMode="External"/><Relationship Id="rId234" Type="http://schemas.openxmlformats.org/officeDocument/2006/relationships/hyperlink" Target="https://emenscr.nesdc.go.th/viewer/view.html?id=A3aw6pjrOLCOV5zwV1J1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33GGMY48m2i3MJmjndGA" TargetMode="External"/><Relationship Id="rId40" Type="http://schemas.openxmlformats.org/officeDocument/2006/relationships/hyperlink" Target="https://emenscr.nesdc.go.th/viewer/view.html?id=7Mkw8GrmQJF3m7QrNRB8" TargetMode="External"/><Relationship Id="rId115" Type="http://schemas.openxmlformats.org/officeDocument/2006/relationships/hyperlink" Target="https://emenscr.nesdc.go.th/viewer/view.html?id=JKVxRyAMnrhJzkKlqgol" TargetMode="External"/><Relationship Id="rId136" Type="http://schemas.openxmlformats.org/officeDocument/2006/relationships/hyperlink" Target="https://emenscr.nesdc.go.th/viewer/view.html?id=XGa9L3rJnxszKp4Lkeyz" TargetMode="External"/><Relationship Id="rId157" Type="http://schemas.openxmlformats.org/officeDocument/2006/relationships/hyperlink" Target="https://emenscr.nesdc.go.th/viewer/view.html?id=13R1RN5MEXTneaEQGkOl" TargetMode="External"/><Relationship Id="rId178" Type="http://schemas.openxmlformats.org/officeDocument/2006/relationships/hyperlink" Target="https://emenscr.nesdc.go.th/viewer/view.html?id=WXGGe2WRl9F8xrY2YBNR" TargetMode="External"/><Relationship Id="rId61" Type="http://schemas.openxmlformats.org/officeDocument/2006/relationships/hyperlink" Target="https://emenscr.nesdc.go.th/viewer/view.html?id=638an9n6ANf0R2M4QlZ4" TargetMode="External"/><Relationship Id="rId82" Type="http://schemas.openxmlformats.org/officeDocument/2006/relationships/hyperlink" Target="https://emenscr.nesdc.go.th/viewer/view.html?id=p95wWNo0dMhGMmJMgxgL" TargetMode="External"/><Relationship Id="rId199" Type="http://schemas.openxmlformats.org/officeDocument/2006/relationships/hyperlink" Target="https://emenscr.nesdc.go.th/viewer/view.html?id=Y77pzzrXanfYRwRZLX75" TargetMode="External"/><Relationship Id="rId203" Type="http://schemas.openxmlformats.org/officeDocument/2006/relationships/hyperlink" Target="https://emenscr.nesdc.go.th/viewer/view.html?id=p93rlMJMEjHOVlqZJ9xY" TargetMode="External"/><Relationship Id="rId19" Type="http://schemas.openxmlformats.org/officeDocument/2006/relationships/hyperlink" Target="https://emenscr.nesdc.go.th/viewer/view.html?id=rXx1MZQWoOimjN1qMq9G" TargetMode="External"/><Relationship Id="rId224" Type="http://schemas.openxmlformats.org/officeDocument/2006/relationships/hyperlink" Target="https://emenscr.nesdc.go.th/viewer/view.html?id=qWjZ72n8p6s182292gxE" TargetMode="External"/><Relationship Id="rId30" Type="http://schemas.openxmlformats.org/officeDocument/2006/relationships/hyperlink" Target="https://emenscr.nesdc.go.th/viewer/view.html?id=RdggVZ8gYLtydmG9JRp0" TargetMode="External"/><Relationship Id="rId105" Type="http://schemas.openxmlformats.org/officeDocument/2006/relationships/hyperlink" Target="https://emenscr.nesdc.go.th/viewer/view.html?id=wEB9Wrq879HnBw64QO2J" TargetMode="External"/><Relationship Id="rId126" Type="http://schemas.openxmlformats.org/officeDocument/2006/relationships/hyperlink" Target="https://emenscr.nesdc.go.th/viewer/view.html?id=deOgmeqL2BUok0lQlZpp" TargetMode="External"/><Relationship Id="rId147" Type="http://schemas.openxmlformats.org/officeDocument/2006/relationships/hyperlink" Target="https://emenscr.nesdc.go.th/viewer/view.html?id=53zLlQp4kjhBlRxWp1nW" TargetMode="External"/><Relationship Id="rId168" Type="http://schemas.openxmlformats.org/officeDocument/2006/relationships/hyperlink" Target="https://emenscr.nesdc.go.th/viewer/view.html?id=634qYN4qRdf5MAE2mxEa" TargetMode="External"/><Relationship Id="rId51" Type="http://schemas.openxmlformats.org/officeDocument/2006/relationships/hyperlink" Target="https://emenscr.nesdc.go.th/viewer/view.html?id=93aOR6AkOXc7QK0240a4" TargetMode="External"/><Relationship Id="rId72" Type="http://schemas.openxmlformats.org/officeDocument/2006/relationships/hyperlink" Target="https://emenscr.nesdc.go.th/viewer/view.html?id=eK9oZy4qrOhmRR4ZpOWm" TargetMode="External"/><Relationship Id="rId93" Type="http://schemas.openxmlformats.org/officeDocument/2006/relationships/hyperlink" Target="https://emenscr.nesdc.go.th/viewer/view.html?id=KYdGmyZGOxtaZ9RgrAzN" TargetMode="External"/><Relationship Id="rId189" Type="http://schemas.openxmlformats.org/officeDocument/2006/relationships/hyperlink" Target="https://emenscr.nesdc.go.th/viewer/view.html?id=53rGVZWRNLHMEQRXEp6A" TargetMode="External"/><Relationship Id="rId3" Type="http://schemas.openxmlformats.org/officeDocument/2006/relationships/hyperlink" Target="https://emenscr.nesdc.go.th/viewer/view.html?id=43pegZxK8xhyNA08qVZn" TargetMode="External"/><Relationship Id="rId214" Type="http://schemas.openxmlformats.org/officeDocument/2006/relationships/hyperlink" Target="https://emenscr.nesdc.go.th/viewer/view.html?id=OoQAxXR8JlF2eo8WMm1k" TargetMode="External"/><Relationship Id="rId235" Type="http://schemas.openxmlformats.org/officeDocument/2006/relationships/hyperlink" Target="https://emenscr.nesdc.go.th/viewer/view.html?id=kwGGXmzAAwfk9pXYYKJq" TargetMode="External"/><Relationship Id="rId116" Type="http://schemas.openxmlformats.org/officeDocument/2006/relationships/hyperlink" Target="https://emenscr.nesdc.go.th/viewer/view.html?id=13M6gJGwQ7TnWwOrgkK2" TargetMode="External"/><Relationship Id="rId137" Type="http://schemas.openxmlformats.org/officeDocument/2006/relationships/hyperlink" Target="https://emenscr.nesdc.go.th/viewer/view.html?id=A3ad9Kl8m0IYezoyXAZB" TargetMode="External"/><Relationship Id="rId158" Type="http://schemas.openxmlformats.org/officeDocument/2006/relationships/hyperlink" Target="https://emenscr.nesdc.go.th/viewer/view.html?id=23Jw7w6RRxUNQY7xkk8x" TargetMode="External"/><Relationship Id="rId20" Type="http://schemas.openxmlformats.org/officeDocument/2006/relationships/hyperlink" Target="https://emenscr.nesdc.go.th/viewer/view.html?id=rXx1yw86Jdfwe5aVOjRV" TargetMode="External"/><Relationship Id="rId41" Type="http://schemas.openxmlformats.org/officeDocument/2006/relationships/hyperlink" Target="https://emenscr.nesdc.go.th/viewer/view.html?id=VWzod8RdoOUEy1wNN4wZ" TargetMode="External"/><Relationship Id="rId62" Type="http://schemas.openxmlformats.org/officeDocument/2006/relationships/hyperlink" Target="https://emenscr.nesdc.go.th/viewer/view.html?id=XGWoeeQRWVIQakRwkQjR" TargetMode="External"/><Relationship Id="rId83" Type="http://schemas.openxmlformats.org/officeDocument/2006/relationships/hyperlink" Target="https://emenscr.nesdc.go.th/viewer/view.html?id=KYdEZdndMNI0GXllnJAN" TargetMode="External"/><Relationship Id="rId179" Type="http://schemas.openxmlformats.org/officeDocument/2006/relationships/hyperlink" Target="https://emenscr.nesdc.go.th/viewer/view.html?id=y0lYKd89y8t8ROwlJQGg" TargetMode="External"/><Relationship Id="rId190" Type="http://schemas.openxmlformats.org/officeDocument/2006/relationships/hyperlink" Target="https://emenscr.nesdc.go.th/viewer/view.html?id=o4lpnE2zWLiqV3eGwy4R" TargetMode="External"/><Relationship Id="rId204" Type="http://schemas.openxmlformats.org/officeDocument/2006/relationships/hyperlink" Target="https://emenscr.nesdc.go.th/viewer/view.html?id=Y7RN743NmjHgoqm8Jx5O" TargetMode="External"/><Relationship Id="rId225" Type="http://schemas.openxmlformats.org/officeDocument/2006/relationships/hyperlink" Target="https://emenscr.nesdc.go.th/viewer/view.html?id=RdWaAY7JAliM83JpAE5r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ea1fd5a4f65846b25d42e5&amp;username=moi001750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84" Type="http://schemas.openxmlformats.org/officeDocument/2006/relationships/hyperlink" Target="https://emenscr.nesdc.go.th/viewer/view.html?id=5d941c92b7cda504eec9660f&amp;username=moi04081" TargetMode="External"/><Relationship Id="rId138" Type="http://schemas.openxmlformats.org/officeDocument/2006/relationships/hyperlink" Target="https://emenscr.nesdc.go.th/viewer/view.html?id=5df5dfbf62ad211a54e74a00&amp;username=moph0032851" TargetMode="External"/><Relationship Id="rId159" Type="http://schemas.openxmlformats.org/officeDocument/2006/relationships/hyperlink" Target="https://emenscr.nesdc.go.th/viewer/view.html?id=5df879a56b12163f58d5f6e3&amp;username=mot07021" TargetMode="External"/><Relationship Id="rId170" Type="http://schemas.openxmlformats.org/officeDocument/2006/relationships/hyperlink" Target="https://emenscr.nesdc.go.th/viewer/view.html?id=5df9d127ffccfe3f5905eec5&amp;username=mots02021" TargetMode="External"/><Relationship Id="rId191" Type="http://schemas.openxmlformats.org/officeDocument/2006/relationships/hyperlink" Target="https://emenscr.nesdc.go.th/viewer/view.html?id=5dfb2feeb03e921a67e37408&amp;username=mots04051" TargetMode="External"/><Relationship Id="rId205" Type="http://schemas.openxmlformats.org/officeDocument/2006/relationships/hyperlink" Target="https://emenscr.nesdc.go.th/viewer/view.html?id=5dfc4a91b03e921a67e375b3&amp;username=mots02031" TargetMode="External"/><Relationship Id="rId226" Type="http://schemas.openxmlformats.org/officeDocument/2006/relationships/hyperlink" Target="https://emenscr.nesdc.go.th/viewer/view.html?id=5e00463042c5ca49af55a5f2&amp;username=mots5302731" TargetMode="External"/><Relationship Id="rId107" Type="http://schemas.openxmlformats.org/officeDocument/2006/relationships/hyperlink" Target="https://emenscr.nesdc.go.th/viewer/view.html?id=5de24ec8e78f8151e86bc433&amp;username=mots02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128" Type="http://schemas.openxmlformats.org/officeDocument/2006/relationships/hyperlink" Target="https://emenscr.nesdc.go.th/viewer/view.html?id=5df0ac4f21057f4ecfc9ed3d&amp;username=moi0017661" TargetMode="External"/><Relationship Id="rId149" Type="http://schemas.openxmlformats.org/officeDocument/2006/relationships/hyperlink" Target="https://emenscr.nesdc.go.th/viewer/view.html?id=5df73fc6c576281a577195ff&amp;username=moi001712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95" Type="http://schemas.openxmlformats.org/officeDocument/2006/relationships/hyperlink" Target="https://emenscr.nesdc.go.th/viewer/view.html?id=5db6a1bca099c71470319ae0&amp;username=mots02091" TargetMode="External"/><Relationship Id="rId160" Type="http://schemas.openxmlformats.org/officeDocument/2006/relationships/hyperlink" Target="https://emenscr.nesdc.go.th/viewer/view.html?id=5df884626b12163f58d5f721&amp;username=mots4602031" TargetMode="External"/><Relationship Id="rId181" Type="http://schemas.openxmlformats.org/officeDocument/2006/relationships/hyperlink" Target="https://emenscr.nesdc.go.th/viewer/view.html?id=5df9eda4caa0dc3f63b8c56b&amp;username=mots02041" TargetMode="External"/><Relationship Id="rId216" Type="http://schemas.openxmlformats.org/officeDocument/2006/relationships/hyperlink" Target="https://emenscr.nesdc.go.th/viewer/view.html?id=5dfc9195400f2c3a92b4aff7&amp;username=rus0585111" TargetMode="External"/><Relationship Id="rId237" Type="http://schemas.openxmlformats.org/officeDocument/2006/relationships/hyperlink" Target="https://emenscr.nesdc.go.th/viewer/view.html?id=5e0079f9b459dd49a9ac71c6&amp;username=mdes0603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18" Type="http://schemas.openxmlformats.org/officeDocument/2006/relationships/hyperlink" Target="https://emenscr.nesdc.go.th/viewer/view.html?id=5dea2c9fa4f65846b25d42fc&amp;username=tru0549051" TargetMode="External"/><Relationship Id="rId139" Type="http://schemas.openxmlformats.org/officeDocument/2006/relationships/hyperlink" Target="https://emenscr.nesdc.go.th/viewer/view.html?id=5df663cfcf2dda1a4f64d88a&amp;username=moph0032851" TargetMode="External"/><Relationship Id="rId85" Type="http://schemas.openxmlformats.org/officeDocument/2006/relationships/hyperlink" Target="https://emenscr.nesdc.go.th/viewer/view.html?id=5d96c3ced715ba479cd090f7&amp;username=rmutt0578101" TargetMode="External"/><Relationship Id="rId150" Type="http://schemas.openxmlformats.org/officeDocument/2006/relationships/hyperlink" Target="https://emenscr.nesdc.go.th/viewer/view.html?id=5df746aa1069321a558d6aed&amp;username=moi07171" TargetMode="External"/><Relationship Id="rId171" Type="http://schemas.openxmlformats.org/officeDocument/2006/relationships/hyperlink" Target="https://emenscr.nesdc.go.th/viewer/view.html?id=5df9d1dc467aa83f5ec0b0a9&amp;username=sat1" TargetMode="External"/><Relationship Id="rId192" Type="http://schemas.openxmlformats.org/officeDocument/2006/relationships/hyperlink" Target="https://emenscr.nesdc.go.th/viewer/view.html?id=5dfb3243d2f24a1a689b4c8f&amp;username=moi0019621" TargetMode="External"/><Relationship Id="rId206" Type="http://schemas.openxmlformats.org/officeDocument/2006/relationships/hyperlink" Target="https://emenscr.nesdc.go.th/viewer/view.html?id=5dfc4ef8d2f24a1a689b4e0c&amp;username=mots8402661" TargetMode="External"/><Relationship Id="rId227" Type="http://schemas.openxmlformats.org/officeDocument/2006/relationships/hyperlink" Target="https://emenscr.nesdc.go.th/viewer/view.html?id=5e004c6142c5ca49af55a60f&amp;username=mots0204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08" Type="http://schemas.openxmlformats.org/officeDocument/2006/relationships/hyperlink" Target="https://emenscr.nesdc.go.th/viewer/view.html?id=5de26300e78f8151e86bc437&amp;username=mots02011" TargetMode="External"/><Relationship Id="rId129" Type="http://schemas.openxmlformats.org/officeDocument/2006/relationships/hyperlink" Target="https://emenscr.nesdc.go.th/viewer/view.html?id=5df0b5285ab6a64edd630098&amp;username=moi001722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96" Type="http://schemas.openxmlformats.org/officeDocument/2006/relationships/hyperlink" Target="https://emenscr.nesdc.go.th/viewer/view.html?id=5db954c9e414e50a393a43b1&amp;username=rmutt0578101" TargetMode="External"/><Relationship Id="rId140" Type="http://schemas.openxmlformats.org/officeDocument/2006/relationships/hyperlink" Target="https://emenscr.nesdc.go.th/viewer/view.html?id=5df700bbc576281a5771951a&amp;username=onab0034721" TargetMode="External"/><Relationship Id="rId161" Type="http://schemas.openxmlformats.org/officeDocument/2006/relationships/hyperlink" Target="https://emenscr.nesdc.go.th/viewer/view.html?id=5df99273ffccfe3f5905ee07&amp;username=onab0034131" TargetMode="External"/><Relationship Id="rId182" Type="http://schemas.openxmlformats.org/officeDocument/2006/relationships/hyperlink" Target="https://emenscr.nesdc.go.th/viewer/view.html?id=5df9f26fffccfe3f5905ef98&amp;username=mots02041" TargetMode="External"/><Relationship Id="rId217" Type="http://schemas.openxmlformats.org/officeDocument/2006/relationships/hyperlink" Target="https://emenscr.nesdc.go.th/viewer/view.html?id=5dfc9339ba396e3a82dca564&amp;username=m-culture003147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e007aa642c5ca49af55a6f7&amp;username=mots580243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19" Type="http://schemas.openxmlformats.org/officeDocument/2006/relationships/hyperlink" Target="https://emenscr.nesdc.go.th/viewer/view.html?id=5dedcdc909987646b1c79669&amp;username=m-culture003127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86" Type="http://schemas.openxmlformats.org/officeDocument/2006/relationships/hyperlink" Target="https://emenscr.nesdc.go.th/viewer/view.html?id=5d96fa777cda1962bd51b9c3&amp;username=rmutt0578101" TargetMode="External"/><Relationship Id="rId130" Type="http://schemas.openxmlformats.org/officeDocument/2006/relationships/hyperlink" Target="https://emenscr.nesdc.go.th/viewer/view.html?id=5df106f0ca32fb4ed4482e4b&amp;username=mots9202141" TargetMode="External"/><Relationship Id="rId151" Type="http://schemas.openxmlformats.org/officeDocument/2006/relationships/hyperlink" Target="https://emenscr.nesdc.go.th/viewer/view.html?id=5df755461069321a558d6b24&amp;username=mot0703141" TargetMode="External"/><Relationship Id="rId172" Type="http://schemas.openxmlformats.org/officeDocument/2006/relationships/hyperlink" Target="https://emenscr.nesdc.go.th/viewer/view.html?id=5df9d59fffccfe3f5905eee5&amp;username=sat1" TargetMode="External"/><Relationship Id="rId193" Type="http://schemas.openxmlformats.org/officeDocument/2006/relationships/hyperlink" Target="https://emenscr.nesdc.go.th/viewer/view.html?id=5dfb3bc9b03e921a67e37458&amp;username=mot0703291" TargetMode="External"/><Relationship Id="rId207" Type="http://schemas.openxmlformats.org/officeDocument/2006/relationships/hyperlink" Target="https://emenscr.nesdc.go.th/viewer/view.html?id=5dfc6356e02dae1a6dd4be27&amp;username=mnre0214631" TargetMode="External"/><Relationship Id="rId228" Type="http://schemas.openxmlformats.org/officeDocument/2006/relationships/hyperlink" Target="https://emenscr.nesdc.go.th/viewer/view.html?id=5e005dd342c5ca49af55a632&amp;username=mots580243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09" Type="http://schemas.openxmlformats.org/officeDocument/2006/relationships/hyperlink" Target="https://emenscr.nesdc.go.th/viewer/view.html?id=5de2b113e78f8151e86bc444&amp;username=moe0275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97" Type="http://schemas.openxmlformats.org/officeDocument/2006/relationships/hyperlink" Target="https://emenscr.nesdc.go.th/viewer/view.html?id=5dbfaba695d4bc0308241ffd&amp;username=kpru053621" TargetMode="External"/><Relationship Id="rId120" Type="http://schemas.openxmlformats.org/officeDocument/2006/relationships/hyperlink" Target="https://emenscr.nesdc.go.th/viewer/view.html?id=5dedcddb9f75a146bbce08f1&amp;username=opm0001271" TargetMode="External"/><Relationship Id="rId141" Type="http://schemas.openxmlformats.org/officeDocument/2006/relationships/hyperlink" Target="https://emenscr.nesdc.go.th/viewer/view.html?id=5df705111069321a558d69ed&amp;username=m-culture0412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162" Type="http://schemas.openxmlformats.org/officeDocument/2006/relationships/hyperlink" Target="https://emenscr.nesdc.go.th/viewer/view.html?id=5df999b0467aa83f5ec0afd4&amp;username=m-culture0031771" TargetMode="External"/><Relationship Id="rId183" Type="http://schemas.openxmlformats.org/officeDocument/2006/relationships/hyperlink" Target="https://emenscr.nesdc.go.th/viewer/view.html?id=5df9f69ccaa0dc3f63b8c58e&amp;username=okmd1" TargetMode="External"/><Relationship Id="rId218" Type="http://schemas.openxmlformats.org/officeDocument/2006/relationships/hyperlink" Target="https://emenscr.nesdc.go.th/viewer/view.html?id=5dfc96874a6018148125f8aa&amp;username=mots2702611" TargetMode="External"/><Relationship Id="rId239" Type="http://schemas.openxmlformats.org/officeDocument/2006/relationships/hyperlink" Target="https://emenscr.nesdc.go.th/viewer/view.html?id=5e007ab642c5ca49af55a6f9&amp;username=moi002281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87" Type="http://schemas.openxmlformats.org/officeDocument/2006/relationships/hyperlink" Target="https://emenscr.nesdc.go.th/viewer/view.html?id=5d9d8e57c684aa5bce4a7c74&amp;username=moi07171" TargetMode="External"/><Relationship Id="rId110" Type="http://schemas.openxmlformats.org/officeDocument/2006/relationships/hyperlink" Target="https://emenscr.nesdc.go.th/viewer/view.html?id=5de34078e78f8151e86bc44a&amp;username=mots02011" TargetMode="External"/><Relationship Id="rId131" Type="http://schemas.openxmlformats.org/officeDocument/2006/relationships/hyperlink" Target="https://emenscr.nesdc.go.th/viewer/view.html?id=5df1ca45ca32fb4ed4482ebb&amp;username=m-culture0031541" TargetMode="External"/><Relationship Id="rId152" Type="http://schemas.openxmlformats.org/officeDocument/2006/relationships/hyperlink" Target="https://emenscr.nesdc.go.th/viewer/view.html?id=5df7663762ad211a54e74bba&amp;username=mot0703141" TargetMode="External"/><Relationship Id="rId173" Type="http://schemas.openxmlformats.org/officeDocument/2006/relationships/hyperlink" Target="https://emenscr.nesdc.go.th/viewer/view.html?id=5df9d82effccfe3f5905eef0&amp;username=mots02041" TargetMode="External"/><Relationship Id="rId194" Type="http://schemas.openxmlformats.org/officeDocument/2006/relationships/hyperlink" Target="https://emenscr.nesdc.go.th/viewer/view.html?id=5dfb3d9ed2f24a1a689b4cd8&amp;username=mot0703291" TargetMode="External"/><Relationship Id="rId208" Type="http://schemas.openxmlformats.org/officeDocument/2006/relationships/hyperlink" Target="https://emenscr.nesdc.go.th/viewer/view.html?id=5dfc639bd2f24a1a689b4e5e&amp;username=moph05031" TargetMode="External"/><Relationship Id="rId229" Type="http://schemas.openxmlformats.org/officeDocument/2006/relationships/hyperlink" Target="https://emenscr.nesdc.go.th/viewer/view.html?id=5e006986b459dd49a9ac714d&amp;username=mots02031" TargetMode="External"/><Relationship Id="rId240" Type="http://schemas.openxmlformats.org/officeDocument/2006/relationships/hyperlink" Target="https://emenscr.nesdc.go.th/viewer/view.html?id=5e007bf342c5ca49af55a6fc&amp;username=mots310226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100" Type="http://schemas.openxmlformats.org/officeDocument/2006/relationships/hyperlink" Target="https://emenscr.nesdc.go.th/viewer/view.html?id=5dcd0cd1618d7a030c89c28b&amp;username=cru056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98" Type="http://schemas.openxmlformats.org/officeDocument/2006/relationships/hyperlink" Target="https://emenscr.nesdc.go.th/viewer/view.html?id=5dc10e84efbbb90303acae87&amp;username=rus0585141" TargetMode="External"/><Relationship Id="rId121" Type="http://schemas.openxmlformats.org/officeDocument/2006/relationships/hyperlink" Target="https://emenscr.nesdc.go.th/viewer/view.html?id=5def9fb711e6364ece801d0b&amp;username=mots5202521" TargetMode="External"/><Relationship Id="rId142" Type="http://schemas.openxmlformats.org/officeDocument/2006/relationships/hyperlink" Target="https://emenscr.nesdc.go.th/viewer/view.html?id=5df705b8cf2dda1a4f64d8ec&amp;username=m-culture0031721" TargetMode="External"/><Relationship Id="rId163" Type="http://schemas.openxmlformats.org/officeDocument/2006/relationships/hyperlink" Target="https://emenscr.nesdc.go.th/viewer/view.html?id=5df99b6c6b12163f58d5f7f9&amp;username=m-culture0031621" TargetMode="External"/><Relationship Id="rId184" Type="http://schemas.openxmlformats.org/officeDocument/2006/relationships/hyperlink" Target="https://emenscr.nesdc.go.th/viewer/view.html?id=5df9f727caa0dc3f63b8c590&amp;username=mots02041" TargetMode="External"/><Relationship Id="rId219" Type="http://schemas.openxmlformats.org/officeDocument/2006/relationships/hyperlink" Target="https://emenscr.nesdc.go.th/viewer/view.html?id=5dfca054a7759b14872e6d44&amp;username=moi02276041" TargetMode="External"/><Relationship Id="rId230" Type="http://schemas.openxmlformats.org/officeDocument/2006/relationships/hyperlink" Target="https://emenscr.nesdc.go.th/viewer/view.html?id=5e0069ddb459dd49a9ac7151&amp;username=mots0203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88" Type="http://schemas.openxmlformats.org/officeDocument/2006/relationships/hyperlink" Target="https://emenscr.nesdc.go.th/viewer/view.html?id=5d9dcd5c161e9a5bd4af28b2&amp;username=moi08151" TargetMode="External"/><Relationship Id="rId111" Type="http://schemas.openxmlformats.org/officeDocument/2006/relationships/hyperlink" Target="https://emenscr.nesdc.go.th/viewer/view.html?id=5de3659def4cb551e9869a50&amp;username=mots02011" TargetMode="External"/><Relationship Id="rId132" Type="http://schemas.openxmlformats.org/officeDocument/2006/relationships/hyperlink" Target="https://emenscr.nesdc.go.th/viewer/view.html?id=5df1cfa9ca32fb4ed4482ed2&amp;username=moi0019541" TargetMode="External"/><Relationship Id="rId153" Type="http://schemas.openxmlformats.org/officeDocument/2006/relationships/hyperlink" Target="https://emenscr.nesdc.go.th/viewer/view.html?id=5df7691c1069321a558d6b38&amp;username=moi0018721" TargetMode="External"/><Relationship Id="rId174" Type="http://schemas.openxmlformats.org/officeDocument/2006/relationships/hyperlink" Target="https://emenscr.nesdc.go.th/viewer/view.html?id=5df9d864caa0dc3f63b8c4f1&amp;username=mots2102481" TargetMode="External"/><Relationship Id="rId195" Type="http://schemas.openxmlformats.org/officeDocument/2006/relationships/hyperlink" Target="https://emenscr.nesdc.go.th/viewer/view.html?id=5dfb40b8b03e921a67e37475&amp;username=mot0703291" TargetMode="External"/><Relationship Id="rId209" Type="http://schemas.openxmlformats.org/officeDocument/2006/relationships/hyperlink" Target="https://emenscr.nesdc.go.th/viewer/view.html?id=5dfc7c75e02dae1a6dd4be78&amp;username=mots02031" TargetMode="External"/><Relationship Id="rId190" Type="http://schemas.openxmlformats.org/officeDocument/2006/relationships/hyperlink" Target="https://emenscr.nesdc.go.th/viewer/view.html?id=5dfb2f6ce02dae1a6dd4bc16&amp;username=mots3102261" TargetMode="External"/><Relationship Id="rId204" Type="http://schemas.openxmlformats.org/officeDocument/2006/relationships/hyperlink" Target="https://emenscr.nesdc.go.th/viewer/view.html?id=5dfc49adc552571a72d138e5&amp;username=mots4402411" TargetMode="External"/><Relationship Id="rId220" Type="http://schemas.openxmlformats.org/officeDocument/2006/relationships/hyperlink" Target="https://emenscr.nesdc.go.th/viewer/view.html?id=5dfcb0a1a3add11482f4516f&amp;username=mots1602501" TargetMode="External"/><Relationship Id="rId22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06" Type="http://schemas.openxmlformats.org/officeDocument/2006/relationships/hyperlink" Target="https://emenscr.nesdc.go.th/viewer/view.html?id=5de135ac5b1d0951ee93567e&amp;username=mots02011" TargetMode="External"/><Relationship Id="rId127" Type="http://schemas.openxmlformats.org/officeDocument/2006/relationships/hyperlink" Target="https://emenscr.nesdc.go.th/viewer/view.html?id=5df09b8411e6364ece801dd0&amp;username=opm00016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94" Type="http://schemas.openxmlformats.org/officeDocument/2006/relationships/hyperlink" Target="https://emenscr.nesdc.go.th/viewer/view.html?id=5db69a89395adc146fd4867e&amp;username=mots02091" TargetMode="External"/><Relationship Id="rId99" Type="http://schemas.openxmlformats.org/officeDocument/2006/relationships/hyperlink" Target="https://emenscr.nesdc.go.th/viewer/view.html?id=5dc4ed59618d7a030c89c00f&amp;username=cru0562041" TargetMode="External"/><Relationship Id="rId101" Type="http://schemas.openxmlformats.org/officeDocument/2006/relationships/hyperlink" Target="https://emenscr.nesdc.go.th/viewer/view.html?id=5dce2e3b618d7a030c89c30c&amp;username=moi0017731" TargetMode="External"/><Relationship Id="rId122" Type="http://schemas.openxmlformats.org/officeDocument/2006/relationships/hyperlink" Target="https://emenscr.nesdc.go.th/viewer/view.html?id=5defa445ca32fb4ed4482d29&amp;username=mots5202521" TargetMode="External"/><Relationship Id="rId143" Type="http://schemas.openxmlformats.org/officeDocument/2006/relationships/hyperlink" Target="https://emenscr.nesdc.go.th/viewer/view.html?id=5df70608cf2dda1a4f64d8ee&amp;username=m-culture0031241" TargetMode="External"/><Relationship Id="rId148" Type="http://schemas.openxmlformats.org/officeDocument/2006/relationships/hyperlink" Target="https://emenscr.nesdc.go.th/viewer/view.html?id=5df73ca862ad211a54e74b3b&amp;username=opm0001661" TargetMode="External"/><Relationship Id="rId164" Type="http://schemas.openxmlformats.org/officeDocument/2006/relationships/hyperlink" Target="https://emenscr.nesdc.go.th/viewer/view.html?id=5df9b284ffccfe3f5905ee87&amp;username=m-culture0031901" TargetMode="External"/><Relationship Id="rId169" Type="http://schemas.openxmlformats.org/officeDocument/2006/relationships/hyperlink" Target="https://emenscr.nesdc.go.th/viewer/view.html?id=5df9d0f7caa0dc3f63b8c4d1&amp;username=moph0032831" TargetMode="External"/><Relationship Id="rId185" Type="http://schemas.openxmlformats.org/officeDocument/2006/relationships/hyperlink" Target="https://emenscr.nesdc.go.th/viewer/view.html?id=5df9f7fa467aa83f5ec0b163&amp;username=mots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180" Type="http://schemas.openxmlformats.org/officeDocument/2006/relationships/hyperlink" Target="https://emenscr.nesdc.go.th/viewer/view.html?id=5df9e87ecaa0dc3f63b8c549&amp;username=mots02041" TargetMode="External"/><Relationship Id="rId210" Type="http://schemas.openxmlformats.org/officeDocument/2006/relationships/hyperlink" Target="https://emenscr.nesdc.go.th/viewer/view.html?id=5dfc7dfdc552571a72d139db&amp;username=moac10041" TargetMode="External"/><Relationship Id="rId215" Type="http://schemas.openxmlformats.org/officeDocument/2006/relationships/hyperlink" Target="https://emenscr.nesdc.go.th/viewer/view.html?id=5dfc9124ba396e3a82dca536&amp;username=mots3102261" TargetMode="External"/><Relationship Id="rId236" Type="http://schemas.openxmlformats.org/officeDocument/2006/relationships/hyperlink" Target="https://emenscr.nesdc.go.th/viewer/view.html?id=5e00797dca0feb49b458bcd3&amp;username=mod0608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231" Type="http://schemas.openxmlformats.org/officeDocument/2006/relationships/hyperlink" Target="https://emenscr.nesdc.go.th/viewer/view.html?id=5e006a6aca0feb49b458bc48&amp;username=mots0203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89" Type="http://schemas.openxmlformats.org/officeDocument/2006/relationships/hyperlink" Target="https://emenscr.nesdc.go.th/viewer/view.html?id=5da16b7f1cf04a5bcff2454a&amp;username=kpru053631" TargetMode="External"/><Relationship Id="rId112" Type="http://schemas.openxmlformats.org/officeDocument/2006/relationships/hyperlink" Target="https://emenscr.nesdc.go.th/viewer/view.html?id=5de4c23eef4cb551e9869ae0&amp;username=moi0017291" TargetMode="External"/><Relationship Id="rId133" Type="http://schemas.openxmlformats.org/officeDocument/2006/relationships/hyperlink" Target="https://emenscr.nesdc.go.th/viewer/view.html?id=5df1fc355ab6a64edd6301c5&amp;username=moc04051" TargetMode="External"/><Relationship Id="rId154" Type="http://schemas.openxmlformats.org/officeDocument/2006/relationships/hyperlink" Target="https://emenscr.nesdc.go.th/viewer/view.html?id=5df76c44c576281a57719669&amp;username=mots02031" TargetMode="External"/><Relationship Id="rId175" Type="http://schemas.openxmlformats.org/officeDocument/2006/relationships/hyperlink" Target="https://emenscr.nesdc.go.th/viewer/view.html?id=5df9d86d6b12163f58d5f8e8&amp;username=sat1" TargetMode="External"/><Relationship Id="rId196" Type="http://schemas.openxmlformats.org/officeDocument/2006/relationships/hyperlink" Target="https://emenscr.nesdc.go.th/viewer/view.html?id=5dfb4219d2f24a1a689b4cee&amp;username=mot0703291" TargetMode="External"/><Relationship Id="rId200" Type="http://schemas.openxmlformats.org/officeDocument/2006/relationships/hyperlink" Target="https://emenscr.nesdc.go.th/viewer/view.html?id=5dfc3c78d2f24a1a689b4d96&amp;username=mots0203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221" Type="http://schemas.openxmlformats.org/officeDocument/2006/relationships/hyperlink" Target="https://emenscr.nesdc.go.th/viewer/view.html?id=5dfef6f16f155549ab8fb43f&amp;username=m-culture003158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79" Type="http://schemas.openxmlformats.org/officeDocument/2006/relationships/hyperlink" Target="https://emenscr.nesdc.go.th/viewer/view.html?id=5d774acd2d8b5b145109e20a&amp;username=utk0579071" TargetMode="External"/><Relationship Id="rId102" Type="http://schemas.openxmlformats.org/officeDocument/2006/relationships/hyperlink" Target="https://emenscr.nesdc.go.th/viewer/view.html?id=5ddb478d92249e532f57bbcc&amp;username=mots02091" TargetMode="External"/><Relationship Id="rId123" Type="http://schemas.openxmlformats.org/officeDocument/2006/relationships/hyperlink" Target="https://emenscr.nesdc.go.th/viewer/view.html?id=5defa7715ab6a64edd62ff92&amp;username=mots5202521" TargetMode="External"/><Relationship Id="rId144" Type="http://schemas.openxmlformats.org/officeDocument/2006/relationships/hyperlink" Target="https://emenscr.nesdc.go.th/viewer/view.html?id=5df7092062ad211a54e74a8c&amp;username=m-culture0031211" TargetMode="External"/><Relationship Id="rId90" Type="http://schemas.openxmlformats.org/officeDocument/2006/relationships/hyperlink" Target="https://emenscr.nesdc.go.th/viewer/view.html?id=5db42dd4395adc146fd4853e&amp;username=dru0563061" TargetMode="External"/><Relationship Id="rId165" Type="http://schemas.openxmlformats.org/officeDocument/2006/relationships/hyperlink" Target="https://emenscr.nesdc.go.th/viewer/view.html?id=5df9c7c4467aa83f5ec0b07d&amp;username=mots2102481" TargetMode="External"/><Relationship Id="rId186" Type="http://schemas.openxmlformats.org/officeDocument/2006/relationships/hyperlink" Target="https://emenscr.nesdc.go.th/viewer/view.html?id=5df9fb52caa0dc3f63b8c59a&amp;username=mots02041" TargetMode="External"/><Relationship Id="rId211" Type="http://schemas.openxmlformats.org/officeDocument/2006/relationships/hyperlink" Target="https://emenscr.nesdc.go.th/viewer/view.html?id=5dfc8187c552571a72d139f9&amp;username=mots2702611" TargetMode="External"/><Relationship Id="rId232" Type="http://schemas.openxmlformats.org/officeDocument/2006/relationships/hyperlink" Target="https://emenscr.nesdc.go.th/viewer/view.html?id=5e0070c1ca0feb49b458bc7b&amp;username=moi002239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13" Type="http://schemas.openxmlformats.org/officeDocument/2006/relationships/hyperlink" Target="https://emenscr.nesdc.go.th/viewer/view.html?id=5de6503009987646b1c7940c&amp;username=moi0017251" TargetMode="External"/><Relationship Id="rId134" Type="http://schemas.openxmlformats.org/officeDocument/2006/relationships/hyperlink" Target="https://emenscr.nesdc.go.th/viewer/view.html?id=5df2f90ac24dfe2c4f174c11&amp;username=moi0017221" TargetMode="External"/><Relationship Id="rId80" Type="http://schemas.openxmlformats.org/officeDocument/2006/relationships/hyperlink" Target="https://emenscr.nesdc.go.th/viewer/view.html?id=5d8c646d6e6bea05a699bbd0&amp;username=rmutt0578101" TargetMode="External"/><Relationship Id="rId155" Type="http://schemas.openxmlformats.org/officeDocument/2006/relationships/hyperlink" Target="https://emenscr.nesdc.go.th/viewer/view.html?id=5df77b9862ad211a54e74bc4&amp;username=moi0017691" TargetMode="External"/><Relationship Id="rId176" Type="http://schemas.openxmlformats.org/officeDocument/2006/relationships/hyperlink" Target="https://emenscr.nesdc.go.th/viewer/view.html?id=5df9db3fffccfe3f5905ef06&amp;username=sat1" TargetMode="External"/><Relationship Id="rId197" Type="http://schemas.openxmlformats.org/officeDocument/2006/relationships/hyperlink" Target="https://emenscr.nesdc.go.th/viewer/view.html?id=5dfb5589c552571a72d1382a&amp;username=mots02031" TargetMode="External"/><Relationship Id="rId201" Type="http://schemas.openxmlformats.org/officeDocument/2006/relationships/hyperlink" Target="https://emenscr.nesdc.go.th/viewer/view.html?id=5dfc3c7ce02dae1a6dd4bd44&amp;username=moph05031" TargetMode="External"/><Relationship Id="rId222" Type="http://schemas.openxmlformats.org/officeDocument/2006/relationships/hyperlink" Target="https://emenscr.nesdc.go.th/viewer/view.html?id=5e0029ae6f155549ab8fb497&amp;username=moi001752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03" Type="http://schemas.openxmlformats.org/officeDocument/2006/relationships/hyperlink" Target="https://emenscr.nesdc.go.th/viewer/view.html?id=5ddb4a2c92249e532f57bbcf&amp;username=mots02091" TargetMode="External"/><Relationship Id="rId124" Type="http://schemas.openxmlformats.org/officeDocument/2006/relationships/hyperlink" Target="https://emenscr.nesdc.go.th/viewer/view.html?id=5defb23521057f4ecfc9ec5e&amp;username=moi00225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91" Type="http://schemas.openxmlformats.org/officeDocument/2006/relationships/hyperlink" Target="https://emenscr.nesdc.go.th/viewer/view.html?id=5db66a47395adc146fd48601&amp;username=mots04021" TargetMode="External"/><Relationship Id="rId145" Type="http://schemas.openxmlformats.org/officeDocument/2006/relationships/hyperlink" Target="https://emenscr.nesdc.go.th/viewer/view.html?id=5df7096fc576281a57719542&amp;username=opm0001601" TargetMode="External"/><Relationship Id="rId166" Type="http://schemas.openxmlformats.org/officeDocument/2006/relationships/hyperlink" Target="https://emenscr.nesdc.go.th/viewer/view.html?id=5df9c9fe467aa83f5ec0b083&amp;username=mots02021" TargetMode="External"/><Relationship Id="rId187" Type="http://schemas.openxmlformats.org/officeDocument/2006/relationships/hyperlink" Target="https://emenscr.nesdc.go.th/viewer/view.html?id=5dfb02b8d2f24a1a689b4bde&amp;username=moi002248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dfc831ee02dae1a6dd4bea0&amp;username=nrru0544121" TargetMode="External"/><Relationship Id="rId233" Type="http://schemas.openxmlformats.org/officeDocument/2006/relationships/hyperlink" Target="https://emenscr.nesdc.go.th/viewer/view.html?id=5e0072b2b459dd49a9ac7195&amp;username=mots540239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14" Type="http://schemas.openxmlformats.org/officeDocument/2006/relationships/hyperlink" Target="https://emenscr.nesdc.go.th/viewer/view.html?id=5de776a4a4f65846b25d41be&amp;username=mots650236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81" Type="http://schemas.openxmlformats.org/officeDocument/2006/relationships/hyperlink" Target="https://emenscr.nesdc.go.th/viewer/view.html?id=5d8c89d01eb143648e8b34af&amp;username=mof03141" TargetMode="External"/><Relationship Id="rId135" Type="http://schemas.openxmlformats.org/officeDocument/2006/relationships/hyperlink" Target="https://emenscr.nesdc.go.th/viewer/view.html?id=5df33537bd03be2c50f77fe9&amp;username=industry04141" TargetMode="External"/><Relationship Id="rId156" Type="http://schemas.openxmlformats.org/officeDocument/2006/relationships/hyperlink" Target="https://emenscr.nesdc.go.th/viewer/view.html?id=5df8444a1069321a558d6b66&amp;username=mots8602111" TargetMode="External"/><Relationship Id="rId177" Type="http://schemas.openxmlformats.org/officeDocument/2006/relationships/hyperlink" Target="https://emenscr.nesdc.go.th/viewer/view.html?id=5df9dee0ffccfe3f5905ef20&amp;username=sat1" TargetMode="External"/><Relationship Id="rId198" Type="http://schemas.openxmlformats.org/officeDocument/2006/relationships/hyperlink" Target="https://emenscr.nesdc.go.th/viewer/view.html?id=5dfba41ed2f24a1a689b4d3c&amp;username=rus0585141" TargetMode="External"/><Relationship Id="rId202" Type="http://schemas.openxmlformats.org/officeDocument/2006/relationships/hyperlink" Target="https://emenscr.nesdc.go.th/viewer/view.html?id=5dfc40bbc552571a72d138ac&amp;username=mots02031" TargetMode="External"/><Relationship Id="rId223" Type="http://schemas.openxmlformats.org/officeDocument/2006/relationships/hyperlink" Target="https://emenscr.nesdc.go.th/viewer/view.html?id=5e002b906f155549ab8fb49e&amp;username=onab003417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04" Type="http://schemas.openxmlformats.org/officeDocument/2006/relationships/hyperlink" Target="https://emenscr.nesdc.go.th/viewer/view.html?id=5ddb9969a4cb29532aa5cc83&amp;username=moi0017101" TargetMode="External"/><Relationship Id="rId125" Type="http://schemas.openxmlformats.org/officeDocument/2006/relationships/hyperlink" Target="https://emenscr.nesdc.go.th/viewer/view.html?id=5defb5d811e6364ece801d14&amp;username=moi0022521" TargetMode="External"/><Relationship Id="rId146" Type="http://schemas.openxmlformats.org/officeDocument/2006/relationships/hyperlink" Target="https://emenscr.nesdc.go.th/viewer/view.html?id=5df70d57cf2dda1a4f64d917&amp;username=opm0001921" TargetMode="External"/><Relationship Id="rId167" Type="http://schemas.openxmlformats.org/officeDocument/2006/relationships/hyperlink" Target="https://emenscr.nesdc.go.th/viewer/view.html?id=5df9ce326b12163f58d5f8ac&amp;username=mots7502591" TargetMode="External"/><Relationship Id="rId188" Type="http://schemas.openxmlformats.org/officeDocument/2006/relationships/hyperlink" Target="https://emenscr.nesdc.go.th/viewer/view.html?id=5dfb0506b03e921a67e3735f&amp;username=moi002248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92" Type="http://schemas.openxmlformats.org/officeDocument/2006/relationships/hyperlink" Target="https://emenscr.nesdc.go.th/viewer/view.html?id=5db67316395adc146fd4863d&amp;username=mots04021" TargetMode="External"/><Relationship Id="rId213" Type="http://schemas.openxmlformats.org/officeDocument/2006/relationships/hyperlink" Target="https://emenscr.nesdc.go.th/viewer/view.html?id=5dfc897fb03e921a67e376e6&amp;username=rus0585141" TargetMode="External"/><Relationship Id="rId234" Type="http://schemas.openxmlformats.org/officeDocument/2006/relationships/hyperlink" Target="https://emenscr.nesdc.go.th/viewer/view.html?id=5e00731fca0feb49b458bc9f&amp;username=moi00228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15" Type="http://schemas.openxmlformats.org/officeDocument/2006/relationships/hyperlink" Target="https://emenscr.nesdc.go.th/viewer/view.html?id=5de9e6b49f75a146bbce07d9&amp;username=tru0549051" TargetMode="External"/><Relationship Id="rId136" Type="http://schemas.openxmlformats.org/officeDocument/2006/relationships/hyperlink" Target="https://emenscr.nesdc.go.th/viewer/view.html?id=5df342e3c24dfe2c4f174ce2&amp;username=mots4702551" TargetMode="External"/><Relationship Id="rId157" Type="http://schemas.openxmlformats.org/officeDocument/2006/relationships/hyperlink" Target="https://emenscr.nesdc.go.th/viewer/view.html?id=5df8518cffccfe3f5905ecab&amp;username=mot0703141" TargetMode="External"/><Relationship Id="rId178" Type="http://schemas.openxmlformats.org/officeDocument/2006/relationships/hyperlink" Target="https://emenscr.nesdc.go.th/viewer/view.html?id=5df9e11d6b12163f58d5f915&amp;username=mots0204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82" Type="http://schemas.openxmlformats.org/officeDocument/2006/relationships/hyperlink" Target="https://emenscr.nesdc.go.th/viewer/view.html?id=5d8d841dc4ef78648949465e&amp;username=mof03121" TargetMode="External"/><Relationship Id="rId199" Type="http://schemas.openxmlformats.org/officeDocument/2006/relationships/hyperlink" Target="https://emenscr.nesdc.go.th/viewer/view.html?id=5dfc3844d2f24a1a689b4d81&amp;username=mots02031" TargetMode="External"/><Relationship Id="rId203" Type="http://schemas.openxmlformats.org/officeDocument/2006/relationships/hyperlink" Target="https://emenscr.nesdc.go.th/viewer/view.html?id=5dfc486fe02dae1a6dd4bd94&amp;username=m-culture003171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24" Type="http://schemas.openxmlformats.org/officeDocument/2006/relationships/hyperlink" Target="https://emenscr.nesdc.go.th/viewer/view.html?id=5e002f0b6f155549ab8fb4ae&amp;username=moph0506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05" Type="http://schemas.openxmlformats.org/officeDocument/2006/relationships/hyperlink" Target="https://emenscr.nesdc.go.th/viewer/view.html?id=5ddc9d498785695329ec692a&amp;username=moi0017491" TargetMode="External"/><Relationship Id="rId126" Type="http://schemas.openxmlformats.org/officeDocument/2006/relationships/hyperlink" Target="https://emenscr.nesdc.go.th/viewer/view.html?id=5df09912ca32fb4ed4482db5&amp;username=rus0585141" TargetMode="External"/><Relationship Id="rId147" Type="http://schemas.openxmlformats.org/officeDocument/2006/relationships/hyperlink" Target="https://emenscr.nesdc.go.th/viewer/view.html?id=5df7361ec576281a577195c2&amp;username=mots04031" TargetMode="External"/><Relationship Id="rId16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93" Type="http://schemas.openxmlformats.org/officeDocument/2006/relationships/hyperlink" Target="https://emenscr.nesdc.go.th/viewer/view.html?id=5db6890b395adc146fd48659&amp;username=mots04021" TargetMode="External"/><Relationship Id="rId189" Type="http://schemas.openxmlformats.org/officeDocument/2006/relationships/hyperlink" Target="https://emenscr.nesdc.go.th/viewer/view.html?id=5dfb0683b03e921a67e37365&amp;username=moi002248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14" Type="http://schemas.openxmlformats.org/officeDocument/2006/relationships/hyperlink" Target="https://emenscr.nesdc.go.th/viewer/view.html?id=5dfc8c1ce02dae1a6dd4bedf&amp;username=mots2702611" TargetMode="External"/><Relationship Id="rId235" Type="http://schemas.openxmlformats.org/officeDocument/2006/relationships/hyperlink" Target="https://emenscr.nesdc.go.th/viewer/view.html?id=5e00771b42c5ca49af55a6e4&amp;username=tat5201181" TargetMode="External"/><Relationship Id="rId116" Type="http://schemas.openxmlformats.org/officeDocument/2006/relationships/hyperlink" Target="https://emenscr.nesdc.go.th/viewer/view.html?id=5dea10f49f75a146bbce083d&amp;username=moi0017501" TargetMode="External"/><Relationship Id="rId137" Type="http://schemas.openxmlformats.org/officeDocument/2006/relationships/hyperlink" Target="https://emenscr.nesdc.go.th/viewer/view.html?id=5df342e4c24dfe2c4f174ce4&amp;username=moi0022481" TargetMode="External"/><Relationship Id="rId158" Type="http://schemas.openxmlformats.org/officeDocument/2006/relationships/hyperlink" Target="https://emenscr.nesdc.go.th/viewer/view.html?id=5df85aecffccfe3f5905ecd6&amp;username=m-culture003154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83" Type="http://schemas.openxmlformats.org/officeDocument/2006/relationships/hyperlink" Target="https://emenscr.nesdc.go.th/viewer/view.html?id=5d9414e351e48e04dd5a3c63&amp;username=moi04081" TargetMode="External"/><Relationship Id="rId179" Type="http://schemas.openxmlformats.org/officeDocument/2006/relationships/hyperlink" Target="https://emenscr.nesdc.go.th/viewer/view.html?id=5df9e426467aa83f5ec0b112&amp;username=mots0204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1a47dbe587a9706c8ae2fd&amp;username=lru05411" TargetMode="External"/><Relationship Id="rId170" Type="http://schemas.openxmlformats.org/officeDocument/2006/relationships/hyperlink" Target="https://emenscr.nesdc.go.th/viewer/view.html?id=5df99273ffccfe3f5905ee07&amp;username=onab0034131" TargetMode="External"/><Relationship Id="rId987" Type="http://schemas.openxmlformats.org/officeDocument/2006/relationships/hyperlink" Target="https://emenscr.nesdc.go.th/viewer/view.html?id=5fb4ce2720f6a8429dff62a4&amp;username=m-culture0031661" TargetMode="External"/><Relationship Id="rId847" Type="http://schemas.openxmlformats.org/officeDocument/2006/relationships/hyperlink" Target="https://emenscr.nesdc.go.th/viewer/view.html?id=5f2d29751e9bcf1b6a336914&amp;username=bcca059541" TargetMode="External"/><Relationship Id="rId1477" Type="http://schemas.openxmlformats.org/officeDocument/2006/relationships/hyperlink" Target="https://emenscr.nesdc.go.th/viewer/view.html?id=5ff6b06330f1a008a1685c33&amp;username=mot0703501" TargetMode="External"/><Relationship Id="rId1684" Type="http://schemas.openxmlformats.org/officeDocument/2006/relationships/hyperlink" Target="https://emenscr.nesdc.go.th/viewer/view.html?id=61123eb22482000361ae7f78&amp;username=mfu590131" TargetMode="External"/><Relationship Id="rId1891" Type="http://schemas.openxmlformats.org/officeDocument/2006/relationships/hyperlink" Target="https://emenscr.nesdc.go.th/viewer/view.html?id=6178ffb717e13374dcdf4512&amp;username=moi0017121" TargetMode="External"/><Relationship Id="rId707" Type="http://schemas.openxmlformats.org/officeDocument/2006/relationships/hyperlink" Target="https://emenscr.nesdc.go.th/viewer/view.html?id=5ee1ff4b8787cd253e8caee1&amp;username=industry04141" TargetMode="External"/><Relationship Id="rId914" Type="http://schemas.openxmlformats.org/officeDocument/2006/relationships/hyperlink" Target="https://emenscr.nesdc.go.th/viewer/view.html?id=5fa2aa9e6a38880601718907&amp;username=district15021" TargetMode="External"/><Relationship Id="rId1337" Type="http://schemas.openxmlformats.org/officeDocument/2006/relationships/hyperlink" Target="https://emenscr.nesdc.go.th/viewer/view.html?id=5fd052889d7cbe590983c0fc&amp;username=mot070311" TargetMode="External"/><Relationship Id="rId1544" Type="http://schemas.openxmlformats.org/officeDocument/2006/relationships/hyperlink" Target="https://emenscr.nesdc.go.th/viewer/view.html?id=602fdc443eed1c7838197b44&amp;username=eplan31" TargetMode="External"/><Relationship Id="rId1751" Type="http://schemas.openxmlformats.org/officeDocument/2006/relationships/hyperlink" Target="https://emenscr.nesdc.go.th/viewer/view.html?id=6116469686f0f870e80290af&amp;username=psu0521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1404" Type="http://schemas.openxmlformats.org/officeDocument/2006/relationships/hyperlink" Target="https://emenscr.nesdc.go.th/viewer/view.html?id=5fd8796038eaa328bc36950a&amp;username=mots4602031" TargetMode="External"/><Relationship Id="rId1611" Type="http://schemas.openxmlformats.org/officeDocument/2006/relationships/hyperlink" Target="https://emenscr.nesdc.go.th/viewer/view.html?id=60f52f7ce747db4bdade6ff1&amp;username=opm0001581" TargetMode="External"/><Relationship Id="rId497" Type="http://schemas.openxmlformats.org/officeDocument/2006/relationships/hyperlink" Target="https://emenscr.nesdc.go.th/viewer/view.html?id=5e0ef690700c16082bc6eeea&amp;username=mots8202331" TargetMode="External"/><Relationship Id="rId2178" Type="http://schemas.openxmlformats.org/officeDocument/2006/relationships/hyperlink" Target="https://emenscr.nesdc.go.th/viewer/view.html?id=61af3a5be55ef143eb1fcec0&amp;username=moi0017121" TargetMode="External"/><Relationship Id="rId357" Type="http://schemas.openxmlformats.org/officeDocument/2006/relationships/hyperlink" Target="https://emenscr.nesdc.go.th/viewer/view.html?id=5e0425796f155549ab8fbf39&amp;username=m-culture0031161" TargetMode="External"/><Relationship Id="rId1194" Type="http://schemas.openxmlformats.org/officeDocument/2006/relationships/hyperlink" Target="https://emenscr.nesdc.go.th/viewer/view.html?id=5fc75b439571721336792eec&amp;username=mot060931" TargetMode="External"/><Relationship Id="rId2038" Type="http://schemas.openxmlformats.org/officeDocument/2006/relationships/hyperlink" Target="https://emenscr.nesdc.go.th/viewer/view.html?id=619b481538229f3d4dda759d&amp;username=dnp_regional_85_51" TargetMode="External"/><Relationship Id="rId217" Type="http://schemas.openxmlformats.org/officeDocument/2006/relationships/hyperlink" Target="https://emenscr.nesdc.go.th/viewer/view.html?id=5dfb2feeb03e921a67e37408&amp;username=mots04051" TargetMode="External"/><Relationship Id="rId564" Type="http://schemas.openxmlformats.org/officeDocument/2006/relationships/hyperlink" Target="https://emenscr.nesdc.go.th/viewer/view.html?id=5e16e090a7c96230ec911538&amp;username=mots7202651" TargetMode="External"/><Relationship Id="rId771" Type="http://schemas.openxmlformats.org/officeDocument/2006/relationships/hyperlink" Target="https://emenscr.nesdc.go.th/viewer/view.html?id=5f2a63ad47ff240c0ef1330a&amp;username=moph05051" TargetMode="External"/><Relationship Id="rId2245" Type="http://schemas.openxmlformats.org/officeDocument/2006/relationships/hyperlink" Target="https://emenscr.nesdc.go.th/viewer/view.html?id=61b861d191f0f52e468da2b2&amp;username=dnp_regional_81_41" TargetMode="External"/><Relationship Id="rId424" Type="http://schemas.openxmlformats.org/officeDocument/2006/relationships/hyperlink" Target="https://emenscr.nesdc.go.th/viewer/view.html?id=5e05ac040ad19a4457019f70&amp;username=mot060761" TargetMode="External"/><Relationship Id="rId631" Type="http://schemas.openxmlformats.org/officeDocument/2006/relationships/hyperlink" Target="https://emenscr.nesdc.go.th/viewer/view.html?id=5e2567f32d00462b783b6963&amp;username=mots4502461" TargetMode="External"/><Relationship Id="rId1054" Type="http://schemas.openxmlformats.org/officeDocument/2006/relationships/hyperlink" Target="https://emenscr.nesdc.go.th/viewer/view.html?id=5fbf4f6abeab9d2a7939c082&amp;username=mot060671" TargetMode="External"/><Relationship Id="rId1261" Type="http://schemas.openxmlformats.org/officeDocument/2006/relationships/hyperlink" Target="https://emenscr.nesdc.go.th/viewer/view.html?id=5fc9f4398290676ab1b9c897&amp;username=moi0017111" TargetMode="External"/><Relationship Id="rId2105" Type="http://schemas.openxmlformats.org/officeDocument/2006/relationships/hyperlink" Target="https://emenscr.nesdc.go.th/viewer/view.html?id=61a6f384e55ef143eb1fca31&amp;username=m-culture0031461" TargetMode="External"/><Relationship Id="rId2312" Type="http://schemas.openxmlformats.org/officeDocument/2006/relationships/hyperlink" Target="https://emenscr.nesdc.go.th/viewer/view.html?id=61c5d7bca2991278946b94b0&amp;username=police000711" TargetMode="External"/><Relationship Id="rId1121" Type="http://schemas.openxmlformats.org/officeDocument/2006/relationships/hyperlink" Target="https://emenscr.nesdc.go.th/viewer/view.html?id=5fc4ba99503b94399c9d86f2&amp;username=m-culture0031491" TargetMode="External"/><Relationship Id="rId1938" Type="http://schemas.openxmlformats.org/officeDocument/2006/relationships/hyperlink" Target="https://emenscr.nesdc.go.th/viewer/view.html?id=618399d0f1b02731a23132f1&amp;username=moi0017101" TargetMode="External"/><Relationship Id="rId281" Type="http://schemas.openxmlformats.org/officeDocument/2006/relationships/hyperlink" Target="https://emenscr.nesdc.go.th/viewer/view.html?id=5e018f546f155549ab8fb79f&amp;username=tat5201151" TargetMode="External"/><Relationship Id="rId141" Type="http://schemas.openxmlformats.org/officeDocument/2006/relationships/hyperlink" Target="https://emenscr.nesdc.go.th/viewer/view.html?id=5df1cfa9ca32fb4ed4482ed2&amp;username=moi001954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958" Type="http://schemas.openxmlformats.org/officeDocument/2006/relationships/hyperlink" Target="https://emenscr.nesdc.go.th/viewer/view.html?id=5fae0ecd7772696c41ccc28a&amp;username=m-culture0031721" TargetMode="External"/><Relationship Id="rId1588" Type="http://schemas.openxmlformats.org/officeDocument/2006/relationships/hyperlink" Target="https://emenscr.nesdc.go.th/viewer/view.html?id=60da9a50345c94224734f72e&amp;username=mots02121" TargetMode="External"/><Relationship Id="rId1795" Type="http://schemas.openxmlformats.org/officeDocument/2006/relationships/hyperlink" Target="https://emenscr.nesdc.go.th/viewer/view.html?id=61197b75ee6abd1f9490298f&amp;username=up0590081" TargetMode="External"/><Relationship Id="rId87" Type="http://schemas.openxmlformats.org/officeDocument/2006/relationships/hyperlink" Target="https://emenscr.nesdc.go.th/viewer/view.html?id=5d8c253d1970f105a1599608&amp;username=mof03121" TargetMode="External"/><Relationship Id="rId818" Type="http://schemas.openxmlformats.org/officeDocument/2006/relationships/hyperlink" Target="https://emenscr.nesdc.go.th/viewer/view.html?id=5f2c1a8bab64071b723c6adb&amp;username=moi5302101" TargetMode="External"/><Relationship Id="rId1448" Type="http://schemas.openxmlformats.org/officeDocument/2006/relationships/hyperlink" Target="https://emenscr.nesdc.go.th/viewer/view.html?id=5febfd041e63355f7f304652&amp;username=tceb1" TargetMode="External"/><Relationship Id="rId1655" Type="http://schemas.openxmlformats.org/officeDocument/2006/relationships/hyperlink" Target="https://emenscr.nesdc.go.th/viewer/view.html?id=6111ca5077572f035a6ea00f&amp;username=tat5201021" TargetMode="External"/><Relationship Id="rId1308" Type="http://schemas.openxmlformats.org/officeDocument/2006/relationships/hyperlink" Target="https://emenscr.nesdc.go.th/viewer/view.html?id=5fcf1881fb9dc91608730677&amp;username=moi0018141" TargetMode="External"/><Relationship Id="rId1862" Type="http://schemas.openxmlformats.org/officeDocument/2006/relationships/hyperlink" Target="https://emenscr.nesdc.go.th/viewer/view.html?id=61662abb4e72b56eb592a373&amp;username=msu053019021" TargetMode="External"/><Relationship Id="rId1515" Type="http://schemas.openxmlformats.org/officeDocument/2006/relationships/hyperlink" Target="https://emenscr.nesdc.go.th/viewer/view.html?id=600e75fdef06eb0e8c9ade91&amp;username=moi0017651" TargetMode="External"/><Relationship Id="rId1722" Type="http://schemas.openxmlformats.org/officeDocument/2006/relationships/hyperlink" Target="https://emenscr.nesdc.go.th/viewer/view.html?id=611504a11b088e035d870e66&amp;username=mot0305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2289" Type="http://schemas.openxmlformats.org/officeDocument/2006/relationships/hyperlink" Target="https://emenscr.nesdc.go.th/viewer/view.html?id=61c051bb1a10626236233e75&amp;username=mots9302341" TargetMode="External"/><Relationship Id="rId468" Type="http://schemas.openxmlformats.org/officeDocument/2006/relationships/hyperlink" Target="https://emenscr.nesdc.go.th/viewer/view.html?id=5e0aa2d9b95b3d3e6d64f7c6&amp;username=mot060281" TargetMode="External"/><Relationship Id="rId675" Type="http://schemas.openxmlformats.org/officeDocument/2006/relationships/hyperlink" Target="https://emenscr.nesdc.go.th/viewer/view.html?id=5e7303ec808b6c2882b77739&amp;username=mot060371" TargetMode="External"/><Relationship Id="rId882" Type="http://schemas.openxmlformats.org/officeDocument/2006/relationships/hyperlink" Target="https://emenscr.nesdc.go.th/viewer/view.html?id=5f75ac727c54104601acff59&amp;username=district66031" TargetMode="External"/><Relationship Id="rId1098" Type="http://schemas.openxmlformats.org/officeDocument/2006/relationships/hyperlink" Target="https://emenscr.nesdc.go.th/viewer/view.html?id=5fc476667232b72a71f781b8&amp;username=m-culture0031141" TargetMode="External"/><Relationship Id="rId2149" Type="http://schemas.openxmlformats.org/officeDocument/2006/relationships/hyperlink" Target="https://emenscr.nesdc.go.th/viewer/view.html?id=61a9a74777658f43f3668640&amp;username=m-culture0031571" TargetMode="External"/><Relationship Id="rId328" Type="http://schemas.openxmlformats.org/officeDocument/2006/relationships/hyperlink" Target="https://emenscr.nesdc.go.th/viewer/view.html?id=5e030c79b459dd49a9ac787d&amp;username=moi0017651" TargetMode="External"/><Relationship Id="rId535" Type="http://schemas.openxmlformats.org/officeDocument/2006/relationships/hyperlink" Target="https://emenscr.nesdc.go.th/viewer/view.html?id=5e143ea13cc3431f26def4fa&amp;username=moi0017751" TargetMode="External"/><Relationship Id="rId742" Type="http://schemas.openxmlformats.org/officeDocument/2006/relationships/hyperlink" Target="https://emenscr.nesdc.go.th/viewer/view.html?id=5f265774eff9aa2ea2578f0e&amp;username=mots04011" TargetMode="External"/><Relationship Id="rId1165" Type="http://schemas.openxmlformats.org/officeDocument/2006/relationships/hyperlink" Target="https://emenscr.nesdc.go.th/viewer/view.html?id=5fc660a2ce812b157b6161c6&amp;username=tat5201241" TargetMode="External"/><Relationship Id="rId1372" Type="http://schemas.openxmlformats.org/officeDocument/2006/relationships/hyperlink" Target="https://emenscr.nesdc.go.th/viewer/view.html?id=5fd1fb2dc97e955911453dd2&amp;username=lpru0534011" TargetMode="External"/><Relationship Id="rId2009" Type="http://schemas.openxmlformats.org/officeDocument/2006/relationships/hyperlink" Target="https://emenscr.nesdc.go.th/viewer/view.html?id=6194ce61d51ed2220a0bdd1f&amp;username=mots1402311" TargetMode="External"/><Relationship Id="rId2216" Type="http://schemas.openxmlformats.org/officeDocument/2006/relationships/hyperlink" Target="https://emenscr.nesdc.go.th/viewer/view.html?id=61b1ad1eb5d2fc0ca4dd073e&amp;username=moi0022741" TargetMode="External"/><Relationship Id="rId602" Type="http://schemas.openxmlformats.org/officeDocument/2006/relationships/hyperlink" Target="https://emenscr.nesdc.go.th/viewer/view.html?id=5e1edef91bcf6f473365c4cb&amp;username=mots04021" TargetMode="External"/><Relationship Id="rId1025" Type="http://schemas.openxmlformats.org/officeDocument/2006/relationships/hyperlink" Target="https://emenscr.nesdc.go.th/viewer/view.html?id=5fbdbd43beab9d2a7939bf00&amp;username=mnre0214031" TargetMode="External"/><Relationship Id="rId1232" Type="http://schemas.openxmlformats.org/officeDocument/2006/relationships/hyperlink" Target="https://emenscr.nesdc.go.th/viewer/view.html?id=5fc8d3cc5d06316aaee53225&amp;username=moi0022161" TargetMode="External"/><Relationship Id="rId185" Type="http://schemas.openxmlformats.org/officeDocument/2006/relationships/hyperlink" Target="https://emenscr.nesdc.go.th/viewer/view.html?id=5df9d86d6b12163f58d5f8e8&amp;username=sat1" TargetMode="External"/><Relationship Id="rId1909" Type="http://schemas.openxmlformats.org/officeDocument/2006/relationships/hyperlink" Target="https://emenscr.nesdc.go.th/viewer/view.html?id=6180a43c7ee79765dfdb55d7&amp;username=m-culture0031621" TargetMode="External"/><Relationship Id="rId392" Type="http://schemas.openxmlformats.org/officeDocument/2006/relationships/hyperlink" Target="https://emenscr.nesdc.go.th/viewer/view.html?id=5e048c4042c5ca49af55b32d&amp;username=moi0022621" TargetMode="External"/><Relationship Id="rId2073" Type="http://schemas.openxmlformats.org/officeDocument/2006/relationships/hyperlink" Target="https://emenscr.nesdc.go.th/viewer/view.html?id=61a06e12df200361cae58353&amp;username=mot060751" TargetMode="External"/><Relationship Id="rId2280" Type="http://schemas.openxmlformats.org/officeDocument/2006/relationships/hyperlink" Target="https://emenscr.nesdc.go.th/viewer/view.html?id=61c006bbc326516233ced9f1&amp;username=mots02021" TargetMode="External"/><Relationship Id="rId252" Type="http://schemas.openxmlformats.org/officeDocument/2006/relationships/hyperlink" Target="https://emenscr.nesdc.go.th/viewer/view.html?id=5e00463042c5ca49af55a5f2&amp;username=mots5302731" TargetMode="External"/><Relationship Id="rId2140" Type="http://schemas.openxmlformats.org/officeDocument/2006/relationships/hyperlink" Target="https://emenscr.nesdc.go.th/viewer/view.html?id=61a87999e4a0ba43f163b17d&amp;username=m-culture0031741" TargetMode="External"/><Relationship Id="rId112" Type="http://schemas.openxmlformats.org/officeDocument/2006/relationships/hyperlink" Target="https://emenscr.nesdc.go.th/viewer/view.html?id=5ddb9969a4cb29532aa5cc83&amp;username=moi0017101" TargetMode="External"/><Relationship Id="rId1699" Type="http://schemas.openxmlformats.org/officeDocument/2006/relationships/hyperlink" Target="https://emenscr.nesdc.go.th/viewer/view.html?id=61138999ef40ea035b9d12c9&amp;username=mots04051" TargetMode="External"/><Relationship Id="rId2000" Type="http://schemas.openxmlformats.org/officeDocument/2006/relationships/hyperlink" Target="https://emenscr.nesdc.go.th/viewer/view.html?id=6194a1e2d51ed2220a0bdcb3&amp;username=tat5201211" TargetMode="External"/><Relationship Id="rId929" Type="http://schemas.openxmlformats.org/officeDocument/2006/relationships/hyperlink" Target="https://emenscr.nesdc.go.th/viewer/view.html?id=5fa630d67d71223f835ebffc&amp;username=moi0018151" TargetMode="External"/><Relationship Id="rId1559" Type="http://schemas.openxmlformats.org/officeDocument/2006/relationships/hyperlink" Target="https://emenscr.nesdc.go.th/viewer/view.html?id=609ce18e61787808f729c0d2&amp;username=rmutt0578111" TargetMode="External"/><Relationship Id="rId1766" Type="http://schemas.openxmlformats.org/officeDocument/2006/relationships/hyperlink" Target="https://emenscr.nesdc.go.th/viewer/view.html?id=61174f18ee6abd1f949027c0&amp;username=rmutl0583011" TargetMode="External"/><Relationship Id="rId1973" Type="http://schemas.openxmlformats.org/officeDocument/2006/relationships/hyperlink" Target="https://emenscr.nesdc.go.th/viewer/view.html?id=6192243978f1114b28747cc7&amp;username=cea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1419" Type="http://schemas.openxmlformats.org/officeDocument/2006/relationships/hyperlink" Target="https://emenscr.nesdc.go.th/viewer/view.html?id=5fdad0b1adb90d1b2adda2ad&amp;username=mot060811" TargetMode="External"/><Relationship Id="rId1626" Type="http://schemas.openxmlformats.org/officeDocument/2006/relationships/hyperlink" Target="https://emenscr.nesdc.go.th/viewer/view.html?id=610f85de2482000361ae7d8c&amp;username=tat5201021" TargetMode="External"/><Relationship Id="rId1833" Type="http://schemas.openxmlformats.org/officeDocument/2006/relationships/hyperlink" Target="https://emenscr.nesdc.go.th/viewer/view.html?id=611a53cbe587a9706c8ae321&amp;username=moph070181" TargetMode="External"/><Relationship Id="rId1900" Type="http://schemas.openxmlformats.org/officeDocument/2006/relationships/hyperlink" Target="https://emenscr.nesdc.go.th/viewer/view.html?id=617a2ebf7c45c15cc4e335cc&amp;username=moi0017701" TargetMode="External"/><Relationship Id="rId579" Type="http://schemas.openxmlformats.org/officeDocument/2006/relationships/hyperlink" Target="https://emenscr.nesdc.go.th/viewer/view.html?id=5e183d6419f3d3026300e63d&amp;username=mot0703211" TargetMode="External"/><Relationship Id="rId786" Type="http://schemas.openxmlformats.org/officeDocument/2006/relationships/hyperlink" Target="https://emenscr.nesdc.go.th/viewer/view.html?id=5f2a9478c65fbf3fac320ff7&amp;username=moi04041" TargetMode="External"/><Relationship Id="rId993" Type="http://schemas.openxmlformats.org/officeDocument/2006/relationships/hyperlink" Target="https://emenscr.nesdc.go.th/viewer/view.html?id=5fb4e6ff20f6a8429dff62eb&amp;username=mots04061" TargetMode="External"/><Relationship Id="rId439" Type="http://schemas.openxmlformats.org/officeDocument/2006/relationships/hyperlink" Target="https://emenscr.nesdc.go.th/viewer/view.html?id=5e05df655baa7b44654de34a&amp;username=moi0019191" TargetMode="External"/><Relationship Id="rId646" Type="http://schemas.openxmlformats.org/officeDocument/2006/relationships/hyperlink" Target="https://emenscr.nesdc.go.th/viewer/view.html?id=5e2e9f45b216632c83de7cca&amp;username=mots02091" TargetMode="External"/><Relationship Id="rId1069" Type="http://schemas.openxmlformats.org/officeDocument/2006/relationships/hyperlink" Target="https://emenscr.nesdc.go.th/viewer/view.html?id=5fbfc634beab9d2a7939c11e&amp;username=tat5201171" TargetMode="External"/><Relationship Id="rId1276" Type="http://schemas.openxmlformats.org/officeDocument/2006/relationships/hyperlink" Target="https://emenscr.nesdc.go.th/viewer/view.html?id=5fcdae0b1540bf161ab276b7&amp;username=mots8002211" TargetMode="External"/><Relationship Id="rId1483" Type="http://schemas.openxmlformats.org/officeDocument/2006/relationships/hyperlink" Target="https://emenscr.nesdc.go.th/viewer/view.html?id=5ff820874c21db24da209f84&amp;username=moi0021761" TargetMode="External"/><Relationship Id="rId2327" Type="http://schemas.openxmlformats.org/officeDocument/2006/relationships/hyperlink" Target="https://emenscr.nesdc.go.th/viewer/view.html?id=61de7cf9cc5c9002e5950838&amp;username=dasta1" TargetMode="External"/><Relationship Id="rId506" Type="http://schemas.openxmlformats.org/officeDocument/2006/relationships/hyperlink" Target="https://emenscr.nesdc.go.th/viewer/view.html?id=5e11a297cc7e3f6931b3b743&amp;username=m-culture0031411" TargetMode="External"/><Relationship Id="rId853" Type="http://schemas.openxmlformats.org/officeDocument/2006/relationships/hyperlink" Target="https://emenscr.nesdc.go.th/viewer/view.html?id=5f2d4d17c3e5f60bd06cada3&amp;username=tceb1" TargetMode="External"/><Relationship Id="rId1136" Type="http://schemas.openxmlformats.org/officeDocument/2006/relationships/hyperlink" Target="https://emenscr.nesdc.go.th/viewer/view.html?id=5fc5d73d6b0a9f661db87038&amp;username=mots3102261" TargetMode="External"/><Relationship Id="rId1690" Type="http://schemas.openxmlformats.org/officeDocument/2006/relationships/hyperlink" Target="https://emenscr.nesdc.go.th/viewer/view.html?id=6112a63586ed660368a5bc63&amp;username=mots04031" TargetMode="External"/><Relationship Id="rId713" Type="http://schemas.openxmlformats.org/officeDocument/2006/relationships/hyperlink" Target="https://emenscr.nesdc.go.th/viewer/view.html?id=5eeb2a1b0cf469377907620a&amp;username=dasta1" TargetMode="External"/><Relationship Id="rId920" Type="http://schemas.openxmlformats.org/officeDocument/2006/relationships/hyperlink" Target="https://emenscr.nesdc.go.th/viewer/view.html?id=5fa3c954613c8b25686f473f&amp;username=moc07081" TargetMode="External"/><Relationship Id="rId1343" Type="http://schemas.openxmlformats.org/officeDocument/2006/relationships/hyperlink" Target="https://emenscr.nesdc.go.th/viewer/view.html?id=5fd0656c7cf29c590f8c50c2&amp;username=district25091" TargetMode="External"/><Relationship Id="rId1550" Type="http://schemas.openxmlformats.org/officeDocument/2006/relationships/hyperlink" Target="https://emenscr.nesdc.go.th/viewer/view.html?id=60680524b86b73094d9c42a9&amp;username=m-culture0031581" TargetMode="External"/><Relationship Id="rId1203" Type="http://schemas.openxmlformats.org/officeDocument/2006/relationships/hyperlink" Target="https://emenscr.nesdc.go.th/viewer/view.html?id=5fc85b4deb591c133460eb17&amp;username=m-culture0031821" TargetMode="External"/><Relationship Id="rId1410" Type="http://schemas.openxmlformats.org/officeDocument/2006/relationships/hyperlink" Target="https://emenscr.nesdc.go.th/viewer/view.html?id=5fd9af1f0573ae1b28631dd5&amp;username=moi0018361" TargetMode="External"/><Relationship Id="rId296" Type="http://schemas.openxmlformats.org/officeDocument/2006/relationships/hyperlink" Target="https://emenscr.nesdc.go.th/viewer/view.html?id=5e01d2bfb459dd49a9ac7553&amp;username=opm0001241" TargetMode="External"/><Relationship Id="rId2184" Type="http://schemas.openxmlformats.org/officeDocument/2006/relationships/hyperlink" Target="https://emenscr.nesdc.go.th/viewer/view.html?id=61b03f827a9fbf43eaceab01&amp;username=m-culture0031391" TargetMode="External"/><Relationship Id="rId156" Type="http://schemas.openxmlformats.org/officeDocument/2006/relationships/hyperlink" Target="https://emenscr.nesdc.go.th/viewer/view.html?id=5df7361ec576281a577195c2&amp;username=mots04031" TargetMode="External"/><Relationship Id="rId363" Type="http://schemas.openxmlformats.org/officeDocument/2006/relationships/hyperlink" Target="https://emenscr.nesdc.go.th/viewer/view.html?id=5e04392642c5ca49af55b0b0&amp;username=m-culture0031161" TargetMode="External"/><Relationship Id="rId570" Type="http://schemas.openxmlformats.org/officeDocument/2006/relationships/hyperlink" Target="https://emenscr.nesdc.go.th/viewer/view.html?id=5e1704e60db41330e7e02715&amp;username=moi0019371" TargetMode="External"/><Relationship Id="rId2044" Type="http://schemas.openxmlformats.org/officeDocument/2006/relationships/hyperlink" Target="https://emenscr.nesdc.go.th/viewer/view.html?id=619c9f6138229f3d4dda7686&amp;username=moi0018311" TargetMode="External"/><Relationship Id="rId2251" Type="http://schemas.openxmlformats.org/officeDocument/2006/relationships/hyperlink" Target="https://emenscr.nesdc.go.th/viewer/view.html?id=61b995f2358cdf1cf6882521&amp;username=onab0034901" TargetMode="External"/><Relationship Id="rId223" Type="http://schemas.openxmlformats.org/officeDocument/2006/relationships/hyperlink" Target="https://emenscr.nesdc.go.th/viewer/view.html?id=5dfb5589c552571a72d1382a&amp;username=mots02031" TargetMode="External"/><Relationship Id="rId430" Type="http://schemas.openxmlformats.org/officeDocument/2006/relationships/hyperlink" Target="https://emenscr.nesdc.go.th/viewer/view.html?id=5e05c28c0ad19a445701a071&amp;username=mot0703141" TargetMode="External"/><Relationship Id="rId1060" Type="http://schemas.openxmlformats.org/officeDocument/2006/relationships/hyperlink" Target="https://emenscr.nesdc.go.th/viewer/view.html?id=5fbf6ae7beab9d2a7939c0d6&amp;username=moi0022741" TargetMode="External"/><Relationship Id="rId2111" Type="http://schemas.openxmlformats.org/officeDocument/2006/relationships/hyperlink" Target="https://emenscr.nesdc.go.th/viewer/view.html?id=61a6fe99e55ef143eb1fca4f&amp;username=moi0019571" TargetMode="External"/><Relationship Id="rId1877" Type="http://schemas.openxmlformats.org/officeDocument/2006/relationships/hyperlink" Target="https://emenscr.nesdc.go.th/viewer/view.html?id=616e6db2f0f2b848e7db022d&amp;username=mot0703301" TargetMode="External"/><Relationship Id="rId1737" Type="http://schemas.openxmlformats.org/officeDocument/2006/relationships/hyperlink" Target="https://emenscr.nesdc.go.th/viewer/view.html?id=611625daea16c95e131a2bc4&amp;username=m-culture02041" TargetMode="External"/><Relationship Id="rId1944" Type="http://schemas.openxmlformats.org/officeDocument/2006/relationships/hyperlink" Target="https://emenscr.nesdc.go.th/viewer/view.html?id=6183e2bfce66fc31a9417895&amp;username=moi001815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1804" Type="http://schemas.openxmlformats.org/officeDocument/2006/relationships/hyperlink" Target="https://emenscr.nesdc.go.th/viewer/view.html?id=6119fa0ae587a9706c8ae19d&amp;username=bcca059541" TargetMode="External"/><Relationship Id="rId897" Type="http://schemas.openxmlformats.org/officeDocument/2006/relationships/hyperlink" Target="https://emenscr.nesdc.go.th/viewer/view.html?id=5f9185c07a165259d1a20c48&amp;username=cmu6593261" TargetMode="External"/><Relationship Id="rId757" Type="http://schemas.openxmlformats.org/officeDocument/2006/relationships/hyperlink" Target="https://emenscr.nesdc.go.th/viewer/view.html?id=5f269478d49bf92ea89dd15f&amp;username=police000711" TargetMode="External"/><Relationship Id="rId964" Type="http://schemas.openxmlformats.org/officeDocument/2006/relationships/hyperlink" Target="https://emenscr.nesdc.go.th/viewer/view.html?id=5fb1efddd830192cf1024564&amp;username=mot0703291" TargetMode="External"/><Relationship Id="rId1387" Type="http://schemas.openxmlformats.org/officeDocument/2006/relationships/hyperlink" Target="https://emenscr.nesdc.go.th/viewer/view.html?id=5fd6d9596eb12634f2968bf9&amp;username=moi0017101" TargetMode="External"/><Relationship Id="rId1594" Type="http://schemas.openxmlformats.org/officeDocument/2006/relationships/hyperlink" Target="https://emenscr.nesdc.go.th/viewer/view.html?id=60e2de2fbcf570643a9fb18c&amp;username=tceb1" TargetMode="External"/><Relationship Id="rId93" Type="http://schemas.openxmlformats.org/officeDocument/2006/relationships/hyperlink" Target="https://emenscr.nesdc.go.th/viewer/view.html?id=5d96c3ced715ba479cd090f7&amp;username=rmutt0578101" TargetMode="External"/><Relationship Id="rId617" Type="http://schemas.openxmlformats.org/officeDocument/2006/relationships/hyperlink" Target="https://emenscr.nesdc.go.th/viewer/view.html?id=5e2032b7796c673a7fd56bc4&amp;username=mots04041" TargetMode="External"/><Relationship Id="rId824" Type="http://schemas.openxmlformats.org/officeDocument/2006/relationships/hyperlink" Target="https://emenscr.nesdc.go.th/viewer/view.html?id=5f2c559dab64071b723c6b10&amp;username=m-culture02041" TargetMode="External"/><Relationship Id="rId1247" Type="http://schemas.openxmlformats.org/officeDocument/2006/relationships/hyperlink" Target="https://emenscr.nesdc.go.th/viewer/view.html?id=5fc9c0805d06316aaee532c8&amp;username=moi0022951" TargetMode="External"/><Relationship Id="rId1454" Type="http://schemas.openxmlformats.org/officeDocument/2006/relationships/hyperlink" Target="https://emenscr.nesdc.go.th/viewer/view.html?id=5ff2b262770e1827c86fda6e&amp;username=nrru0544091" TargetMode="External"/><Relationship Id="rId1661" Type="http://schemas.openxmlformats.org/officeDocument/2006/relationships/hyperlink" Target="https://emenscr.nesdc.go.th/viewer/view.html?id=6112001def40ea035b9d10ab&amp;username=mots04061" TargetMode="External"/><Relationship Id="rId1107" Type="http://schemas.openxmlformats.org/officeDocument/2006/relationships/hyperlink" Target="https://emenscr.nesdc.go.th/viewer/view.html?id=5fc49f9fbeab9d2a7939c35c&amp;username=mot060711" TargetMode="External"/><Relationship Id="rId1314" Type="http://schemas.openxmlformats.org/officeDocument/2006/relationships/hyperlink" Target="https://emenscr.nesdc.go.th/viewer/view.html?id=5fcf2eacfb9dc916087306ce&amp;username=moi0022271" TargetMode="External"/><Relationship Id="rId1521" Type="http://schemas.openxmlformats.org/officeDocument/2006/relationships/hyperlink" Target="https://emenscr.nesdc.go.th/viewer/view.html?id=600fb579ba3bbf47decb8490&amp;username=tat520102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2088" Type="http://schemas.openxmlformats.org/officeDocument/2006/relationships/hyperlink" Target="https://emenscr.nesdc.go.th/viewer/view.html?id=61a48887e4a0ba43f163ad6a&amp;username=mot060121" TargetMode="External"/><Relationship Id="rId2295" Type="http://schemas.openxmlformats.org/officeDocument/2006/relationships/hyperlink" Target="https://emenscr.nesdc.go.th/viewer/view.html?id=61c15659c326516233cedb1b&amp;username=moi0022821" TargetMode="External"/><Relationship Id="rId267" Type="http://schemas.openxmlformats.org/officeDocument/2006/relationships/hyperlink" Target="https://emenscr.nesdc.go.th/viewer/view.html?id=5e007f16ca0feb49b458bcf0&amp;username=tat5201141" TargetMode="External"/><Relationship Id="rId474" Type="http://schemas.openxmlformats.org/officeDocument/2006/relationships/hyperlink" Target="https://emenscr.nesdc.go.th/viewer/view.html?id=5e0ac861fe8d2c3e610a1082&amp;username=mots1802091" TargetMode="External"/><Relationship Id="rId2155" Type="http://schemas.openxmlformats.org/officeDocument/2006/relationships/hyperlink" Target="https://emenscr.nesdc.go.th/viewer/view.html?id=61a9dc3de55ef143eb1fccf6&amp;username=m-culture0031811" TargetMode="External"/><Relationship Id="rId127" Type="http://schemas.openxmlformats.org/officeDocument/2006/relationships/hyperlink" Target="https://emenscr.nesdc.go.th/viewer/view.html?id=5dea2c9fa4f65846b25d42fc&amp;username=tru0549051" TargetMode="External"/><Relationship Id="rId681" Type="http://schemas.openxmlformats.org/officeDocument/2006/relationships/hyperlink" Target="https://emenscr.nesdc.go.th/viewer/view.html?id=5e86da9437db2605e8455eb8&amp;username=m-culture05051" TargetMode="External"/><Relationship Id="rId334" Type="http://schemas.openxmlformats.org/officeDocument/2006/relationships/hyperlink" Target="https://emenscr.nesdc.go.th/viewer/view.html?id=5e031c966f155549ab8fbd51&amp;username=mots8102011" TargetMode="External"/><Relationship Id="rId541" Type="http://schemas.openxmlformats.org/officeDocument/2006/relationships/hyperlink" Target="https://emenscr.nesdc.go.th/viewer/view.html?id=5e1591b54735416acaa5ad89&amp;username=moe021101" TargetMode="External"/><Relationship Id="rId1171" Type="http://schemas.openxmlformats.org/officeDocument/2006/relationships/hyperlink" Target="https://emenscr.nesdc.go.th/viewer/view.html?id=5fc717eceb591c133460e955&amp;username=mots4902421" TargetMode="External"/><Relationship Id="rId2015" Type="http://schemas.openxmlformats.org/officeDocument/2006/relationships/hyperlink" Target="https://emenscr.nesdc.go.th/viewer/view.html?id=6195cadba679c7221758ec05&amp;username=m-culture0031271" TargetMode="External"/><Relationship Id="rId2222" Type="http://schemas.openxmlformats.org/officeDocument/2006/relationships/hyperlink" Target="https://emenscr.nesdc.go.th/viewer/view.html?id=61b1bc22f3473f0ca7a6c421&amp;username=mot060941" TargetMode="External"/><Relationship Id="rId401" Type="http://schemas.openxmlformats.org/officeDocument/2006/relationships/hyperlink" Target="https://emenscr.nesdc.go.th/viewer/view.html?id=5e0568425baa7b44654ddee6&amp;username=tat5201171" TargetMode="External"/><Relationship Id="rId1031" Type="http://schemas.openxmlformats.org/officeDocument/2006/relationships/hyperlink" Target="https://emenscr.nesdc.go.th/viewer/view.html?id=5fbdd5cb7232b72a71f77e0a&amp;username=mot0703141" TargetMode="External"/><Relationship Id="rId1988" Type="http://schemas.openxmlformats.org/officeDocument/2006/relationships/hyperlink" Target="https://emenscr.nesdc.go.th/viewer/view.html?id=619475acd221902211f9aebd&amp;username=tat5201121" TargetMode="External"/><Relationship Id="rId1848" Type="http://schemas.openxmlformats.org/officeDocument/2006/relationships/hyperlink" Target="https://emenscr.nesdc.go.th/viewer/view.html?id=61445a1c66063541700584b0&amp;username=mots9502451" TargetMode="External"/><Relationship Id="rId191" Type="http://schemas.openxmlformats.org/officeDocument/2006/relationships/hyperlink" Target="https://emenscr.nesdc.go.th/viewer/view.html?id=5df9eda4caa0dc3f63b8c56b&amp;username=mots02041" TargetMode="External"/><Relationship Id="rId1708" Type="http://schemas.openxmlformats.org/officeDocument/2006/relationships/hyperlink" Target="https://emenscr.nesdc.go.th/viewer/view.html?id=6113972ee054a16ecd22ba47&amp;username=mots003811" TargetMode="External"/><Relationship Id="rId1915" Type="http://schemas.openxmlformats.org/officeDocument/2006/relationships/hyperlink" Target="https://emenscr.nesdc.go.th/viewer/view.html?id=61822d46f828697512d269c4&amp;username=moi0017451" TargetMode="External"/><Relationship Id="rId868" Type="http://schemas.openxmlformats.org/officeDocument/2006/relationships/hyperlink" Target="https://emenscr.nesdc.go.th/viewer/view.html?id=5f5752d14442940fc6400864&amp;username=mot060281" TargetMode="External"/><Relationship Id="rId1498" Type="http://schemas.openxmlformats.org/officeDocument/2006/relationships/hyperlink" Target="https://emenscr.nesdc.go.th/viewer/view.html?id=60012438fdee0f295412d7b3&amp;username=mots02041" TargetMode="External"/><Relationship Id="rId728" Type="http://schemas.openxmlformats.org/officeDocument/2006/relationships/hyperlink" Target="https://emenscr.nesdc.go.th/viewer/view.html?id=5f081d461a895406b51ed443&amp;username=dasta_regional_42_11" TargetMode="External"/><Relationship Id="rId935" Type="http://schemas.openxmlformats.org/officeDocument/2006/relationships/hyperlink" Target="https://emenscr.nesdc.go.th/viewer/view.html?id=5fa8cc17b1991b3f8585dc12&amp;username=mots04041" TargetMode="External"/><Relationship Id="rId1358" Type="http://schemas.openxmlformats.org/officeDocument/2006/relationships/hyperlink" Target="https://emenscr.nesdc.go.th/viewer/view.html?id=5fd095647cf29c590f8c5187&amp;username=district47041" TargetMode="External"/><Relationship Id="rId1565" Type="http://schemas.openxmlformats.org/officeDocument/2006/relationships/hyperlink" Target="https://emenscr.nesdc.go.th/viewer/view.html?id=60acb3e45838526f2e0f10d0&amp;username=mot060111" TargetMode="External"/><Relationship Id="rId1772" Type="http://schemas.openxmlformats.org/officeDocument/2006/relationships/hyperlink" Target="https://emenscr.nesdc.go.th/viewer/view.html?id=611765528b5f6c1fa114cb9a&amp;username=ku0513101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218" Type="http://schemas.openxmlformats.org/officeDocument/2006/relationships/hyperlink" Target="https://emenscr.nesdc.go.th/viewer/view.html?id=5fc88a34cc395c6aa110cdda&amp;username=mot0703511" TargetMode="External"/><Relationship Id="rId1425" Type="http://schemas.openxmlformats.org/officeDocument/2006/relationships/hyperlink" Target="https://emenscr.nesdc.go.th/viewer/view.html?id=5fdc5d2b0573ae1b2863207b&amp;username=mots6702381" TargetMode="External"/><Relationship Id="rId1632" Type="http://schemas.openxmlformats.org/officeDocument/2006/relationships/hyperlink" Target="https://emenscr.nesdc.go.th/viewer/view.html?id=6110745286ed660368a5ba22&amp;username=tat5201021" TargetMode="External"/><Relationship Id="rId2199" Type="http://schemas.openxmlformats.org/officeDocument/2006/relationships/hyperlink" Target="https://emenscr.nesdc.go.th/viewer/view.html?id=61b0719f9379e92714769968&amp;username=mots04041" TargetMode="External"/><Relationship Id="rId280" Type="http://schemas.openxmlformats.org/officeDocument/2006/relationships/hyperlink" Target="https://emenscr.nesdc.go.th/viewer/view.html?id=5e018c5342c5ca49af55a86d&amp;username=mots04011" TargetMode="External"/><Relationship Id="rId140" Type="http://schemas.openxmlformats.org/officeDocument/2006/relationships/hyperlink" Target="https://emenscr.nesdc.go.th/viewer/view.html?id=5df1ca45ca32fb4ed4482ebb&amp;username=m-culture0031541" TargetMode="External"/><Relationship Id="rId378" Type="http://schemas.openxmlformats.org/officeDocument/2006/relationships/hyperlink" Target="https://emenscr.nesdc.go.th/viewer/view.html?id=5e04669f42c5ca49af55b1f3&amp;username=mots4702551" TargetMode="External"/><Relationship Id="rId585" Type="http://schemas.openxmlformats.org/officeDocument/2006/relationships/hyperlink" Target="https://emenscr.nesdc.go.th/viewer/view.html?id=5e1d9699eeece76891d9c27e&amp;username=mots04031" TargetMode="External"/><Relationship Id="rId792" Type="http://schemas.openxmlformats.org/officeDocument/2006/relationships/hyperlink" Target="https://emenscr.nesdc.go.th/viewer/view.html?id=5f2b87075ae40c252664c060&amp;username=moac10041" TargetMode="External"/><Relationship Id="rId2059" Type="http://schemas.openxmlformats.org/officeDocument/2006/relationships/hyperlink" Target="https://emenscr.nesdc.go.th/viewer/view.html?id=619f00d7eacc4561cc159e10&amp;username=mnre0214671" TargetMode="External"/><Relationship Id="rId2266" Type="http://schemas.openxmlformats.org/officeDocument/2006/relationships/hyperlink" Target="https://emenscr.nesdc.go.th/viewer/view.html?id=61bb56d79832d51cf432cefe&amp;username=m-culture003113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dfc831ee02dae1a6dd4bea0&amp;username=nrru0544121" TargetMode="External"/><Relationship Id="rId445" Type="http://schemas.openxmlformats.org/officeDocument/2006/relationships/hyperlink" Target="https://emenscr.nesdc.go.th/viewer/view.html?id=5e06eebf5554a6131573c1ad&amp;username=mots7402601" TargetMode="External"/><Relationship Id="rId652" Type="http://schemas.openxmlformats.org/officeDocument/2006/relationships/hyperlink" Target="https://emenscr.nesdc.go.th/viewer/view.html?id=5e2fbf3e499a092fe9713800&amp;username=mots4302681" TargetMode="External"/><Relationship Id="rId1075" Type="http://schemas.openxmlformats.org/officeDocument/2006/relationships/hyperlink" Target="https://emenscr.nesdc.go.th/viewer/view.html?id=5fc06d3abeab9d2a7939c138&amp;username=dnp_regional_611" TargetMode="External"/><Relationship Id="rId1282" Type="http://schemas.openxmlformats.org/officeDocument/2006/relationships/hyperlink" Target="https://emenscr.nesdc.go.th/viewer/view.html?id=5fcddfd0ca8ceb16144f54e5&amp;username=district95041" TargetMode="External"/><Relationship Id="rId2126" Type="http://schemas.openxmlformats.org/officeDocument/2006/relationships/hyperlink" Target="https://emenscr.nesdc.go.th/viewer/view.html?id=61a736dfe4a0ba43f163b073&amp;username=mot0703121" TargetMode="External"/><Relationship Id="rId2333" Type="http://schemas.openxmlformats.org/officeDocument/2006/relationships/hyperlink" Target="https://emenscr.nesdc.go.th/viewer/view.html?id=61dfa656cc5c9002e5950937&amp;username=m-culture02041" TargetMode="External"/><Relationship Id="rId305" Type="http://schemas.openxmlformats.org/officeDocument/2006/relationships/hyperlink" Target="https://emenscr.nesdc.go.th/viewer/view.html?id=5e01e685b459dd49a9ac7603&amp;username=mnre0214031" TargetMode="External"/><Relationship Id="rId512" Type="http://schemas.openxmlformats.org/officeDocument/2006/relationships/hyperlink" Target="https://emenscr.nesdc.go.th/viewer/view.html?id=5e12cc3e65d1e5594e988d16&amp;username=district67031" TargetMode="External"/><Relationship Id="rId957" Type="http://schemas.openxmlformats.org/officeDocument/2006/relationships/hyperlink" Target="https://emenscr.nesdc.go.th/viewer/view.html?id=5fae068ae708b36c432dfa22&amp;username=mot060281" TargetMode="External"/><Relationship Id="rId1142" Type="http://schemas.openxmlformats.org/officeDocument/2006/relationships/hyperlink" Target="https://emenscr.nesdc.go.th/viewer/view.html?id=5fc5f6b1b3f39c661145d2af&amp;username=m-culture0031491" TargetMode="External"/><Relationship Id="rId1587" Type="http://schemas.openxmlformats.org/officeDocument/2006/relationships/hyperlink" Target="https://emenscr.nesdc.go.th/viewer/view.html?id=60d9683f7f4b6222548db925&amp;username=opm0001621" TargetMode="External"/><Relationship Id="rId1794" Type="http://schemas.openxmlformats.org/officeDocument/2006/relationships/hyperlink" Target="https://emenscr.nesdc.go.th/viewer/view.html?id=611926329b236c1f95b0c2bf&amp;username=kmitl052401061" TargetMode="External"/><Relationship Id="rId86" Type="http://schemas.openxmlformats.org/officeDocument/2006/relationships/hyperlink" Target="https://emenscr.nesdc.go.th/viewer/view.html?id=5d8b21b41970f105a1599583&amp;username=okmd1" TargetMode="External"/><Relationship Id="rId817" Type="http://schemas.openxmlformats.org/officeDocument/2006/relationships/hyperlink" Target="https://emenscr.nesdc.go.th/viewer/view.html?id=5f2c19feab64071b723c6ad9&amp;username=nida05263081" TargetMode="External"/><Relationship Id="rId1002" Type="http://schemas.openxmlformats.org/officeDocument/2006/relationships/hyperlink" Target="https://emenscr.nesdc.go.th/viewer/view.html?id=5fbb583d0d3eec2a6b9e4c55&amp;username=moi0022811" TargetMode="External"/><Relationship Id="rId1447" Type="http://schemas.openxmlformats.org/officeDocument/2006/relationships/hyperlink" Target="https://emenscr.nesdc.go.th/viewer/view.html?id=5feb0c0b8c931742b9801d10&amp;username=tceb1" TargetMode="External"/><Relationship Id="rId1654" Type="http://schemas.openxmlformats.org/officeDocument/2006/relationships/hyperlink" Target="https://emenscr.nesdc.go.th/viewer/view.html?id=611173af2482000361ae7e94&amp;username=moph05031" TargetMode="External"/><Relationship Id="rId1861" Type="http://schemas.openxmlformats.org/officeDocument/2006/relationships/hyperlink" Target="https://emenscr.nesdc.go.th/viewer/view.html?id=61654e25abf2f76eaaed7a4c&amp;username=moi02271021" TargetMode="External"/><Relationship Id="rId1307" Type="http://schemas.openxmlformats.org/officeDocument/2006/relationships/hyperlink" Target="https://emenscr.nesdc.go.th/viewer/view.html?id=5fcf0ed756035d16079a0929&amp;username=moi0017331" TargetMode="External"/><Relationship Id="rId1514" Type="http://schemas.openxmlformats.org/officeDocument/2006/relationships/hyperlink" Target="https://emenscr.nesdc.go.th/viewer/view.html?id=600e4bde36aa5f0e8af53683&amp;username=moi0017651" TargetMode="External"/><Relationship Id="rId1721" Type="http://schemas.openxmlformats.org/officeDocument/2006/relationships/hyperlink" Target="https://emenscr.nesdc.go.th/viewer/view.html?id=6114fd98d956f703555f9f73&amp;username=m-culture02041" TargetMode="External"/><Relationship Id="rId1959" Type="http://schemas.openxmlformats.org/officeDocument/2006/relationships/hyperlink" Target="https://emenscr.nesdc.go.th/viewer/view.html?id=618b959c1c41a9328354d632&amp;username=mots140231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819" Type="http://schemas.openxmlformats.org/officeDocument/2006/relationships/hyperlink" Target="https://emenscr.nesdc.go.th/viewer/view.html?id=611a3a3be587a9706c8ae2da&amp;username=tceb1" TargetMode="External"/><Relationship Id="rId2190" Type="http://schemas.openxmlformats.org/officeDocument/2006/relationships/hyperlink" Target="https://emenscr.nesdc.go.th/viewer/view.html?id=61b05ff846d3a6271aae2363&amp;username=moi0022311" TargetMode="External"/><Relationship Id="rId2288" Type="http://schemas.openxmlformats.org/officeDocument/2006/relationships/hyperlink" Target="https://emenscr.nesdc.go.th/viewer/view.html?id=61c04d3308c049623464dc05&amp;username=mots9302341" TargetMode="External"/><Relationship Id="rId162" Type="http://schemas.openxmlformats.org/officeDocument/2006/relationships/hyperlink" Target="https://emenscr.nesdc.go.th/viewer/view.html?id=5df7691c1069321a558d6b38&amp;username=moi0018721" TargetMode="External"/><Relationship Id="rId467" Type="http://schemas.openxmlformats.org/officeDocument/2006/relationships/hyperlink" Target="https://emenscr.nesdc.go.th/viewer/view.html?id=5e0a1449a398d53e6c8ddf64&amp;username=mot060851" TargetMode="External"/><Relationship Id="rId1097" Type="http://schemas.openxmlformats.org/officeDocument/2006/relationships/hyperlink" Target="https://emenscr.nesdc.go.th/viewer/view.html?id=5fc4747f7232b72a71f781ab&amp;username=moi04081" TargetMode="External"/><Relationship Id="rId2050" Type="http://schemas.openxmlformats.org/officeDocument/2006/relationships/hyperlink" Target="https://emenscr.nesdc.go.th/viewer/view.html?id=619dc3ad794a5e1c0aba7c5a&amp;username=mots4702551" TargetMode="External"/><Relationship Id="rId2148" Type="http://schemas.openxmlformats.org/officeDocument/2006/relationships/hyperlink" Target="https://emenscr.nesdc.go.th/viewer/view.html?id=61a9a461e55ef143eb1fcc92&amp;username=opm0001571" TargetMode="External"/><Relationship Id="rId674" Type="http://schemas.openxmlformats.org/officeDocument/2006/relationships/hyperlink" Target="https://emenscr.nesdc.go.th/viewer/view.html?id=5e70aabcef83a72877c8efd8&amp;username=mots9402301" TargetMode="External"/><Relationship Id="rId881" Type="http://schemas.openxmlformats.org/officeDocument/2006/relationships/hyperlink" Target="https://emenscr.nesdc.go.th/viewer/view.html?id=5f75a06e0f92324608a115ec&amp;username=district66031" TargetMode="External"/><Relationship Id="rId979" Type="http://schemas.openxmlformats.org/officeDocument/2006/relationships/hyperlink" Target="https://emenscr.nesdc.go.th/viewer/view.html?id=5fb3802e20f6a8429dff61b3&amp;username=m-culture0031161" TargetMode="External"/><Relationship Id="rId327" Type="http://schemas.openxmlformats.org/officeDocument/2006/relationships/hyperlink" Target="https://emenscr.nesdc.go.th/viewer/view.html?id=5e030c0e6f155549ab8fbc8a&amp;username=mots2102481" TargetMode="External"/><Relationship Id="rId534" Type="http://schemas.openxmlformats.org/officeDocument/2006/relationships/hyperlink" Target="https://emenscr.nesdc.go.th/viewer/view.html?id=5e142e04e2cf091f1b830013&amp;username=district48041" TargetMode="External"/><Relationship Id="rId741" Type="http://schemas.openxmlformats.org/officeDocument/2006/relationships/hyperlink" Target="https://emenscr.nesdc.go.th/viewer/view.html?id=5f2653c85eb2cd2eaa464ab1&amp;username=mots04011" TargetMode="External"/><Relationship Id="rId839" Type="http://schemas.openxmlformats.org/officeDocument/2006/relationships/hyperlink" Target="https://emenscr.nesdc.go.th/viewer/view.html?id=5f2d05351e9bcf1b6a33675b&amp;username=nida05263081" TargetMode="External"/><Relationship Id="rId1164" Type="http://schemas.openxmlformats.org/officeDocument/2006/relationships/hyperlink" Target="https://emenscr.nesdc.go.th/viewer/view.html?id=5fc65f62ecba351581d26761&amp;username=tat5201431" TargetMode="External"/><Relationship Id="rId1371" Type="http://schemas.openxmlformats.org/officeDocument/2006/relationships/hyperlink" Target="https://emenscr.nesdc.go.th/viewer/view.html?id=5fd0ff027cf29c590f8c51ee&amp;username=police_regional_26_11" TargetMode="External"/><Relationship Id="rId1469" Type="http://schemas.openxmlformats.org/officeDocument/2006/relationships/hyperlink" Target="https://emenscr.nesdc.go.th/viewer/view.html?id=5ff5790a391c34479ab13b36&amp;username=moi0022441" TargetMode="External"/><Relationship Id="rId2008" Type="http://schemas.openxmlformats.org/officeDocument/2006/relationships/hyperlink" Target="https://emenscr.nesdc.go.th/viewer/view.html?id=6194c442bab527220bfbc6d4&amp;username=mnre0214301" TargetMode="External"/><Relationship Id="rId2215" Type="http://schemas.openxmlformats.org/officeDocument/2006/relationships/hyperlink" Target="https://emenscr.nesdc.go.th/viewer/view.html?id=61b1a644f3473f0ca7a6c3c5&amp;username=moi0022741" TargetMode="External"/><Relationship Id="rId601" Type="http://schemas.openxmlformats.org/officeDocument/2006/relationships/hyperlink" Target="https://emenscr.nesdc.go.th/viewer/view.html?id=5e1edda3dd5aa7472e846258&amp;username=mot060931" TargetMode="External"/><Relationship Id="rId1024" Type="http://schemas.openxmlformats.org/officeDocument/2006/relationships/hyperlink" Target="https://emenscr.nesdc.go.th/viewer/view.html?id=5fbd3879beab9d2a7939befb&amp;username=moi0018721" TargetMode="External"/><Relationship Id="rId1231" Type="http://schemas.openxmlformats.org/officeDocument/2006/relationships/hyperlink" Target="https://emenscr.nesdc.go.th/viewer/view.html?id=5fc8c3dd5d06316aaee5321f&amp;username=moi0022941" TargetMode="External"/><Relationship Id="rId1676" Type="http://schemas.openxmlformats.org/officeDocument/2006/relationships/hyperlink" Target="https://emenscr.nesdc.go.th/viewer/view.html?id=6112252d2482000361ae7f36&amp;username=mots04061" TargetMode="External"/><Relationship Id="rId1883" Type="http://schemas.openxmlformats.org/officeDocument/2006/relationships/hyperlink" Target="https://emenscr.nesdc.go.th/viewer/view.html?id=617657339538f060ef14e152&amp;username=moi02271011" TargetMode="External"/><Relationship Id="rId906" Type="http://schemas.openxmlformats.org/officeDocument/2006/relationships/hyperlink" Target="https://emenscr.nesdc.go.th/viewer/view.html?id=5f9a858337b27e5b651e84f4&amp;username=mots04031" TargetMode="External"/><Relationship Id="rId1329" Type="http://schemas.openxmlformats.org/officeDocument/2006/relationships/hyperlink" Target="https://emenscr.nesdc.go.th/viewer/view.html?id=5fd04d357cf29c590f8c506a&amp;username=mot0703121" TargetMode="External"/><Relationship Id="rId1536" Type="http://schemas.openxmlformats.org/officeDocument/2006/relationships/hyperlink" Target="https://emenscr.nesdc.go.th/viewer/view.html?id=6017b79135fb5c2f7ac7d6ac&amp;username=moi0022821" TargetMode="External"/><Relationship Id="rId1743" Type="http://schemas.openxmlformats.org/officeDocument/2006/relationships/hyperlink" Target="https://emenscr.nesdc.go.th/viewer/view.html?id=6116302dea16c95e131a2bf9&amp;username=cmru0533101" TargetMode="External"/><Relationship Id="rId1950" Type="http://schemas.openxmlformats.org/officeDocument/2006/relationships/hyperlink" Target="https://emenscr.nesdc.go.th/viewer/view.html?id=6184ed0ccf0a5831abe2611e&amp;username=district1503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1603" Type="http://schemas.openxmlformats.org/officeDocument/2006/relationships/hyperlink" Target="https://emenscr.nesdc.go.th/viewer/view.html?id=60e68ac0ed713a6432c7d682&amp;username=moi0021131" TargetMode="External"/><Relationship Id="rId1810" Type="http://schemas.openxmlformats.org/officeDocument/2006/relationships/hyperlink" Target="https://emenscr.nesdc.go.th/viewer/view.html?id=611a16c8e587a9706c8ae21a&amp;username=mots02031" TargetMode="External"/><Relationship Id="rId184" Type="http://schemas.openxmlformats.org/officeDocument/2006/relationships/hyperlink" Target="https://emenscr.nesdc.go.th/viewer/view.html?id=5df9d864caa0dc3f63b8c4f1&amp;username=mots2102481" TargetMode="External"/><Relationship Id="rId391" Type="http://schemas.openxmlformats.org/officeDocument/2006/relationships/hyperlink" Target="https://emenscr.nesdc.go.th/viewer/view.html?id=5e047f19b459dd49a9ac7e44&amp;username=m-culture0031161" TargetMode="External"/><Relationship Id="rId1908" Type="http://schemas.openxmlformats.org/officeDocument/2006/relationships/hyperlink" Target="https://emenscr.nesdc.go.th/viewer/view.html?id=61800864677d8565eae2dc9c&amp;username=moi0017581" TargetMode="External"/><Relationship Id="rId2072" Type="http://schemas.openxmlformats.org/officeDocument/2006/relationships/hyperlink" Target="https://emenscr.nesdc.go.th/viewer/view.html?id=61a06ad9df200361cae58351&amp;username=mots3602101" TargetMode="External"/><Relationship Id="rId251" Type="http://schemas.openxmlformats.org/officeDocument/2006/relationships/hyperlink" Target="https://emenscr.nesdc.go.th/viewer/view.html?id=5e004518b459dd49a9ac70e7&amp;username=moph09081" TargetMode="External"/><Relationship Id="rId489" Type="http://schemas.openxmlformats.org/officeDocument/2006/relationships/hyperlink" Target="https://emenscr.nesdc.go.th/viewer/view.html?id=5e0e01c4d5c16e3ef85ebecf&amp;username=mot0703201" TargetMode="External"/><Relationship Id="rId696" Type="http://schemas.openxmlformats.org/officeDocument/2006/relationships/hyperlink" Target="https://emenscr.nesdc.go.th/viewer/view.html?id=5e9d8412ab46f9752b9c467c&amp;username=district15041" TargetMode="External"/><Relationship Id="rId349" Type="http://schemas.openxmlformats.org/officeDocument/2006/relationships/hyperlink" Target="https://emenscr.nesdc.go.th/viewer/view.html?id=5e033a0db459dd49a9ac79dd&amp;username=cea031" TargetMode="External"/><Relationship Id="rId556" Type="http://schemas.openxmlformats.org/officeDocument/2006/relationships/hyperlink" Target="https://emenscr.nesdc.go.th/viewer/view.html?id=5e1685aeab5cf06ac49f52b3&amp;username=mot0703101" TargetMode="External"/><Relationship Id="rId763" Type="http://schemas.openxmlformats.org/officeDocument/2006/relationships/hyperlink" Target="https://emenscr.nesdc.go.th/viewer/view.html?id=5f2911e14ae89a0c1450de83&amp;username=moc07011" TargetMode="External"/><Relationship Id="rId1186" Type="http://schemas.openxmlformats.org/officeDocument/2006/relationships/hyperlink" Target="https://emenscr.nesdc.go.th/viewer/view.html?id=5fc74729499a93132efec34c&amp;username=moi0017251" TargetMode="External"/><Relationship Id="rId1393" Type="http://schemas.openxmlformats.org/officeDocument/2006/relationships/hyperlink" Target="https://emenscr.nesdc.go.th/viewer/view.html?id=5fd71cc307212e34f9c301bf&amp;username=moph0032811" TargetMode="External"/><Relationship Id="rId2237" Type="http://schemas.openxmlformats.org/officeDocument/2006/relationships/hyperlink" Target="https://emenscr.nesdc.go.th/viewer/view.html?id=61b81c98b5d2fc0ca4dd09c3&amp;username=m-culture02041" TargetMode="External"/><Relationship Id="rId111" Type="http://schemas.openxmlformats.org/officeDocument/2006/relationships/hyperlink" Target="https://emenscr.nesdc.go.th/viewer/view.html?id=5ddb4a2c92249e532f57bbcf&amp;username=mots02091" TargetMode="External"/><Relationship Id="rId209" Type="http://schemas.openxmlformats.org/officeDocument/2006/relationships/hyperlink" Target="https://emenscr.nesdc.go.th/viewer/view.html?id=5dfb004ac552571a72d136dc&amp;username=sat1" TargetMode="External"/><Relationship Id="rId416" Type="http://schemas.openxmlformats.org/officeDocument/2006/relationships/hyperlink" Target="https://emenscr.nesdc.go.th/viewer/view.html?id=5e0587793b2bc044565f7853&amp;username=mot0703441" TargetMode="External"/><Relationship Id="rId970" Type="http://schemas.openxmlformats.org/officeDocument/2006/relationships/hyperlink" Target="https://emenscr.nesdc.go.th/viewer/view.html?id=5fb339180a849e2ce306db48&amp;username=mot0703291" TargetMode="External"/><Relationship Id="rId1046" Type="http://schemas.openxmlformats.org/officeDocument/2006/relationships/hyperlink" Target="https://emenscr.nesdc.go.th/viewer/view.html?id=5fbf259f9a014c2a732f7544&amp;username=mot060671" TargetMode="External"/><Relationship Id="rId1253" Type="http://schemas.openxmlformats.org/officeDocument/2006/relationships/hyperlink" Target="https://emenscr.nesdc.go.th/viewer/view.html?id=5fc9d6aacc395c6aa110cf60&amp;username=m-culture0031491" TargetMode="External"/><Relationship Id="rId1698" Type="http://schemas.openxmlformats.org/officeDocument/2006/relationships/hyperlink" Target="https://emenscr.nesdc.go.th/viewer/view.html?id=6113829bef40ea035b9d12ad&amp;username=mots04051" TargetMode="External"/><Relationship Id="rId623" Type="http://schemas.openxmlformats.org/officeDocument/2006/relationships/hyperlink" Target="https://emenscr.nesdc.go.th/viewer/view.html?id=5e214a932877dc1ec7df678a&amp;username=mots4802191" TargetMode="External"/><Relationship Id="rId830" Type="http://schemas.openxmlformats.org/officeDocument/2006/relationships/hyperlink" Target="https://emenscr.nesdc.go.th/viewer/view.html?id=5f2cd97e5d3d8c1b64cee17f&amp;username=moi5302101" TargetMode="External"/><Relationship Id="rId928" Type="http://schemas.openxmlformats.org/officeDocument/2006/relationships/hyperlink" Target="https://emenscr.nesdc.go.th/viewer/view.html?id=5fa62bccb1991b3f8585d6ff&amp;username=moi0018151" TargetMode="External"/><Relationship Id="rId1460" Type="http://schemas.openxmlformats.org/officeDocument/2006/relationships/hyperlink" Target="https://emenscr.nesdc.go.th/viewer/view.html?id=5ff4271bceac3327c2a9aabf&amp;username=moi0022441" TargetMode="External"/><Relationship Id="rId1558" Type="http://schemas.openxmlformats.org/officeDocument/2006/relationships/hyperlink" Target="https://emenscr.nesdc.go.th/viewer/view.html?id=6093ace0fc0be21f44d79782&amp;username=rmutt0578101" TargetMode="External"/><Relationship Id="rId1765" Type="http://schemas.openxmlformats.org/officeDocument/2006/relationships/hyperlink" Target="https://emenscr.nesdc.go.th/viewer/view.html?id=61174af74bf4461f93d6e554&amp;username=rmutl0583011" TargetMode="External"/><Relationship Id="rId2304" Type="http://schemas.openxmlformats.org/officeDocument/2006/relationships/hyperlink" Target="https://emenscr.nesdc.go.th/viewer/view.html?id=61c2f8cccf8d3033eb3ef5f3&amp;username=moi001774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113" Type="http://schemas.openxmlformats.org/officeDocument/2006/relationships/hyperlink" Target="https://emenscr.nesdc.go.th/viewer/view.html?id=5fc4aabcbeab9d2a7939c390&amp;username=mot060711" TargetMode="External"/><Relationship Id="rId1320" Type="http://schemas.openxmlformats.org/officeDocument/2006/relationships/hyperlink" Target="https://emenscr.nesdc.go.th/viewer/view.html?id=5fcff27278ad6216092bc260&amp;username=moi0022521" TargetMode="External"/><Relationship Id="rId1418" Type="http://schemas.openxmlformats.org/officeDocument/2006/relationships/hyperlink" Target="https://emenscr.nesdc.go.th/viewer/view.html?id=5fd9e2558ae2fc1b311d1e54&amp;username=mot061101" TargetMode="External"/><Relationship Id="rId1972" Type="http://schemas.openxmlformats.org/officeDocument/2006/relationships/hyperlink" Target="https://emenscr.nesdc.go.th/viewer/view.html?id=6192194c0511b24b2573d833&amp;username=moi0019961" TargetMode="External"/><Relationship Id="rId1625" Type="http://schemas.openxmlformats.org/officeDocument/2006/relationships/hyperlink" Target="https://emenscr.nesdc.go.th/viewer/view.html?id=610f5fe62482000361ae7d7f&amp;username=tat5201021" TargetMode="External"/><Relationship Id="rId1832" Type="http://schemas.openxmlformats.org/officeDocument/2006/relationships/hyperlink" Target="https://emenscr.nesdc.go.th/viewer/view.html?id=611a5116454a1a7072169979&amp;username=tceb1" TargetMode="External"/><Relationship Id="rId2094" Type="http://schemas.openxmlformats.org/officeDocument/2006/relationships/hyperlink" Target="https://emenscr.nesdc.go.th/viewer/view.html?id=61a59ad7e4a0ba43f163ae25&amp;username=moi0022711" TargetMode="External"/><Relationship Id="rId273" Type="http://schemas.openxmlformats.org/officeDocument/2006/relationships/hyperlink" Target="https://emenscr.nesdc.go.th/viewer/view.html?id=5e009cb1b459dd49a9ac72b3&amp;username=mot060571" TargetMode="External"/><Relationship Id="rId480" Type="http://schemas.openxmlformats.org/officeDocument/2006/relationships/hyperlink" Target="https://emenscr.nesdc.go.th/viewer/view.html?id=5e0b1cbffe8d2c3e610a10f6&amp;username=m-culture0031951" TargetMode="External"/><Relationship Id="rId2161" Type="http://schemas.openxmlformats.org/officeDocument/2006/relationships/hyperlink" Target="https://emenscr.nesdc.go.th/viewer/view.html?id=61aa22b777658f43f36686db&amp;username=moi0022711" TargetMode="External"/><Relationship Id="rId133" Type="http://schemas.openxmlformats.org/officeDocument/2006/relationships/hyperlink" Target="https://emenscr.nesdc.go.th/viewer/view.html?id=5defb23521057f4ecfc9ec5e&amp;username=moi0022521" TargetMode="External"/><Relationship Id="rId340" Type="http://schemas.openxmlformats.org/officeDocument/2006/relationships/hyperlink" Target="https://emenscr.nesdc.go.th/viewer/view.html?id=5e03263eca0feb49b458c3dd&amp;username=mnre0214031" TargetMode="External"/><Relationship Id="rId578" Type="http://schemas.openxmlformats.org/officeDocument/2006/relationships/hyperlink" Target="https://emenscr.nesdc.go.th/viewer/view.html?id=5e18334d17fa0f7c748c04d4&amp;username=mot0703211" TargetMode="External"/><Relationship Id="rId785" Type="http://schemas.openxmlformats.org/officeDocument/2006/relationships/hyperlink" Target="https://emenscr.nesdc.go.th/viewer/view.html?id=5f2a94395237673fb8a4d90e&amp;username=tat5201021" TargetMode="External"/><Relationship Id="rId992" Type="http://schemas.openxmlformats.org/officeDocument/2006/relationships/hyperlink" Target="https://emenscr.nesdc.go.th/viewer/view.html?id=5fb4e274f66b5442a6ec03a1&amp;username=m-culture0031661" TargetMode="External"/><Relationship Id="rId2021" Type="http://schemas.openxmlformats.org/officeDocument/2006/relationships/hyperlink" Target="https://emenscr.nesdc.go.th/viewer/view.html?id=6195dd6dbab527220bfbc73d&amp;username=mots2402071" TargetMode="External"/><Relationship Id="rId2259" Type="http://schemas.openxmlformats.org/officeDocument/2006/relationships/hyperlink" Target="https://emenscr.nesdc.go.th/viewer/view.html?id=61bae75a9832d51cf432ce7a&amp;username=mots2002081" TargetMode="External"/><Relationship Id="rId200" Type="http://schemas.openxmlformats.org/officeDocument/2006/relationships/hyperlink" Target="https://emenscr.nesdc.go.th/viewer/view.html?id=5dfaf58ad2f24a1a689b4b97&amp;username=moi0022481" TargetMode="External"/><Relationship Id="rId438" Type="http://schemas.openxmlformats.org/officeDocument/2006/relationships/hyperlink" Target="https://emenscr.nesdc.go.th/viewer/view.html?id=5e05d705e82416445c17a52c&amp;username=mot060221" TargetMode="External"/><Relationship Id="rId645" Type="http://schemas.openxmlformats.org/officeDocument/2006/relationships/hyperlink" Target="https://emenscr.nesdc.go.th/viewer/view.html?id=5e2e99a77d67aa2c8fa24ff0&amp;username=moi0022211" TargetMode="External"/><Relationship Id="rId852" Type="http://schemas.openxmlformats.org/officeDocument/2006/relationships/hyperlink" Target="https://emenscr.nesdc.go.th/viewer/view.html?id=5f2d48f25a5ea30bc8e0c54b&amp;username=pbru0555341" TargetMode="External"/><Relationship Id="rId1068" Type="http://schemas.openxmlformats.org/officeDocument/2006/relationships/hyperlink" Target="https://emenscr.nesdc.go.th/viewer/view.html?id=5fbfc275beab9d2a7939c11c&amp;username=tat5201171" TargetMode="External"/><Relationship Id="rId1275" Type="http://schemas.openxmlformats.org/officeDocument/2006/relationships/hyperlink" Target="https://emenscr.nesdc.go.th/viewer/view.html?id=5fcdac6fca8ceb16144f542e&amp;username=dasta_regional_721" TargetMode="External"/><Relationship Id="rId1482" Type="http://schemas.openxmlformats.org/officeDocument/2006/relationships/hyperlink" Target="https://emenscr.nesdc.go.th/viewer/view.html?id=5ff802a6623dcf24d37b1e64&amp;username=mot0703131" TargetMode="External"/><Relationship Id="rId2119" Type="http://schemas.openxmlformats.org/officeDocument/2006/relationships/hyperlink" Target="https://emenscr.nesdc.go.th/viewer/view.html?id=61a7039be4a0ba43f163afef&amp;username=moi0017121" TargetMode="External"/><Relationship Id="rId2326" Type="http://schemas.openxmlformats.org/officeDocument/2006/relationships/hyperlink" Target="https://emenscr.nesdc.go.th/viewer/view.html?id=61de6b43cfbcd80b8c266721&amp;username=dasta1" TargetMode="External"/><Relationship Id="rId505" Type="http://schemas.openxmlformats.org/officeDocument/2006/relationships/hyperlink" Target="https://emenscr.nesdc.go.th/viewer/view.html?id=5e118a15051bb6691fcbd87c&amp;username=m-culture0031411" TargetMode="External"/><Relationship Id="rId712" Type="http://schemas.openxmlformats.org/officeDocument/2006/relationships/hyperlink" Target="https://emenscr.nesdc.go.th/viewer/view.html?id=5eeb16f5723d7b3772dc93b2&amp;username=dasta1" TargetMode="External"/><Relationship Id="rId1135" Type="http://schemas.openxmlformats.org/officeDocument/2006/relationships/hyperlink" Target="https://emenscr.nesdc.go.th/viewer/view.html?id=5fc5c346b56c126617c31d55&amp;username=moi0017581" TargetMode="External"/><Relationship Id="rId1342" Type="http://schemas.openxmlformats.org/officeDocument/2006/relationships/hyperlink" Target="https://emenscr.nesdc.go.th/viewer/view.html?id=5fd05643e4c2575912afde69&amp;username=mots6502361" TargetMode="External"/><Relationship Id="rId1787" Type="http://schemas.openxmlformats.org/officeDocument/2006/relationships/hyperlink" Target="https://emenscr.nesdc.go.th/viewer/view.html?id=6117d745ee6abd1f9490285c&amp;username=rmutsv0584011" TargetMode="External"/><Relationship Id="rId1994" Type="http://schemas.openxmlformats.org/officeDocument/2006/relationships/hyperlink" Target="https://emenscr.nesdc.go.th/viewer/view.html?id=61947de7d221902211f9aecb&amp;username=mot060761" TargetMode="External"/><Relationship Id="rId79" Type="http://schemas.openxmlformats.org/officeDocument/2006/relationships/hyperlink" Target="https://emenscr.nesdc.go.th/viewer/view.html?id=5d58b55b5704017fdb6dcb64&amp;username=tat5201071" TargetMode="External"/><Relationship Id="rId1202" Type="http://schemas.openxmlformats.org/officeDocument/2006/relationships/hyperlink" Target="https://emenscr.nesdc.go.th/viewer/view.html?id=5fc85a9eeb591c133460eb12&amp;username=mots4702551" TargetMode="External"/><Relationship Id="rId1647" Type="http://schemas.openxmlformats.org/officeDocument/2006/relationships/hyperlink" Target="https://emenscr.nesdc.go.th/viewer/view.html?id=61110d2c2482000361ae7e62&amp;username=mots04061" TargetMode="External"/><Relationship Id="rId1854" Type="http://schemas.openxmlformats.org/officeDocument/2006/relationships/hyperlink" Target="https://emenscr.nesdc.go.th/viewer/view.html?id=61542a417bfb6276353cfcdf&amp;username=mnre0214631" TargetMode="External"/><Relationship Id="rId1507" Type="http://schemas.openxmlformats.org/officeDocument/2006/relationships/hyperlink" Target="https://emenscr.nesdc.go.th/viewer/view.html?id=6008e851d309fd3116daa05d&amp;username=district15021" TargetMode="External"/><Relationship Id="rId1714" Type="http://schemas.openxmlformats.org/officeDocument/2006/relationships/hyperlink" Target="https://emenscr.nesdc.go.th/viewer/view.html?id=6113a251a330646ed4c197a9&amp;username=mots003811" TargetMode="External"/><Relationship Id="rId295" Type="http://schemas.openxmlformats.org/officeDocument/2006/relationships/hyperlink" Target="https://emenscr.nesdc.go.th/viewer/view.html?id=5e01d15f6f155549ab8fb95c&amp;username=tat5201211" TargetMode="External"/><Relationship Id="rId1921" Type="http://schemas.openxmlformats.org/officeDocument/2006/relationships/hyperlink" Target="https://emenscr.nesdc.go.th/viewer/view.html?id=61834abbd54d60750bdb1bb4&amp;username=m-culture04011" TargetMode="External"/><Relationship Id="rId2183" Type="http://schemas.openxmlformats.org/officeDocument/2006/relationships/hyperlink" Target="https://emenscr.nesdc.go.th/viewer/view.html?id=61b037a47a9fbf43eaceaae8&amp;username=dasta_regional_721" TargetMode="External"/><Relationship Id="rId155" Type="http://schemas.openxmlformats.org/officeDocument/2006/relationships/hyperlink" Target="https://emenscr.nesdc.go.th/viewer/view.html?id=5df70d57cf2dda1a4f64d917&amp;username=opm0001921" TargetMode="External"/><Relationship Id="rId362" Type="http://schemas.openxmlformats.org/officeDocument/2006/relationships/hyperlink" Target="https://emenscr.nesdc.go.th/viewer/view.html?id=5e043575b459dd49a9ac7b7d&amp;username=mot0703561" TargetMode="External"/><Relationship Id="rId1297" Type="http://schemas.openxmlformats.org/officeDocument/2006/relationships/hyperlink" Target="https://emenscr.nesdc.go.th/viewer/view.html?id=5fcef87f557f3b161930c366&amp;username=moi0018311" TargetMode="External"/><Relationship Id="rId2043" Type="http://schemas.openxmlformats.org/officeDocument/2006/relationships/hyperlink" Target="https://emenscr.nesdc.go.th/viewer/view.html?id=619c965038229f3d4dda765c&amp;username=mots9002561" TargetMode="External"/><Relationship Id="rId2250" Type="http://schemas.openxmlformats.org/officeDocument/2006/relationships/hyperlink" Target="https://emenscr.nesdc.go.th/viewer/view.html?id=61b8b20f91f0f52e468da2e4&amp;username=moac0009651" TargetMode="External"/><Relationship Id="rId222" Type="http://schemas.openxmlformats.org/officeDocument/2006/relationships/hyperlink" Target="https://emenscr.nesdc.go.th/viewer/view.html?id=5dfb4219d2f24a1a689b4cee&amp;username=mot0703291" TargetMode="External"/><Relationship Id="rId667" Type="http://schemas.openxmlformats.org/officeDocument/2006/relationships/hyperlink" Target="https://emenscr.nesdc.go.th/viewer/view.html?id=5e3a8c677c2b9a7b15c83178&amp;username=udru20201" TargetMode="External"/><Relationship Id="rId874" Type="http://schemas.openxmlformats.org/officeDocument/2006/relationships/hyperlink" Target="https://emenscr.nesdc.go.th/viewer/view.html?id=5f5ef4ddebe1492770f30d4c&amp;username=mots9502451" TargetMode="External"/><Relationship Id="rId2110" Type="http://schemas.openxmlformats.org/officeDocument/2006/relationships/hyperlink" Target="https://emenscr.nesdc.go.th/viewer/view.html?id=61a6fe40e55ef143eb1fca4d&amp;username=mnre09251" TargetMode="External"/><Relationship Id="rId527" Type="http://schemas.openxmlformats.org/officeDocument/2006/relationships/hyperlink" Target="https://emenscr.nesdc.go.th/viewer/view.html?id=5e13fec4ef83bc1f217190c9&amp;username=mots9502451" TargetMode="External"/><Relationship Id="rId734" Type="http://schemas.openxmlformats.org/officeDocument/2006/relationships/hyperlink" Target="https://emenscr.nesdc.go.th/viewer/view.html?id=5f0ffdad7440ef5f3378ed74&amp;username=m-culture0031171" TargetMode="External"/><Relationship Id="rId941" Type="http://schemas.openxmlformats.org/officeDocument/2006/relationships/hyperlink" Target="https://emenscr.nesdc.go.th/viewer/view.html?id=5fa8fc7ce708b36c432df7ee&amp;username=m-culture0031261" TargetMode="External"/><Relationship Id="rId1157" Type="http://schemas.openxmlformats.org/officeDocument/2006/relationships/hyperlink" Target="https://emenscr.nesdc.go.th/viewer/view.html?id=5fc657c333c5c4157374e3d4&amp;username=tat5201141" TargetMode="External"/><Relationship Id="rId1364" Type="http://schemas.openxmlformats.org/officeDocument/2006/relationships/hyperlink" Target="https://emenscr.nesdc.go.th/viewer/view.html?id=5fd0a520c97e955911453d75&amp;username=moi0017101" TargetMode="External"/><Relationship Id="rId1571" Type="http://schemas.openxmlformats.org/officeDocument/2006/relationships/hyperlink" Target="https://emenscr.nesdc.go.th/viewer/view.html?id=60b0a62eaf86ec42f278d8d2&amp;username=mots04051" TargetMode="External"/><Relationship Id="rId2208" Type="http://schemas.openxmlformats.org/officeDocument/2006/relationships/hyperlink" Target="https://emenscr.nesdc.go.th/viewer/view.html?id=61b08d524b76812722f74afd&amp;username=moi00187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801" Type="http://schemas.openxmlformats.org/officeDocument/2006/relationships/hyperlink" Target="https://emenscr.nesdc.go.th/viewer/view.html?id=5f2bc029ab9aa9251e67f61b&amp;username=nu052701041" TargetMode="External"/><Relationship Id="rId1017" Type="http://schemas.openxmlformats.org/officeDocument/2006/relationships/hyperlink" Target="https://emenscr.nesdc.go.th/viewer/view.html?id=5fbcc49b9a014c2a732f73c1&amp;username=mots04021" TargetMode="External"/><Relationship Id="rId1224" Type="http://schemas.openxmlformats.org/officeDocument/2006/relationships/hyperlink" Target="https://emenscr.nesdc.go.th/viewer/view.html?id=5fc896a38290676ab1b9c6ba&amp;username=mots9502451" TargetMode="External"/><Relationship Id="rId1431" Type="http://schemas.openxmlformats.org/officeDocument/2006/relationships/hyperlink" Target="https://emenscr.nesdc.go.th/viewer/view.html?id=5fe05ad2adb90d1b2adda6b2&amp;username=mot0703101" TargetMode="External"/><Relationship Id="rId1669" Type="http://schemas.openxmlformats.org/officeDocument/2006/relationships/hyperlink" Target="https://emenscr.nesdc.go.th/viewer/view.html?id=611216942482000361ae7f18&amp;username=cea031" TargetMode="External"/><Relationship Id="rId1876" Type="http://schemas.openxmlformats.org/officeDocument/2006/relationships/hyperlink" Target="https://emenscr.nesdc.go.th/viewer/view.html?id=616e3d80386bae48e63251b7&amp;username=mot060931" TargetMode="External"/><Relationship Id="rId1529" Type="http://schemas.openxmlformats.org/officeDocument/2006/relationships/hyperlink" Target="https://emenscr.nesdc.go.th/viewer/view.html?id=60138ab8df09716587640107&amp;username=opm0001601" TargetMode="External"/><Relationship Id="rId1736" Type="http://schemas.openxmlformats.org/officeDocument/2006/relationships/hyperlink" Target="https://emenscr.nesdc.go.th/viewer/view.html?id=61162006ea16c95e131a2ba3&amp;username=psru053811" TargetMode="External"/><Relationship Id="rId1943" Type="http://schemas.openxmlformats.org/officeDocument/2006/relationships/hyperlink" Target="https://emenscr.nesdc.go.th/viewer/view.html?id=6183d973f1b02731a231335b&amp;username=district1502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1803" Type="http://schemas.openxmlformats.org/officeDocument/2006/relationships/hyperlink" Target="https://emenscr.nesdc.go.th/viewer/view.html?id=6119f855e587a9706c8ae195&amp;username=nrru0544091" TargetMode="External"/><Relationship Id="rId177" Type="http://schemas.openxmlformats.org/officeDocument/2006/relationships/hyperlink" Target="https://emenscr.nesdc.go.th/viewer/view.html?id=5df9ce916b12163f58d5f8af&amp;username=mots02021" TargetMode="External"/><Relationship Id="rId384" Type="http://schemas.openxmlformats.org/officeDocument/2006/relationships/hyperlink" Target="https://emenscr.nesdc.go.th/viewer/view.html?id=5e0470366f155549ab8fc1ae&amp;username=m-culture0031141" TargetMode="External"/><Relationship Id="rId591" Type="http://schemas.openxmlformats.org/officeDocument/2006/relationships/hyperlink" Target="https://emenscr.nesdc.go.th/viewer/view.html?id=5e1ebcebdabf7f12dac04c09&amp;username=mot061101" TargetMode="External"/><Relationship Id="rId2065" Type="http://schemas.openxmlformats.org/officeDocument/2006/relationships/hyperlink" Target="https://emenscr.nesdc.go.th/viewer/view.html?id=619f35c8960f7861c4d87aad&amp;username=ssru0567191" TargetMode="External"/><Relationship Id="rId2272" Type="http://schemas.openxmlformats.org/officeDocument/2006/relationships/hyperlink" Target="https://emenscr.nesdc.go.th/viewer/view.html?id=61bc4b55132398622df86e0e&amp;username=m-culture02041" TargetMode="External"/><Relationship Id="rId244" Type="http://schemas.openxmlformats.org/officeDocument/2006/relationships/hyperlink" Target="https://emenscr.nesdc.go.th/viewer/view.html?id=5dfc96874a6018148125f8aa&amp;username=mots2702611" TargetMode="External"/><Relationship Id="rId689" Type="http://schemas.openxmlformats.org/officeDocument/2006/relationships/hyperlink" Target="https://emenscr.nesdc.go.th/viewer/view.html?id=5e8fdf47b751e20605a59ec3&amp;username=moi0022481" TargetMode="External"/><Relationship Id="rId896" Type="http://schemas.openxmlformats.org/officeDocument/2006/relationships/hyperlink" Target="https://emenscr.nesdc.go.th/viewer/view.html?id=5f9181acca822c59c1436c30&amp;username=cmu6593261" TargetMode="External"/><Relationship Id="rId1081" Type="http://schemas.openxmlformats.org/officeDocument/2006/relationships/hyperlink" Target="https://emenscr.nesdc.go.th/viewer/view.html?id=5fc0aed90d3eec2a6b9e5045&amp;username=industry04111" TargetMode="External"/><Relationship Id="rId451" Type="http://schemas.openxmlformats.org/officeDocument/2006/relationships/hyperlink" Target="https://emenscr.nesdc.go.th/viewer/view.html?id=5e0779976c653f1324a8e716&amp;username=moi0019451" TargetMode="External"/><Relationship Id="rId549" Type="http://schemas.openxmlformats.org/officeDocument/2006/relationships/hyperlink" Target="https://emenscr.nesdc.go.th/viewer/view.html?id=5e15a3d65aa6096ad3aa2fd6&amp;username=mot0703511" TargetMode="External"/><Relationship Id="rId756" Type="http://schemas.openxmlformats.org/officeDocument/2006/relationships/hyperlink" Target="https://emenscr.nesdc.go.th/viewer/view.html?id=5f2692a4eff9aa2ea2578f2b&amp;username=police000711" TargetMode="External"/><Relationship Id="rId1179" Type="http://schemas.openxmlformats.org/officeDocument/2006/relationships/hyperlink" Target="https://emenscr.nesdc.go.th/viewer/view.html?id=5fc71ef324b5b4133b5f8f7b&amp;username=mot0703201" TargetMode="External"/><Relationship Id="rId1386" Type="http://schemas.openxmlformats.org/officeDocument/2006/relationships/hyperlink" Target="https://emenscr.nesdc.go.th/viewer/view.html?id=5fd6d747238e5c34f1efcc9a&amp;username=moi0017101" TargetMode="External"/><Relationship Id="rId1593" Type="http://schemas.openxmlformats.org/officeDocument/2006/relationships/hyperlink" Target="https://emenscr.nesdc.go.th/viewer/view.html?id=60e2d4aced713a6432c7d257&amp;username=mots2702611" TargetMode="External"/><Relationship Id="rId2132" Type="http://schemas.openxmlformats.org/officeDocument/2006/relationships/hyperlink" Target="https://emenscr.nesdc.go.th/viewer/view.html?id=61a78ad3e55ef143eb1fcaff&amp;username=moi0022841" TargetMode="External"/><Relationship Id="rId104" Type="http://schemas.openxmlformats.org/officeDocument/2006/relationships/hyperlink" Target="https://emenscr.nesdc.go.th/viewer/view.html?id=5db954c9e414e50a393a43b1&amp;username=rmutt0578101" TargetMode="External"/><Relationship Id="rId311" Type="http://schemas.openxmlformats.org/officeDocument/2006/relationships/hyperlink" Target="https://emenscr.nesdc.go.th/viewer/view.html?id=5e023628b459dd49a9ac7687&amp;username=industry0033751" TargetMode="External"/><Relationship Id="rId409" Type="http://schemas.openxmlformats.org/officeDocument/2006/relationships/hyperlink" Target="https://emenscr.nesdc.go.th/viewer/view.html?id=5e057b525baa7b44654ddf98&amp;username=mot0703661" TargetMode="External"/><Relationship Id="rId963" Type="http://schemas.openxmlformats.org/officeDocument/2006/relationships/hyperlink" Target="https://emenscr.nesdc.go.th/viewer/view.html?id=5fae3d0e2806e76c3c3d65af&amp;username=m-culture0031761" TargetMode="External"/><Relationship Id="rId1039" Type="http://schemas.openxmlformats.org/officeDocument/2006/relationships/hyperlink" Target="https://emenscr.nesdc.go.th/viewer/view.html?id=5fbe19577232b72a71f77e89&amp;username=moi0019331" TargetMode="External"/><Relationship Id="rId1246" Type="http://schemas.openxmlformats.org/officeDocument/2006/relationships/hyperlink" Target="https://emenscr.nesdc.go.th/viewer/view.html?id=5fc9bf9ca8d9686aa79eec24&amp;username=mots4702551" TargetMode="External"/><Relationship Id="rId1898" Type="http://schemas.openxmlformats.org/officeDocument/2006/relationships/hyperlink" Target="https://emenscr.nesdc.go.th/viewer/view.html?id=617a27a37c45c15cc4e33594&amp;username=mot060381" TargetMode="External"/><Relationship Id="rId92" Type="http://schemas.openxmlformats.org/officeDocument/2006/relationships/hyperlink" Target="https://emenscr.nesdc.go.th/viewer/view.html?id=5d941c92b7cda504eec9660f&amp;username=moi04081" TargetMode="External"/><Relationship Id="rId616" Type="http://schemas.openxmlformats.org/officeDocument/2006/relationships/hyperlink" Target="https://emenscr.nesdc.go.th/viewer/view.html?id=5e20305f2a384c3a799686e6&amp;username=mots04041" TargetMode="External"/><Relationship Id="rId823" Type="http://schemas.openxmlformats.org/officeDocument/2006/relationships/hyperlink" Target="https://emenscr.nesdc.go.th/viewer/view.html?id=5f2c52791e9bcf1b6a33651f&amp;username=m-culture02041" TargetMode="External"/><Relationship Id="rId1453" Type="http://schemas.openxmlformats.org/officeDocument/2006/relationships/hyperlink" Target="https://emenscr.nesdc.go.th/viewer/view.html?id=5ff29dbf9a713127d061cd16&amp;username=moac0009521" TargetMode="External"/><Relationship Id="rId1660" Type="http://schemas.openxmlformats.org/officeDocument/2006/relationships/hyperlink" Target="https://emenscr.nesdc.go.th/viewer/view.html?id=6111fee277572f035a6ea040&amp;username=mots04061" TargetMode="External"/><Relationship Id="rId1758" Type="http://schemas.openxmlformats.org/officeDocument/2006/relationships/hyperlink" Target="https://emenscr.nesdc.go.th/viewer/view.html?id=61169c164bf4461f93d6e50e&amp;username=mot03081" TargetMode="External"/><Relationship Id="rId1106" Type="http://schemas.openxmlformats.org/officeDocument/2006/relationships/hyperlink" Target="https://emenscr.nesdc.go.th/viewer/view.html?id=5fc49d930d3eec2a6b9e51d6&amp;username=mot060711" TargetMode="External"/><Relationship Id="rId1313" Type="http://schemas.openxmlformats.org/officeDocument/2006/relationships/hyperlink" Target="https://emenscr.nesdc.go.th/viewer/view.html?id=5fcf2e8578ad6216092bc186&amp;username=moi0022821" TargetMode="External"/><Relationship Id="rId1520" Type="http://schemas.openxmlformats.org/officeDocument/2006/relationships/hyperlink" Target="https://emenscr.nesdc.go.th/viewer/view.html?id=600fb3f9ba3bbf47decb848e&amp;username=tat5201021" TargetMode="External"/><Relationship Id="rId1965" Type="http://schemas.openxmlformats.org/officeDocument/2006/relationships/hyperlink" Target="https://emenscr.nesdc.go.th/viewer/view.html?id=618de22ccadb284b1da34cbe&amp;username=mot061071" TargetMode="External"/><Relationship Id="rId1618" Type="http://schemas.openxmlformats.org/officeDocument/2006/relationships/hyperlink" Target="https://emenscr.nesdc.go.th/viewer/view.html?id=610a52009af47d6f9a34e665&amp;username=sat21" TargetMode="External"/><Relationship Id="rId1825" Type="http://schemas.openxmlformats.org/officeDocument/2006/relationships/hyperlink" Target="https://emenscr.nesdc.go.th/viewer/view.html?id=611a428be587a9706c8ae2ee&amp;username=cea031" TargetMode="External"/><Relationship Id="rId199" Type="http://schemas.openxmlformats.org/officeDocument/2006/relationships/hyperlink" Target="https://emenscr.nesdc.go.th/viewer/view.html?id=5dfaebbfb03e921a67e372e1&amp;username=mots3002201" TargetMode="External"/><Relationship Id="rId2087" Type="http://schemas.openxmlformats.org/officeDocument/2006/relationships/hyperlink" Target="https://emenscr.nesdc.go.th/viewer/view.html?id=61a47f82e55ef143eb1fc822&amp;username=moi0017471" TargetMode="External"/><Relationship Id="rId2294" Type="http://schemas.openxmlformats.org/officeDocument/2006/relationships/hyperlink" Target="https://emenscr.nesdc.go.th/viewer/view.html?id=61c15515c326516233cedb15&amp;username=mots02041" TargetMode="External"/><Relationship Id="rId266" Type="http://schemas.openxmlformats.org/officeDocument/2006/relationships/hyperlink" Target="https://emenscr.nesdc.go.th/viewer/view.html?id=5e007bf342c5ca49af55a6fc&amp;username=mots3102261" TargetMode="External"/><Relationship Id="rId473" Type="http://schemas.openxmlformats.org/officeDocument/2006/relationships/hyperlink" Target="https://emenscr.nesdc.go.th/viewer/view.html?id=5e0ac6b8a0d4f63e608d16fd&amp;username=mot060711" TargetMode="External"/><Relationship Id="rId680" Type="http://schemas.openxmlformats.org/officeDocument/2006/relationships/hyperlink" Target="https://emenscr.nesdc.go.th/viewer/view.html?id=5e85b0ee37db2605e8455dca&amp;username=district42051" TargetMode="External"/><Relationship Id="rId2154" Type="http://schemas.openxmlformats.org/officeDocument/2006/relationships/hyperlink" Target="https://emenscr.nesdc.go.th/viewer/view.html?id=61a9d84be4a0ba43f163b2c8&amp;username=mots1702631" TargetMode="External"/><Relationship Id="rId126" Type="http://schemas.openxmlformats.org/officeDocument/2006/relationships/hyperlink" Target="https://emenscr.nesdc.go.th/viewer/view.html?id=5dea1fd5a4f65846b25d42e5&amp;username=moi0017501" TargetMode="External"/><Relationship Id="rId333" Type="http://schemas.openxmlformats.org/officeDocument/2006/relationships/hyperlink" Target="https://emenscr.nesdc.go.th/viewer/view.html?id=5e031c1742c5ca49af55ade1&amp;username=tat5201081" TargetMode="External"/><Relationship Id="rId540" Type="http://schemas.openxmlformats.org/officeDocument/2006/relationships/hyperlink" Target="https://emenscr.nesdc.go.th/viewer/view.html?id=5e15884b5aa6096ad3aa2f77&amp;username=moe02501" TargetMode="External"/><Relationship Id="rId778" Type="http://schemas.openxmlformats.org/officeDocument/2006/relationships/hyperlink" Target="https://emenscr.nesdc.go.th/viewer/view.html?id=5f2a78f1c65fbf3fac320f95&amp;username=tat5201021" TargetMode="External"/><Relationship Id="rId985" Type="http://schemas.openxmlformats.org/officeDocument/2006/relationships/hyperlink" Target="https://emenscr.nesdc.go.th/viewer/view.html?id=5fb4c0faf66b5442a6ec0340&amp;username=district72091" TargetMode="External"/><Relationship Id="rId1170" Type="http://schemas.openxmlformats.org/officeDocument/2006/relationships/hyperlink" Target="https://emenscr.nesdc.go.th/viewer/view.html?id=5fc7153b9571721336792ddd&amp;username=mot0703511" TargetMode="External"/><Relationship Id="rId2014" Type="http://schemas.openxmlformats.org/officeDocument/2006/relationships/hyperlink" Target="https://emenscr.nesdc.go.th/viewer/view.html?id=6195c5bfd51ed2220a0bdd5f&amp;username=mot060471" TargetMode="External"/><Relationship Id="rId2221" Type="http://schemas.openxmlformats.org/officeDocument/2006/relationships/hyperlink" Target="https://emenscr.nesdc.go.th/viewer/view.html?id=61b1b823b5d2fc0ca4dd076a&amp;username=m-culture02031" TargetMode="External"/><Relationship Id="rId638" Type="http://schemas.openxmlformats.org/officeDocument/2006/relationships/hyperlink" Target="https://emenscr.nesdc.go.th/viewer/view.html?id=5e28717c5902ce5228ee88e5&amp;username=mot060481" TargetMode="External"/><Relationship Id="rId845" Type="http://schemas.openxmlformats.org/officeDocument/2006/relationships/hyperlink" Target="https://emenscr.nesdc.go.th/viewer/view.html?id=5f2d1ca8ab64071b723c6e1e&amp;username=tsu64021" TargetMode="External"/><Relationship Id="rId1030" Type="http://schemas.openxmlformats.org/officeDocument/2006/relationships/hyperlink" Target="https://emenscr.nesdc.go.th/viewer/view.html?id=5fbdd378beab9d2a7939bf1b&amp;username=mots7202651" TargetMode="External"/><Relationship Id="rId1268" Type="http://schemas.openxmlformats.org/officeDocument/2006/relationships/hyperlink" Target="https://emenscr.nesdc.go.th/viewer/view.html?id=5fca0afbc4c4f26d1f0ea73f&amp;username=mots9302341" TargetMode="External"/><Relationship Id="rId1475" Type="http://schemas.openxmlformats.org/officeDocument/2006/relationships/hyperlink" Target="https://emenscr.nesdc.go.th/viewer/view.html?id=5ff6994f30f1a008a1685c10&amp;username=moi0022501" TargetMode="External"/><Relationship Id="rId1682" Type="http://schemas.openxmlformats.org/officeDocument/2006/relationships/hyperlink" Target="https://emenscr.nesdc.go.th/viewer/view.html?id=611238de86ed660368a5bbc6&amp;username=mfu590131" TargetMode="External"/><Relationship Id="rId2319" Type="http://schemas.openxmlformats.org/officeDocument/2006/relationships/hyperlink" Target="https://emenscr.nesdc.go.th/viewer/view.html?id=61cace7e91854c614b74dced&amp;username=mnre16061" TargetMode="External"/><Relationship Id="rId400" Type="http://schemas.openxmlformats.org/officeDocument/2006/relationships/hyperlink" Target="https://emenscr.nesdc.go.th/viewer/view.html?id=5e05654f5baa7b44654ddeda&amp;username=tat5201431" TargetMode="External"/><Relationship Id="rId705" Type="http://schemas.openxmlformats.org/officeDocument/2006/relationships/hyperlink" Target="https://emenscr.nesdc.go.th/viewer/view.html?id=5eddedda59d3703fe4f7ecb1&amp;username=rmutt0578101" TargetMode="External"/><Relationship Id="rId1128" Type="http://schemas.openxmlformats.org/officeDocument/2006/relationships/hyperlink" Target="https://emenscr.nesdc.go.th/viewer/view.html?id=5fc4ee83503b94399c9d87b3&amp;username=m-culture0031331" TargetMode="External"/><Relationship Id="rId1335" Type="http://schemas.openxmlformats.org/officeDocument/2006/relationships/hyperlink" Target="https://emenscr.nesdc.go.th/viewer/view.html?id=5fd050bbc97e955911453c0d&amp;username=mot060181" TargetMode="External"/><Relationship Id="rId1542" Type="http://schemas.openxmlformats.org/officeDocument/2006/relationships/hyperlink" Target="https://emenscr.nesdc.go.th/viewer/view.html?id=6020f2b6c0248c15b754394d&amp;username=district42051" TargetMode="External"/><Relationship Id="rId1987" Type="http://schemas.openxmlformats.org/officeDocument/2006/relationships/hyperlink" Target="https://emenscr.nesdc.go.th/viewer/view.html?id=61947593d51ed2220a0bdc62&amp;username=tat5201071" TargetMode="External"/><Relationship Id="rId912" Type="http://schemas.openxmlformats.org/officeDocument/2006/relationships/hyperlink" Target="https://emenscr.nesdc.go.th/viewer/view.html?id=5fa266aa360ecd060787f9a1&amp;username=mots04041" TargetMode="External"/><Relationship Id="rId1847" Type="http://schemas.openxmlformats.org/officeDocument/2006/relationships/hyperlink" Target="https://emenscr.nesdc.go.th/viewer/view.html?id=61407366df17f6698f268b37&amp;username=mot0702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1402" Type="http://schemas.openxmlformats.org/officeDocument/2006/relationships/hyperlink" Target="https://emenscr.nesdc.go.th/viewer/view.html?id=5fd8620a238e5c34f1efcec3&amp;username=moi0022651" TargetMode="External"/><Relationship Id="rId1707" Type="http://schemas.openxmlformats.org/officeDocument/2006/relationships/hyperlink" Target="https://emenscr.nesdc.go.th/viewer/view.html?id=6113966879c1d06ed51e5404&amp;username=mots04051" TargetMode="External"/><Relationship Id="rId190" Type="http://schemas.openxmlformats.org/officeDocument/2006/relationships/hyperlink" Target="https://emenscr.nesdc.go.th/viewer/view.html?id=5df9e87ecaa0dc3f63b8c549&amp;username=mots02041" TargetMode="External"/><Relationship Id="rId288" Type="http://schemas.openxmlformats.org/officeDocument/2006/relationships/hyperlink" Target="https://emenscr.nesdc.go.th/viewer/view.html?id=5e01c98042c5ca49af55a9a7&amp;username=moi0017471" TargetMode="External"/><Relationship Id="rId1914" Type="http://schemas.openxmlformats.org/officeDocument/2006/relationships/hyperlink" Target="https://emenscr.nesdc.go.th/viewer/view.html?id=61820df2f828697512d26993&amp;username=moc07081" TargetMode="External"/><Relationship Id="rId495" Type="http://schemas.openxmlformats.org/officeDocument/2006/relationships/hyperlink" Target="https://emenscr.nesdc.go.th/viewer/view.html?id=5e0eed46bf8489017b69d448&amp;username=mot0703301" TargetMode="External"/><Relationship Id="rId2176" Type="http://schemas.openxmlformats.org/officeDocument/2006/relationships/hyperlink" Target="https://emenscr.nesdc.go.th/viewer/view.html?id=61af26ce7a9fbf43eaceaa2f&amp;username=mnre09161" TargetMode="External"/><Relationship Id="rId148" Type="http://schemas.openxmlformats.org/officeDocument/2006/relationships/hyperlink" Target="https://emenscr.nesdc.go.th/viewer/view.html?id=5df663cfcf2dda1a4f64d88a&amp;username=moph0032851" TargetMode="External"/><Relationship Id="rId355" Type="http://schemas.openxmlformats.org/officeDocument/2006/relationships/hyperlink" Target="https://emenscr.nesdc.go.th/viewer/view.html?id=5e04214d42c5ca49af55afec&amp;username=moi0019131" TargetMode="External"/><Relationship Id="rId562" Type="http://schemas.openxmlformats.org/officeDocument/2006/relationships/hyperlink" Target="https://emenscr.nesdc.go.th/viewer/view.html?id=5e16ccb28579f230edc1e466&amp;username=mots9102571" TargetMode="External"/><Relationship Id="rId1192" Type="http://schemas.openxmlformats.org/officeDocument/2006/relationships/hyperlink" Target="https://emenscr.nesdc.go.th/viewer/view.html?id=5fc754b3eb591c133460ea5e&amp;username=moi0022621" TargetMode="External"/><Relationship Id="rId2036" Type="http://schemas.openxmlformats.org/officeDocument/2006/relationships/hyperlink" Target="https://emenscr.nesdc.go.th/viewer/view.html?id=619b158638229f3d4dda7548&amp;username=dnp_regional_85_21" TargetMode="External"/><Relationship Id="rId2243" Type="http://schemas.openxmlformats.org/officeDocument/2006/relationships/hyperlink" Target="https://emenscr.nesdc.go.th/viewer/view.html?id=61b8571f8104c62e45b2ea78&amp;username=mots04021" TargetMode="External"/><Relationship Id="rId215" Type="http://schemas.openxmlformats.org/officeDocument/2006/relationships/hyperlink" Target="https://emenscr.nesdc.go.th/viewer/view.html?id=5dfb0683b03e921a67e37365&amp;username=moi0022481" TargetMode="External"/><Relationship Id="rId422" Type="http://schemas.openxmlformats.org/officeDocument/2006/relationships/hyperlink" Target="https://emenscr.nesdc.go.th/viewer/view.html?id=5e05957b0ad19a4457019eea&amp;username=mots6202041" TargetMode="External"/><Relationship Id="rId867" Type="http://schemas.openxmlformats.org/officeDocument/2006/relationships/hyperlink" Target="https://emenscr.nesdc.go.th/viewer/view.html?id=5f5731cfd506130fc4d48cac&amp;username=mot0703141" TargetMode="External"/><Relationship Id="rId1052" Type="http://schemas.openxmlformats.org/officeDocument/2006/relationships/hyperlink" Target="https://emenscr.nesdc.go.th/viewer/view.html?id=5fbf37dd9a014c2a732f7584&amp;username=mot060671" TargetMode="External"/><Relationship Id="rId1497" Type="http://schemas.openxmlformats.org/officeDocument/2006/relationships/hyperlink" Target="https://emenscr.nesdc.go.th/viewer/view.html?id=6001109418c77a294c9195bb&amp;username=mots02021" TargetMode="External"/><Relationship Id="rId2103" Type="http://schemas.openxmlformats.org/officeDocument/2006/relationships/hyperlink" Target="https://emenscr.nesdc.go.th/viewer/view.html?id=61a6f1837a9fbf43eacea5bc&amp;username=mots3102261" TargetMode="External"/><Relationship Id="rId2310" Type="http://schemas.openxmlformats.org/officeDocument/2006/relationships/hyperlink" Target="https://emenscr.nesdc.go.th/viewer/view.html?id=61c5cbe8ee1f2878a16cef46&amp;username=police000711" TargetMode="External"/><Relationship Id="rId727" Type="http://schemas.openxmlformats.org/officeDocument/2006/relationships/hyperlink" Target="https://emenscr.nesdc.go.th/viewer/view.html?id=5f07e6f1cdfb955a969046af&amp;username=moph0032141" TargetMode="External"/><Relationship Id="rId934" Type="http://schemas.openxmlformats.org/officeDocument/2006/relationships/hyperlink" Target="https://emenscr.nesdc.go.th/viewer/view.html?id=5fa8c7fad1df483f7bfaa18e&amp;username=mots04041" TargetMode="External"/><Relationship Id="rId1357" Type="http://schemas.openxmlformats.org/officeDocument/2006/relationships/hyperlink" Target="https://emenscr.nesdc.go.th/viewer/view.html?id=5fd092da7cf29c590f8c517e&amp;username=moi0017101" TargetMode="External"/><Relationship Id="rId1564" Type="http://schemas.openxmlformats.org/officeDocument/2006/relationships/hyperlink" Target="https://emenscr.nesdc.go.th/viewer/view.html?id=60ab54e9451595274308eb78&amp;username=mots04031" TargetMode="External"/><Relationship Id="rId1771" Type="http://schemas.openxmlformats.org/officeDocument/2006/relationships/hyperlink" Target="https://emenscr.nesdc.go.th/viewer/view.html?id=611761e1ee6abd1f949027d9&amp;username=ku0513101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1217" Type="http://schemas.openxmlformats.org/officeDocument/2006/relationships/hyperlink" Target="https://emenscr.nesdc.go.th/viewer/view.html?id=5fc86f3e8290676ab1b9c666&amp;username=mot060721" TargetMode="External"/><Relationship Id="rId1424" Type="http://schemas.openxmlformats.org/officeDocument/2006/relationships/hyperlink" Target="https://emenscr.nesdc.go.th/viewer/view.html?id=5fdc5579adb90d1b2adda478&amp;username=mots6702381" TargetMode="External"/><Relationship Id="rId1631" Type="http://schemas.openxmlformats.org/officeDocument/2006/relationships/hyperlink" Target="https://emenscr.nesdc.go.th/viewer/view.html?id=61106e1b2482000361ae7db1&amp;username=tat5201021" TargetMode="External"/><Relationship Id="rId1869" Type="http://schemas.openxmlformats.org/officeDocument/2006/relationships/hyperlink" Target="https://emenscr.nesdc.go.th/viewer/view.html?id=616d1c7653cc606eacb5dd35&amp;username=moi0017381" TargetMode="External"/><Relationship Id="rId1729" Type="http://schemas.openxmlformats.org/officeDocument/2006/relationships/hyperlink" Target="https://emenscr.nesdc.go.th/viewer/view.html?id=6115ef2b204d382fc6aff1b9&amp;username=psru053811" TargetMode="External"/><Relationship Id="rId1936" Type="http://schemas.openxmlformats.org/officeDocument/2006/relationships/hyperlink" Target="https://emenscr.nesdc.go.th/viewer/view.html?id=618391310f6a4831a38bf6ca&amp;username=m-culture0031721" TargetMode="External"/><Relationship Id="rId2198" Type="http://schemas.openxmlformats.org/officeDocument/2006/relationships/hyperlink" Target="https://emenscr.nesdc.go.th/viewer/view.html?id=61b070ad46d3a6271aae23ab&amp;username=mots7202651" TargetMode="External"/><Relationship Id="rId377" Type="http://schemas.openxmlformats.org/officeDocument/2006/relationships/hyperlink" Target="https://emenscr.nesdc.go.th/viewer/view.html?id=5e0465afca0feb49b458c769&amp;username=nrru0544151" TargetMode="External"/><Relationship Id="rId584" Type="http://schemas.openxmlformats.org/officeDocument/2006/relationships/hyperlink" Target="https://emenscr.nesdc.go.th/viewer/view.html?id=5e1d89a1eeece76891d9c26f&amp;username=mots2702611" TargetMode="External"/><Relationship Id="rId2058" Type="http://schemas.openxmlformats.org/officeDocument/2006/relationships/hyperlink" Target="https://emenscr.nesdc.go.th/viewer/view.html?id=619efa9f960f7861c4d87a47&amp;username=mot0703201" TargetMode="External"/><Relationship Id="rId2265" Type="http://schemas.openxmlformats.org/officeDocument/2006/relationships/hyperlink" Target="https://emenscr.nesdc.go.th/viewer/view.html?id=61bb1f5d358cdf1cf68826cc&amp;username=m-culture0206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237" Type="http://schemas.openxmlformats.org/officeDocument/2006/relationships/hyperlink" Target="https://emenscr.nesdc.go.th/viewer/view.html?id=5dfc8187c552571a72d139f9&amp;username=mots2702611" TargetMode="External"/><Relationship Id="rId791" Type="http://schemas.openxmlformats.org/officeDocument/2006/relationships/hyperlink" Target="https://emenscr.nesdc.go.th/viewer/view.html?id=5f2afba33be9f03fb267b309&amp;username=nida05263081" TargetMode="External"/><Relationship Id="rId889" Type="http://schemas.openxmlformats.org/officeDocument/2006/relationships/hyperlink" Target="https://emenscr.nesdc.go.th/viewer/view.html?id=5f7d52c7bee63e67f3708173&amp;username=opm0001621" TargetMode="External"/><Relationship Id="rId1074" Type="http://schemas.openxmlformats.org/officeDocument/2006/relationships/hyperlink" Target="https://emenscr.nesdc.go.th/viewer/view.html?id=5fc066139a014c2a732f763c&amp;username=m-culture0031621" TargetMode="External"/><Relationship Id="rId444" Type="http://schemas.openxmlformats.org/officeDocument/2006/relationships/hyperlink" Target="https://emenscr.nesdc.go.th/viewer/view.html?id=5e063b530ad19a445701a1d8&amp;username=rmuti22001" TargetMode="External"/><Relationship Id="rId651" Type="http://schemas.openxmlformats.org/officeDocument/2006/relationships/hyperlink" Target="https://emenscr.nesdc.go.th/viewer/view.html?id=5e2fba16e9a2292fef83bd36&amp;username=mots02031" TargetMode="External"/><Relationship Id="rId749" Type="http://schemas.openxmlformats.org/officeDocument/2006/relationships/hyperlink" Target="https://emenscr.nesdc.go.th/viewer/view.html?id=5f2676f9eff9aa2ea2578f21&amp;username=mots04011" TargetMode="External"/><Relationship Id="rId1281" Type="http://schemas.openxmlformats.org/officeDocument/2006/relationships/hyperlink" Target="https://emenscr.nesdc.go.th/viewer/view.html?id=5fcdd6f41540bf161ab27721&amp;username=moac0009951" TargetMode="External"/><Relationship Id="rId1379" Type="http://schemas.openxmlformats.org/officeDocument/2006/relationships/hyperlink" Target="https://emenscr.nesdc.go.th/viewer/view.html?id=5fd5e3976eb12634f2968ba6&amp;username=mots5202521" TargetMode="External"/><Relationship Id="rId1586" Type="http://schemas.openxmlformats.org/officeDocument/2006/relationships/hyperlink" Target="https://emenscr.nesdc.go.th/viewer/view.html?id=60d01c56844e4b36c8f91ea9&amp;username=rmutr0582041" TargetMode="External"/><Relationship Id="rId2125" Type="http://schemas.openxmlformats.org/officeDocument/2006/relationships/hyperlink" Target="https://emenscr.nesdc.go.th/viewer/view.html?id=61a734e9e4a0ba43f163b06a&amp;username=mnre16171" TargetMode="External"/><Relationship Id="rId2332" Type="http://schemas.openxmlformats.org/officeDocument/2006/relationships/hyperlink" Target="https://emenscr.nesdc.go.th/viewer/view.html?id=61dfa1f7cc5c9002e5950923&amp;username=moi530331" TargetMode="External"/><Relationship Id="rId304" Type="http://schemas.openxmlformats.org/officeDocument/2006/relationships/hyperlink" Target="https://emenscr.nesdc.go.th/viewer/view.html?id=5e01e5e16f155549ab8fb9fa&amp;username=mots04051" TargetMode="External"/><Relationship Id="rId511" Type="http://schemas.openxmlformats.org/officeDocument/2006/relationships/hyperlink" Target="https://emenscr.nesdc.go.th/viewer/view.html?id=5e12c828fb51be594406aeb3&amp;username=mots9602241" TargetMode="External"/><Relationship Id="rId609" Type="http://schemas.openxmlformats.org/officeDocument/2006/relationships/hyperlink" Target="https://emenscr.nesdc.go.th/viewer/view.html?id=5e201bf7d64e122a694ab427&amp;username=mots4802191" TargetMode="External"/><Relationship Id="rId956" Type="http://schemas.openxmlformats.org/officeDocument/2006/relationships/hyperlink" Target="https://emenscr.nesdc.go.th/viewer/view.html?id=5fadfca03f6eff6c49213b6f&amp;username=moi0022761" TargetMode="External"/><Relationship Id="rId1141" Type="http://schemas.openxmlformats.org/officeDocument/2006/relationships/hyperlink" Target="https://emenscr.nesdc.go.th/viewer/view.html?id=5fc5f27ab3f39c661145d28a&amp;username=moi0018771" TargetMode="External"/><Relationship Id="rId1239" Type="http://schemas.openxmlformats.org/officeDocument/2006/relationships/hyperlink" Target="https://emenscr.nesdc.go.th/viewer/view.html?id=5fc9b08d8290676ab1b9c784&amp;username=m-culture0031531" TargetMode="External"/><Relationship Id="rId1793" Type="http://schemas.openxmlformats.org/officeDocument/2006/relationships/hyperlink" Target="https://emenscr.nesdc.go.th/viewer/view.html?id=611912d44bf4461f93d6e714&amp;username=niems021" TargetMode="External"/><Relationship Id="rId85" Type="http://schemas.openxmlformats.org/officeDocument/2006/relationships/hyperlink" Target="https://emenscr.nesdc.go.th/viewer/view.html?id=5d88c9d81970f105a15993a3&amp;username=rmutr0582061" TargetMode="External"/><Relationship Id="rId816" Type="http://schemas.openxmlformats.org/officeDocument/2006/relationships/hyperlink" Target="https://emenscr.nesdc.go.th/viewer/view.html?id=5f2c165e5d3d8c1b64cee054&amp;username=dasta1" TargetMode="External"/><Relationship Id="rId1001" Type="http://schemas.openxmlformats.org/officeDocument/2006/relationships/hyperlink" Target="https://emenscr.nesdc.go.th/viewer/view.html?id=5fbb4dc69a014c2a732f728e&amp;username=mots2402071" TargetMode="External"/><Relationship Id="rId1446" Type="http://schemas.openxmlformats.org/officeDocument/2006/relationships/hyperlink" Target="https://emenscr.nesdc.go.th/viewer/view.html?id=5feb06c948dad842bf57cac2&amp;username=tceb1" TargetMode="External"/><Relationship Id="rId1653" Type="http://schemas.openxmlformats.org/officeDocument/2006/relationships/hyperlink" Target="https://emenscr.nesdc.go.th/viewer/view.html?id=611132edef40ea035b9d1069&amp;username=mots04041" TargetMode="External"/><Relationship Id="rId1860" Type="http://schemas.openxmlformats.org/officeDocument/2006/relationships/hyperlink" Target="https://emenscr.nesdc.go.th/viewer/view.html?id=6163b90317ed2a558b4c31dd&amp;username=moi0022831" TargetMode="External"/><Relationship Id="rId1306" Type="http://schemas.openxmlformats.org/officeDocument/2006/relationships/hyperlink" Target="https://emenscr.nesdc.go.th/viewer/view.html?id=5fcf0e7778ad6216092bc112&amp;username=m-culture04151" TargetMode="External"/><Relationship Id="rId1513" Type="http://schemas.openxmlformats.org/officeDocument/2006/relationships/hyperlink" Target="https://emenscr.nesdc.go.th/viewer/view.html?id=600be79893bc771ae176dc5f&amp;username=mnre05071" TargetMode="External"/><Relationship Id="rId1720" Type="http://schemas.openxmlformats.org/officeDocument/2006/relationships/hyperlink" Target="https://emenscr.nesdc.go.th/viewer/view.html?id=6114f69bd956f703555f9f6a&amp;username=m-culture02041" TargetMode="External"/><Relationship Id="rId1958" Type="http://schemas.openxmlformats.org/officeDocument/2006/relationships/hyperlink" Target="https://emenscr.nesdc.go.th/viewer/view.html?id=618b8f00c365253295d32c2d&amp;username=mots710202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1818" Type="http://schemas.openxmlformats.org/officeDocument/2006/relationships/hyperlink" Target="https://emenscr.nesdc.go.th/viewer/view.html?id=611a3998b1eab9706bc8549b&amp;username=cpru05690121" TargetMode="External"/><Relationship Id="rId161" Type="http://schemas.openxmlformats.org/officeDocument/2006/relationships/hyperlink" Target="https://emenscr.nesdc.go.th/viewer/view.html?id=5df7663762ad211a54e74bba&amp;username=mot0703141" TargetMode="External"/><Relationship Id="rId399" Type="http://schemas.openxmlformats.org/officeDocument/2006/relationships/hyperlink" Target="https://emenscr.nesdc.go.th/viewer/view.html?id=5e04e3ca3b2bc044565f7692&amp;username=mot0703131" TargetMode="External"/><Relationship Id="rId2287" Type="http://schemas.openxmlformats.org/officeDocument/2006/relationships/hyperlink" Target="https://emenscr.nesdc.go.th/viewer/view.html?id=61c036fb1a10626236233e28&amp;username=mot060721" TargetMode="External"/><Relationship Id="rId259" Type="http://schemas.openxmlformats.org/officeDocument/2006/relationships/hyperlink" Target="https://emenscr.nesdc.go.th/viewer/view.html?id=5e0072b2b459dd49a9ac7195&amp;username=mots5402391" TargetMode="External"/><Relationship Id="rId466" Type="http://schemas.openxmlformats.org/officeDocument/2006/relationships/hyperlink" Target="https://emenscr.nesdc.go.th/viewer/view.html?id=5e09e06ea398d53e6c8ddf1f&amp;username=moi0017261" TargetMode="External"/><Relationship Id="rId673" Type="http://schemas.openxmlformats.org/officeDocument/2006/relationships/hyperlink" Target="https://emenscr.nesdc.go.th/viewer/view.html?id=5e69bbad78f3747307889061&amp;username=mfu590131" TargetMode="External"/><Relationship Id="rId880" Type="http://schemas.openxmlformats.org/officeDocument/2006/relationships/hyperlink" Target="https://emenscr.nesdc.go.th/viewer/view.html?id=5f7589359c6af045fbf3d15a&amp;username=mot0703131" TargetMode="External"/><Relationship Id="rId1096" Type="http://schemas.openxmlformats.org/officeDocument/2006/relationships/hyperlink" Target="https://emenscr.nesdc.go.th/viewer/view.html?id=5fc46eebbeab9d2a7939c2d8&amp;username=opm0001461" TargetMode="External"/><Relationship Id="rId2147" Type="http://schemas.openxmlformats.org/officeDocument/2006/relationships/hyperlink" Target="https://emenscr.nesdc.go.th/viewer/view.html?id=61a99e8fe4a0ba43f163b257&amp;username=opm0001571" TargetMode="External"/><Relationship Id="rId119" Type="http://schemas.openxmlformats.org/officeDocument/2006/relationships/hyperlink" Target="https://emenscr.nesdc.go.th/viewer/view.html?id=5de3659def4cb551e9869a50&amp;username=mots02011" TargetMode="External"/><Relationship Id="rId326" Type="http://schemas.openxmlformats.org/officeDocument/2006/relationships/hyperlink" Target="https://emenscr.nesdc.go.th/viewer/view.html?id=5e030bd342c5ca49af55ad39&amp;username=moc0016811" TargetMode="External"/><Relationship Id="rId533" Type="http://schemas.openxmlformats.org/officeDocument/2006/relationships/hyperlink" Target="https://emenscr.nesdc.go.th/viewer/view.html?id=5e140f0fe2cf091f1b82ffe9&amp;username=mot060671" TargetMode="External"/><Relationship Id="rId978" Type="http://schemas.openxmlformats.org/officeDocument/2006/relationships/hyperlink" Target="https://emenscr.nesdc.go.th/viewer/view.html?id=5fb37c5d56c36d429b487994&amp;username=moph0032741" TargetMode="External"/><Relationship Id="rId1163" Type="http://schemas.openxmlformats.org/officeDocument/2006/relationships/hyperlink" Target="https://emenscr.nesdc.go.th/viewer/view.html?id=5fc65e2e33c5c4157374e3dd&amp;username=tat5201211" TargetMode="External"/><Relationship Id="rId1370" Type="http://schemas.openxmlformats.org/officeDocument/2006/relationships/hyperlink" Target="https://emenscr.nesdc.go.th/viewer/view.html?id=5fd0d287c97e955911453d8c&amp;username=moi0017751" TargetMode="External"/><Relationship Id="rId2007" Type="http://schemas.openxmlformats.org/officeDocument/2006/relationships/hyperlink" Target="https://emenscr.nesdc.go.th/viewer/view.html?id=6194c433d51ed2220a0bdd08&amp;username=okmd1" TargetMode="External"/><Relationship Id="rId2214" Type="http://schemas.openxmlformats.org/officeDocument/2006/relationships/hyperlink" Target="https://emenscr.nesdc.go.th/viewer/view.html?id=61b193b9f3473f0ca7a6c3b4&amp;username=moi0017331" TargetMode="External"/><Relationship Id="rId740" Type="http://schemas.openxmlformats.org/officeDocument/2006/relationships/hyperlink" Target="https://emenscr.nesdc.go.th/viewer/view.html?id=5f2631d85eb2cd2eaa464a9e&amp;username=mots04011" TargetMode="External"/><Relationship Id="rId838" Type="http://schemas.openxmlformats.org/officeDocument/2006/relationships/hyperlink" Target="https://emenscr.nesdc.go.th/viewer/view.html?id=5f2cf6251e9bcf1b6a3366b8&amp;username=kku0514141" TargetMode="External"/><Relationship Id="rId1023" Type="http://schemas.openxmlformats.org/officeDocument/2006/relationships/hyperlink" Target="https://emenscr.nesdc.go.th/viewer/view.html?id=5fbcf5100d3eec2a6b9e4d92&amp;username=mot0703141" TargetMode="External"/><Relationship Id="rId1468" Type="http://schemas.openxmlformats.org/officeDocument/2006/relationships/hyperlink" Target="https://emenscr.nesdc.go.th/viewer/view.html?id=5ff570c6e43e3c47aabd9964&amp;username=moi0022441" TargetMode="External"/><Relationship Id="rId1675" Type="http://schemas.openxmlformats.org/officeDocument/2006/relationships/hyperlink" Target="https://emenscr.nesdc.go.th/viewer/view.html?id=611221baef40ea035b9d10fa&amp;username=cea031" TargetMode="External"/><Relationship Id="rId1882" Type="http://schemas.openxmlformats.org/officeDocument/2006/relationships/hyperlink" Target="https://emenscr.nesdc.go.th/viewer/view.html?id=6173c1bb61fab713ff71e68b&amp;username=mot060111" TargetMode="External"/><Relationship Id="rId600" Type="http://schemas.openxmlformats.org/officeDocument/2006/relationships/hyperlink" Target="https://emenscr.nesdc.go.th/viewer/view.html?id=5e1edbb3885c444735290c26&amp;username=mots04021" TargetMode="External"/><Relationship Id="rId1230" Type="http://schemas.openxmlformats.org/officeDocument/2006/relationships/hyperlink" Target="https://emenscr.nesdc.go.th/viewer/view.html?id=5fc8c1fd8290676ab1b9c721&amp;username=moi022731" TargetMode="External"/><Relationship Id="rId1328" Type="http://schemas.openxmlformats.org/officeDocument/2006/relationships/hyperlink" Target="https://emenscr.nesdc.go.th/viewer/view.html?id=5fd04936c97e955911453bd8&amp;username=moi0017011" TargetMode="External"/><Relationship Id="rId1535" Type="http://schemas.openxmlformats.org/officeDocument/2006/relationships/hyperlink" Target="https://emenscr.nesdc.go.th/viewer/view.html?id=6013d28a35fb5c2f7ac7d2e6&amp;username=moi5305161" TargetMode="External"/><Relationship Id="rId905" Type="http://schemas.openxmlformats.org/officeDocument/2006/relationships/hyperlink" Target="https://emenscr.nesdc.go.th/viewer/view.html?id=5f9a7dfd2310b05b6ef487fa&amp;username=mots04061" TargetMode="External"/><Relationship Id="rId1742" Type="http://schemas.openxmlformats.org/officeDocument/2006/relationships/hyperlink" Target="https://emenscr.nesdc.go.th/viewer/view.html?id=61162dcaea16c95e131a2beb&amp;username=m-culture0204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1602" Type="http://schemas.openxmlformats.org/officeDocument/2006/relationships/hyperlink" Target="https://emenscr.nesdc.go.th/viewer/view.html?id=60e68858a792f56431f57fc7&amp;username=mot0703501" TargetMode="External"/><Relationship Id="rId183" Type="http://schemas.openxmlformats.org/officeDocument/2006/relationships/hyperlink" Target="https://emenscr.nesdc.go.th/viewer/view.html?id=5df9d82effccfe3f5905eef0&amp;username=mots02041" TargetMode="External"/><Relationship Id="rId390" Type="http://schemas.openxmlformats.org/officeDocument/2006/relationships/hyperlink" Target="https://emenscr.nesdc.go.th/viewer/view.html?id=5e047c146f155549ab8fc23a&amp;username=mnre0214031" TargetMode="External"/><Relationship Id="rId1907" Type="http://schemas.openxmlformats.org/officeDocument/2006/relationships/hyperlink" Target="https://emenscr.nesdc.go.th/viewer/view.html?id=617f72e5df69c35032e09a6b&amp;username=mot061101" TargetMode="External"/><Relationship Id="rId2071" Type="http://schemas.openxmlformats.org/officeDocument/2006/relationships/hyperlink" Target="https://emenscr.nesdc.go.th/viewer/view.html?id=61a051b0df200361cae58321&amp;username=dnp_regional_611" TargetMode="External"/><Relationship Id="rId250" Type="http://schemas.openxmlformats.org/officeDocument/2006/relationships/hyperlink" Target="https://emenscr.nesdc.go.th/viewer/view.html?id=5e002f0b6f155549ab8fb4ae&amp;username=moph05061" TargetMode="External"/><Relationship Id="rId488" Type="http://schemas.openxmlformats.org/officeDocument/2006/relationships/hyperlink" Target="https://emenscr.nesdc.go.th/viewer/view.html?id=5e0df969f7206a3eeb33f603&amp;username=moi0017331" TargetMode="External"/><Relationship Id="rId695" Type="http://schemas.openxmlformats.org/officeDocument/2006/relationships/hyperlink" Target="https://emenscr.nesdc.go.th/viewer/view.html?id=5e9d81418803b2752cef692d&amp;username=district15041" TargetMode="External"/><Relationship Id="rId2169" Type="http://schemas.openxmlformats.org/officeDocument/2006/relationships/hyperlink" Target="https://emenscr.nesdc.go.th/viewer/view.html?id=61aedd1877658f43f3668768&amp;username=mots3302541" TargetMode="External"/><Relationship Id="rId110" Type="http://schemas.openxmlformats.org/officeDocument/2006/relationships/hyperlink" Target="https://emenscr.nesdc.go.th/viewer/view.html?id=5ddb478d92249e532f57bbcc&amp;username=mots02091" TargetMode="External"/><Relationship Id="rId348" Type="http://schemas.openxmlformats.org/officeDocument/2006/relationships/hyperlink" Target="https://emenscr.nesdc.go.th/viewer/view.html?id=5e033646b459dd49a9ac79cc&amp;username=cea031" TargetMode="External"/><Relationship Id="rId555" Type="http://schemas.openxmlformats.org/officeDocument/2006/relationships/hyperlink" Target="https://emenscr.nesdc.go.th/viewer/view.html?id=5e15d8dd0e30786ac928b373&amp;username=mots8502471" TargetMode="External"/><Relationship Id="rId762" Type="http://schemas.openxmlformats.org/officeDocument/2006/relationships/hyperlink" Target="https://emenscr.nesdc.go.th/viewer/view.html?id=5f28fed114c4720c160d0670&amp;username=mots04011" TargetMode="External"/><Relationship Id="rId1185" Type="http://schemas.openxmlformats.org/officeDocument/2006/relationships/hyperlink" Target="https://emenscr.nesdc.go.th/viewer/view.html?id=5fc74456499a93132efec33d&amp;username=mot060911" TargetMode="External"/><Relationship Id="rId1392" Type="http://schemas.openxmlformats.org/officeDocument/2006/relationships/hyperlink" Target="https://emenscr.nesdc.go.th/viewer/view.html?id=5fd6e8756eb12634f2968c2f&amp;username=moph0032811" TargetMode="External"/><Relationship Id="rId2029" Type="http://schemas.openxmlformats.org/officeDocument/2006/relationships/hyperlink" Target="https://emenscr.nesdc.go.th/viewer/view.html?id=61975aebd221902211f9b0df&amp;username=mnre0214491" TargetMode="External"/><Relationship Id="rId2236" Type="http://schemas.openxmlformats.org/officeDocument/2006/relationships/hyperlink" Target="https://emenscr.nesdc.go.th/viewer/view.html?id=61b819cbf3473f0ca7a6c695&amp;username=mots04051" TargetMode="External"/><Relationship Id="rId208" Type="http://schemas.openxmlformats.org/officeDocument/2006/relationships/hyperlink" Target="https://emenscr.nesdc.go.th/viewer/view.html?id=5dfaff37c552571a72d136d3&amp;username=mots02021" TargetMode="External"/><Relationship Id="rId415" Type="http://schemas.openxmlformats.org/officeDocument/2006/relationships/hyperlink" Target="https://emenscr.nesdc.go.th/viewer/view.html?id=5e058757e82416445c17a22a&amp;username=moe02111" TargetMode="External"/><Relationship Id="rId622" Type="http://schemas.openxmlformats.org/officeDocument/2006/relationships/hyperlink" Target="https://emenscr.nesdc.go.th/viewer/view.html?id=5e212f863fa42111c7317a57&amp;username=mots2402071" TargetMode="External"/><Relationship Id="rId1045" Type="http://schemas.openxmlformats.org/officeDocument/2006/relationships/hyperlink" Target="https://emenscr.nesdc.go.th/viewer/view.html?id=5fbf22f2beab9d2a7939c026&amp;username=moi0017291" TargetMode="External"/><Relationship Id="rId1252" Type="http://schemas.openxmlformats.org/officeDocument/2006/relationships/hyperlink" Target="https://emenscr.nesdc.go.th/viewer/view.html?id=5fc9d1ed5d06316aaee532e9&amp;username=mot060231" TargetMode="External"/><Relationship Id="rId1697" Type="http://schemas.openxmlformats.org/officeDocument/2006/relationships/hyperlink" Target="https://emenscr.nesdc.go.th/viewer/view.html?id=61137d7e77572f035a6ea20a&amp;username=mfu590131" TargetMode="External"/><Relationship Id="rId2303" Type="http://schemas.openxmlformats.org/officeDocument/2006/relationships/hyperlink" Target="https://emenscr.nesdc.go.th/viewer/view.html?id=61c2ef8b5203dc33e5cb4ec7&amp;username=mots02031" TargetMode="External"/><Relationship Id="rId927" Type="http://schemas.openxmlformats.org/officeDocument/2006/relationships/hyperlink" Target="https://emenscr.nesdc.go.th/viewer/view.html?id=5fa613c87d71223f835ebf4c&amp;username=district15061" TargetMode="External"/><Relationship Id="rId1112" Type="http://schemas.openxmlformats.org/officeDocument/2006/relationships/hyperlink" Target="https://emenscr.nesdc.go.th/viewer/view.html?id=5fc4aa000d3eec2a6b9e51ec&amp;username=mot0703491" TargetMode="External"/><Relationship Id="rId1557" Type="http://schemas.openxmlformats.org/officeDocument/2006/relationships/hyperlink" Target="https://emenscr.nesdc.go.th/viewer/view.html?id=609371aba2827e1f3c7f9a44&amp;username=mots02031" TargetMode="External"/><Relationship Id="rId1764" Type="http://schemas.openxmlformats.org/officeDocument/2006/relationships/hyperlink" Target="https://emenscr.nesdc.go.th/viewer/view.html?id=61171fe6ee6abd1f9490279a&amp;username=mot03081" TargetMode="External"/><Relationship Id="rId1971" Type="http://schemas.openxmlformats.org/officeDocument/2006/relationships/hyperlink" Target="https://emenscr.nesdc.go.th/viewer/view.html?id=61920c4878f1114b28747c94&amp;username=moph003285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1417" Type="http://schemas.openxmlformats.org/officeDocument/2006/relationships/hyperlink" Target="https://emenscr.nesdc.go.th/viewer/view.html?id=5fd9dc608ae2fc1b311d1e46&amp;username=rid_regional_64_21" TargetMode="External"/><Relationship Id="rId1624" Type="http://schemas.openxmlformats.org/officeDocument/2006/relationships/hyperlink" Target="https://emenscr.nesdc.go.th/viewer/view.html?id=610f5b6e2482000361ae7d7d&amp;username=tat5201021" TargetMode="External"/><Relationship Id="rId1831" Type="http://schemas.openxmlformats.org/officeDocument/2006/relationships/hyperlink" Target="https://emenscr.nesdc.go.th/viewer/view.html?id=611a4f5383a6677074486300&amp;username=pbru0555341" TargetMode="External"/><Relationship Id="rId1929" Type="http://schemas.openxmlformats.org/officeDocument/2006/relationships/hyperlink" Target="https://emenscr.nesdc.go.th/viewer/view.html?id=6183691bf1b02731a231326c&amp;username=moi0017101" TargetMode="External"/><Relationship Id="rId2093" Type="http://schemas.openxmlformats.org/officeDocument/2006/relationships/hyperlink" Target="https://emenscr.nesdc.go.th/viewer/view.html?id=61a599e4e4a0ba43f163ae1c&amp;username=moi0017131" TargetMode="External"/><Relationship Id="rId272" Type="http://schemas.openxmlformats.org/officeDocument/2006/relationships/hyperlink" Target="https://emenscr.nesdc.go.th/viewer/view.html?id=5e008c0d42c5ca49af55a781&amp;username=mots4602031" TargetMode="External"/><Relationship Id="rId577" Type="http://schemas.openxmlformats.org/officeDocument/2006/relationships/hyperlink" Target="https://emenscr.nesdc.go.th/viewer/view.html?id=5e1805bdfdbb3e70e4d8b940&amp;username=m-culture0031611" TargetMode="External"/><Relationship Id="rId2160" Type="http://schemas.openxmlformats.org/officeDocument/2006/relationships/hyperlink" Target="https://emenscr.nesdc.go.th/viewer/view.html?id=61a9e5dc7a9fbf43eacea8c3&amp;username=moi0017461" TargetMode="External"/><Relationship Id="rId2258" Type="http://schemas.openxmlformats.org/officeDocument/2006/relationships/hyperlink" Target="https://emenscr.nesdc.go.th/viewer/view.html?id=61badf8b77a3ca1cee43a85d&amp;username=mots04031" TargetMode="External"/><Relationship Id="rId132" Type="http://schemas.openxmlformats.org/officeDocument/2006/relationships/hyperlink" Target="https://emenscr.nesdc.go.th/viewer/view.html?id=5defa7715ab6a64edd62ff92&amp;username=mots5202521" TargetMode="External"/><Relationship Id="rId784" Type="http://schemas.openxmlformats.org/officeDocument/2006/relationships/hyperlink" Target="https://emenscr.nesdc.go.th/viewer/view.html?id=5f2a931a9b1b9e3fab85a851&amp;username=moi04041" TargetMode="External"/><Relationship Id="rId991" Type="http://schemas.openxmlformats.org/officeDocument/2006/relationships/hyperlink" Target="https://emenscr.nesdc.go.th/viewer/view.html?id=5fb4e0d220f6a8429dff62db&amp;username=mots04061" TargetMode="External"/><Relationship Id="rId1067" Type="http://schemas.openxmlformats.org/officeDocument/2006/relationships/hyperlink" Target="https://emenscr.nesdc.go.th/viewer/view.html?id=5fbf7f0cbeab9d2a7939c10f&amp;username=mot0703141" TargetMode="External"/><Relationship Id="rId2020" Type="http://schemas.openxmlformats.org/officeDocument/2006/relationships/hyperlink" Target="https://emenscr.nesdc.go.th/viewer/view.html?id=6195d98ed221902211f9afca&amp;username=moi08101" TargetMode="External"/><Relationship Id="rId437" Type="http://schemas.openxmlformats.org/officeDocument/2006/relationships/hyperlink" Target="https://emenscr.nesdc.go.th/viewer/view.html?id=5e05d2533b2bc044565f7b39&amp;username=mots5602321" TargetMode="External"/><Relationship Id="rId644" Type="http://schemas.openxmlformats.org/officeDocument/2006/relationships/hyperlink" Target="https://emenscr.nesdc.go.th/viewer/view.html?id=5e2e986c7d67aa2c8fa24fec&amp;username=mots02091" TargetMode="External"/><Relationship Id="rId851" Type="http://schemas.openxmlformats.org/officeDocument/2006/relationships/hyperlink" Target="https://emenscr.nesdc.go.th/viewer/view.html?id=5f2d47fb5a5ea30bc8e0c53e&amp;username=sskru05721" TargetMode="External"/><Relationship Id="rId1274" Type="http://schemas.openxmlformats.org/officeDocument/2006/relationships/hyperlink" Target="https://emenscr.nesdc.go.th/viewer/view.html?id=5fcda455d39fc0161d1695f1&amp;username=dasta_regional_721" TargetMode="External"/><Relationship Id="rId1481" Type="http://schemas.openxmlformats.org/officeDocument/2006/relationships/hyperlink" Target="https://emenscr.nesdc.go.th/viewer/view.html?id=5ff7de412162fd24d2c4dc20&amp;username=cea031" TargetMode="External"/><Relationship Id="rId1579" Type="http://schemas.openxmlformats.org/officeDocument/2006/relationships/hyperlink" Target="https://emenscr.nesdc.go.th/viewer/view.html?id=60c1cf845a26a8187e847828&amp;username=moi0022351" TargetMode="External"/><Relationship Id="rId2118" Type="http://schemas.openxmlformats.org/officeDocument/2006/relationships/hyperlink" Target="https://emenscr.nesdc.go.th/viewer/view.html?id=61a703487a9fbf43eacea60a&amp;username=mnre09251" TargetMode="External"/><Relationship Id="rId2325" Type="http://schemas.openxmlformats.org/officeDocument/2006/relationships/hyperlink" Target="https://emenscr.nesdc.go.th/viewer/view.html?id=61de4872d730e40b80213bc4&amp;username=sskru05721" TargetMode="External"/><Relationship Id="rId504" Type="http://schemas.openxmlformats.org/officeDocument/2006/relationships/hyperlink" Target="https://emenscr.nesdc.go.th/viewer/view.html?id=5e0f3eb2ef424d0831c47534&amp;username=mots8202331" TargetMode="External"/><Relationship Id="rId711" Type="http://schemas.openxmlformats.org/officeDocument/2006/relationships/hyperlink" Target="https://emenscr.nesdc.go.th/viewer/view.html?id=5eeb12117177af180990c7d8&amp;username=dasta1" TargetMode="External"/><Relationship Id="rId949" Type="http://schemas.openxmlformats.org/officeDocument/2006/relationships/hyperlink" Target="https://emenscr.nesdc.go.th/viewer/view.html?id=5fab892ce708b36c432df92e&amp;username=mot060931" TargetMode="External"/><Relationship Id="rId1134" Type="http://schemas.openxmlformats.org/officeDocument/2006/relationships/hyperlink" Target="https://emenscr.nesdc.go.th/viewer/view.html?id=5fc5c01b6b0a9f661db86f7d&amp;username=mots5802431" TargetMode="External"/><Relationship Id="rId1341" Type="http://schemas.openxmlformats.org/officeDocument/2006/relationships/hyperlink" Target="https://emenscr.nesdc.go.th/viewer/view.html?id=5fd055c89d7cbe590983c119&amp;username=mnre09251" TargetMode="External"/><Relationship Id="rId1786" Type="http://schemas.openxmlformats.org/officeDocument/2006/relationships/hyperlink" Target="https://emenscr.nesdc.go.th/viewer/view.html?id=6117d4c1ee6abd1f94902857&amp;username=rmutl0583011" TargetMode="External"/><Relationship Id="rId1993" Type="http://schemas.openxmlformats.org/officeDocument/2006/relationships/hyperlink" Target="https://emenscr.nesdc.go.th/viewer/view.html?id=61947db3bab527220bfbc649&amp;username=tat520143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809" Type="http://schemas.openxmlformats.org/officeDocument/2006/relationships/hyperlink" Target="https://emenscr.nesdc.go.th/viewer/view.html?id=5f2bd95cab9aa9251e67f6cf&amp;username=pcru053961" TargetMode="External"/><Relationship Id="rId1201" Type="http://schemas.openxmlformats.org/officeDocument/2006/relationships/hyperlink" Target="https://emenscr.nesdc.go.th/viewer/view.html?id=5fc857c5499a93132efec439&amp;username=moi0022571" TargetMode="External"/><Relationship Id="rId1439" Type="http://schemas.openxmlformats.org/officeDocument/2006/relationships/hyperlink" Target="https://emenscr.nesdc.go.th/viewer/view.html?id=5feaa2de937fc042b84c9f50&amp;username=sat21" TargetMode="External"/><Relationship Id="rId1646" Type="http://schemas.openxmlformats.org/officeDocument/2006/relationships/hyperlink" Target="https://emenscr.nesdc.go.th/viewer/view.html?id=6111093d86ed660368a5bad1&amp;username=mots04061" TargetMode="External"/><Relationship Id="rId1853" Type="http://schemas.openxmlformats.org/officeDocument/2006/relationships/hyperlink" Target="https://emenscr.nesdc.go.th/viewer/view.html?id=6153e604b1678f76361832cd&amp;username=mots2702611" TargetMode="External"/><Relationship Id="rId1506" Type="http://schemas.openxmlformats.org/officeDocument/2006/relationships/hyperlink" Target="https://emenscr.nesdc.go.th/viewer/view.html?id=6008e687d48dc2311c4c7a3d&amp;username=district15021" TargetMode="External"/><Relationship Id="rId1713" Type="http://schemas.openxmlformats.org/officeDocument/2006/relationships/hyperlink" Target="https://emenscr.nesdc.go.th/viewer/view.html?id=6113a0295739d16ece9264d3&amp;username=mots003811" TargetMode="External"/><Relationship Id="rId1920" Type="http://schemas.openxmlformats.org/officeDocument/2006/relationships/hyperlink" Target="https://emenscr.nesdc.go.th/viewer/view.html?id=61826e0430c6fc7518ba96b9&amp;username=moi0017261" TargetMode="External"/><Relationship Id="rId294" Type="http://schemas.openxmlformats.org/officeDocument/2006/relationships/hyperlink" Target="https://emenscr.nesdc.go.th/viewer/view.html?id=5e01cf86b459dd49a9ac752a&amp;username=mots04061" TargetMode="External"/><Relationship Id="rId2182" Type="http://schemas.openxmlformats.org/officeDocument/2006/relationships/hyperlink" Target="https://emenscr.nesdc.go.th/viewer/view.html?id=61b027507a9fbf43eaceaaab&amp;username=mot060671" TargetMode="External"/><Relationship Id="rId154" Type="http://schemas.openxmlformats.org/officeDocument/2006/relationships/hyperlink" Target="https://emenscr.nesdc.go.th/viewer/view.html?id=5df7096fc576281a57719542&amp;username=opm0001601" TargetMode="External"/><Relationship Id="rId361" Type="http://schemas.openxmlformats.org/officeDocument/2006/relationships/hyperlink" Target="https://emenscr.nesdc.go.th/viewer/view.html?id=5e04348bca0feb49b458c5ef&amp;username=moi0019831" TargetMode="External"/><Relationship Id="rId599" Type="http://schemas.openxmlformats.org/officeDocument/2006/relationships/hyperlink" Target="https://emenscr.nesdc.go.th/viewer/view.html?id=5e1ed82a885c444735290c12&amp;username=moi0017741" TargetMode="External"/><Relationship Id="rId2042" Type="http://schemas.openxmlformats.org/officeDocument/2006/relationships/hyperlink" Target="https://emenscr.nesdc.go.th/viewer/view.html?id=619c725838229f3d4dda7637&amp;username=moi0019571" TargetMode="External"/><Relationship Id="rId459" Type="http://schemas.openxmlformats.org/officeDocument/2006/relationships/hyperlink" Target="https://emenscr.nesdc.go.th/viewer/view.html?id=5e096643fe8d2c3e610a0f76&amp;username=mots8502471" TargetMode="External"/><Relationship Id="rId666" Type="http://schemas.openxmlformats.org/officeDocument/2006/relationships/hyperlink" Target="https://emenscr.nesdc.go.th/viewer/view.html?id=5e3a59931b8dd47b1ae24340&amp;username=mots7302181" TargetMode="External"/><Relationship Id="rId873" Type="http://schemas.openxmlformats.org/officeDocument/2006/relationships/hyperlink" Target="https://emenscr.nesdc.go.th/viewer/view.html?id=5f5b6e3f438daa2779403e3d&amp;username=moi0022751" TargetMode="External"/><Relationship Id="rId1089" Type="http://schemas.openxmlformats.org/officeDocument/2006/relationships/hyperlink" Target="https://emenscr.nesdc.go.th/viewer/view.html?id=5fc20286beab9d2a7939c252&amp;username=tat5201441" TargetMode="External"/><Relationship Id="rId1296" Type="http://schemas.openxmlformats.org/officeDocument/2006/relationships/hyperlink" Target="https://emenscr.nesdc.go.th/viewer/view.html?id=5fcef61556035d16079a08b9&amp;username=m-culture0031301" TargetMode="External"/><Relationship Id="rId221" Type="http://schemas.openxmlformats.org/officeDocument/2006/relationships/hyperlink" Target="https://emenscr.nesdc.go.th/viewer/view.html?id=5dfb40b8b03e921a67e37475&amp;username=mot0703291" TargetMode="External"/><Relationship Id="rId319" Type="http://schemas.openxmlformats.org/officeDocument/2006/relationships/hyperlink" Target="https://emenscr.nesdc.go.th/viewer/view.html?id=5e02f32aca0feb49b458c271&amp;username=district81041" TargetMode="External"/><Relationship Id="rId526" Type="http://schemas.openxmlformats.org/officeDocument/2006/relationships/hyperlink" Target="https://emenscr.nesdc.go.th/viewer/view.html?id=5e13fa5ee2cf091f1b82ffb3&amp;username=mot060671" TargetMode="External"/><Relationship Id="rId1156" Type="http://schemas.openxmlformats.org/officeDocument/2006/relationships/hyperlink" Target="https://emenscr.nesdc.go.th/viewer/view.html?id=5fc656e7ecba351581d26759&amp;username=tat5201121" TargetMode="External"/><Relationship Id="rId1363" Type="http://schemas.openxmlformats.org/officeDocument/2006/relationships/hyperlink" Target="https://emenscr.nesdc.go.th/viewer/view.html?id=5fd0a26e9d7cbe590983c246&amp;username=moi0017101" TargetMode="External"/><Relationship Id="rId2207" Type="http://schemas.openxmlformats.org/officeDocument/2006/relationships/hyperlink" Target="https://emenscr.nesdc.go.th/viewer/view.html?id=61b083cb4b76812722f74af1&amp;username=mots04041" TargetMode="External"/><Relationship Id="rId733" Type="http://schemas.openxmlformats.org/officeDocument/2006/relationships/hyperlink" Target="https://emenscr.nesdc.go.th/viewer/view.html?id=5f0ffbc9101d0b590ca22219&amp;username=m-culture0031171" TargetMode="External"/><Relationship Id="rId940" Type="http://schemas.openxmlformats.org/officeDocument/2006/relationships/hyperlink" Target="https://emenscr.nesdc.go.th/viewer/view.html?id=5fa8f7602806e76c3c3d6359&amp;username=mots04041" TargetMode="External"/><Relationship Id="rId1016" Type="http://schemas.openxmlformats.org/officeDocument/2006/relationships/hyperlink" Target="https://emenscr.nesdc.go.th/viewer/view.html?id=5fbcc2b90d3eec2a6b9e4d5e&amp;username=mot060571" TargetMode="External"/><Relationship Id="rId1570" Type="http://schemas.openxmlformats.org/officeDocument/2006/relationships/hyperlink" Target="https://emenscr.nesdc.go.th/viewer/view.html?id=60b06e91d9f65842e576184b&amp;username=rmutt0578101" TargetMode="External"/><Relationship Id="rId1668" Type="http://schemas.openxmlformats.org/officeDocument/2006/relationships/hyperlink" Target="https://emenscr.nesdc.go.th/viewer/view.html?id=611212d1ef40ea035b9d10e0&amp;username=mots04061" TargetMode="External"/><Relationship Id="rId1875" Type="http://schemas.openxmlformats.org/officeDocument/2006/relationships/hyperlink" Target="https://emenscr.nesdc.go.th/viewer/view.html?id=616e33e294702d454e16da66&amp;username=mot060931" TargetMode="External"/><Relationship Id="rId800" Type="http://schemas.openxmlformats.org/officeDocument/2006/relationships/hyperlink" Target="https://emenscr.nesdc.go.th/viewer/view.html?id=5f2bbc451bb712252cdabb9f&amp;username=tat5201021" TargetMode="External"/><Relationship Id="rId1223" Type="http://schemas.openxmlformats.org/officeDocument/2006/relationships/hyperlink" Target="https://emenscr.nesdc.go.th/viewer/view.html?id=5fc894208290676ab1b9c6ac&amp;username=district95061" TargetMode="External"/><Relationship Id="rId1430" Type="http://schemas.openxmlformats.org/officeDocument/2006/relationships/hyperlink" Target="https://emenscr.nesdc.go.th/viewer/view.html?id=5fe0211d0573ae1b28632230&amp;username=m-culture0031191" TargetMode="External"/><Relationship Id="rId1528" Type="http://schemas.openxmlformats.org/officeDocument/2006/relationships/hyperlink" Target="https://emenscr.nesdc.go.th/viewer/view.html?id=6010f324fdc43f47dfab8061&amp;username=mfu590131" TargetMode="External"/><Relationship Id="rId1735" Type="http://schemas.openxmlformats.org/officeDocument/2006/relationships/hyperlink" Target="https://emenscr.nesdc.go.th/viewer/view.html?id=61161f6aea16c95e131a2ba0&amp;username=m-culture02041" TargetMode="External"/><Relationship Id="rId1942" Type="http://schemas.openxmlformats.org/officeDocument/2006/relationships/hyperlink" Target="https://emenscr.nesdc.go.th/viewer/view.html?id=6183d67cf1b02731a2313355&amp;username=district1502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1802" Type="http://schemas.openxmlformats.org/officeDocument/2006/relationships/hyperlink" Target="https://emenscr.nesdc.go.th/viewer/view.html?id=6119f58ab1eab9706bc85359&amp;username=nrru0544091" TargetMode="External"/><Relationship Id="rId176" Type="http://schemas.openxmlformats.org/officeDocument/2006/relationships/hyperlink" Target="https://emenscr.nesdc.go.th/viewer/view.html?id=5df9ce326b12163f58d5f8ac&amp;username=mots7502591" TargetMode="External"/><Relationship Id="rId383" Type="http://schemas.openxmlformats.org/officeDocument/2006/relationships/hyperlink" Target="https://emenscr.nesdc.go.th/viewer/view.html?id=5e046f4d42c5ca49af55b253&amp;username=mots4702551" TargetMode="External"/><Relationship Id="rId590" Type="http://schemas.openxmlformats.org/officeDocument/2006/relationships/hyperlink" Target="https://emenscr.nesdc.go.th/viewer/view.html?id=5e1eb15481874212d8de8ef6&amp;username=moi0022761" TargetMode="External"/><Relationship Id="rId2064" Type="http://schemas.openxmlformats.org/officeDocument/2006/relationships/hyperlink" Target="https://emenscr.nesdc.go.th/viewer/view.html?id=619f2f040334b361d2ad744e&amp;username=mot0703141" TargetMode="External"/><Relationship Id="rId2271" Type="http://schemas.openxmlformats.org/officeDocument/2006/relationships/hyperlink" Target="https://emenscr.nesdc.go.th/viewer/view.html?id=61bc44dc1a10626236233cc9&amp;username=m-culture02041" TargetMode="External"/><Relationship Id="rId243" Type="http://schemas.openxmlformats.org/officeDocument/2006/relationships/hyperlink" Target="https://emenscr.nesdc.go.th/viewer/view.html?id=5dfc9339ba396e3a82dca564&amp;username=m-culture0031471" TargetMode="External"/><Relationship Id="rId450" Type="http://schemas.openxmlformats.org/officeDocument/2006/relationships/hyperlink" Target="https://emenscr.nesdc.go.th/viewer/view.html?id=5e07059c6c653f1324a8e6a4&amp;username=moi0023151" TargetMode="External"/><Relationship Id="rId688" Type="http://schemas.openxmlformats.org/officeDocument/2006/relationships/hyperlink" Target="https://emenscr.nesdc.go.th/viewer/view.html?id=5e8fdda1b751e20605a59ebf&amp;username=moi0022481" TargetMode="External"/><Relationship Id="rId895" Type="http://schemas.openxmlformats.org/officeDocument/2006/relationships/hyperlink" Target="https://emenscr.nesdc.go.th/viewer/view.html?id=5f913cbdad3e87101f407c81&amp;username=cmu6593261" TargetMode="External"/><Relationship Id="rId1080" Type="http://schemas.openxmlformats.org/officeDocument/2006/relationships/hyperlink" Target="https://emenscr.nesdc.go.th/viewer/view.html?id=5fc088407232b72a71f78049&amp;username=mots7502591" TargetMode="External"/><Relationship Id="rId2131" Type="http://schemas.openxmlformats.org/officeDocument/2006/relationships/hyperlink" Target="https://emenscr.nesdc.go.th/viewer/view.html?id=61a742d5e4a0ba43f163b094&amp;username=m-culture0031841" TargetMode="External"/><Relationship Id="rId103" Type="http://schemas.openxmlformats.org/officeDocument/2006/relationships/hyperlink" Target="https://emenscr.nesdc.go.th/viewer/view.html?id=5db6a1bca099c71470319ae0&amp;username=mots02091" TargetMode="External"/><Relationship Id="rId310" Type="http://schemas.openxmlformats.org/officeDocument/2006/relationships/hyperlink" Target="https://emenscr.nesdc.go.th/viewer/view.html?id=5e01efbeca0feb49b458c0c0&amp;username=mnre0214031" TargetMode="External"/><Relationship Id="rId548" Type="http://schemas.openxmlformats.org/officeDocument/2006/relationships/hyperlink" Target="https://emenscr.nesdc.go.th/viewer/view.html?id=5e15a2d94735416acaa5add6&amp;username=mot0703511" TargetMode="External"/><Relationship Id="rId755" Type="http://schemas.openxmlformats.org/officeDocument/2006/relationships/hyperlink" Target="https://emenscr.nesdc.go.th/viewer/view.html?id=5f268fbeeff9aa2ea2578f29&amp;username=mots04011" TargetMode="External"/><Relationship Id="rId962" Type="http://schemas.openxmlformats.org/officeDocument/2006/relationships/hyperlink" Target="https://emenscr.nesdc.go.th/viewer/view.html?id=5fae398f3f6eff6c49213bbb&amp;username=mots2702611" TargetMode="External"/><Relationship Id="rId1178" Type="http://schemas.openxmlformats.org/officeDocument/2006/relationships/hyperlink" Target="https://emenscr.nesdc.go.th/viewer/view.html?id=5fc71ed224b5b4133b5f8f79&amp;username=moi02271011" TargetMode="External"/><Relationship Id="rId1385" Type="http://schemas.openxmlformats.org/officeDocument/2006/relationships/hyperlink" Target="https://emenscr.nesdc.go.th/viewer/view.html?id=5fd6d55a6eb12634f2968be9&amp;username=moi0017101" TargetMode="External"/><Relationship Id="rId1592" Type="http://schemas.openxmlformats.org/officeDocument/2006/relationships/hyperlink" Target="https://emenscr.nesdc.go.th/viewer/view.html?id=60de89fd54e85b57dc284996&amp;username=moi0019231" TargetMode="External"/><Relationship Id="rId2229" Type="http://schemas.openxmlformats.org/officeDocument/2006/relationships/hyperlink" Target="https://emenscr.nesdc.go.th/viewer/view.html?id=61b34cc6f3473f0ca7a6c4dc&amp;username=moi0018141" TargetMode="External"/><Relationship Id="rId91" Type="http://schemas.openxmlformats.org/officeDocument/2006/relationships/hyperlink" Target="https://emenscr.nesdc.go.th/viewer/view.html?id=5d9414e351e48e04dd5a3c63&amp;username=moi04081" TargetMode="External"/><Relationship Id="rId408" Type="http://schemas.openxmlformats.org/officeDocument/2006/relationships/hyperlink" Target="https://emenscr.nesdc.go.th/viewer/view.html?id=5e0579410ad19a4457019dc1&amp;username=tat5201411" TargetMode="External"/><Relationship Id="rId615" Type="http://schemas.openxmlformats.org/officeDocument/2006/relationships/hyperlink" Target="https://emenscr.nesdc.go.th/viewer/view.html?id=5e202ef02a384c3a799686df&amp;username=mots04041" TargetMode="External"/><Relationship Id="rId822" Type="http://schemas.openxmlformats.org/officeDocument/2006/relationships/hyperlink" Target="https://emenscr.nesdc.go.th/viewer/view.html?id=5f2c2367ab64071b723c6aec&amp;username=psu05211" TargetMode="External"/><Relationship Id="rId1038" Type="http://schemas.openxmlformats.org/officeDocument/2006/relationships/hyperlink" Target="https://emenscr.nesdc.go.th/viewer/view.html?id=5fbe19357232b72a71f77e87&amp;username=moi0022571" TargetMode="External"/><Relationship Id="rId1245" Type="http://schemas.openxmlformats.org/officeDocument/2006/relationships/hyperlink" Target="https://emenscr.nesdc.go.th/viewer/view.html?id=5fc9ba9da8d9686aa79eec07&amp;username=mot0703551" TargetMode="External"/><Relationship Id="rId1452" Type="http://schemas.openxmlformats.org/officeDocument/2006/relationships/hyperlink" Target="https://emenscr.nesdc.go.th/viewer/view.html?id=5fed5b3bd433aa1fbd4e4ea5&amp;username=obec_regional_33_51" TargetMode="External"/><Relationship Id="rId1897" Type="http://schemas.openxmlformats.org/officeDocument/2006/relationships/hyperlink" Target="https://emenscr.nesdc.go.th/viewer/view.html?id=617a27117c45c15cc4e33588&amp;username=moi0017701" TargetMode="External"/><Relationship Id="rId1105" Type="http://schemas.openxmlformats.org/officeDocument/2006/relationships/hyperlink" Target="https://emenscr.nesdc.go.th/viewer/view.html?id=5fc497d7beab9d2a7939c339&amp;username=mot060711" TargetMode="External"/><Relationship Id="rId1312" Type="http://schemas.openxmlformats.org/officeDocument/2006/relationships/hyperlink" Target="https://emenscr.nesdc.go.th/viewer/view.html?id=5fcf2e7756035d16079a0986&amp;username=moi0022821" TargetMode="External"/><Relationship Id="rId1757" Type="http://schemas.openxmlformats.org/officeDocument/2006/relationships/hyperlink" Target="https://emenscr.nesdc.go.th/viewer/view.html?id=611687e38b5f6c1fa114cb1c&amp;username=dasta1" TargetMode="External"/><Relationship Id="rId1964" Type="http://schemas.openxmlformats.org/officeDocument/2006/relationships/hyperlink" Target="https://emenscr.nesdc.go.th/viewer/view.html?id=618ddb4878f1114b28747b6a&amp;username=mots0403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617" Type="http://schemas.openxmlformats.org/officeDocument/2006/relationships/hyperlink" Target="https://emenscr.nesdc.go.th/viewer/view.html?id=610a4e51d9ddc16fa00687bc&amp;username=mol05041" TargetMode="External"/><Relationship Id="rId1824" Type="http://schemas.openxmlformats.org/officeDocument/2006/relationships/hyperlink" Target="https://emenscr.nesdc.go.th/viewer/view.html?id=611a421bb1eab9706bc854b6&amp;username=buu62021" TargetMode="External"/><Relationship Id="rId198" Type="http://schemas.openxmlformats.org/officeDocument/2006/relationships/hyperlink" Target="https://emenscr.nesdc.go.th/viewer/view.html?id=5dfa1da66b12163f58d5f9c3&amp;username=mots02031" TargetMode="External"/><Relationship Id="rId2086" Type="http://schemas.openxmlformats.org/officeDocument/2006/relationships/hyperlink" Target="https://emenscr.nesdc.go.th/viewer/view.html?id=61a47daee55ef143eb1fc81d&amp;username=mot060851" TargetMode="External"/><Relationship Id="rId2293" Type="http://schemas.openxmlformats.org/officeDocument/2006/relationships/hyperlink" Target="https://emenscr.nesdc.go.th/viewer/view.html?id=61c0a00908c049623464dc45&amp;username=rus0585111" TargetMode="External"/><Relationship Id="rId265" Type="http://schemas.openxmlformats.org/officeDocument/2006/relationships/hyperlink" Target="https://emenscr.nesdc.go.th/viewer/view.html?id=5e007ab642c5ca49af55a6f9&amp;username=moi0022811" TargetMode="External"/><Relationship Id="rId472" Type="http://schemas.openxmlformats.org/officeDocument/2006/relationships/hyperlink" Target="https://emenscr.nesdc.go.th/viewer/view.html?id=5e0ac282b95b3d3e6d64f7d3&amp;username=mot060711" TargetMode="External"/><Relationship Id="rId2153" Type="http://schemas.openxmlformats.org/officeDocument/2006/relationships/hyperlink" Target="https://emenscr.nesdc.go.th/viewer/view.html?id=61a9d7a5e55ef143eb1fccec&amp;username=mot060921" TargetMode="External"/><Relationship Id="rId125" Type="http://schemas.openxmlformats.org/officeDocument/2006/relationships/hyperlink" Target="https://emenscr.nesdc.go.th/viewer/view.html?id=5dea10f49f75a146bbce083d&amp;username=moi0017501" TargetMode="External"/><Relationship Id="rId332" Type="http://schemas.openxmlformats.org/officeDocument/2006/relationships/hyperlink" Target="https://emenscr.nesdc.go.th/viewer/view.html?id=5e0319eb6f155549ab8fbd2b&amp;username=m-culture0031811" TargetMode="External"/><Relationship Id="rId777" Type="http://schemas.openxmlformats.org/officeDocument/2006/relationships/hyperlink" Target="https://emenscr.nesdc.go.th/viewer/view.html?id=5f2a76ad5c565f39237b2df7&amp;username=tat5201021" TargetMode="External"/><Relationship Id="rId984" Type="http://schemas.openxmlformats.org/officeDocument/2006/relationships/hyperlink" Target="https://emenscr.nesdc.go.th/viewer/view.html?id=5fb4a5cd56c36d429b487a27&amp;username=m-culture0031581" TargetMode="External"/><Relationship Id="rId2013" Type="http://schemas.openxmlformats.org/officeDocument/2006/relationships/hyperlink" Target="https://emenscr.nesdc.go.th/viewer/view.html?id=6195c307a679c7221758ebf4&amp;username=mot0703511" TargetMode="External"/><Relationship Id="rId2220" Type="http://schemas.openxmlformats.org/officeDocument/2006/relationships/hyperlink" Target="https://emenscr.nesdc.go.th/viewer/view.html?id=61b1b7d6b5d2fc0ca4dd0765&amp;username=mot060941" TargetMode="External"/><Relationship Id="rId637" Type="http://schemas.openxmlformats.org/officeDocument/2006/relationships/hyperlink" Target="https://emenscr.nesdc.go.th/viewer/view.html?id=5e286f4d804f6552226dcc5a&amp;username=mot060481" TargetMode="External"/><Relationship Id="rId844" Type="http://schemas.openxmlformats.org/officeDocument/2006/relationships/hyperlink" Target="https://emenscr.nesdc.go.th/viewer/view.html?id=5f2d1b80ab64071b723c6e10&amp;username=sskru05721" TargetMode="External"/><Relationship Id="rId1267" Type="http://schemas.openxmlformats.org/officeDocument/2006/relationships/hyperlink" Target="https://emenscr.nesdc.go.th/viewer/view.html?id=5fca05d4c4c4f26d1f0ea731&amp;username=mots5402391" TargetMode="External"/><Relationship Id="rId1474" Type="http://schemas.openxmlformats.org/officeDocument/2006/relationships/hyperlink" Target="https://emenscr.nesdc.go.th/viewer/view.html?id=5ff6913ef313b9089eae1b15&amp;username=moi0017741" TargetMode="External"/><Relationship Id="rId1681" Type="http://schemas.openxmlformats.org/officeDocument/2006/relationships/hyperlink" Target="https://emenscr.nesdc.go.th/viewer/view.html?id=6112331377572f035a6ea0b9&amp;username=mots04011" TargetMode="External"/><Relationship Id="rId2318" Type="http://schemas.openxmlformats.org/officeDocument/2006/relationships/hyperlink" Target="https://emenscr.nesdc.go.th/viewer/view.html?id=61c98e9091854c614b74db58&amp;username=police000711" TargetMode="External"/><Relationship Id="rId704" Type="http://schemas.openxmlformats.org/officeDocument/2006/relationships/hyperlink" Target="https://emenscr.nesdc.go.th/viewer/view.html?id=5ecfa0a1e6085d12b087f34f&amp;username=rid_regional_25_21" TargetMode="External"/><Relationship Id="rId911" Type="http://schemas.openxmlformats.org/officeDocument/2006/relationships/hyperlink" Target="https://emenscr.nesdc.go.th/viewer/view.html?id=5fa0c43a988b886eeee424a4&amp;username=mots04031" TargetMode="External"/><Relationship Id="rId1127" Type="http://schemas.openxmlformats.org/officeDocument/2006/relationships/hyperlink" Target="https://emenscr.nesdc.go.th/viewer/view.html?id=5fc4dd23503b94399c9d8774&amp;username=m-culture0031331" TargetMode="External"/><Relationship Id="rId1334" Type="http://schemas.openxmlformats.org/officeDocument/2006/relationships/hyperlink" Target="https://emenscr.nesdc.go.th/viewer/view.html?id=5fd05097e4c2575912afde43&amp;username=dnp_regional_81_21" TargetMode="External"/><Relationship Id="rId1541" Type="http://schemas.openxmlformats.org/officeDocument/2006/relationships/hyperlink" Target="https://emenscr.nesdc.go.th/viewer/view.html?id=601a5bf3242f142b6c6c08e5&amp;username=mots02091" TargetMode="External"/><Relationship Id="rId1779" Type="http://schemas.openxmlformats.org/officeDocument/2006/relationships/hyperlink" Target="https://emenscr.nesdc.go.th/viewer/view.html?id=611783354bf4461f93d6e5b3&amp;username=ku05131011" TargetMode="External"/><Relationship Id="rId1986" Type="http://schemas.openxmlformats.org/officeDocument/2006/relationships/hyperlink" Target="https://emenscr.nesdc.go.th/viewer/view.html?id=61947379d221902211f9aeb5&amp;username=tat520109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401" Type="http://schemas.openxmlformats.org/officeDocument/2006/relationships/hyperlink" Target="https://emenscr.nesdc.go.th/viewer/view.html?id=5fd82c1e6eb12634f2968d82&amp;username=moph05021" TargetMode="External"/><Relationship Id="rId1639" Type="http://schemas.openxmlformats.org/officeDocument/2006/relationships/hyperlink" Target="https://emenscr.nesdc.go.th/viewer/view.html?id=6110ee69ef40ea035b9d101f&amp;username=tat5201021" TargetMode="External"/><Relationship Id="rId1846" Type="http://schemas.openxmlformats.org/officeDocument/2006/relationships/hyperlink" Target="https://emenscr.nesdc.go.th/viewer/view.html?id=61382d6aba45632782ec7f35&amp;username=msu053017021" TargetMode="External"/><Relationship Id="rId1706" Type="http://schemas.openxmlformats.org/officeDocument/2006/relationships/hyperlink" Target="https://emenscr.nesdc.go.th/viewer/view.html?id=611394cb86ed660368a5bd5c&amp;username=mots003811" TargetMode="External"/><Relationship Id="rId1913" Type="http://schemas.openxmlformats.org/officeDocument/2006/relationships/hyperlink" Target="https://emenscr.nesdc.go.th/viewer/view.html?id=61820a72d54d60750bdb1acd&amp;username=mot060381" TargetMode="External"/><Relationship Id="rId287" Type="http://schemas.openxmlformats.org/officeDocument/2006/relationships/hyperlink" Target="https://emenscr.nesdc.go.th/viewer/view.html?id=5e01c8e1ca0feb49b458bfb2&amp;username=moi0022471" TargetMode="External"/><Relationship Id="rId494" Type="http://schemas.openxmlformats.org/officeDocument/2006/relationships/hyperlink" Target="https://emenscr.nesdc.go.th/viewer/view.html?id=5e0eecbd4686c2017472985c&amp;username=moe021321" TargetMode="External"/><Relationship Id="rId2175" Type="http://schemas.openxmlformats.org/officeDocument/2006/relationships/hyperlink" Target="https://emenscr.nesdc.go.th/viewer/view.html?id=61af2575e4a0ba43f163b425&amp;username=moi0017131" TargetMode="External"/><Relationship Id="rId147" Type="http://schemas.openxmlformats.org/officeDocument/2006/relationships/hyperlink" Target="https://emenscr.nesdc.go.th/viewer/view.html?id=5df5dfbf62ad211a54e74a00&amp;username=moph0032851" TargetMode="External"/><Relationship Id="rId354" Type="http://schemas.openxmlformats.org/officeDocument/2006/relationships/hyperlink" Target="https://emenscr.nesdc.go.th/viewer/view.html?id=5e039abaca0feb49b458c4fb&amp;username=mnre09141" TargetMode="External"/><Relationship Id="rId799" Type="http://schemas.openxmlformats.org/officeDocument/2006/relationships/hyperlink" Target="https://emenscr.nesdc.go.th/viewer/view.html?id=5f2bb9c05ae40c252664c15d&amp;username=psu05211" TargetMode="External"/><Relationship Id="rId1191" Type="http://schemas.openxmlformats.org/officeDocument/2006/relationships/hyperlink" Target="https://emenscr.nesdc.go.th/viewer/view.html?id=5fc74de424b5b4133b5f9015&amp;username=moi0022771" TargetMode="External"/><Relationship Id="rId2035" Type="http://schemas.openxmlformats.org/officeDocument/2006/relationships/hyperlink" Target="https://emenscr.nesdc.go.th/viewer/view.html?id=619b0bfc1dcb253d555322fe&amp;username=dnp_regional_85_31" TargetMode="External"/><Relationship Id="rId561" Type="http://schemas.openxmlformats.org/officeDocument/2006/relationships/hyperlink" Target="https://emenscr.nesdc.go.th/viewer/view.html?id=5e16c38ca7c96230ec9114ec&amp;username=mots9102571" TargetMode="External"/><Relationship Id="rId659" Type="http://schemas.openxmlformats.org/officeDocument/2006/relationships/hyperlink" Target="https://emenscr.nesdc.go.th/viewer/view.html?id=5e2ff2017389762fe81ac020&amp;username=moph10071" TargetMode="External"/><Relationship Id="rId866" Type="http://schemas.openxmlformats.org/officeDocument/2006/relationships/hyperlink" Target="https://emenscr.nesdc.go.th/viewer/view.html?id=5f55e53b95e60e0fbef41b2d&amp;username=moi0017361" TargetMode="External"/><Relationship Id="rId1289" Type="http://schemas.openxmlformats.org/officeDocument/2006/relationships/hyperlink" Target="https://emenscr.nesdc.go.th/viewer/view.html?id=5fcdf912ca8ceb16144f558b&amp;username=mot0703301" TargetMode="External"/><Relationship Id="rId1496" Type="http://schemas.openxmlformats.org/officeDocument/2006/relationships/hyperlink" Target="https://emenscr.nesdc.go.th/viewer/view.html?id=60010feafdee0f295412d779&amp;username=mots02041" TargetMode="External"/><Relationship Id="rId2242" Type="http://schemas.openxmlformats.org/officeDocument/2006/relationships/hyperlink" Target="https://emenscr.nesdc.go.th/viewer/view.html?id=61b84b6c8104c62e45b2ea5a&amp;username=md_regional_81_11" TargetMode="External"/><Relationship Id="rId214" Type="http://schemas.openxmlformats.org/officeDocument/2006/relationships/hyperlink" Target="https://emenscr.nesdc.go.th/viewer/view.html?id=5dfb0506b03e921a67e3735f&amp;username=moi0022481" TargetMode="External"/><Relationship Id="rId421" Type="http://schemas.openxmlformats.org/officeDocument/2006/relationships/hyperlink" Target="https://emenscr.nesdc.go.th/viewer/view.html?id=5e059253e82416445c17a292&amp;username=mots6202041" TargetMode="External"/><Relationship Id="rId519" Type="http://schemas.openxmlformats.org/officeDocument/2006/relationships/hyperlink" Target="https://emenscr.nesdc.go.th/viewer/view.html?id=5e131369add16e698a13ab40&amp;username=district65031" TargetMode="External"/><Relationship Id="rId1051" Type="http://schemas.openxmlformats.org/officeDocument/2006/relationships/hyperlink" Target="https://emenscr.nesdc.go.th/viewer/view.html?id=5fbf2f5b9a014c2a732f756c&amp;username=rid_regional_25_21" TargetMode="External"/><Relationship Id="rId1149" Type="http://schemas.openxmlformats.org/officeDocument/2006/relationships/hyperlink" Target="https://emenscr.nesdc.go.th/viewer/view.html?id=5fc614136b0a9f661db871e4&amp;username=moi02276041" TargetMode="External"/><Relationship Id="rId1356" Type="http://schemas.openxmlformats.org/officeDocument/2006/relationships/hyperlink" Target="https://emenscr.nesdc.go.th/viewer/view.html?id=5fd092c4e4c2575912afdf71&amp;username=m-culture0031411" TargetMode="External"/><Relationship Id="rId2102" Type="http://schemas.openxmlformats.org/officeDocument/2006/relationships/hyperlink" Target="https://emenscr.nesdc.go.th/viewer/view.html?id=61a6e94be4a0ba43f163af91&amp;username=m-culture0031461" TargetMode="External"/><Relationship Id="rId726" Type="http://schemas.openxmlformats.org/officeDocument/2006/relationships/hyperlink" Target="https://emenscr.nesdc.go.th/viewer/view.html?id=5f07114e9d894252255a6efd&amp;username=rid_regional_41_31" TargetMode="External"/><Relationship Id="rId933" Type="http://schemas.openxmlformats.org/officeDocument/2006/relationships/hyperlink" Target="https://emenscr.nesdc.go.th/viewer/view.html?id=5fa8c1f1b1991b3f8585dc08&amp;username=mots04041" TargetMode="External"/><Relationship Id="rId1009" Type="http://schemas.openxmlformats.org/officeDocument/2006/relationships/hyperlink" Target="https://emenscr.nesdc.go.th/viewer/view.html?id=5fbc7e6b7232b72a71f77d3b&amp;username=mots04021" TargetMode="External"/><Relationship Id="rId1563" Type="http://schemas.openxmlformats.org/officeDocument/2006/relationships/hyperlink" Target="https://emenscr.nesdc.go.th/viewer/view.html?id=60a61f66b79583274531b561&amp;username=mots04061" TargetMode="External"/><Relationship Id="rId1770" Type="http://schemas.openxmlformats.org/officeDocument/2006/relationships/hyperlink" Target="https://emenscr.nesdc.go.th/viewer/view.html?id=61175fe34bf4461f93d6e56e&amp;username=most640141" TargetMode="External"/><Relationship Id="rId1868" Type="http://schemas.openxmlformats.org/officeDocument/2006/relationships/hyperlink" Target="https://emenscr.nesdc.go.th/viewer/view.html?id=616d14f6abf2f76eaaed8055&amp;username=moi002276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1216" Type="http://schemas.openxmlformats.org/officeDocument/2006/relationships/hyperlink" Target="https://emenscr.nesdc.go.th/viewer/view.html?id=5fc86cbc5d06316aaee5314e&amp;username=mots1602501" TargetMode="External"/><Relationship Id="rId1423" Type="http://schemas.openxmlformats.org/officeDocument/2006/relationships/hyperlink" Target="https://emenscr.nesdc.go.th/viewer/view.html?id=5fdc5199ea2eef1b27a2732f&amp;username=mots6702381" TargetMode="External"/><Relationship Id="rId1630" Type="http://schemas.openxmlformats.org/officeDocument/2006/relationships/hyperlink" Target="https://emenscr.nesdc.go.th/viewer/view.html?id=610fcba8ef40ea035b9d0f96&amp;username=moph09051" TargetMode="External"/><Relationship Id="rId1728" Type="http://schemas.openxmlformats.org/officeDocument/2006/relationships/hyperlink" Target="https://emenscr.nesdc.go.th/viewer/view.html?id=611569506d03d30365f256cb&amp;username=m-culture02041" TargetMode="External"/><Relationship Id="rId1935" Type="http://schemas.openxmlformats.org/officeDocument/2006/relationships/hyperlink" Target="https://emenscr.nesdc.go.th/viewer/view.html?id=61838e8ace66fc31a9417816&amp;username=moi0017101" TargetMode="External"/><Relationship Id="rId2197" Type="http://schemas.openxmlformats.org/officeDocument/2006/relationships/hyperlink" Target="https://emenscr.nesdc.go.th/viewer/view.html?id=61b06dfac02cee271c611f8b&amp;username=mot060811" TargetMode="External"/><Relationship Id="rId169" Type="http://schemas.openxmlformats.org/officeDocument/2006/relationships/hyperlink" Target="https://emenscr.nesdc.go.th/viewer/view.html?id=5df884626b12163f58d5f721&amp;username=mots4602031" TargetMode="External"/><Relationship Id="rId376" Type="http://schemas.openxmlformats.org/officeDocument/2006/relationships/hyperlink" Target="https://emenscr.nesdc.go.th/viewer/view.html?id=5e0463f0b459dd49a9ac7d02&amp;username=mots8102011" TargetMode="External"/><Relationship Id="rId583" Type="http://schemas.openxmlformats.org/officeDocument/2006/relationships/hyperlink" Target="https://emenscr.nesdc.go.th/viewer/view.html?id=5e1d22f3eeece76891d9c1d8&amp;username=mot0703741" TargetMode="External"/><Relationship Id="rId790" Type="http://schemas.openxmlformats.org/officeDocument/2006/relationships/hyperlink" Target="https://emenscr.nesdc.go.th/viewer/view.html?id=5f2ae1533be9f03fb267b2fd&amp;username=nida05263081" TargetMode="External"/><Relationship Id="rId2057" Type="http://schemas.openxmlformats.org/officeDocument/2006/relationships/hyperlink" Target="https://emenscr.nesdc.go.th/viewer/view.html?id=619e17a7df200361cae58228&amp;username=moi0019901" TargetMode="External"/><Relationship Id="rId2264" Type="http://schemas.openxmlformats.org/officeDocument/2006/relationships/hyperlink" Target="https://emenscr.nesdc.go.th/viewer/view.html?id=61bb1405358cdf1cf68826c5&amp;username=m-culture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236" Type="http://schemas.openxmlformats.org/officeDocument/2006/relationships/hyperlink" Target="https://emenscr.nesdc.go.th/viewer/view.html?id=5dfc7dfdc552571a72d139db&amp;username=moac10041" TargetMode="External"/><Relationship Id="rId443" Type="http://schemas.openxmlformats.org/officeDocument/2006/relationships/hyperlink" Target="https://emenscr.nesdc.go.th/viewer/view.html?id=5e061d195baa7b44654de3cb&amp;username=moi0022561" TargetMode="External"/><Relationship Id="rId650" Type="http://schemas.openxmlformats.org/officeDocument/2006/relationships/hyperlink" Target="https://emenscr.nesdc.go.th/viewer/view.html?id=5e2fb9b86a8c9a2fe3e8203f&amp;username=mots02031" TargetMode="External"/><Relationship Id="rId888" Type="http://schemas.openxmlformats.org/officeDocument/2006/relationships/hyperlink" Target="https://emenscr.nesdc.go.th/viewer/view.html?id=5f7d2662bee63e67f37080ed&amp;username=mot060911" TargetMode="External"/><Relationship Id="rId1073" Type="http://schemas.openxmlformats.org/officeDocument/2006/relationships/hyperlink" Target="https://emenscr.nesdc.go.th/viewer/view.html?id=5fbfcfbe0d3eec2a6b9e4f9a&amp;username=tat5201101" TargetMode="External"/><Relationship Id="rId1280" Type="http://schemas.openxmlformats.org/officeDocument/2006/relationships/hyperlink" Target="https://emenscr.nesdc.go.th/viewer/view.html?id=5fcdd47ad39fc0161d16968f&amp;username=moi0022901" TargetMode="External"/><Relationship Id="rId2124" Type="http://schemas.openxmlformats.org/officeDocument/2006/relationships/hyperlink" Target="https://emenscr.nesdc.go.th/viewer/view.html?id=61a7202b7a9fbf43eacea644&amp;username=m-culture0031561" TargetMode="External"/><Relationship Id="rId2331" Type="http://schemas.openxmlformats.org/officeDocument/2006/relationships/hyperlink" Target="https://emenscr.nesdc.go.th/viewer/view.html?id=61df9a7b182fe802ec8c7a90&amp;username=m-culture02041" TargetMode="External"/><Relationship Id="rId303" Type="http://schemas.openxmlformats.org/officeDocument/2006/relationships/hyperlink" Target="https://emenscr.nesdc.go.th/viewer/view.html?id=5e01e2096f155549ab8fb9e0&amp;username=mnre0214031" TargetMode="External"/><Relationship Id="rId748" Type="http://schemas.openxmlformats.org/officeDocument/2006/relationships/hyperlink" Target="https://emenscr.nesdc.go.th/viewer/view.html?id=5f267299d49bf92ea89dd145&amp;username=mots04011" TargetMode="External"/><Relationship Id="rId955" Type="http://schemas.openxmlformats.org/officeDocument/2006/relationships/hyperlink" Target="https://emenscr.nesdc.go.th/viewer/view.html?id=5facffd37772696c41ccc24d&amp;username=mots2702611" TargetMode="External"/><Relationship Id="rId1140" Type="http://schemas.openxmlformats.org/officeDocument/2006/relationships/hyperlink" Target="https://emenscr.nesdc.go.th/viewer/view.html?id=5fc5f036da05356620e16dc7&amp;username=mots1402311" TargetMode="External"/><Relationship Id="rId1378" Type="http://schemas.openxmlformats.org/officeDocument/2006/relationships/hyperlink" Target="https://emenscr.nesdc.go.th/viewer/view.html?id=5fd5e15aa7ca1a34f39f33c3&amp;username=mots5202521" TargetMode="External"/><Relationship Id="rId1585" Type="http://schemas.openxmlformats.org/officeDocument/2006/relationships/hyperlink" Target="https://emenscr.nesdc.go.th/viewer/view.html?id=60cad41bcfde2746e853d23d&amp;username=mots04031" TargetMode="External"/><Relationship Id="rId1792" Type="http://schemas.openxmlformats.org/officeDocument/2006/relationships/hyperlink" Target="https://emenscr.nesdc.go.th/viewer/view.html?id=6119026e9b236c1f95b0c2a2&amp;username=psu05211" TargetMode="External"/><Relationship Id="rId84" Type="http://schemas.openxmlformats.org/officeDocument/2006/relationships/hyperlink" Target="https://emenscr.nesdc.go.th/viewer/view.html?id=5d774acd2d8b5b145109e20a&amp;username=utk0579071" TargetMode="External"/><Relationship Id="rId510" Type="http://schemas.openxmlformats.org/officeDocument/2006/relationships/hyperlink" Target="https://emenscr.nesdc.go.th/viewer/view.html?id=5e12bce8c0ebc75943b59e15&amp;username=moi0022231" TargetMode="External"/><Relationship Id="rId608" Type="http://schemas.openxmlformats.org/officeDocument/2006/relationships/hyperlink" Target="https://emenscr.nesdc.go.th/viewer/view.html?id=5e1fdfde8d7a840f13b4fd7f&amp;username=mots1302271" TargetMode="External"/><Relationship Id="rId815" Type="http://schemas.openxmlformats.org/officeDocument/2006/relationships/hyperlink" Target="https://emenscr.nesdc.go.th/viewer/view.html?id=5f2c15af5d3d8c1b64cee052&amp;username=psu05211" TargetMode="External"/><Relationship Id="rId1238" Type="http://schemas.openxmlformats.org/officeDocument/2006/relationships/hyperlink" Target="https://emenscr.nesdc.go.th/viewer/view.html?id=5fc9b0675d06316aaee53280&amp;username=moi0022581" TargetMode="External"/><Relationship Id="rId1445" Type="http://schemas.openxmlformats.org/officeDocument/2006/relationships/hyperlink" Target="https://emenscr.nesdc.go.th/viewer/view.html?id=5feaf3f648dad842bf57ca87&amp;username=m-culture06041" TargetMode="External"/><Relationship Id="rId1652" Type="http://schemas.openxmlformats.org/officeDocument/2006/relationships/hyperlink" Target="https://emenscr.nesdc.go.th/viewer/view.html?id=61112a3386ed660368a5baec&amp;username=mots04041" TargetMode="External"/><Relationship Id="rId1000" Type="http://schemas.openxmlformats.org/officeDocument/2006/relationships/hyperlink" Target="https://emenscr.nesdc.go.th/viewer/view.html?id=5fbb41e4beab9d2a7939bda3&amp;username=moi0022811" TargetMode="External"/><Relationship Id="rId1305" Type="http://schemas.openxmlformats.org/officeDocument/2006/relationships/hyperlink" Target="https://emenscr.nesdc.go.th/viewer/view.html?id=5fcf087a56035d16079a0917&amp;username=m-culture0031401" TargetMode="External"/><Relationship Id="rId1957" Type="http://schemas.openxmlformats.org/officeDocument/2006/relationships/hyperlink" Target="https://emenscr.nesdc.go.th/viewer/view.html?id=618b8a27da880b328aef0eab&amp;username=mots4702551" TargetMode="External"/><Relationship Id="rId1512" Type="http://schemas.openxmlformats.org/officeDocument/2006/relationships/hyperlink" Target="https://emenscr.nesdc.go.th/viewer/view.html?id=600a98058f09f01ade989172&amp;username=moph05021" TargetMode="External"/><Relationship Id="rId1817" Type="http://schemas.openxmlformats.org/officeDocument/2006/relationships/hyperlink" Target="https://emenscr.nesdc.go.th/viewer/view.html?id=611a37b8454a1a7072169914&amp;username=mju052314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98" Type="http://schemas.openxmlformats.org/officeDocument/2006/relationships/hyperlink" Target="https://emenscr.nesdc.go.th/viewer/view.html?id=5e04e00e0ad19a4457019cdd&amp;username=mots1702631" TargetMode="External"/><Relationship Id="rId2079" Type="http://schemas.openxmlformats.org/officeDocument/2006/relationships/hyperlink" Target="https://emenscr.nesdc.go.th/viewer/view.html?id=61a24d3feacc4561cc159fc8&amp;username=district15041" TargetMode="External"/><Relationship Id="rId160" Type="http://schemas.openxmlformats.org/officeDocument/2006/relationships/hyperlink" Target="https://emenscr.nesdc.go.th/viewer/view.html?id=5df755461069321a558d6b24&amp;username=mot0703141" TargetMode="External"/><Relationship Id="rId2286" Type="http://schemas.openxmlformats.org/officeDocument/2006/relationships/hyperlink" Target="https://emenscr.nesdc.go.th/viewer/view.html?id=61c034b1c326516233ceda43&amp;username=rus0585141" TargetMode="External"/><Relationship Id="rId258" Type="http://schemas.openxmlformats.org/officeDocument/2006/relationships/hyperlink" Target="https://emenscr.nesdc.go.th/viewer/view.html?id=5e0070c1ca0feb49b458bc7b&amp;username=moi0022391" TargetMode="External"/><Relationship Id="rId465" Type="http://schemas.openxmlformats.org/officeDocument/2006/relationships/hyperlink" Target="https://emenscr.nesdc.go.th/viewer/view.html?id=5e09db9ba398d53e6c8ddf19&amp;username=moi0017261" TargetMode="External"/><Relationship Id="rId672" Type="http://schemas.openxmlformats.org/officeDocument/2006/relationships/hyperlink" Target="https://emenscr.nesdc.go.th/viewer/view.html?id=5e60c00572a8641bd086625f&amp;username=m-culture0031731" TargetMode="External"/><Relationship Id="rId1095" Type="http://schemas.openxmlformats.org/officeDocument/2006/relationships/hyperlink" Target="https://emenscr.nesdc.go.th/viewer/view.html?id=5fc3a2c17232b72a71f78143&amp;username=mots7702281" TargetMode="External"/><Relationship Id="rId2146" Type="http://schemas.openxmlformats.org/officeDocument/2006/relationships/hyperlink" Target="https://emenscr.nesdc.go.th/viewer/view.html?id=61a99c4777658f43f3668629&amp;username=mots3402751" TargetMode="External"/><Relationship Id="rId118" Type="http://schemas.openxmlformats.org/officeDocument/2006/relationships/hyperlink" Target="https://emenscr.nesdc.go.th/viewer/view.html?id=5de34078e78f8151e86bc44a&amp;username=mots02011" TargetMode="External"/><Relationship Id="rId325" Type="http://schemas.openxmlformats.org/officeDocument/2006/relationships/hyperlink" Target="https://emenscr.nesdc.go.th/viewer/view.html?id=5e030b3eca0feb49b458c2d5&amp;username=moi0018311" TargetMode="External"/><Relationship Id="rId532" Type="http://schemas.openxmlformats.org/officeDocument/2006/relationships/hyperlink" Target="https://emenscr.nesdc.go.th/viewer/view.html?id=5e1406dd6304d01f1c2f714e&amp;username=mot060671" TargetMode="External"/><Relationship Id="rId977" Type="http://schemas.openxmlformats.org/officeDocument/2006/relationships/hyperlink" Target="https://emenscr.nesdc.go.th/viewer/view.html?id=5fb3711320f6a8429dff6182&amp;username=mot0703291" TargetMode="External"/><Relationship Id="rId1162" Type="http://schemas.openxmlformats.org/officeDocument/2006/relationships/hyperlink" Target="https://emenscr.nesdc.go.th/viewer/view.html?id=5fc65c2ece812b157b6161c2&amp;username=tat5201131" TargetMode="External"/><Relationship Id="rId2006" Type="http://schemas.openxmlformats.org/officeDocument/2006/relationships/hyperlink" Target="https://emenscr.nesdc.go.th/viewer/view.html?id=6194c146d221902211f9af57&amp;username=mnre0214301" TargetMode="External"/><Relationship Id="rId2213" Type="http://schemas.openxmlformats.org/officeDocument/2006/relationships/hyperlink" Target="https://emenscr.nesdc.go.th/viewer/view.html?id=61b187eaf3473f0ca7a6c39f&amp;username=moi0018801" TargetMode="External"/><Relationship Id="rId837" Type="http://schemas.openxmlformats.org/officeDocument/2006/relationships/hyperlink" Target="https://emenscr.nesdc.go.th/viewer/view.html?id=5f2cf1b85d3d8c1b64cee1ff&amp;username=kku0514141" TargetMode="External"/><Relationship Id="rId1022" Type="http://schemas.openxmlformats.org/officeDocument/2006/relationships/hyperlink" Target="https://emenscr.nesdc.go.th/viewer/view.html?id=5fbcf13b0d3eec2a6b9e4d8c&amp;username=mot0703141" TargetMode="External"/><Relationship Id="rId1467" Type="http://schemas.openxmlformats.org/officeDocument/2006/relationships/hyperlink" Target="https://emenscr.nesdc.go.th/viewer/view.html?id=5ff56811391c34479ab13aec&amp;username=district34031" TargetMode="External"/><Relationship Id="rId1674" Type="http://schemas.openxmlformats.org/officeDocument/2006/relationships/hyperlink" Target="https://emenscr.nesdc.go.th/viewer/view.html?id=61121fcf77572f035a6ea086&amp;username=mots04031" TargetMode="External"/><Relationship Id="rId1881" Type="http://schemas.openxmlformats.org/officeDocument/2006/relationships/hyperlink" Target="https://emenscr.nesdc.go.th/viewer/view.html?id=6173bd265d0d7c13f49809c2&amp;username=mot060111" TargetMode="External"/><Relationship Id="rId904" Type="http://schemas.openxmlformats.org/officeDocument/2006/relationships/hyperlink" Target="https://emenscr.nesdc.go.th/viewer/view.html?id=5f9a6e889be3a25b6cc1a436&amp;username=m-culture02031" TargetMode="External"/><Relationship Id="rId1327" Type="http://schemas.openxmlformats.org/officeDocument/2006/relationships/hyperlink" Target="https://emenscr.nesdc.go.th/viewer/view.html?id=5fd047db7cf29c590f8c5056&amp;username=industry0033011" TargetMode="External"/><Relationship Id="rId1534" Type="http://schemas.openxmlformats.org/officeDocument/2006/relationships/hyperlink" Target="https://emenscr.nesdc.go.th/viewer/view.html?id=6013c1a935fb5c2f7ac7d283&amp;username=moi5305191" TargetMode="External"/><Relationship Id="rId1741" Type="http://schemas.openxmlformats.org/officeDocument/2006/relationships/hyperlink" Target="https://emenscr.nesdc.go.th/viewer/view.html?id=61162d0eea16c95e131a2be9&amp;username=psu05211" TargetMode="External"/><Relationship Id="rId1979" Type="http://schemas.openxmlformats.org/officeDocument/2006/relationships/hyperlink" Target="https://emenscr.nesdc.go.th/viewer/view.html?id=61935aeea679c7221758ea6b&amp;username=dnp_regional_85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601" Type="http://schemas.openxmlformats.org/officeDocument/2006/relationships/hyperlink" Target="https://emenscr.nesdc.go.th/viewer/view.html?id=60e520babcf570643a9fb308&amp;username=mots2102481" TargetMode="External"/><Relationship Id="rId1839" Type="http://schemas.openxmlformats.org/officeDocument/2006/relationships/hyperlink" Target="https://emenscr.nesdc.go.th/viewer/view.html?id=611a88e5e587a9706c8ae388&amp;username=tceb1" TargetMode="External"/><Relationship Id="rId182" Type="http://schemas.openxmlformats.org/officeDocument/2006/relationships/hyperlink" Target="https://emenscr.nesdc.go.th/viewer/view.html?id=5df9d59fffccfe3f5905eee5&amp;username=sat1" TargetMode="External"/><Relationship Id="rId1906" Type="http://schemas.openxmlformats.org/officeDocument/2006/relationships/hyperlink" Target="https://emenscr.nesdc.go.th/viewer/view.html?id=617f5d7432e5a967d7707a41&amp;username=district34091" TargetMode="External"/><Relationship Id="rId487" Type="http://schemas.openxmlformats.org/officeDocument/2006/relationships/hyperlink" Target="https://emenscr.nesdc.go.th/viewer/view.html?id=5e0dc29cd5c16e3ef85ebeb3&amp;username=moi0022771" TargetMode="External"/><Relationship Id="rId694" Type="http://schemas.openxmlformats.org/officeDocument/2006/relationships/hyperlink" Target="https://emenscr.nesdc.go.th/viewer/view.html?id=5e9c1e82e3f8737535c2500f&amp;username=district15041" TargetMode="External"/><Relationship Id="rId2070" Type="http://schemas.openxmlformats.org/officeDocument/2006/relationships/hyperlink" Target="https://emenscr.nesdc.go.th/viewer/view.html?id=61a04c5f960f7861c4d87b45&amp;username=mots3002201" TargetMode="External"/><Relationship Id="rId2168" Type="http://schemas.openxmlformats.org/officeDocument/2006/relationships/hyperlink" Target="https://emenscr.nesdc.go.th/viewer/view.html?id=61ac2b287a9fbf43eacea902&amp;username=moac0007161" TargetMode="External"/><Relationship Id="rId347" Type="http://schemas.openxmlformats.org/officeDocument/2006/relationships/hyperlink" Target="https://emenscr.nesdc.go.th/viewer/view.html?id=5e03335942c5ca49af55aec9&amp;username=tat5201101" TargetMode="External"/><Relationship Id="rId999" Type="http://schemas.openxmlformats.org/officeDocument/2006/relationships/hyperlink" Target="https://emenscr.nesdc.go.th/viewer/view.html?id=5fbb3ce39a014c2a732f727d&amp;username=moi0022481" TargetMode="External"/><Relationship Id="rId1184" Type="http://schemas.openxmlformats.org/officeDocument/2006/relationships/hyperlink" Target="https://emenscr.nesdc.go.th/viewer/view.html?id=5fc74219eb591c133460e9be&amp;username=m-culture04011" TargetMode="External"/><Relationship Id="rId2028" Type="http://schemas.openxmlformats.org/officeDocument/2006/relationships/hyperlink" Target="https://emenscr.nesdc.go.th/viewer/view.html?id=61974e0fd221902211f9b0c8&amp;username=moph0032391" TargetMode="External"/><Relationship Id="rId554" Type="http://schemas.openxmlformats.org/officeDocument/2006/relationships/hyperlink" Target="https://emenscr.nesdc.go.th/viewer/view.html?id=5e15afe3ab5cf06ac49f529d&amp;username=district81031" TargetMode="External"/><Relationship Id="rId761" Type="http://schemas.openxmlformats.org/officeDocument/2006/relationships/hyperlink" Target="https://emenscr.nesdc.go.th/viewer/view.html?id=5f27cd2102517d2f64872206&amp;username=moi07041" TargetMode="External"/><Relationship Id="rId859" Type="http://schemas.openxmlformats.org/officeDocument/2006/relationships/hyperlink" Target="https://emenscr.nesdc.go.th/viewer/view.html?id=5f2d6fdd8e67530bd632bdea&amp;username=m-culture05031" TargetMode="External"/><Relationship Id="rId1391" Type="http://schemas.openxmlformats.org/officeDocument/2006/relationships/hyperlink" Target="https://emenscr.nesdc.go.th/viewer/view.html?id=5fd6e255238e5c34f1efccc0&amp;username=moi0017691" TargetMode="External"/><Relationship Id="rId1489" Type="http://schemas.openxmlformats.org/officeDocument/2006/relationships/hyperlink" Target="https://emenscr.nesdc.go.th/viewer/view.html?id=5ffb1a8b46a2d51b24e03ec3&amp;username=mots1102581" TargetMode="External"/><Relationship Id="rId1696" Type="http://schemas.openxmlformats.org/officeDocument/2006/relationships/hyperlink" Target="https://emenscr.nesdc.go.th/viewer/view.html?id=61137c09ef40ea035b9d1288&amp;username=mfu590131" TargetMode="External"/><Relationship Id="rId2235" Type="http://schemas.openxmlformats.org/officeDocument/2006/relationships/hyperlink" Target="https://emenscr.nesdc.go.th/viewer/view.html?id=61b705e3b5d2fc0ca4dd0914&amp;username=m-culture08011" TargetMode="External"/><Relationship Id="rId207" Type="http://schemas.openxmlformats.org/officeDocument/2006/relationships/hyperlink" Target="https://emenscr.nesdc.go.th/viewer/view.html?id=5dfaff01b03e921a67e3734e&amp;username=moi0022481" TargetMode="External"/><Relationship Id="rId414" Type="http://schemas.openxmlformats.org/officeDocument/2006/relationships/hyperlink" Target="https://emenscr.nesdc.go.th/viewer/view.html?id=5e0583495baa7b44654ddff1&amp;username=m-culture04121" TargetMode="External"/><Relationship Id="rId621" Type="http://schemas.openxmlformats.org/officeDocument/2006/relationships/hyperlink" Target="https://emenscr.nesdc.go.th/viewer/view.html?id=5e212c1ffdfe1711d33c4cd3&amp;username=mot060371" TargetMode="External"/><Relationship Id="rId1044" Type="http://schemas.openxmlformats.org/officeDocument/2006/relationships/hyperlink" Target="https://emenscr.nesdc.go.th/viewer/view.html?id=5fbf2062beab9d2a7939c020&amp;username=mot060671" TargetMode="External"/><Relationship Id="rId1251" Type="http://schemas.openxmlformats.org/officeDocument/2006/relationships/hyperlink" Target="https://emenscr.nesdc.go.th/viewer/view.html?id=5fc9c6cacc395c6aa110cf47&amp;username=mot060241" TargetMode="External"/><Relationship Id="rId1349" Type="http://schemas.openxmlformats.org/officeDocument/2006/relationships/hyperlink" Target="https://emenscr.nesdc.go.th/viewer/view.html?id=5fd076a49d7cbe590983c18c&amp;username=m-culture0031201" TargetMode="External"/><Relationship Id="rId2302" Type="http://schemas.openxmlformats.org/officeDocument/2006/relationships/hyperlink" Target="https://emenscr.nesdc.go.th/viewer/view.html?id=61c2e1cb5203dc33e5cb4ea5&amp;username=moi0017651" TargetMode="External"/><Relationship Id="rId719" Type="http://schemas.openxmlformats.org/officeDocument/2006/relationships/hyperlink" Target="https://emenscr.nesdc.go.th/viewer/view.html?id=5ef1bc4d3148937792cabbce&amp;username=rmutt0578101" TargetMode="External"/><Relationship Id="rId926" Type="http://schemas.openxmlformats.org/officeDocument/2006/relationships/hyperlink" Target="https://emenscr.nesdc.go.th/viewer/view.html?id=5fa56524e01fd33f818a486b&amp;username=district15051" TargetMode="External"/><Relationship Id="rId1111" Type="http://schemas.openxmlformats.org/officeDocument/2006/relationships/hyperlink" Target="https://emenscr.nesdc.go.th/viewer/view.html?id=5fc4a7eabeab9d2a7939c37e&amp;username=moi04081" TargetMode="External"/><Relationship Id="rId1556" Type="http://schemas.openxmlformats.org/officeDocument/2006/relationships/hyperlink" Target="https://emenscr.nesdc.go.th/viewer/view.html?id=60924a74ee2b7860436a02a3&amp;username=rmutt0578101" TargetMode="External"/><Relationship Id="rId1763" Type="http://schemas.openxmlformats.org/officeDocument/2006/relationships/hyperlink" Target="https://emenscr.nesdc.go.th/viewer/view.html?id=6116aba08b5f6c1fa114cb4d&amp;username=dasta1" TargetMode="External"/><Relationship Id="rId1970" Type="http://schemas.openxmlformats.org/officeDocument/2006/relationships/hyperlink" Target="https://emenscr.nesdc.go.th/viewer/view.html?id=6191fd7c78f1114b28747c71&amp;username=district1505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1209" Type="http://schemas.openxmlformats.org/officeDocument/2006/relationships/hyperlink" Target="https://emenscr.nesdc.go.th/viewer/view.html?id=5fc8618824b5b4133b5f9120&amp;username=moi0017381" TargetMode="External"/><Relationship Id="rId1416" Type="http://schemas.openxmlformats.org/officeDocument/2006/relationships/hyperlink" Target="https://emenscr.nesdc.go.th/viewer/view.html?id=5fd9d955ea2eef1b27a27116&amp;username=m-culture0031191" TargetMode="External"/><Relationship Id="rId1623" Type="http://schemas.openxmlformats.org/officeDocument/2006/relationships/hyperlink" Target="https://emenscr.nesdc.go.th/viewer/view.html?id=610e5af677572f035a6e9eee&amp;username=tat5201021" TargetMode="External"/><Relationship Id="rId1830" Type="http://schemas.openxmlformats.org/officeDocument/2006/relationships/hyperlink" Target="https://emenscr.nesdc.go.th/viewer/view.html?id=611a4cd0e587a9706c8ae30f&amp;username=lru05411" TargetMode="External"/><Relationship Id="rId1928" Type="http://schemas.openxmlformats.org/officeDocument/2006/relationships/hyperlink" Target="https://emenscr.nesdc.go.th/viewer/view.html?id=61835f43cf0a5831abe25f1a&amp;username=moi0017101" TargetMode="External"/><Relationship Id="rId2092" Type="http://schemas.openxmlformats.org/officeDocument/2006/relationships/hyperlink" Target="https://emenscr.nesdc.go.th/viewer/view.html?id=61a5801ae4a0ba43f163adeb&amp;username=mots4802191" TargetMode="External"/><Relationship Id="rId271" Type="http://schemas.openxmlformats.org/officeDocument/2006/relationships/hyperlink" Target="https://emenscr.nesdc.go.th/viewer/view.html?id=5e008b9e6f155549ab8fb66c&amp;username=mots5402391" TargetMode="External"/><Relationship Id="rId131" Type="http://schemas.openxmlformats.org/officeDocument/2006/relationships/hyperlink" Target="https://emenscr.nesdc.go.th/viewer/view.html?id=5defa445ca32fb4ed4482d29&amp;username=mots5202521" TargetMode="External"/><Relationship Id="rId369" Type="http://schemas.openxmlformats.org/officeDocument/2006/relationships/hyperlink" Target="https://emenscr.nesdc.go.th/viewer/view.html?id=5e0457adb459dd49a9ac7c78&amp;username=moi0019141" TargetMode="External"/><Relationship Id="rId576" Type="http://schemas.openxmlformats.org/officeDocument/2006/relationships/hyperlink" Target="https://emenscr.nesdc.go.th/viewer/view.html?id=5e180102fdbb3e70e4d8b92e&amp;username=mot0703211" TargetMode="External"/><Relationship Id="rId783" Type="http://schemas.openxmlformats.org/officeDocument/2006/relationships/hyperlink" Target="https://emenscr.nesdc.go.th/viewer/view.html?id=5f2a92173be9f03fb267b298&amp;username=moi04041" TargetMode="External"/><Relationship Id="rId990" Type="http://schemas.openxmlformats.org/officeDocument/2006/relationships/hyperlink" Target="https://emenscr.nesdc.go.th/viewer/view.html?id=5fb4dc24152e2542a428d0d2&amp;username=m-culture0031661" TargetMode="External"/><Relationship Id="rId2257" Type="http://schemas.openxmlformats.org/officeDocument/2006/relationships/hyperlink" Target="https://emenscr.nesdc.go.th/viewer/view.html?id=61badf049832d51cf432ce5d&amp;username=mots04031" TargetMode="External"/><Relationship Id="rId229" Type="http://schemas.openxmlformats.org/officeDocument/2006/relationships/hyperlink" Target="https://emenscr.nesdc.go.th/viewer/view.html?id=5dfc486fe02dae1a6dd4bd94&amp;username=m-culture0031711" TargetMode="External"/><Relationship Id="rId436" Type="http://schemas.openxmlformats.org/officeDocument/2006/relationships/hyperlink" Target="https://emenscr.nesdc.go.th/viewer/view.html?id=5e05cd40e82416445c17a4c3&amp;username=mot0703561" TargetMode="External"/><Relationship Id="rId643" Type="http://schemas.openxmlformats.org/officeDocument/2006/relationships/hyperlink" Target="https://emenscr.nesdc.go.th/viewer/view.html?id=5e2e598e88734c1f94197f33&amp;username=m-culture0031931" TargetMode="External"/><Relationship Id="rId1066" Type="http://schemas.openxmlformats.org/officeDocument/2006/relationships/hyperlink" Target="https://emenscr.nesdc.go.th/viewer/view.html?id=5fbf791e9a014c2a732f760f&amp;username=mot060851" TargetMode="External"/><Relationship Id="rId1273" Type="http://schemas.openxmlformats.org/officeDocument/2006/relationships/hyperlink" Target="https://emenscr.nesdc.go.th/viewer/view.html?id=5fcd9ebd1540bf161ab2766a&amp;username=moi0018321" TargetMode="External"/><Relationship Id="rId1480" Type="http://schemas.openxmlformats.org/officeDocument/2006/relationships/hyperlink" Target="https://emenscr.nesdc.go.th/viewer/view.html?id=5ff7dac04c21db24da209eaa&amp;username=cea031" TargetMode="External"/><Relationship Id="rId2117" Type="http://schemas.openxmlformats.org/officeDocument/2006/relationships/hyperlink" Target="https://emenscr.nesdc.go.th/viewer/view.html?id=61a702e47a9fbf43eacea606&amp;username=mots5702121" TargetMode="External"/><Relationship Id="rId2324" Type="http://schemas.openxmlformats.org/officeDocument/2006/relationships/hyperlink" Target="https://emenscr.nesdc.go.th/viewer/view.html?id=61dbf991d730e40b80213aaa&amp;username=mnre09091" TargetMode="External"/><Relationship Id="rId850" Type="http://schemas.openxmlformats.org/officeDocument/2006/relationships/hyperlink" Target="https://emenscr.nesdc.go.th/viewer/view.html?id=5f2d47cc374fcf0bce40607a&amp;username=m-culture02041" TargetMode="External"/><Relationship Id="rId948" Type="http://schemas.openxmlformats.org/officeDocument/2006/relationships/hyperlink" Target="https://emenscr.nesdc.go.th/viewer/view.html?id=5fab6fff3f6eff6c49213a7a&amp;username=moph09081" TargetMode="External"/><Relationship Id="rId1133" Type="http://schemas.openxmlformats.org/officeDocument/2006/relationships/hyperlink" Target="https://emenscr.nesdc.go.th/viewer/view.html?id=5fc5c0056b0a9f661db86f7b&amp;username=opm0001241" TargetMode="External"/><Relationship Id="rId1578" Type="http://schemas.openxmlformats.org/officeDocument/2006/relationships/hyperlink" Target="https://emenscr.nesdc.go.th/viewer/view.html?id=60c1bf931f24571872693744&amp;username=rmutt0578031" TargetMode="External"/><Relationship Id="rId1785" Type="http://schemas.openxmlformats.org/officeDocument/2006/relationships/hyperlink" Target="https://emenscr.nesdc.go.th/viewer/view.html?id=6117c2cd4bf4461f93d6e5fc&amp;username=mnre05071" TargetMode="External"/><Relationship Id="rId1992" Type="http://schemas.openxmlformats.org/officeDocument/2006/relationships/hyperlink" Target="https://emenscr.nesdc.go.th/viewer/view.html?id=61947af4bab527220bfbc642&amp;username=tat520111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503" Type="http://schemas.openxmlformats.org/officeDocument/2006/relationships/hyperlink" Target="https://emenscr.nesdc.go.th/viewer/view.html?id=5e0f087e6a53e20830514e44&amp;username=mot0703751" TargetMode="External"/><Relationship Id="rId710" Type="http://schemas.openxmlformats.org/officeDocument/2006/relationships/hyperlink" Target="https://emenscr.nesdc.go.th/viewer/view.html?id=5ee9ed9424f05f3d7bae38a8&amp;username=dasta1" TargetMode="External"/><Relationship Id="rId808" Type="http://schemas.openxmlformats.org/officeDocument/2006/relationships/hyperlink" Target="https://emenscr.nesdc.go.th/viewer/view.html?id=5f2bd5f75ae40c252664c24a&amp;username=mots02121" TargetMode="External"/><Relationship Id="rId1340" Type="http://schemas.openxmlformats.org/officeDocument/2006/relationships/hyperlink" Target="https://emenscr.nesdc.go.th/viewer/view.html?id=5fd05485e4c2575912afde55&amp;username=m-culture0031551" TargetMode="External"/><Relationship Id="rId1438" Type="http://schemas.openxmlformats.org/officeDocument/2006/relationships/hyperlink" Target="https://emenscr.nesdc.go.th/viewer/view.html?id=5fea9dd148dad842bf57c8aa&amp;username=sat21" TargetMode="External"/><Relationship Id="rId1645" Type="http://schemas.openxmlformats.org/officeDocument/2006/relationships/hyperlink" Target="https://emenscr.nesdc.go.th/viewer/view.html?id=6110ff3aef40ea035b9d103d&amp;username=mots04061" TargetMode="External"/><Relationship Id="rId1200" Type="http://schemas.openxmlformats.org/officeDocument/2006/relationships/hyperlink" Target="https://emenscr.nesdc.go.th/viewer/view.html?id=5fc841beeb591c133460eab4&amp;username=mot060981" TargetMode="External"/><Relationship Id="rId1852" Type="http://schemas.openxmlformats.org/officeDocument/2006/relationships/hyperlink" Target="https://emenscr.nesdc.go.th/viewer/view.html?id=6153e36a7bfb6276353cfc1e&amp;username=m-culture0031441" TargetMode="External"/><Relationship Id="rId1505" Type="http://schemas.openxmlformats.org/officeDocument/2006/relationships/hyperlink" Target="https://emenscr.nesdc.go.th/viewer/view.html?id=6008e39af9428031247e9903&amp;username=district15031" TargetMode="External"/><Relationship Id="rId1712" Type="http://schemas.openxmlformats.org/officeDocument/2006/relationships/hyperlink" Target="https://emenscr.nesdc.go.th/viewer/view.html?id=6113a0005739d16ece9264d1&amp;username=moac10231" TargetMode="External"/><Relationship Id="rId293" Type="http://schemas.openxmlformats.org/officeDocument/2006/relationships/hyperlink" Target="https://emenscr.nesdc.go.th/viewer/view.html?id=5e01cf286f155549ab8fb944&amp;username=mots7102021" TargetMode="External"/><Relationship Id="rId2181" Type="http://schemas.openxmlformats.org/officeDocument/2006/relationships/hyperlink" Target="https://emenscr.nesdc.go.th/viewer/view.html?id=61b023b6e55ef143eb1fcf1b&amp;username=mot060671" TargetMode="External"/><Relationship Id="rId153" Type="http://schemas.openxmlformats.org/officeDocument/2006/relationships/hyperlink" Target="https://emenscr.nesdc.go.th/viewer/view.html?id=5df7092062ad211a54e74a8c&amp;username=m-culture0031211" TargetMode="External"/><Relationship Id="rId360" Type="http://schemas.openxmlformats.org/officeDocument/2006/relationships/hyperlink" Target="https://emenscr.nesdc.go.th/viewer/view.html?id=5e0433a5ca0feb49b458c5e9&amp;username=mots2002081" TargetMode="External"/><Relationship Id="rId598" Type="http://schemas.openxmlformats.org/officeDocument/2006/relationships/hyperlink" Target="https://emenscr.nesdc.go.th/viewer/view.html?id=5e1ed5548fc5a2473ee805f5&amp;username=mots04021" TargetMode="External"/><Relationship Id="rId2041" Type="http://schemas.openxmlformats.org/officeDocument/2006/relationships/hyperlink" Target="https://emenscr.nesdc.go.th/viewer/view.html?id=619c71b65e6a003d4c76bfb2&amp;username=mots5702121" TargetMode="External"/><Relationship Id="rId2279" Type="http://schemas.openxmlformats.org/officeDocument/2006/relationships/hyperlink" Target="https://emenscr.nesdc.go.th/viewer/view.html?id=61c0069dc326516233ced9ee&amp;username=mots02021" TargetMode="External"/><Relationship Id="rId220" Type="http://schemas.openxmlformats.org/officeDocument/2006/relationships/hyperlink" Target="https://emenscr.nesdc.go.th/viewer/view.html?id=5dfb3d9ed2f24a1a689b4cd8&amp;username=mot0703291" TargetMode="External"/><Relationship Id="rId458" Type="http://schemas.openxmlformats.org/officeDocument/2006/relationships/hyperlink" Target="https://emenscr.nesdc.go.th/viewer/view.html?id=5e095e33b95b3d3e6d64f6d1&amp;username=mots8502471" TargetMode="External"/><Relationship Id="rId665" Type="http://schemas.openxmlformats.org/officeDocument/2006/relationships/hyperlink" Target="https://emenscr.nesdc.go.th/viewer/view.html?id=5e391af0e7d7ab7b0f7c6379&amp;username=mot0703331" TargetMode="External"/><Relationship Id="rId872" Type="http://schemas.openxmlformats.org/officeDocument/2006/relationships/hyperlink" Target="https://emenscr.nesdc.go.th/viewer/view.html?id=5f5b3e75438daa2779403e32&amp;username=opm0001661" TargetMode="External"/><Relationship Id="rId1088" Type="http://schemas.openxmlformats.org/officeDocument/2006/relationships/hyperlink" Target="https://emenscr.nesdc.go.th/viewer/view.html?id=5fc200fc7232b72a71f7810d&amp;username=tat5201211" TargetMode="External"/><Relationship Id="rId1295" Type="http://schemas.openxmlformats.org/officeDocument/2006/relationships/hyperlink" Target="https://emenscr.nesdc.go.th/viewer/view.html?id=5fcef26856035d16079a089f&amp;username=moi0018341" TargetMode="External"/><Relationship Id="rId2139" Type="http://schemas.openxmlformats.org/officeDocument/2006/relationships/hyperlink" Target="https://emenscr.nesdc.go.th/viewer/view.html?id=61a8713f7a9fbf43eacea73d&amp;username=moi0018321" TargetMode="External"/><Relationship Id="rId318" Type="http://schemas.openxmlformats.org/officeDocument/2006/relationships/hyperlink" Target="https://emenscr.nesdc.go.th/viewer/view.html?id=5e02ed2942c5ca49af55acd1&amp;username=mots8102011" TargetMode="External"/><Relationship Id="rId525" Type="http://schemas.openxmlformats.org/officeDocument/2006/relationships/hyperlink" Target="https://emenscr.nesdc.go.th/viewer/view.html?id=5e13f916ef83bc1f217190be&amp;username=moi0017301" TargetMode="External"/><Relationship Id="rId732" Type="http://schemas.openxmlformats.org/officeDocument/2006/relationships/hyperlink" Target="https://emenscr.nesdc.go.th/viewer/view.html?id=5f0ff4655ca0ad59126864ca&amp;username=m-culture0031171" TargetMode="External"/><Relationship Id="rId1155" Type="http://schemas.openxmlformats.org/officeDocument/2006/relationships/hyperlink" Target="https://emenscr.nesdc.go.th/viewer/view.html?id=5fc650e333c5c4157374e3d1&amp;username=tat5201121" TargetMode="External"/><Relationship Id="rId1362" Type="http://schemas.openxmlformats.org/officeDocument/2006/relationships/hyperlink" Target="https://emenscr.nesdc.go.th/viewer/view.html?id=5fd0a027e4c2575912afdfaa&amp;username=moi0017101" TargetMode="External"/><Relationship Id="rId2206" Type="http://schemas.openxmlformats.org/officeDocument/2006/relationships/hyperlink" Target="https://emenscr.nesdc.go.th/viewer/view.html?id=61b0820e9379e927147699c2&amp;username=mots8002211" TargetMode="External"/><Relationship Id="rId99" Type="http://schemas.openxmlformats.org/officeDocument/2006/relationships/hyperlink" Target="https://emenscr.nesdc.go.th/viewer/view.html?id=5db66a47395adc146fd48601&amp;username=mots04021" TargetMode="External"/><Relationship Id="rId1015" Type="http://schemas.openxmlformats.org/officeDocument/2006/relationships/hyperlink" Target="https://emenscr.nesdc.go.th/viewer/view.html?id=5fbcc1577232b72a71f77dab&amp;username=mots04021" TargetMode="External"/><Relationship Id="rId1222" Type="http://schemas.openxmlformats.org/officeDocument/2006/relationships/hyperlink" Target="https://emenscr.nesdc.go.th/viewer/view.html?id=5fc891425d06316aaee53195&amp;username=m-culture0031471" TargetMode="External"/><Relationship Id="rId1667" Type="http://schemas.openxmlformats.org/officeDocument/2006/relationships/hyperlink" Target="https://emenscr.nesdc.go.th/viewer/view.html?id=611211deef40ea035b9d10da&amp;username=mots04061" TargetMode="External"/><Relationship Id="rId1874" Type="http://schemas.openxmlformats.org/officeDocument/2006/relationships/hyperlink" Target="https://emenscr.nesdc.go.th/viewer/view.html?id=616d452653cc606eacb5ddd3&amp;username=moac0009251" TargetMode="External"/><Relationship Id="rId1527" Type="http://schemas.openxmlformats.org/officeDocument/2006/relationships/hyperlink" Target="https://emenscr.nesdc.go.th/viewer/view.html?id=600fdc9afdc43f47dfab7fb2&amp;username=tat5201021" TargetMode="External"/><Relationship Id="rId1734" Type="http://schemas.openxmlformats.org/officeDocument/2006/relationships/hyperlink" Target="https://emenscr.nesdc.go.th/viewer/view.html?id=61161bf633dfa92fc07b7be0&amp;username=psru053811" TargetMode="External"/><Relationship Id="rId1941" Type="http://schemas.openxmlformats.org/officeDocument/2006/relationships/hyperlink" Target="https://emenscr.nesdc.go.th/viewer/view.html?id=6183d417cf0a5831abe25ffe&amp;username=district1502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175" Type="http://schemas.openxmlformats.org/officeDocument/2006/relationships/hyperlink" Target="https://emenscr.nesdc.go.th/viewer/view.html?id=5df9c9fe467aa83f5ec0b083&amp;username=mots02021" TargetMode="External"/><Relationship Id="rId1801" Type="http://schemas.openxmlformats.org/officeDocument/2006/relationships/hyperlink" Target="https://emenscr.nesdc.go.th/viewer/view.html?id=6119f53683a6677074486181&amp;username=buu62021" TargetMode="External"/><Relationship Id="rId382" Type="http://schemas.openxmlformats.org/officeDocument/2006/relationships/hyperlink" Target="https://emenscr.nesdc.go.th/viewer/view.html?id=5e046c69b459dd49a9ac7d6b&amp;username=m-culture0031751" TargetMode="External"/><Relationship Id="rId687" Type="http://schemas.openxmlformats.org/officeDocument/2006/relationships/hyperlink" Target="https://emenscr.nesdc.go.th/viewer/view.html?id=5e8ecd1883cf97502968155c&amp;username=m-culture0031311" TargetMode="External"/><Relationship Id="rId2063" Type="http://schemas.openxmlformats.org/officeDocument/2006/relationships/hyperlink" Target="https://emenscr.nesdc.go.th/viewer/view.html?id=619f2734960f7861c4d87a98&amp;username=mot0703141" TargetMode="External"/><Relationship Id="rId2270" Type="http://schemas.openxmlformats.org/officeDocument/2006/relationships/hyperlink" Target="https://emenscr.nesdc.go.th/viewer/view.html?id=61bc2ae108c049623464da29&amp;username=m-culture02041" TargetMode="External"/><Relationship Id="rId242" Type="http://schemas.openxmlformats.org/officeDocument/2006/relationships/hyperlink" Target="https://emenscr.nesdc.go.th/viewer/view.html?id=5dfc9195400f2c3a92b4aff7&amp;username=rus0585111" TargetMode="External"/><Relationship Id="rId894" Type="http://schemas.openxmlformats.org/officeDocument/2006/relationships/hyperlink" Target="https://emenscr.nesdc.go.th/viewer/view.html?id=5f8fac226c3834541c553f52&amp;username=cmu6593261" TargetMode="External"/><Relationship Id="rId1177" Type="http://schemas.openxmlformats.org/officeDocument/2006/relationships/hyperlink" Target="https://emenscr.nesdc.go.th/viewer/view.html?id=5fc71e90499a93132efec2e9&amp;username=mot0703511" TargetMode="External"/><Relationship Id="rId2130" Type="http://schemas.openxmlformats.org/officeDocument/2006/relationships/hyperlink" Target="https://emenscr.nesdc.go.th/viewer/view.html?id=61a74162e55ef143eb1fcadc&amp;username=mot0703121" TargetMode="External"/><Relationship Id="rId102" Type="http://schemas.openxmlformats.org/officeDocument/2006/relationships/hyperlink" Target="https://emenscr.nesdc.go.th/viewer/view.html?id=5db69a89395adc146fd4867e&amp;username=mots02091" TargetMode="External"/><Relationship Id="rId547" Type="http://schemas.openxmlformats.org/officeDocument/2006/relationships/hyperlink" Target="https://emenscr.nesdc.go.th/viewer/view.html?id=5e15a1ae4735416acaa5adcf&amp;username=mot0703511" TargetMode="External"/><Relationship Id="rId754" Type="http://schemas.openxmlformats.org/officeDocument/2006/relationships/hyperlink" Target="https://emenscr.nesdc.go.th/viewer/view.html?id=5f268bbbd49bf92ea89dd158&amp;username=mots04011" TargetMode="External"/><Relationship Id="rId961" Type="http://schemas.openxmlformats.org/officeDocument/2006/relationships/hyperlink" Target="https://emenscr.nesdc.go.th/viewer/view.html?id=5fae322e2806e76c3c3d659d&amp;username=mot060281" TargetMode="External"/><Relationship Id="rId1384" Type="http://schemas.openxmlformats.org/officeDocument/2006/relationships/hyperlink" Target="https://emenscr.nesdc.go.th/viewer/view.html?id=5fd6d01b07212e34f9c300fd&amp;username=moi0017101" TargetMode="External"/><Relationship Id="rId1591" Type="http://schemas.openxmlformats.org/officeDocument/2006/relationships/hyperlink" Target="https://emenscr.nesdc.go.th/viewer/view.html?id=60dd6e9796e38557d6a88982&amp;username=mots7202651" TargetMode="External"/><Relationship Id="rId1689" Type="http://schemas.openxmlformats.org/officeDocument/2006/relationships/hyperlink" Target="https://emenscr.nesdc.go.th/viewer/view.html?id=61128d4b86ed660368a5bc50&amp;username=most54011" TargetMode="External"/><Relationship Id="rId2228" Type="http://schemas.openxmlformats.org/officeDocument/2006/relationships/hyperlink" Target="https://emenscr.nesdc.go.th/viewer/view.html?id=61b23082d52e740ca37b90fe&amp;username=m-culture0031331" TargetMode="External"/><Relationship Id="rId90" Type="http://schemas.openxmlformats.org/officeDocument/2006/relationships/hyperlink" Target="https://emenscr.nesdc.go.th/viewer/view.html?id=5d8d841dc4ef78648949465e&amp;username=mof03121" TargetMode="External"/><Relationship Id="rId407" Type="http://schemas.openxmlformats.org/officeDocument/2006/relationships/hyperlink" Target="https://emenscr.nesdc.go.th/viewer/view.html?id=5e0577155baa7b44654ddf5d&amp;username=mot060281" TargetMode="External"/><Relationship Id="rId614" Type="http://schemas.openxmlformats.org/officeDocument/2006/relationships/hyperlink" Target="https://emenscr.nesdc.go.th/viewer/view.html?id=5e202cbf2a384c3a799686da&amp;username=mots04041" TargetMode="External"/><Relationship Id="rId821" Type="http://schemas.openxmlformats.org/officeDocument/2006/relationships/hyperlink" Target="https://emenscr.nesdc.go.th/viewer/view.html?id=5f2c2341ab64071b723c6aea&amp;username=dasta1" TargetMode="External"/><Relationship Id="rId1037" Type="http://schemas.openxmlformats.org/officeDocument/2006/relationships/hyperlink" Target="https://emenscr.nesdc.go.th/viewer/view.html?id=5fbe160a9a014c2a732f74a7&amp;username=moi0022571" TargetMode="External"/><Relationship Id="rId1244" Type="http://schemas.openxmlformats.org/officeDocument/2006/relationships/hyperlink" Target="https://emenscr.nesdc.go.th/viewer/view.html?id=5fc9b961a8d9686aa79eec00&amp;username=district42071" TargetMode="External"/><Relationship Id="rId1451" Type="http://schemas.openxmlformats.org/officeDocument/2006/relationships/hyperlink" Target="https://emenscr.nesdc.go.th/viewer/view.html?id=5fec3dbcd433aa1fbd4e4da5&amp;username=moph07071" TargetMode="External"/><Relationship Id="rId1896" Type="http://schemas.openxmlformats.org/officeDocument/2006/relationships/hyperlink" Target="https://emenscr.nesdc.go.th/viewer/view.html?id=617a26ffd469bc5cbb99f83d&amp;username=district42071" TargetMode="External"/><Relationship Id="rId919" Type="http://schemas.openxmlformats.org/officeDocument/2006/relationships/hyperlink" Target="https://emenscr.nesdc.go.th/viewer/view.html?id=5fa3a6c140a63831404159be&amp;username=mots04031" TargetMode="External"/><Relationship Id="rId1104" Type="http://schemas.openxmlformats.org/officeDocument/2006/relationships/hyperlink" Target="https://emenscr.nesdc.go.th/viewer/view.html?id=5fc4910b7232b72a71f781d4&amp;username=onab0034661" TargetMode="External"/><Relationship Id="rId1311" Type="http://schemas.openxmlformats.org/officeDocument/2006/relationships/hyperlink" Target="https://emenscr.nesdc.go.th/viewer/view.html?id=5fcf2e4c78ad6216092bc17e&amp;username=moi0017471" TargetMode="External"/><Relationship Id="rId1549" Type="http://schemas.openxmlformats.org/officeDocument/2006/relationships/hyperlink" Target="https://emenscr.nesdc.go.th/viewer/view.html?id=60643bbfe155ba096006f82a&amp;username=industry0033141" TargetMode="External"/><Relationship Id="rId1756" Type="http://schemas.openxmlformats.org/officeDocument/2006/relationships/hyperlink" Target="https://emenscr.nesdc.go.th/viewer/view.html?id=611686c19b236c1f95b0c08e&amp;username=dasta1" TargetMode="External"/><Relationship Id="rId1963" Type="http://schemas.openxmlformats.org/officeDocument/2006/relationships/hyperlink" Target="https://emenscr.nesdc.go.th/viewer/view.html?id=618cf2e1da880b328aef0fe0&amp;username=mot070314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1409" Type="http://schemas.openxmlformats.org/officeDocument/2006/relationships/hyperlink" Target="https://emenscr.nesdc.go.th/viewer/view.html?id=5fd8be1c38eaa328bc369557&amp;username=moi0019471" TargetMode="External"/><Relationship Id="rId1616" Type="http://schemas.openxmlformats.org/officeDocument/2006/relationships/hyperlink" Target="https://emenscr.nesdc.go.th/viewer/view.html?id=610a46cd9af47d6f9a34e643&amp;username=sat21" TargetMode="External"/><Relationship Id="rId1823" Type="http://schemas.openxmlformats.org/officeDocument/2006/relationships/hyperlink" Target="https://emenscr.nesdc.go.th/viewer/view.html?id=611a40fae587a9706c8ae2ea&amp;username=buu62021" TargetMode="External"/><Relationship Id="rId197" Type="http://schemas.openxmlformats.org/officeDocument/2006/relationships/hyperlink" Target="https://emenscr.nesdc.go.th/viewer/view.html?id=5dfa0385467aa83f5ec0b170&amp;username=mot0703141" TargetMode="External"/><Relationship Id="rId2085" Type="http://schemas.openxmlformats.org/officeDocument/2006/relationships/hyperlink" Target="https://emenscr.nesdc.go.th/viewer/view.html?id=61a476d37a9fbf43eacea37d&amp;username=moi0017221" TargetMode="External"/><Relationship Id="rId2292" Type="http://schemas.openxmlformats.org/officeDocument/2006/relationships/hyperlink" Target="https://emenscr.nesdc.go.th/viewer/view.html?id=61c07396c326516233cedab0&amp;username=mots02041" TargetMode="External"/><Relationship Id="rId264" Type="http://schemas.openxmlformats.org/officeDocument/2006/relationships/hyperlink" Target="https://emenscr.nesdc.go.th/viewer/view.html?id=5e007aa642c5ca49af55a6f7&amp;username=mots5802431" TargetMode="External"/><Relationship Id="rId471" Type="http://schemas.openxmlformats.org/officeDocument/2006/relationships/hyperlink" Target="https://emenscr.nesdc.go.th/viewer/view.html?id=5e0abd06a398d53e6c8ddfa1&amp;username=mot060711" TargetMode="External"/><Relationship Id="rId2152" Type="http://schemas.openxmlformats.org/officeDocument/2006/relationships/hyperlink" Target="https://emenscr.nesdc.go.th/viewer/view.html?id=61a9c0237a9fbf43eacea862&amp;username=mot0703641" TargetMode="External"/><Relationship Id="rId124" Type="http://schemas.openxmlformats.org/officeDocument/2006/relationships/hyperlink" Target="https://emenscr.nesdc.go.th/viewer/view.html?id=5de9e6b49f75a146bbce07d9&amp;username=tru0549051" TargetMode="External"/><Relationship Id="rId569" Type="http://schemas.openxmlformats.org/officeDocument/2006/relationships/hyperlink" Target="https://emenscr.nesdc.go.th/viewer/view.html?id=5e16fb12a7c96230ec9115a0&amp;username=mot061101" TargetMode="External"/><Relationship Id="rId776" Type="http://schemas.openxmlformats.org/officeDocument/2006/relationships/hyperlink" Target="https://emenscr.nesdc.go.th/viewer/view.html?id=5f2a6f99adc5890c1c144de6&amp;username=tat5201021" TargetMode="External"/><Relationship Id="rId983" Type="http://schemas.openxmlformats.org/officeDocument/2006/relationships/hyperlink" Target="https://emenscr.nesdc.go.th/viewer/view.html?id=5fb4a199152e2542a428d058&amp;username=opm0001351" TargetMode="External"/><Relationship Id="rId1199" Type="http://schemas.openxmlformats.org/officeDocument/2006/relationships/hyperlink" Target="https://emenscr.nesdc.go.th/viewer/view.html?id=5fc7a1aa24b5b4133b5f90ac&amp;username=tat5201081" TargetMode="External"/><Relationship Id="rId331" Type="http://schemas.openxmlformats.org/officeDocument/2006/relationships/hyperlink" Target="https://emenscr.nesdc.go.th/viewer/view.html?id=5e03190a6f155549ab8fbd1d&amp;username=tat5201081" TargetMode="External"/><Relationship Id="rId429" Type="http://schemas.openxmlformats.org/officeDocument/2006/relationships/hyperlink" Target="https://emenscr.nesdc.go.th/viewer/view.html?id=5e05b85fe82416445c17a3d2&amp;username=ubu05291" TargetMode="External"/><Relationship Id="rId636" Type="http://schemas.openxmlformats.org/officeDocument/2006/relationships/hyperlink" Target="https://emenscr.nesdc.go.th/viewer/view.html?id=5e286c22804f6552226dcc58&amp;username=mot060481" TargetMode="External"/><Relationship Id="rId1059" Type="http://schemas.openxmlformats.org/officeDocument/2006/relationships/hyperlink" Target="https://emenscr.nesdc.go.th/viewer/view.html?id=5fbf6775beab9d2a7939c0c6&amp;username=mot0703141" TargetMode="External"/><Relationship Id="rId1266" Type="http://schemas.openxmlformats.org/officeDocument/2006/relationships/hyperlink" Target="https://emenscr.nesdc.go.th/viewer/view.html?id=5fca04709c9b606d217143b8&amp;username=mots9302341" TargetMode="External"/><Relationship Id="rId1473" Type="http://schemas.openxmlformats.org/officeDocument/2006/relationships/hyperlink" Target="https://emenscr.nesdc.go.th/viewer/view.html?id=5ff67959cd4f6e089d682087&amp;username=mots0505011" TargetMode="External"/><Relationship Id="rId2012" Type="http://schemas.openxmlformats.org/officeDocument/2006/relationships/hyperlink" Target="https://emenscr.nesdc.go.th/viewer/view.html?id=6195bf48d221902211f9af8e&amp;username=mot0703511" TargetMode="External"/><Relationship Id="rId2317" Type="http://schemas.openxmlformats.org/officeDocument/2006/relationships/hyperlink" Target="https://emenscr.nesdc.go.th/viewer/view.html?id=61c968e374e0ea615e990955&amp;username=moph05061" TargetMode="External"/><Relationship Id="rId843" Type="http://schemas.openxmlformats.org/officeDocument/2006/relationships/hyperlink" Target="https://emenscr.nesdc.go.th/viewer/view.html?id=5f2d11ab5d3d8c1b64cee352&amp;username=tsu64021" TargetMode="External"/><Relationship Id="rId1126" Type="http://schemas.openxmlformats.org/officeDocument/2006/relationships/hyperlink" Target="https://emenscr.nesdc.go.th/viewer/view.html?id=5fc4d853503b94399c9d876d&amp;username=mots1702631" TargetMode="External"/><Relationship Id="rId1680" Type="http://schemas.openxmlformats.org/officeDocument/2006/relationships/hyperlink" Target="https://emenscr.nesdc.go.th/viewer/view.html?id=61122d8577572f035a6ea09f&amp;username=mots04061" TargetMode="External"/><Relationship Id="rId1778" Type="http://schemas.openxmlformats.org/officeDocument/2006/relationships/hyperlink" Target="https://emenscr.nesdc.go.th/viewer/view.html?id=611781929b236c1f95b0c147&amp;username=ku05131011" TargetMode="External"/><Relationship Id="rId1985" Type="http://schemas.openxmlformats.org/officeDocument/2006/relationships/hyperlink" Target="https://emenscr.nesdc.go.th/viewer/view.html?id=61947224a679c7221758eaf0&amp;username=tat5201091" TargetMode="External"/><Relationship Id="rId703" Type="http://schemas.openxmlformats.org/officeDocument/2006/relationships/hyperlink" Target="https://emenscr.nesdc.go.th/viewer/view.html?id=5ec4b35d3fdc810af8ee809e&amp;username=district42041" TargetMode="External"/><Relationship Id="rId910" Type="http://schemas.openxmlformats.org/officeDocument/2006/relationships/hyperlink" Target="https://emenscr.nesdc.go.th/viewer/view.html?id=5f9fc2999402b9793b5a9647&amp;username=up0590081" TargetMode="External"/><Relationship Id="rId1333" Type="http://schemas.openxmlformats.org/officeDocument/2006/relationships/hyperlink" Target="https://emenscr.nesdc.go.th/viewer/view.html?id=5fd050509d7cbe590983c0ed&amp;username=district95071" TargetMode="External"/><Relationship Id="rId1540" Type="http://schemas.openxmlformats.org/officeDocument/2006/relationships/hyperlink" Target="https://emenscr.nesdc.go.th/viewer/view.html?id=601a383bb421312b7771b32e&amp;username=mots02091" TargetMode="External"/><Relationship Id="rId1638" Type="http://schemas.openxmlformats.org/officeDocument/2006/relationships/hyperlink" Target="https://emenscr.nesdc.go.th/viewer/view.html?id=6110ec152482000361ae7e39&amp;username=tat5201021" TargetMode="External"/><Relationship Id="rId1400" Type="http://schemas.openxmlformats.org/officeDocument/2006/relationships/hyperlink" Target="https://emenscr.nesdc.go.th/viewer/view.html?id=5fd7941e6eb12634f2968d43&amp;username=mot0703561" TargetMode="External"/><Relationship Id="rId1845" Type="http://schemas.openxmlformats.org/officeDocument/2006/relationships/hyperlink" Target="https://emenscr.nesdc.go.th/viewer/view.html?id=612debe5cc739c5abb848c7f&amp;username=mot0703511" TargetMode="External"/><Relationship Id="rId1705" Type="http://schemas.openxmlformats.org/officeDocument/2006/relationships/hyperlink" Target="https://emenscr.nesdc.go.th/viewer/view.html?id=6113917177572f035a6ea247&amp;username=mots003811" TargetMode="External"/><Relationship Id="rId1912" Type="http://schemas.openxmlformats.org/officeDocument/2006/relationships/hyperlink" Target="https://emenscr.nesdc.go.th/viewer/view.html?id=6180ba66677d8565eae2dcef&amp;username=moi0022341" TargetMode="External"/><Relationship Id="rId286" Type="http://schemas.openxmlformats.org/officeDocument/2006/relationships/hyperlink" Target="https://emenscr.nesdc.go.th/viewer/view.html?id=5e01c464ca0feb49b458bf89&amp;username=tat5201131" TargetMode="External"/><Relationship Id="rId493" Type="http://schemas.openxmlformats.org/officeDocument/2006/relationships/hyperlink" Target="https://emenscr.nesdc.go.th/viewer/view.html?id=5e0ee4834686c2017472983f&amp;username=mot0703751" TargetMode="External"/><Relationship Id="rId2174" Type="http://schemas.openxmlformats.org/officeDocument/2006/relationships/hyperlink" Target="https://emenscr.nesdc.go.th/viewer/view.html?id=61af2044e4a0ba43f163b416&amp;username=mot060661" TargetMode="External"/><Relationship Id="rId146" Type="http://schemas.openxmlformats.org/officeDocument/2006/relationships/hyperlink" Target="https://emenscr.nesdc.go.th/viewer/view.html?id=5df342e4c24dfe2c4f174ce4&amp;username=moi0022481" TargetMode="External"/><Relationship Id="rId353" Type="http://schemas.openxmlformats.org/officeDocument/2006/relationships/hyperlink" Target="https://emenscr.nesdc.go.th/viewer/view.html?id=5e0372746f155549ab8fbe9c&amp;username=m-culture0031301" TargetMode="External"/><Relationship Id="rId560" Type="http://schemas.openxmlformats.org/officeDocument/2006/relationships/hyperlink" Target="https://emenscr.nesdc.go.th/viewer/view.html?id=5e16aedba7c96230ec9114cf&amp;username=mots7602371" TargetMode="External"/><Relationship Id="rId798" Type="http://schemas.openxmlformats.org/officeDocument/2006/relationships/hyperlink" Target="https://emenscr.nesdc.go.th/viewer/view.html?id=5f2bb68fab9aa9251e67f5c6&amp;username=tat5201021" TargetMode="External"/><Relationship Id="rId1190" Type="http://schemas.openxmlformats.org/officeDocument/2006/relationships/hyperlink" Target="https://emenscr.nesdc.go.th/viewer/view.html?id=5fc74da0eb591c133460ea22&amp;username=mot0703491" TargetMode="External"/><Relationship Id="rId2034" Type="http://schemas.openxmlformats.org/officeDocument/2006/relationships/hyperlink" Target="https://emenscr.nesdc.go.th/viewer/view.html?id=619b0b3438229f3d4dda7531&amp;username=moi0019231" TargetMode="External"/><Relationship Id="rId2241" Type="http://schemas.openxmlformats.org/officeDocument/2006/relationships/hyperlink" Target="https://emenscr.nesdc.go.th/viewer/view.html?id=61b8421aafe1552e4ca797ee&amp;username=m-culture02041" TargetMode="External"/><Relationship Id="rId213" Type="http://schemas.openxmlformats.org/officeDocument/2006/relationships/hyperlink" Target="https://emenscr.nesdc.go.th/viewer/view.html?id=5dfb02b8d2f24a1a689b4bde&amp;username=moi0022481" TargetMode="External"/><Relationship Id="rId420" Type="http://schemas.openxmlformats.org/officeDocument/2006/relationships/hyperlink" Target="https://emenscr.nesdc.go.th/viewer/view.html?id=5e0591db0ad19a4457019edd&amp;username=opm0001141" TargetMode="External"/><Relationship Id="rId658" Type="http://schemas.openxmlformats.org/officeDocument/2006/relationships/hyperlink" Target="https://emenscr.nesdc.go.th/viewer/view.html?id=5e2fed35e9a2292fef83bd8e&amp;username=district34051" TargetMode="External"/><Relationship Id="rId865" Type="http://schemas.openxmlformats.org/officeDocument/2006/relationships/hyperlink" Target="https://emenscr.nesdc.go.th/viewer/view.html?id=5f4383eb9b1dc4729d4652df&amp;username=m-culture0031161" TargetMode="External"/><Relationship Id="rId1050" Type="http://schemas.openxmlformats.org/officeDocument/2006/relationships/hyperlink" Target="https://emenscr.nesdc.go.th/viewer/view.html?id=5fbf2f1e9a014c2a732f756a&amp;username=mot060671" TargetMode="External"/><Relationship Id="rId1288" Type="http://schemas.openxmlformats.org/officeDocument/2006/relationships/hyperlink" Target="https://emenscr.nesdc.go.th/viewer/view.html?id=5fcdf624b6a0d61613d97ba2&amp;username=moi02271021" TargetMode="External"/><Relationship Id="rId1495" Type="http://schemas.openxmlformats.org/officeDocument/2006/relationships/hyperlink" Target="https://emenscr.nesdc.go.th/viewer/view.html?id=600105fc18c77a294c919599&amp;username=mots02021" TargetMode="External"/><Relationship Id="rId2101" Type="http://schemas.openxmlformats.org/officeDocument/2006/relationships/hyperlink" Target="https://emenscr.nesdc.go.th/viewer/view.html?id=61a6e84fe55ef143eb1fca04&amp;username=mots3102261" TargetMode="External"/><Relationship Id="rId2339" Type="http://schemas.openxmlformats.org/officeDocument/2006/relationships/hyperlink" Target="https://emenscr.nesdc.go.th/viewer/view.html?id=61dfef57b3c88907ec03dd48&amp;username=police000711" TargetMode="External"/><Relationship Id="rId518" Type="http://schemas.openxmlformats.org/officeDocument/2006/relationships/hyperlink" Target="https://emenscr.nesdc.go.th/viewer/view.html?id=5e1308f8492d546985741010&amp;username=district17031" TargetMode="External"/><Relationship Id="rId725" Type="http://schemas.openxmlformats.org/officeDocument/2006/relationships/hyperlink" Target="https://emenscr.nesdc.go.th/viewer/view.html?id=5f06e2b5fcb1dd522419d4cd&amp;username=opm0001161" TargetMode="External"/><Relationship Id="rId932" Type="http://schemas.openxmlformats.org/officeDocument/2006/relationships/hyperlink" Target="https://emenscr.nesdc.go.th/viewer/view.html?id=5fa8be31b1991b3f8585dbfd&amp;username=mots04041" TargetMode="External"/><Relationship Id="rId1148" Type="http://schemas.openxmlformats.org/officeDocument/2006/relationships/hyperlink" Target="https://emenscr.nesdc.go.th/viewer/view.html?id=5fc60b7cda05356620e16eec&amp;username=mot0703211" TargetMode="External"/><Relationship Id="rId1355" Type="http://schemas.openxmlformats.org/officeDocument/2006/relationships/hyperlink" Target="https://emenscr.nesdc.go.th/viewer/view.html?id=5fd091029d7cbe590983c1fb&amp;username=mots4102721" TargetMode="External"/><Relationship Id="rId1562" Type="http://schemas.openxmlformats.org/officeDocument/2006/relationships/hyperlink" Target="https://emenscr.nesdc.go.th/viewer/view.html?id=60a363097f8f4077a324829e&amp;username=mots04041" TargetMode="External"/><Relationship Id="rId1008" Type="http://schemas.openxmlformats.org/officeDocument/2006/relationships/hyperlink" Target="https://emenscr.nesdc.go.th/viewer/view.html?id=5fbc7c43beab9d2a7939be51&amp;username=mots04021" TargetMode="External"/><Relationship Id="rId1215" Type="http://schemas.openxmlformats.org/officeDocument/2006/relationships/hyperlink" Target="https://emenscr.nesdc.go.th/viewer/view.html?id=5fc86b80cc395c6aa110cda5&amp;username=mot060371" TargetMode="External"/><Relationship Id="rId1422" Type="http://schemas.openxmlformats.org/officeDocument/2006/relationships/hyperlink" Target="https://emenscr.nesdc.go.th/viewer/view.html?id=5fdb18908ae2fc1b311d1f47&amp;username=mot060571" TargetMode="External"/><Relationship Id="rId1867" Type="http://schemas.openxmlformats.org/officeDocument/2006/relationships/hyperlink" Target="https://emenscr.nesdc.go.th/viewer/view.html?id=616d12a9ac23da6eb13d0037&amp;username=moi0717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1727" Type="http://schemas.openxmlformats.org/officeDocument/2006/relationships/hyperlink" Target="https://emenscr.nesdc.go.th/viewer/view.html?id=6115529fbee036035b050dd4&amp;username=m-culture02041" TargetMode="External"/><Relationship Id="rId1934" Type="http://schemas.openxmlformats.org/officeDocument/2006/relationships/hyperlink" Target="https://emenscr.nesdc.go.th/viewer/view.html?id=61838ab3ce66fc31a94177fb&amp;username=moi001710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196" Type="http://schemas.openxmlformats.org/officeDocument/2006/relationships/hyperlink" Target="https://emenscr.nesdc.go.th/viewer/view.html?id=61b06d524b76812722f74aa3&amp;username=m-culture0031141" TargetMode="External"/><Relationship Id="rId168" Type="http://schemas.openxmlformats.org/officeDocument/2006/relationships/hyperlink" Target="https://emenscr.nesdc.go.th/viewer/view.html?id=5df879a56b12163f58d5f6e3&amp;username=mot07021" TargetMode="External"/><Relationship Id="rId375" Type="http://schemas.openxmlformats.org/officeDocument/2006/relationships/hyperlink" Target="https://emenscr.nesdc.go.th/viewer/view.html?id=5e04618c42c5ca49af55b1af&amp;username=mots8102011" TargetMode="External"/><Relationship Id="rId582" Type="http://schemas.openxmlformats.org/officeDocument/2006/relationships/hyperlink" Target="https://emenscr.nesdc.go.th/viewer/view.html?id=5e1c427ac248866a25342392&amp;username=mots4202511" TargetMode="External"/><Relationship Id="rId2056" Type="http://schemas.openxmlformats.org/officeDocument/2006/relationships/hyperlink" Target="https://emenscr.nesdc.go.th/viewer/view.html?id=619e0563eacc4561cc159ddc&amp;username=m-culture0031301" TargetMode="External"/><Relationship Id="rId2263" Type="http://schemas.openxmlformats.org/officeDocument/2006/relationships/hyperlink" Target="https://emenscr.nesdc.go.th/viewer/view.html?id=61bb100b358cdf1cf68826ba&amp;username=m-culture0206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35" Type="http://schemas.openxmlformats.org/officeDocument/2006/relationships/hyperlink" Target="https://emenscr.nesdc.go.th/viewer/view.html?id=5dfc7c75e02dae1a6dd4be78&amp;username=mots02031" TargetMode="External"/><Relationship Id="rId442" Type="http://schemas.openxmlformats.org/officeDocument/2006/relationships/hyperlink" Target="https://emenscr.nesdc.go.th/viewer/view.html?id=5e061af1e82416445c17a5a4&amp;username=mots4702551" TargetMode="External"/><Relationship Id="rId887" Type="http://schemas.openxmlformats.org/officeDocument/2006/relationships/hyperlink" Target="https://emenscr.nesdc.go.th/viewer/view.html?id=5f7c296793520e3fbc0dd71f&amp;username=mot060281" TargetMode="External"/><Relationship Id="rId1072" Type="http://schemas.openxmlformats.org/officeDocument/2006/relationships/hyperlink" Target="https://emenscr.nesdc.go.th/viewer/view.html?id=5fbfcd54beab9d2a7939c120&amp;username=tat5201101" TargetMode="External"/><Relationship Id="rId2123" Type="http://schemas.openxmlformats.org/officeDocument/2006/relationships/hyperlink" Target="https://emenscr.nesdc.go.th/viewer/view.html?id=61a70d0ee4a0ba43f163b005&amp;username=mot060191" TargetMode="External"/><Relationship Id="rId2330" Type="http://schemas.openxmlformats.org/officeDocument/2006/relationships/hyperlink" Target="https://emenscr.nesdc.go.th/viewer/view.html?id=61de9047cc5c9002e595086f&amp;username=moi530331" TargetMode="External"/><Relationship Id="rId302" Type="http://schemas.openxmlformats.org/officeDocument/2006/relationships/hyperlink" Target="https://emenscr.nesdc.go.th/viewer/view.html?id=5e01e1276f155549ab8fb9d9&amp;username=opm0001751" TargetMode="External"/><Relationship Id="rId747" Type="http://schemas.openxmlformats.org/officeDocument/2006/relationships/hyperlink" Target="https://emenscr.nesdc.go.th/viewer/view.html?id=5f266cefd49bf92ea89dd13e&amp;username=mots04011" TargetMode="External"/><Relationship Id="rId954" Type="http://schemas.openxmlformats.org/officeDocument/2006/relationships/hyperlink" Target="https://emenscr.nesdc.go.th/viewer/view.html?id=5facfdee3f6eff6c49213b42&amp;username=moi0017451" TargetMode="External"/><Relationship Id="rId1377" Type="http://schemas.openxmlformats.org/officeDocument/2006/relationships/hyperlink" Target="https://emenscr.nesdc.go.th/viewer/view.html?id=5fd5de3f07212e34f9c300d1&amp;username=mots5202521" TargetMode="External"/><Relationship Id="rId1584" Type="http://schemas.openxmlformats.org/officeDocument/2006/relationships/hyperlink" Target="https://emenscr.nesdc.go.th/viewer/view.html?id=60c854ec53920934cf87c269&amp;username=mof05031" TargetMode="External"/><Relationship Id="rId1791" Type="http://schemas.openxmlformats.org/officeDocument/2006/relationships/hyperlink" Target="https://emenscr.nesdc.go.th/viewer/view.html?id=6118fba1ee6abd1f9490292d&amp;username=industry02041" TargetMode="External"/><Relationship Id="rId83" Type="http://schemas.openxmlformats.org/officeDocument/2006/relationships/hyperlink" Target="https://emenscr.nesdc.go.th/viewer/view.html?id=5d6cc1e62d8b5b145109dea1&amp;username=moc04051" TargetMode="External"/><Relationship Id="rId607" Type="http://schemas.openxmlformats.org/officeDocument/2006/relationships/hyperlink" Target="https://emenscr.nesdc.go.th/viewer/view.html?id=5e1fdea04fc2d40f1d6ee312&amp;username=mots04021" TargetMode="External"/><Relationship Id="rId814" Type="http://schemas.openxmlformats.org/officeDocument/2006/relationships/hyperlink" Target="https://emenscr.nesdc.go.th/viewer/view.html?id=5f2c15995d3d8c1b64cee050&amp;username=nida05263081" TargetMode="External"/><Relationship Id="rId1237" Type="http://schemas.openxmlformats.org/officeDocument/2006/relationships/hyperlink" Target="https://emenscr.nesdc.go.th/viewer/view.html?id=5fc9b057a8d9686aa79eebbf&amp;username=mot0703561" TargetMode="External"/><Relationship Id="rId1444" Type="http://schemas.openxmlformats.org/officeDocument/2006/relationships/hyperlink" Target="https://emenscr.nesdc.go.th/viewer/view.html?id=5feaf0c38c931742b9801cb1&amp;username=dsd_regional_82_11" TargetMode="External"/><Relationship Id="rId1651" Type="http://schemas.openxmlformats.org/officeDocument/2006/relationships/hyperlink" Target="https://emenscr.nesdc.go.th/viewer/view.html?id=6111278a2482000361ae7e7e&amp;username=mots04061" TargetMode="External"/><Relationship Id="rId1889" Type="http://schemas.openxmlformats.org/officeDocument/2006/relationships/hyperlink" Target="https://emenscr.nesdc.go.th/viewer/view.html?id=6178de66cd518974dbfb336a&amp;username=moi0017121" TargetMode="External"/><Relationship Id="rId1304" Type="http://schemas.openxmlformats.org/officeDocument/2006/relationships/hyperlink" Target="https://emenscr.nesdc.go.th/viewer/view.html?id=5fcf05affb9dc9160873064e&amp;username=district65021" TargetMode="External"/><Relationship Id="rId1511" Type="http://schemas.openxmlformats.org/officeDocument/2006/relationships/hyperlink" Target="https://emenscr.nesdc.go.th/viewer/view.html?id=600a8c29a0ccb81ad5531a96&amp;username=moac10041" TargetMode="External"/><Relationship Id="rId1749" Type="http://schemas.openxmlformats.org/officeDocument/2006/relationships/hyperlink" Target="https://emenscr.nesdc.go.th/viewer/view.html?id=611640314afae470e58edb34&amp;username=dasta1" TargetMode="External"/><Relationship Id="rId1956" Type="http://schemas.openxmlformats.org/officeDocument/2006/relationships/hyperlink" Target="https://emenscr.nesdc.go.th/viewer/view.html?id=618b89c9c365253295d32c22&amp;username=moi0022491" TargetMode="External"/><Relationship Id="rId1609" Type="http://schemas.openxmlformats.org/officeDocument/2006/relationships/hyperlink" Target="https://emenscr.nesdc.go.th/viewer/view.html?id=60eff572b292e846d24206ed&amp;username=mot0703301" TargetMode="External"/><Relationship Id="rId1816" Type="http://schemas.openxmlformats.org/officeDocument/2006/relationships/hyperlink" Target="https://emenscr.nesdc.go.th/viewer/view.html?id=611a2e93e587a9706c8ae2ac&amp;username=mots020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97" Type="http://schemas.openxmlformats.org/officeDocument/2006/relationships/hyperlink" Target="https://emenscr.nesdc.go.th/viewer/view.html?id=5e04db6d5baa7b44654ddea5&amp;username=mots4702551" TargetMode="External"/><Relationship Id="rId2078" Type="http://schemas.openxmlformats.org/officeDocument/2006/relationships/hyperlink" Target="https://emenscr.nesdc.go.th/viewer/view.html?id=61a0a073960f7861c4d87bff&amp;username=opm0001631" TargetMode="External"/><Relationship Id="rId2285" Type="http://schemas.openxmlformats.org/officeDocument/2006/relationships/hyperlink" Target="https://emenscr.nesdc.go.th/viewer/view.html?id=61c0324608c049623464dbaf&amp;username=mot060721" TargetMode="External"/><Relationship Id="rId257" Type="http://schemas.openxmlformats.org/officeDocument/2006/relationships/hyperlink" Target="https://emenscr.nesdc.go.th/viewer/view.html?id=5e006a6aca0feb49b458bc48&amp;username=mots02031" TargetMode="External"/><Relationship Id="rId464" Type="http://schemas.openxmlformats.org/officeDocument/2006/relationships/hyperlink" Target="https://emenscr.nesdc.go.th/viewer/view.html?id=5e09a7d6fe8d2c3e610a0fcf&amp;username=moi0017201" TargetMode="External"/><Relationship Id="rId1094" Type="http://schemas.openxmlformats.org/officeDocument/2006/relationships/hyperlink" Target="https://emenscr.nesdc.go.th/viewer/view.html?id=5fc3599ebeab9d2a7939c284&amp;username=m-culture0031211" TargetMode="External"/><Relationship Id="rId2145" Type="http://schemas.openxmlformats.org/officeDocument/2006/relationships/hyperlink" Target="https://emenscr.nesdc.go.th/viewer/view.html?id=61a99ac77a9fbf43eacea816&amp;username=mots1702631" TargetMode="External"/><Relationship Id="rId117" Type="http://schemas.openxmlformats.org/officeDocument/2006/relationships/hyperlink" Target="https://emenscr.nesdc.go.th/viewer/view.html?id=5de2b113e78f8151e86bc444&amp;username=moe02751" TargetMode="External"/><Relationship Id="rId671" Type="http://schemas.openxmlformats.org/officeDocument/2006/relationships/hyperlink" Target="https://emenscr.nesdc.go.th/viewer/view.html?id=5e5cb9ad08d9c92c132e57ba&amp;username=moi0018771" TargetMode="External"/><Relationship Id="rId769" Type="http://schemas.openxmlformats.org/officeDocument/2006/relationships/hyperlink" Target="https://emenscr.nesdc.go.th/viewer/view.html?id=5f2a5f4014c4720c160d08ae&amp;username=tat5201021" TargetMode="External"/><Relationship Id="rId976" Type="http://schemas.openxmlformats.org/officeDocument/2006/relationships/hyperlink" Target="https://emenscr.nesdc.go.th/viewer/view.html?id=5fb3549420f6a8429dff6172&amp;username=moi0019721" TargetMode="External"/><Relationship Id="rId1399" Type="http://schemas.openxmlformats.org/officeDocument/2006/relationships/hyperlink" Target="https://emenscr.nesdc.go.th/viewer/view.html?id=5fd7914707212e34f9c3024e&amp;username=mot0703561" TargetMode="External"/><Relationship Id="rId324" Type="http://schemas.openxmlformats.org/officeDocument/2006/relationships/hyperlink" Target="https://emenscr.nesdc.go.th/viewer/view.html?id=5e03092742c5ca49af55ad2b&amp;username=mots2402071" TargetMode="External"/><Relationship Id="rId531" Type="http://schemas.openxmlformats.org/officeDocument/2006/relationships/hyperlink" Target="https://emenscr.nesdc.go.th/viewer/view.html?id=5e14040cef83bc1f217190d9&amp;username=moi0019721" TargetMode="External"/><Relationship Id="rId629" Type="http://schemas.openxmlformats.org/officeDocument/2006/relationships/hyperlink" Target="https://emenscr.nesdc.go.th/viewer/view.html?id=5e252bd0edb0a925720832d2&amp;username=moi0017541" TargetMode="External"/><Relationship Id="rId1161" Type="http://schemas.openxmlformats.org/officeDocument/2006/relationships/hyperlink" Target="https://emenscr.nesdc.go.th/viewer/view.html?id=5fc65b6033c5c4157374e3da&amp;username=tat5201111" TargetMode="External"/><Relationship Id="rId1259" Type="http://schemas.openxmlformats.org/officeDocument/2006/relationships/hyperlink" Target="https://emenscr.nesdc.go.th/viewer/view.html?id=5fc9e73e5d06316aaee53339&amp;username=mots1502701" TargetMode="External"/><Relationship Id="rId1466" Type="http://schemas.openxmlformats.org/officeDocument/2006/relationships/hyperlink" Target="https://emenscr.nesdc.go.th/viewer/view.html?id=5ff5411890971b235dd2127c&amp;username=moc07081" TargetMode="External"/><Relationship Id="rId2005" Type="http://schemas.openxmlformats.org/officeDocument/2006/relationships/hyperlink" Target="https://emenscr.nesdc.go.th/viewer/view.html?id=6194bee0bab527220bfbc6c3&amp;username=mnre0214631" TargetMode="External"/><Relationship Id="rId2212" Type="http://schemas.openxmlformats.org/officeDocument/2006/relationships/hyperlink" Target="https://emenscr.nesdc.go.th/viewer/view.html?id=61b18759d52e740ca37b8ff9&amp;username=moi0017681" TargetMode="External"/><Relationship Id="rId836" Type="http://schemas.openxmlformats.org/officeDocument/2006/relationships/hyperlink" Target="https://emenscr.nesdc.go.th/viewer/view.html?id=5f2cec8767a1a91b6c4af1a3&amp;username=mot03051" TargetMode="External"/><Relationship Id="rId1021" Type="http://schemas.openxmlformats.org/officeDocument/2006/relationships/hyperlink" Target="https://emenscr.nesdc.go.th/viewer/view.html?id=5fbcca82beab9d2a7939bed7&amp;username=moi0022571" TargetMode="External"/><Relationship Id="rId1119" Type="http://schemas.openxmlformats.org/officeDocument/2006/relationships/hyperlink" Target="https://emenscr.nesdc.go.th/viewer/view.html?id=5fc4b6a5beab9d2a7939c3bb&amp;username=mot0703491" TargetMode="External"/><Relationship Id="rId1673" Type="http://schemas.openxmlformats.org/officeDocument/2006/relationships/hyperlink" Target="https://emenscr.nesdc.go.th/viewer/view.html?id=61121f4b77572f035a6ea083&amp;username=cea031" TargetMode="External"/><Relationship Id="rId1880" Type="http://schemas.openxmlformats.org/officeDocument/2006/relationships/hyperlink" Target="https://emenscr.nesdc.go.th/viewer/view.html?id=616e88fb386bae48e63252b3&amp;username=mot060931" TargetMode="External"/><Relationship Id="rId1978" Type="http://schemas.openxmlformats.org/officeDocument/2006/relationships/hyperlink" Target="https://emenscr.nesdc.go.th/viewer/view.html?id=61933acfd51ed2220a0bdbb3&amp;username=m-culture0031141" TargetMode="External"/><Relationship Id="rId903" Type="http://schemas.openxmlformats.org/officeDocument/2006/relationships/hyperlink" Target="https://emenscr.nesdc.go.th/viewer/view.html?id=5f9a2874f9cb99439af531a0&amp;username=moac10041" TargetMode="External"/><Relationship Id="rId1326" Type="http://schemas.openxmlformats.org/officeDocument/2006/relationships/hyperlink" Target="https://emenscr.nesdc.go.th/viewer/view.html?id=5fd046adc97e955911453bc6&amp;username=mot070311" TargetMode="External"/><Relationship Id="rId1533" Type="http://schemas.openxmlformats.org/officeDocument/2006/relationships/hyperlink" Target="https://emenscr.nesdc.go.th/viewer/view.html?id=6013c0ab35fb5c2f7ac7d27f&amp;username=moi5305201" TargetMode="External"/><Relationship Id="rId1740" Type="http://schemas.openxmlformats.org/officeDocument/2006/relationships/hyperlink" Target="https://emenscr.nesdc.go.th/viewer/view.html?id=61162b26ea16c95e131a2bdd&amp;username=psu0521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1600" Type="http://schemas.openxmlformats.org/officeDocument/2006/relationships/hyperlink" Target="https://emenscr.nesdc.go.th/viewer/view.html?id=60e51d32a2b09964380616a2&amp;username=mots2102481" TargetMode="External"/><Relationship Id="rId1838" Type="http://schemas.openxmlformats.org/officeDocument/2006/relationships/hyperlink" Target="https://emenscr.nesdc.go.th/viewer/view.html?id=611a771fb1eab9706bc8551e&amp;username=nu052701041" TargetMode="External"/><Relationship Id="rId181" Type="http://schemas.openxmlformats.org/officeDocument/2006/relationships/hyperlink" Target="https://emenscr.nesdc.go.th/viewer/view.html?id=5df9d1dc467aa83f5ec0b0a9&amp;username=sat1" TargetMode="External"/><Relationship Id="rId1905" Type="http://schemas.openxmlformats.org/officeDocument/2006/relationships/hyperlink" Target="https://emenscr.nesdc.go.th/viewer/view.html?id=617b7a11245b36649144c849&amp;username=m-culture0031541" TargetMode="External"/><Relationship Id="rId279" Type="http://schemas.openxmlformats.org/officeDocument/2006/relationships/hyperlink" Target="https://emenscr.nesdc.go.th/viewer/view.html?id=5e018b5342c5ca49af55a860&amp;username=tat5201121" TargetMode="External"/><Relationship Id="rId486" Type="http://schemas.openxmlformats.org/officeDocument/2006/relationships/hyperlink" Target="https://emenscr.nesdc.go.th/viewer/view.html?id=5e0da676f7206a3eeb33f586&amp;username=moi0017011" TargetMode="External"/><Relationship Id="rId693" Type="http://schemas.openxmlformats.org/officeDocument/2006/relationships/hyperlink" Target="https://emenscr.nesdc.go.th/viewer/view.html?id=5e9c0cbe8803b2752cef684d&amp;username=district15041" TargetMode="External"/><Relationship Id="rId2167" Type="http://schemas.openxmlformats.org/officeDocument/2006/relationships/hyperlink" Target="https://emenscr.nesdc.go.th/viewer/view.html?id=61ab2b60e4a0ba43f163b30d&amp;username=moi0022841" TargetMode="External"/><Relationship Id="rId139" Type="http://schemas.openxmlformats.org/officeDocument/2006/relationships/hyperlink" Target="https://emenscr.nesdc.go.th/viewer/view.html?id=5df106f0ca32fb4ed4482e4b&amp;username=mots9202141" TargetMode="External"/><Relationship Id="rId346" Type="http://schemas.openxmlformats.org/officeDocument/2006/relationships/hyperlink" Target="https://emenscr.nesdc.go.th/viewer/view.html?id=5e0332dcca0feb49b458c44b&amp;username=m-culture0031661" TargetMode="External"/><Relationship Id="rId553" Type="http://schemas.openxmlformats.org/officeDocument/2006/relationships/hyperlink" Target="https://emenscr.nesdc.go.th/viewer/view.html?id=5e15aebe5aa6096ad3aa2feb&amp;username=moph0032261" TargetMode="External"/><Relationship Id="rId760" Type="http://schemas.openxmlformats.org/officeDocument/2006/relationships/hyperlink" Target="https://emenscr.nesdc.go.th/viewer/view.html?id=5f26a7f3d49bf92ea89dd172&amp;username=mots04011" TargetMode="External"/><Relationship Id="rId998" Type="http://schemas.openxmlformats.org/officeDocument/2006/relationships/hyperlink" Target="https://emenscr.nesdc.go.th/viewer/view.html?id=5fbb3bb79a014c2a732f7279&amp;username=moac0224071" TargetMode="External"/><Relationship Id="rId1183" Type="http://schemas.openxmlformats.org/officeDocument/2006/relationships/hyperlink" Target="https://emenscr.nesdc.go.th/viewer/view.html?id=5fc73e97499a93132efec322&amp;username=moi02271011" TargetMode="External"/><Relationship Id="rId1390" Type="http://schemas.openxmlformats.org/officeDocument/2006/relationships/hyperlink" Target="https://emenscr.nesdc.go.th/viewer/view.html?id=5fd6e0396eb12634f2968c0e&amp;username=moi0017101" TargetMode="External"/><Relationship Id="rId2027" Type="http://schemas.openxmlformats.org/officeDocument/2006/relationships/hyperlink" Target="https://emenscr.nesdc.go.th/viewer/view.html?id=6197345dd221902211f9b0b3&amp;username=mots2102481" TargetMode="External"/><Relationship Id="rId2234" Type="http://schemas.openxmlformats.org/officeDocument/2006/relationships/hyperlink" Target="https://emenscr.nesdc.go.th/viewer/view.html?id=61b6fc0420af770c9d9bf85d&amp;username=m-culture02031" TargetMode="External"/><Relationship Id="rId206" Type="http://schemas.openxmlformats.org/officeDocument/2006/relationships/hyperlink" Target="https://emenscr.nesdc.go.th/viewer/view.html?id=5dfafe35b03e921a67e37348&amp;username=moi0017531" TargetMode="External"/><Relationship Id="rId413" Type="http://schemas.openxmlformats.org/officeDocument/2006/relationships/hyperlink" Target="https://emenscr.nesdc.go.th/viewer/view.html?id=5e0580713b2bc044565f77ec&amp;username=mot070391" TargetMode="External"/><Relationship Id="rId858" Type="http://schemas.openxmlformats.org/officeDocument/2006/relationships/hyperlink" Target="https://emenscr.nesdc.go.th/viewer/view.html?id=5f2d68ce374fcf0bce406107&amp;username=mnre05011" TargetMode="External"/><Relationship Id="rId1043" Type="http://schemas.openxmlformats.org/officeDocument/2006/relationships/hyperlink" Target="https://emenscr.nesdc.go.th/viewer/view.html?id=5fbf1b2b9a014c2a732f7520&amp;username=district72021" TargetMode="External"/><Relationship Id="rId1488" Type="http://schemas.openxmlformats.org/officeDocument/2006/relationships/hyperlink" Target="https://emenscr.nesdc.go.th/viewer/view.html?id=5ffb0c1b46a2d51b24e03eb9&amp;username=mots1102581" TargetMode="External"/><Relationship Id="rId1695" Type="http://schemas.openxmlformats.org/officeDocument/2006/relationships/hyperlink" Target="https://emenscr.nesdc.go.th/viewer/view.html?id=61135c3086ed660368a5bcc0&amp;username=mfu590131" TargetMode="External"/><Relationship Id="rId620" Type="http://schemas.openxmlformats.org/officeDocument/2006/relationships/hyperlink" Target="https://emenscr.nesdc.go.th/viewer/view.html?id=5e2045140d77da3a7e1d0b0d&amp;username=mot060661" TargetMode="External"/><Relationship Id="rId718" Type="http://schemas.openxmlformats.org/officeDocument/2006/relationships/hyperlink" Target="https://emenscr.nesdc.go.th/viewer/view.html?id=5ef03d043148937792caba4b&amp;username=mnre04421" TargetMode="External"/><Relationship Id="rId925" Type="http://schemas.openxmlformats.org/officeDocument/2006/relationships/hyperlink" Target="https://emenscr.nesdc.go.th/viewer/view.html?id=5fa55f42b1991b3f8585d5a5&amp;username=district15061" TargetMode="External"/><Relationship Id="rId1250" Type="http://schemas.openxmlformats.org/officeDocument/2006/relationships/hyperlink" Target="https://emenscr.nesdc.go.th/viewer/view.html?id=5fc9c548a8d9686aa79eec36&amp;username=moi0022391" TargetMode="External"/><Relationship Id="rId1348" Type="http://schemas.openxmlformats.org/officeDocument/2006/relationships/hyperlink" Target="https://emenscr.nesdc.go.th/viewer/view.html?id=5fd075eec97e955911453c94&amp;username=mots8102011" TargetMode="External"/><Relationship Id="rId1555" Type="http://schemas.openxmlformats.org/officeDocument/2006/relationships/hyperlink" Target="https://emenscr.nesdc.go.th/viewer/view.html?id=607fde31ce56bb16002f3264&amp;username=moph0032411" TargetMode="External"/><Relationship Id="rId1762" Type="http://schemas.openxmlformats.org/officeDocument/2006/relationships/hyperlink" Target="https://emenscr.nesdc.go.th/viewer/view.html?id=6116a7f0ee6abd1f94902782&amp;username=most54011" TargetMode="External"/><Relationship Id="rId2301" Type="http://schemas.openxmlformats.org/officeDocument/2006/relationships/hyperlink" Target="https://emenscr.nesdc.go.th/viewer/view.html?id=61c2df3dcf8d3033eb3ef59e&amp;username=moi0017651" TargetMode="External"/><Relationship Id="rId1110" Type="http://schemas.openxmlformats.org/officeDocument/2006/relationships/hyperlink" Target="https://emenscr.nesdc.go.th/viewer/view.html?id=5fc4a6a87232b72a71f78219&amp;username=forest_regional_58_11" TargetMode="External"/><Relationship Id="rId1208" Type="http://schemas.openxmlformats.org/officeDocument/2006/relationships/hyperlink" Target="https://emenscr.nesdc.go.th/viewer/view.html?id=5fc8615524b5b4133b5f911e&amp;username=mots4702551" TargetMode="External"/><Relationship Id="rId1415" Type="http://schemas.openxmlformats.org/officeDocument/2006/relationships/hyperlink" Target="https://emenscr.nesdc.go.th/viewer/view.html?id=5fd9d64eea2eef1b27a27114&amp;username=mot06110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1622" Type="http://schemas.openxmlformats.org/officeDocument/2006/relationships/hyperlink" Target="https://emenscr.nesdc.go.th/viewer/view.html?id=610e373777572f035a6e9edd&amp;username=tat5201021" TargetMode="External"/><Relationship Id="rId1927" Type="http://schemas.openxmlformats.org/officeDocument/2006/relationships/hyperlink" Target="https://emenscr.nesdc.go.th/viewer/view.html?id=61835bf90f6a4831a38bf64a&amp;username=moi0017101" TargetMode="External"/><Relationship Id="rId2091" Type="http://schemas.openxmlformats.org/officeDocument/2006/relationships/hyperlink" Target="https://emenscr.nesdc.go.th/viewer/view.html?id=61a49853e55ef143eb1fc88a&amp;username=mots8502471" TargetMode="External"/><Relationship Id="rId2189" Type="http://schemas.openxmlformats.org/officeDocument/2006/relationships/hyperlink" Target="https://emenscr.nesdc.go.th/viewer/view.html?id=61b05dfec02cee271c611f42&amp;username=mot0703661" TargetMode="External"/><Relationship Id="rId270" Type="http://schemas.openxmlformats.org/officeDocument/2006/relationships/hyperlink" Target="https://emenscr.nesdc.go.th/viewer/view.html?id=5e008781b459dd49a9ac7248&amp;username=moi0022811" TargetMode="External"/><Relationship Id="rId130" Type="http://schemas.openxmlformats.org/officeDocument/2006/relationships/hyperlink" Target="https://emenscr.nesdc.go.th/viewer/view.html?id=5def9fb711e6364ece801d0b&amp;username=mots5202521" TargetMode="External"/><Relationship Id="rId368" Type="http://schemas.openxmlformats.org/officeDocument/2006/relationships/hyperlink" Target="https://emenscr.nesdc.go.th/viewer/view.html?id=5e044da2b459dd49a9ac7c3c&amp;username=mots5302731" TargetMode="External"/><Relationship Id="rId575" Type="http://schemas.openxmlformats.org/officeDocument/2006/relationships/hyperlink" Target="https://emenscr.nesdc.go.th/viewer/view.html?id=5e17f996fdbb3e70e4d8b913&amp;username=mots7202651" TargetMode="External"/><Relationship Id="rId782" Type="http://schemas.openxmlformats.org/officeDocument/2006/relationships/hyperlink" Target="https://emenscr.nesdc.go.th/viewer/view.html?id=5f2a8d05c65fbf3fac320fdf&amp;username=tat5201021" TargetMode="External"/><Relationship Id="rId2049" Type="http://schemas.openxmlformats.org/officeDocument/2006/relationships/hyperlink" Target="https://emenscr.nesdc.go.th/viewer/view.html?id=619db930794a5e1c0aba7c34&amp;username=moi0022481" TargetMode="External"/><Relationship Id="rId2256" Type="http://schemas.openxmlformats.org/officeDocument/2006/relationships/hyperlink" Target="https://emenscr.nesdc.go.th/viewer/view.html?id=61bacc29358cdf1cf6882626&amp;username=mots04031" TargetMode="External"/><Relationship Id="rId228" Type="http://schemas.openxmlformats.org/officeDocument/2006/relationships/hyperlink" Target="https://emenscr.nesdc.go.th/viewer/view.html?id=5dfc40bbc552571a72d138ac&amp;username=mots02031" TargetMode="External"/><Relationship Id="rId435" Type="http://schemas.openxmlformats.org/officeDocument/2006/relationships/hyperlink" Target="https://emenscr.nesdc.go.th/viewer/view.html?id=5e05cc9f5baa7b44654de2ac&amp;username=m-culture0031301" TargetMode="External"/><Relationship Id="rId642" Type="http://schemas.openxmlformats.org/officeDocument/2006/relationships/hyperlink" Target="https://emenscr.nesdc.go.th/viewer/view.html?id=5e2bed3cc0a87e57c778d94e&amp;username=district49031" TargetMode="External"/><Relationship Id="rId1065" Type="http://schemas.openxmlformats.org/officeDocument/2006/relationships/hyperlink" Target="https://emenscr.nesdc.go.th/viewer/view.html?id=5fbf78250d3eec2a6b9e4f78&amp;username=mot0703141" TargetMode="External"/><Relationship Id="rId1272" Type="http://schemas.openxmlformats.org/officeDocument/2006/relationships/hyperlink" Target="https://emenscr.nesdc.go.th/viewer/view.html?id=5fcc8c681540bf161ab2762c&amp;username=moi0017261" TargetMode="External"/><Relationship Id="rId2116" Type="http://schemas.openxmlformats.org/officeDocument/2006/relationships/hyperlink" Target="https://emenscr.nesdc.go.th/viewer/view.html?id=61a7021977658f43f36683ea&amp;username=mot060181" TargetMode="External"/><Relationship Id="rId2323" Type="http://schemas.openxmlformats.org/officeDocument/2006/relationships/hyperlink" Target="https://emenscr.nesdc.go.th/viewer/view.html?id=61dbdbbb1288e771933ab6ef&amp;username=mot060121" TargetMode="External"/><Relationship Id="rId502" Type="http://schemas.openxmlformats.org/officeDocument/2006/relationships/hyperlink" Target="https://emenscr.nesdc.go.th/viewer/view.html?id=5e0f081a6a53e20830514e41&amp;username=mot060721" TargetMode="External"/><Relationship Id="rId947" Type="http://schemas.openxmlformats.org/officeDocument/2006/relationships/hyperlink" Target="https://emenscr.nesdc.go.th/viewer/view.html?id=5faa74443f6eff6c49213a3e&amp;username=mot060931" TargetMode="External"/><Relationship Id="rId1132" Type="http://schemas.openxmlformats.org/officeDocument/2006/relationships/hyperlink" Target="https://emenscr.nesdc.go.th/viewer/view.html?id=5fc5b538da05356620e16c5a&amp;username=dsdw_regional_621" TargetMode="External"/><Relationship Id="rId1577" Type="http://schemas.openxmlformats.org/officeDocument/2006/relationships/hyperlink" Target="https://emenscr.nesdc.go.th/viewer/view.html?id=60c1bad81f2457187269373b&amp;username=mots04041" TargetMode="External"/><Relationship Id="rId1784" Type="http://schemas.openxmlformats.org/officeDocument/2006/relationships/hyperlink" Target="https://emenscr.nesdc.go.th/viewer/view.html?id=6117a253ee6abd1f9490283d&amp;username=dasta1" TargetMode="External"/><Relationship Id="rId1991" Type="http://schemas.openxmlformats.org/officeDocument/2006/relationships/hyperlink" Target="https://emenscr.nesdc.go.th/viewer/view.html?id=619477eea679c7221758eafe&amp;username=tat520118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807" Type="http://schemas.openxmlformats.org/officeDocument/2006/relationships/hyperlink" Target="https://emenscr.nesdc.go.th/viewer/view.html?id=5f2bd454ab9aa9251e67f6b1&amp;username=mots02121" TargetMode="External"/><Relationship Id="rId1437" Type="http://schemas.openxmlformats.org/officeDocument/2006/relationships/hyperlink" Target="https://emenscr.nesdc.go.th/viewer/view.html?id=5fe98f6e48dad842bf57c76f&amp;username=opm0001341" TargetMode="External"/><Relationship Id="rId1644" Type="http://schemas.openxmlformats.org/officeDocument/2006/relationships/hyperlink" Target="https://emenscr.nesdc.go.th/viewer/view.html?id=6110fe8aef40ea035b9d1039&amp;username=mots04041" TargetMode="External"/><Relationship Id="rId1851" Type="http://schemas.openxmlformats.org/officeDocument/2006/relationships/hyperlink" Target="https://emenscr.nesdc.go.th/viewer/view.html?id=6153df2e908fc2762fc30290&amp;username=mots2702611" TargetMode="External"/><Relationship Id="rId1504" Type="http://schemas.openxmlformats.org/officeDocument/2006/relationships/hyperlink" Target="https://emenscr.nesdc.go.th/viewer/view.html?id=6007b58df9428031247e9832&amp;username=moi0017541" TargetMode="External"/><Relationship Id="rId1711" Type="http://schemas.openxmlformats.org/officeDocument/2006/relationships/hyperlink" Target="https://emenscr.nesdc.go.th/viewer/view.html?id=61139fcc5739d16ece9264ce&amp;username=mots04031" TargetMode="External"/><Relationship Id="rId1949" Type="http://schemas.openxmlformats.org/officeDocument/2006/relationships/hyperlink" Target="https://emenscr.nesdc.go.th/viewer/view.html?id=6184ea59f1b02731a2313464&amp;username=district15031" TargetMode="External"/><Relationship Id="rId292" Type="http://schemas.openxmlformats.org/officeDocument/2006/relationships/hyperlink" Target="https://emenscr.nesdc.go.th/viewer/view.html?id=5e01ce2a6f155549ab8fb937&amp;username=moi0018141" TargetMode="External"/><Relationship Id="rId1809" Type="http://schemas.openxmlformats.org/officeDocument/2006/relationships/hyperlink" Target="https://emenscr.nesdc.go.th/viewer/view.html?id=611a1676b1eab9706bc853fa&amp;username=rmuti34001" TargetMode="External"/><Relationship Id="rId597" Type="http://schemas.openxmlformats.org/officeDocument/2006/relationships/hyperlink" Target="https://emenscr.nesdc.go.th/viewer/view.html?id=5e1ed4eddd5aa7472e846238&amp;username=mots1902621" TargetMode="External"/><Relationship Id="rId2180" Type="http://schemas.openxmlformats.org/officeDocument/2006/relationships/hyperlink" Target="https://emenscr.nesdc.go.th/viewer/view.html?id=61b01df3e55ef143eb1fcf0d&amp;username=mot060671" TargetMode="External"/><Relationship Id="rId2278" Type="http://schemas.openxmlformats.org/officeDocument/2006/relationships/hyperlink" Target="https://emenscr.nesdc.go.th/viewer/view.html?id=61c00687132398622df86efc&amp;username=rus0585141" TargetMode="External"/><Relationship Id="rId152" Type="http://schemas.openxmlformats.org/officeDocument/2006/relationships/hyperlink" Target="https://emenscr.nesdc.go.th/viewer/view.html?id=5df70608cf2dda1a4f64d8ee&amp;username=m-culture0031241" TargetMode="External"/><Relationship Id="rId457" Type="http://schemas.openxmlformats.org/officeDocument/2006/relationships/hyperlink" Target="https://emenscr.nesdc.go.th/viewer/view.html?id=5e094289fe8d2c3e610a0f65&amp;username=mots1702631" TargetMode="External"/><Relationship Id="rId1087" Type="http://schemas.openxmlformats.org/officeDocument/2006/relationships/hyperlink" Target="https://emenscr.nesdc.go.th/viewer/view.html?id=5fc2002b0d3eec2a6b9e50b7&amp;username=tat5201211" TargetMode="External"/><Relationship Id="rId1294" Type="http://schemas.openxmlformats.org/officeDocument/2006/relationships/hyperlink" Target="https://emenscr.nesdc.go.th/viewer/view.html?id=5fcef0a956035d16079a0898&amp;username=m-culture0031561" TargetMode="External"/><Relationship Id="rId2040" Type="http://schemas.openxmlformats.org/officeDocument/2006/relationships/hyperlink" Target="https://emenscr.nesdc.go.th/viewer/view.html?id=619c596a38229f3d4dda75fb&amp;username=mot0703211" TargetMode="External"/><Relationship Id="rId2138" Type="http://schemas.openxmlformats.org/officeDocument/2006/relationships/hyperlink" Target="https://emenscr.nesdc.go.th/viewer/view.html?id=61a86004e55ef143eb1fcb66&amp;username=moi0019311" TargetMode="External"/><Relationship Id="rId664" Type="http://schemas.openxmlformats.org/officeDocument/2006/relationships/hyperlink" Target="https://emenscr.nesdc.go.th/viewer/view.html?id=5e32b2cc06217a0bee176574&amp;username=mots02011" TargetMode="External"/><Relationship Id="rId871" Type="http://schemas.openxmlformats.org/officeDocument/2006/relationships/hyperlink" Target="https://emenscr.nesdc.go.th/viewer/view.html?id=5f59f074d506130fc4d48e1f&amp;username=mot0703131" TargetMode="External"/><Relationship Id="rId969" Type="http://schemas.openxmlformats.org/officeDocument/2006/relationships/hyperlink" Target="https://emenscr.nesdc.go.th/viewer/view.html?id=5fb32988f1fa732ce2f634a4&amp;username=mots04061" TargetMode="External"/><Relationship Id="rId1599" Type="http://schemas.openxmlformats.org/officeDocument/2006/relationships/hyperlink" Target="https://emenscr.nesdc.go.th/viewer/view.html?id=60e3d56ea792f56431f57c14&amp;username=mot060641" TargetMode="External"/><Relationship Id="rId317" Type="http://schemas.openxmlformats.org/officeDocument/2006/relationships/hyperlink" Target="https://emenscr.nesdc.go.th/viewer/view.html?id=5e02e5eab459dd49a9ac77b8&amp;username=m-culture0031661" TargetMode="External"/><Relationship Id="rId524" Type="http://schemas.openxmlformats.org/officeDocument/2006/relationships/hyperlink" Target="https://emenscr.nesdc.go.th/viewer/view.html?id=5e13f82aef83bc1f217190bb&amp;username=moph0032251" TargetMode="External"/><Relationship Id="rId731" Type="http://schemas.openxmlformats.org/officeDocument/2006/relationships/hyperlink" Target="https://emenscr.nesdc.go.th/viewer/view.html?id=5f0da65e91989162dfcc1517&amp;username=moi0017101" TargetMode="External"/><Relationship Id="rId1154" Type="http://schemas.openxmlformats.org/officeDocument/2006/relationships/hyperlink" Target="https://emenscr.nesdc.go.th/viewer/view.html?id=5fc64fe6ce812b157b6161bb&amp;username=tat5201201" TargetMode="External"/><Relationship Id="rId1361" Type="http://schemas.openxmlformats.org/officeDocument/2006/relationships/hyperlink" Target="https://emenscr.nesdc.go.th/viewer/view.html?id=5fd09ce0c97e955911453d63&amp;username=moi0017741" TargetMode="External"/><Relationship Id="rId1459" Type="http://schemas.openxmlformats.org/officeDocument/2006/relationships/hyperlink" Target="https://emenscr.nesdc.go.th/viewer/view.html?id=5ff41079664e7b27cf1441c7&amp;username=district34221" TargetMode="External"/><Relationship Id="rId2205" Type="http://schemas.openxmlformats.org/officeDocument/2006/relationships/hyperlink" Target="https://emenscr.nesdc.go.th/viewer/view.html?id=61b081974b76812722f74ae8&amp;username=m-culture0031191" TargetMode="External"/><Relationship Id="rId98" Type="http://schemas.openxmlformats.org/officeDocument/2006/relationships/hyperlink" Target="https://emenscr.nesdc.go.th/viewer/view.html?id=5db42dd4395adc146fd4853e&amp;username=dru0563061" TargetMode="External"/><Relationship Id="rId829" Type="http://schemas.openxmlformats.org/officeDocument/2006/relationships/hyperlink" Target="https://emenscr.nesdc.go.th/viewer/view.html?id=5f2cd0bc67a1a91b6c4af103&amp;username=moac06061" TargetMode="External"/><Relationship Id="rId1014" Type="http://schemas.openxmlformats.org/officeDocument/2006/relationships/hyperlink" Target="https://emenscr.nesdc.go.th/viewer/view.html?id=5fbcbe87beab9d2a7939bec0&amp;username=m-culture0031621" TargetMode="External"/><Relationship Id="rId1221" Type="http://schemas.openxmlformats.org/officeDocument/2006/relationships/hyperlink" Target="https://emenscr.nesdc.go.th/viewer/view.html?id=5fc88e035d06316aaee5318b&amp;username=mot060371" TargetMode="External"/><Relationship Id="rId1666" Type="http://schemas.openxmlformats.org/officeDocument/2006/relationships/hyperlink" Target="https://emenscr.nesdc.go.th/viewer/view.html?id=61121183ef40ea035b9d10d5&amp;username=mots04061" TargetMode="External"/><Relationship Id="rId1873" Type="http://schemas.openxmlformats.org/officeDocument/2006/relationships/hyperlink" Target="https://emenscr.nesdc.go.th/viewer/view.html?id=616d35d54e72b56eb592a9ab&amp;username=rid_regional_25_21" TargetMode="External"/><Relationship Id="rId1319" Type="http://schemas.openxmlformats.org/officeDocument/2006/relationships/hyperlink" Target="https://emenscr.nesdc.go.th/viewer/view.html?id=5fcf4af256035d16079a09fb&amp;username=district65071" TargetMode="External"/><Relationship Id="rId1526" Type="http://schemas.openxmlformats.org/officeDocument/2006/relationships/hyperlink" Target="https://emenscr.nesdc.go.th/viewer/view.html?id=600fd9604037f647d85e80f4&amp;username=tat5201021" TargetMode="External"/><Relationship Id="rId1733" Type="http://schemas.openxmlformats.org/officeDocument/2006/relationships/hyperlink" Target="https://emenscr.nesdc.go.th/viewer/view.html?id=611613f39e73c2431f59bfa4&amp;username=m-culture02041" TargetMode="External"/><Relationship Id="rId1940" Type="http://schemas.openxmlformats.org/officeDocument/2006/relationships/hyperlink" Target="https://emenscr.nesdc.go.th/viewer/view.html?id=6183a00af1b02731a2313309&amp;username=moi001710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1800" Type="http://schemas.openxmlformats.org/officeDocument/2006/relationships/hyperlink" Target="https://emenscr.nesdc.go.th/viewer/view.html?id=6119f26083a6677074486173&amp;username=nrru0544091" TargetMode="External"/><Relationship Id="rId174" Type="http://schemas.openxmlformats.org/officeDocument/2006/relationships/hyperlink" Target="https://emenscr.nesdc.go.th/viewer/view.html?id=5df9c7c4467aa83f5ec0b07d&amp;username=mots2102481" TargetMode="External"/><Relationship Id="rId381" Type="http://schemas.openxmlformats.org/officeDocument/2006/relationships/hyperlink" Target="https://emenscr.nesdc.go.th/viewer/view.html?id=5e046a10b459dd49a9ac7d52&amp;username=mots3902691" TargetMode="External"/><Relationship Id="rId2062" Type="http://schemas.openxmlformats.org/officeDocument/2006/relationships/hyperlink" Target="https://emenscr.nesdc.go.th/viewer/view.html?id=619f1c12960f7861c4d87a8e&amp;username=mot0703141" TargetMode="External"/><Relationship Id="rId241" Type="http://schemas.openxmlformats.org/officeDocument/2006/relationships/hyperlink" Target="https://emenscr.nesdc.go.th/viewer/view.html?id=5dfc9124ba396e3a82dca536&amp;username=mots3102261" TargetMode="External"/><Relationship Id="rId479" Type="http://schemas.openxmlformats.org/officeDocument/2006/relationships/hyperlink" Target="https://emenscr.nesdc.go.th/viewer/view.html?id=5e0b18ffa398d53e6c8ddffa&amp;username=ksu056852" TargetMode="External"/><Relationship Id="rId686" Type="http://schemas.openxmlformats.org/officeDocument/2006/relationships/hyperlink" Target="https://emenscr.nesdc.go.th/viewer/view.html?id=5e8ecc3856adb750198efc17&amp;username=mot060381" TargetMode="External"/><Relationship Id="rId893" Type="http://schemas.openxmlformats.org/officeDocument/2006/relationships/hyperlink" Target="https://emenscr.nesdc.go.th/viewer/view.html?id=5f880ee09455193a1485e97f&amp;username=mots9102571" TargetMode="External"/><Relationship Id="rId339" Type="http://schemas.openxmlformats.org/officeDocument/2006/relationships/hyperlink" Target="https://emenscr.nesdc.go.th/viewer/view.html?id=5e0325df6f155549ab8fbdb9&amp;username=tat5201091" TargetMode="External"/><Relationship Id="rId546" Type="http://schemas.openxmlformats.org/officeDocument/2006/relationships/hyperlink" Target="https://emenscr.nesdc.go.th/viewer/view.html?id=5e15a0980e30786ac928b34e&amp;username=mot0703511" TargetMode="External"/><Relationship Id="rId753" Type="http://schemas.openxmlformats.org/officeDocument/2006/relationships/hyperlink" Target="https://emenscr.nesdc.go.th/viewer/view.html?id=5f2686345eb2cd2eaa464ac7&amp;username=mots04011" TargetMode="External"/><Relationship Id="rId1176" Type="http://schemas.openxmlformats.org/officeDocument/2006/relationships/hyperlink" Target="https://emenscr.nesdc.go.th/viewer/view.html?id=5fc71c35499a93132efec2da&amp;username=mots8402661" TargetMode="External"/><Relationship Id="rId1383" Type="http://schemas.openxmlformats.org/officeDocument/2006/relationships/hyperlink" Target="https://emenscr.nesdc.go.th/viewer/view.html?id=5fd6a1ae07212e34f9c300ef&amp;username=moi0017121" TargetMode="External"/><Relationship Id="rId2227" Type="http://schemas.openxmlformats.org/officeDocument/2006/relationships/hyperlink" Target="https://emenscr.nesdc.go.th/viewer/view.html?id=61b1f8c1d52e740ca37b90da&amp;username=moi0017691" TargetMode="External"/><Relationship Id="rId101" Type="http://schemas.openxmlformats.org/officeDocument/2006/relationships/hyperlink" Target="https://emenscr.nesdc.go.th/viewer/view.html?id=5db6890b395adc146fd48659&amp;username=mots04021" TargetMode="External"/><Relationship Id="rId406" Type="http://schemas.openxmlformats.org/officeDocument/2006/relationships/hyperlink" Target="https://emenscr.nesdc.go.th/viewer/view.html?id=5e0576a75baa7b44654ddf4f&amp;username=tat5201241" TargetMode="External"/><Relationship Id="rId960" Type="http://schemas.openxmlformats.org/officeDocument/2006/relationships/hyperlink" Target="https://emenscr.nesdc.go.th/viewer/view.html?id=5fae2ff42806e76c3c3d659a&amp;username=mot060281" TargetMode="External"/><Relationship Id="rId1036" Type="http://schemas.openxmlformats.org/officeDocument/2006/relationships/hyperlink" Target="https://emenscr.nesdc.go.th/viewer/view.html?id=5fbe12d17232b72a71f77e73&amp;username=mots04061" TargetMode="External"/><Relationship Id="rId1243" Type="http://schemas.openxmlformats.org/officeDocument/2006/relationships/hyperlink" Target="https://emenscr.nesdc.go.th/viewer/view.html?id=5fc9b8b48290676ab1b9c7a9&amp;username=moi0019511" TargetMode="External"/><Relationship Id="rId1590" Type="http://schemas.openxmlformats.org/officeDocument/2006/relationships/hyperlink" Target="https://emenscr.nesdc.go.th/viewer/view.html?id=60dd640c96e38557d6a88962&amp;username=mots7202651" TargetMode="External"/><Relationship Id="rId1688" Type="http://schemas.openxmlformats.org/officeDocument/2006/relationships/hyperlink" Target="https://emenscr.nesdc.go.th/viewer/view.html?id=61128c042482000361ae7fe2&amp;username=moi04081" TargetMode="External"/><Relationship Id="rId1895" Type="http://schemas.openxmlformats.org/officeDocument/2006/relationships/hyperlink" Target="https://emenscr.nesdc.go.th/viewer/view.html?id=617a26ab0653b75cbc802a39&amp;username=mot060371" TargetMode="External"/><Relationship Id="rId613" Type="http://schemas.openxmlformats.org/officeDocument/2006/relationships/hyperlink" Target="https://emenscr.nesdc.go.th/viewer/view.html?id=5e202a48ad9dbf2a6b64fc38&amp;username=mots04041" TargetMode="External"/><Relationship Id="rId820" Type="http://schemas.openxmlformats.org/officeDocument/2006/relationships/hyperlink" Target="https://emenscr.nesdc.go.th/viewer/view.html?id=5f2c20f35d3d8c1b64cee061&amp;username=psu05211" TargetMode="External"/><Relationship Id="rId918" Type="http://schemas.openxmlformats.org/officeDocument/2006/relationships/hyperlink" Target="https://emenscr.nesdc.go.th/viewer/view.html?id=5fa38206e6c1d8313a2ffaf1&amp;username=mots04041" TargetMode="External"/><Relationship Id="rId1450" Type="http://schemas.openxmlformats.org/officeDocument/2006/relationships/hyperlink" Target="https://emenscr.nesdc.go.th/viewer/view.html?id=5fec2f9b59995c1fbade8eb1&amp;username=yru0559151" TargetMode="External"/><Relationship Id="rId1548" Type="http://schemas.openxmlformats.org/officeDocument/2006/relationships/hyperlink" Target="https://emenscr.nesdc.go.th/viewer/view.html?id=605c709cd70f8e64c42dc5e3&amp;username=moph10071" TargetMode="External"/><Relationship Id="rId1755" Type="http://schemas.openxmlformats.org/officeDocument/2006/relationships/hyperlink" Target="https://emenscr.nesdc.go.th/viewer/view.html?id=61167ebeee6abd1f94902744&amp;username=psu05211" TargetMode="External"/><Relationship Id="rId1103" Type="http://schemas.openxmlformats.org/officeDocument/2006/relationships/hyperlink" Target="https://emenscr.nesdc.go.th/viewer/view.html?id=5fc480d0beab9d2a7939c31b&amp;username=m-culture0031491" TargetMode="External"/><Relationship Id="rId1310" Type="http://schemas.openxmlformats.org/officeDocument/2006/relationships/hyperlink" Target="https://emenscr.nesdc.go.th/viewer/view.html?id=5fcf2db756035d16079a0981&amp;username=district65021" TargetMode="External"/><Relationship Id="rId1408" Type="http://schemas.openxmlformats.org/officeDocument/2006/relationships/hyperlink" Target="https://emenscr.nesdc.go.th/viewer/view.html?id=5fd8ace0a048ce28c3ee650a&amp;username=mot060301" TargetMode="External"/><Relationship Id="rId1962" Type="http://schemas.openxmlformats.org/officeDocument/2006/relationships/hyperlink" Target="https://emenscr.nesdc.go.th/viewer/view.html?id=618cde4cceda15328416c232&amp;username=m-culture0604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1615" Type="http://schemas.openxmlformats.org/officeDocument/2006/relationships/hyperlink" Target="https://emenscr.nesdc.go.th/viewer/view.html?id=610a24f6d9ddc16fa006875c&amp;username=sat21" TargetMode="External"/><Relationship Id="rId1822" Type="http://schemas.openxmlformats.org/officeDocument/2006/relationships/hyperlink" Target="https://emenscr.nesdc.go.th/viewer/view.html?id=611a40a3e587a9706c8ae2e5&amp;username=mots02031" TargetMode="External"/><Relationship Id="rId196" Type="http://schemas.openxmlformats.org/officeDocument/2006/relationships/hyperlink" Target="https://emenscr.nesdc.go.th/viewer/view.html?id=5df9fb52caa0dc3f63b8c59a&amp;username=mots02041" TargetMode="External"/><Relationship Id="rId2084" Type="http://schemas.openxmlformats.org/officeDocument/2006/relationships/hyperlink" Target="https://emenscr.nesdc.go.th/viewer/view.html?id=61a45e90e55ef143eb1fc800&amp;username=dmcr04131" TargetMode="External"/><Relationship Id="rId2291" Type="http://schemas.openxmlformats.org/officeDocument/2006/relationships/hyperlink" Target="https://emenscr.nesdc.go.th/viewer/view.html?id=61c0542f132398622df86fa6&amp;username=mots02041" TargetMode="External"/><Relationship Id="rId263" Type="http://schemas.openxmlformats.org/officeDocument/2006/relationships/hyperlink" Target="https://emenscr.nesdc.go.th/viewer/view.html?id=5e0079f9b459dd49a9ac71c6&amp;username=mdes06031" TargetMode="External"/><Relationship Id="rId470" Type="http://schemas.openxmlformats.org/officeDocument/2006/relationships/hyperlink" Target="https://emenscr.nesdc.go.th/viewer/view.html?id=5e0aa555fe8d2c3e610a106d&amp;username=m-culture0031491" TargetMode="External"/><Relationship Id="rId2151" Type="http://schemas.openxmlformats.org/officeDocument/2006/relationships/hyperlink" Target="https://emenscr.nesdc.go.th/viewer/view.html?id=61a9b5e07a9fbf43eacea84b&amp;username=dnp_regional_48_11" TargetMode="External"/><Relationship Id="rId123" Type="http://schemas.openxmlformats.org/officeDocument/2006/relationships/hyperlink" Target="https://emenscr.nesdc.go.th/viewer/view.html?id=5de776a4a4f65846b25d41be&amp;username=mots6502361" TargetMode="External"/><Relationship Id="rId330" Type="http://schemas.openxmlformats.org/officeDocument/2006/relationships/hyperlink" Target="https://emenscr.nesdc.go.th/viewer/view.html?id=5e03172f6f155549ab8fbd0f&amp;username=mots8102011" TargetMode="External"/><Relationship Id="rId568" Type="http://schemas.openxmlformats.org/officeDocument/2006/relationships/hyperlink" Target="https://emenscr.nesdc.go.th/viewer/view.html?id=5e16f4bcab990e30f23224ba&amp;username=district11041" TargetMode="External"/><Relationship Id="rId775" Type="http://schemas.openxmlformats.org/officeDocument/2006/relationships/hyperlink" Target="https://emenscr.nesdc.go.th/viewer/view.html?id=5f2a6942adc5890c1c144db3&amp;username=tat5201021" TargetMode="External"/><Relationship Id="rId982" Type="http://schemas.openxmlformats.org/officeDocument/2006/relationships/hyperlink" Target="https://emenscr.nesdc.go.th/viewer/view.html?id=5fb48e1556c36d429b4879fa&amp;username=onab0034721" TargetMode="External"/><Relationship Id="rId1198" Type="http://schemas.openxmlformats.org/officeDocument/2006/relationships/hyperlink" Target="https://emenscr.nesdc.go.th/viewer/view.html?id=5fc7643624b5b4133b5f9088&amp;username=mot0703641" TargetMode="External"/><Relationship Id="rId2011" Type="http://schemas.openxmlformats.org/officeDocument/2006/relationships/hyperlink" Target="https://emenscr.nesdc.go.th/viewer/view.html?id=6194d73abab527220bfbc6f6&amp;username=mnre0214301" TargetMode="External"/><Relationship Id="rId2249" Type="http://schemas.openxmlformats.org/officeDocument/2006/relationships/hyperlink" Target="https://emenscr.nesdc.go.th/viewer/view.html?id=61b8a4c58104c62e45b2eac0&amp;username=moac0009651" TargetMode="External"/><Relationship Id="rId428" Type="http://schemas.openxmlformats.org/officeDocument/2006/relationships/hyperlink" Target="https://emenscr.nesdc.go.th/viewer/view.html?id=5e05b7cae82416445c17a3ca&amp;username=mot0703291" TargetMode="External"/><Relationship Id="rId635" Type="http://schemas.openxmlformats.org/officeDocument/2006/relationships/hyperlink" Target="https://emenscr.nesdc.go.th/viewer/view.html?id=5e2868fe804f6552226dcc56&amp;username=mot060481" TargetMode="External"/><Relationship Id="rId842" Type="http://schemas.openxmlformats.org/officeDocument/2006/relationships/hyperlink" Target="https://emenscr.nesdc.go.th/viewer/view.html?id=5f2d0e7a1e9bcf1b6a3367c7&amp;username=nida05263081" TargetMode="External"/><Relationship Id="rId1058" Type="http://schemas.openxmlformats.org/officeDocument/2006/relationships/hyperlink" Target="https://emenscr.nesdc.go.th/viewer/view.html?id=5fbf648dbeab9d2a7939c0c1&amp;username=mot0703731" TargetMode="External"/><Relationship Id="rId1265" Type="http://schemas.openxmlformats.org/officeDocument/2006/relationships/hyperlink" Target="https://emenscr.nesdc.go.th/viewer/view.html?id=5fca01df9c9b606d217143b1&amp;username=mots5402391" TargetMode="External"/><Relationship Id="rId1472" Type="http://schemas.openxmlformats.org/officeDocument/2006/relationships/hyperlink" Target="https://emenscr.nesdc.go.th/viewer/view.html?id=5ff58b2de43e3c47aabd99a0&amp;username=district34071" TargetMode="External"/><Relationship Id="rId2109" Type="http://schemas.openxmlformats.org/officeDocument/2006/relationships/hyperlink" Target="https://emenscr.nesdc.go.th/viewer/view.html?id=61a6fbe677658f43f36683cc&amp;username=mots5702121" TargetMode="External"/><Relationship Id="rId2316" Type="http://schemas.openxmlformats.org/officeDocument/2006/relationships/hyperlink" Target="https://emenscr.nesdc.go.th/viewer/view.html?id=61c894d505ce8c789a08e059&amp;username=mots003811" TargetMode="External"/><Relationship Id="rId702" Type="http://schemas.openxmlformats.org/officeDocument/2006/relationships/hyperlink" Target="https://emenscr.nesdc.go.th/viewer/view.html?id=5eba1ecb21802a5e538ba8db&amp;username=moph05051" TargetMode="External"/><Relationship Id="rId1125" Type="http://schemas.openxmlformats.org/officeDocument/2006/relationships/hyperlink" Target="https://emenscr.nesdc.go.th/viewer/view.html?id=5fc4d69d503b94399c9d8763&amp;username=mot060851" TargetMode="External"/><Relationship Id="rId1332" Type="http://schemas.openxmlformats.org/officeDocument/2006/relationships/hyperlink" Target="https://emenscr.nesdc.go.th/viewer/view.html?id=5fd04f2be4c2575912afde40&amp;username=district65071" TargetMode="External"/><Relationship Id="rId1777" Type="http://schemas.openxmlformats.org/officeDocument/2006/relationships/hyperlink" Target="https://emenscr.nesdc.go.th/viewer/view.html?id=611777824bf4461f93d6e59d&amp;username=stou052201031" TargetMode="External"/><Relationship Id="rId1984" Type="http://schemas.openxmlformats.org/officeDocument/2006/relationships/hyperlink" Target="https://emenscr.nesdc.go.th/viewer/view.html?id=61947076d221902211f9aea8&amp;username=tat520109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637" Type="http://schemas.openxmlformats.org/officeDocument/2006/relationships/hyperlink" Target="https://emenscr.nesdc.go.th/viewer/view.html?id=6110e8c32482000361ae7e34&amp;username=mots04041" TargetMode="External"/><Relationship Id="rId1844" Type="http://schemas.openxmlformats.org/officeDocument/2006/relationships/hyperlink" Target="https://emenscr.nesdc.go.th/viewer/view.html?id=612de6f3914dee5ac289f1c8&amp;username=mot0703511" TargetMode="External"/><Relationship Id="rId1704" Type="http://schemas.openxmlformats.org/officeDocument/2006/relationships/hyperlink" Target="https://emenscr.nesdc.go.th/viewer/view.html?id=611390df86ed660368a5bd49&amp;username=mots04051" TargetMode="External"/><Relationship Id="rId285" Type="http://schemas.openxmlformats.org/officeDocument/2006/relationships/hyperlink" Target="https://emenscr.nesdc.go.th/viewer/view.html?id=5e01c162ca0feb49b458bf63&amp;username=mot060571" TargetMode="External"/><Relationship Id="rId1911" Type="http://schemas.openxmlformats.org/officeDocument/2006/relationships/hyperlink" Target="https://emenscr.nesdc.go.th/viewer/view.html?id=6180b4f454647b65dda82ce2&amp;username=mot060711" TargetMode="External"/><Relationship Id="rId492" Type="http://schemas.openxmlformats.org/officeDocument/2006/relationships/hyperlink" Target="https://emenscr.nesdc.go.th/viewer/view.html?id=5e0ebba9d5c16e3ef85ebf26&amp;username=mots3302541" TargetMode="External"/><Relationship Id="rId797" Type="http://schemas.openxmlformats.org/officeDocument/2006/relationships/hyperlink" Target="https://emenscr.nesdc.go.th/viewer/view.html?id=5f2bb2dc5ae40c252664c11f&amp;username=psu05211" TargetMode="External"/><Relationship Id="rId2173" Type="http://schemas.openxmlformats.org/officeDocument/2006/relationships/hyperlink" Target="https://emenscr.nesdc.go.th/viewer/view.html?id=61af1f9177658f43f3668814&amp;username=mot060571" TargetMode="External"/><Relationship Id="rId145" Type="http://schemas.openxmlformats.org/officeDocument/2006/relationships/hyperlink" Target="https://emenscr.nesdc.go.th/viewer/view.html?id=5df342e3c24dfe2c4f174ce2&amp;username=mots4702551" TargetMode="External"/><Relationship Id="rId352" Type="http://schemas.openxmlformats.org/officeDocument/2006/relationships/hyperlink" Target="https://emenscr.nesdc.go.th/viewer/view.html?id=5e036c04ca0feb49b458c4cd&amp;username=nsru0616041" TargetMode="External"/><Relationship Id="rId1287" Type="http://schemas.openxmlformats.org/officeDocument/2006/relationships/hyperlink" Target="https://emenscr.nesdc.go.th/viewer/view.html?id=5fcdf2f81540bf161ab277cb&amp;username=mot060241" TargetMode="External"/><Relationship Id="rId2033" Type="http://schemas.openxmlformats.org/officeDocument/2006/relationships/hyperlink" Target="https://emenscr.nesdc.go.th/viewer/view.html?id=619b0a165e6a003d4c76bed7&amp;username=mots2302151" TargetMode="External"/><Relationship Id="rId2240" Type="http://schemas.openxmlformats.org/officeDocument/2006/relationships/hyperlink" Target="https://emenscr.nesdc.go.th/viewer/view.html?id=61b835528104c62e45b2ea21&amp;username=moi0022391" TargetMode="External"/><Relationship Id="rId212" Type="http://schemas.openxmlformats.org/officeDocument/2006/relationships/hyperlink" Target="https://emenscr.nesdc.go.th/viewer/view.html?id=5dfb00eee02dae1a6dd4bb7b&amp;username=moph05031" TargetMode="External"/><Relationship Id="rId657" Type="http://schemas.openxmlformats.org/officeDocument/2006/relationships/hyperlink" Target="https://emenscr.nesdc.go.th/viewer/view.html?id=5e2febcd499a092fe9713844&amp;username=mot060931" TargetMode="External"/><Relationship Id="rId864" Type="http://schemas.openxmlformats.org/officeDocument/2006/relationships/hyperlink" Target="https://emenscr.nesdc.go.th/viewer/view.html?id=5f3a4ff1c3ac35097c8d317e&amp;username=m-culture0031161" TargetMode="External"/><Relationship Id="rId1494" Type="http://schemas.openxmlformats.org/officeDocument/2006/relationships/hyperlink" Target="https://emenscr.nesdc.go.th/viewer/view.html?id=6001023818c77a294c919591&amp;username=mots02021" TargetMode="External"/><Relationship Id="rId1799" Type="http://schemas.openxmlformats.org/officeDocument/2006/relationships/hyperlink" Target="https://emenscr.nesdc.go.th/viewer/view.html?id=6119eef9b1eab9706bc8533b&amp;username=nrru0544091" TargetMode="External"/><Relationship Id="rId2100" Type="http://schemas.openxmlformats.org/officeDocument/2006/relationships/hyperlink" Target="https://emenscr.nesdc.go.th/viewer/view.html?id=61a6dda477658f43f366835b&amp;username=m-culture0031461" TargetMode="External"/><Relationship Id="rId2338" Type="http://schemas.openxmlformats.org/officeDocument/2006/relationships/hyperlink" Target="https://emenscr.nesdc.go.th/viewer/view.html?id=61dfeb08b3c88907ec03dd3d&amp;username=police000711" TargetMode="External"/><Relationship Id="rId517" Type="http://schemas.openxmlformats.org/officeDocument/2006/relationships/hyperlink" Target="https://emenscr.nesdc.go.th/viewer/view.html?id=5e13055ea32a106984e643a6&amp;username=district17031" TargetMode="External"/><Relationship Id="rId724" Type="http://schemas.openxmlformats.org/officeDocument/2006/relationships/hyperlink" Target="https://emenscr.nesdc.go.th/viewer/view.html?id=5f069ef46fda33521e67b43a&amp;username=moi0017361" TargetMode="External"/><Relationship Id="rId931" Type="http://schemas.openxmlformats.org/officeDocument/2006/relationships/hyperlink" Target="https://emenscr.nesdc.go.th/viewer/view.html?id=5fa8bdfed1df483f7bfaa17a&amp;username=cea031" TargetMode="External"/><Relationship Id="rId1147" Type="http://schemas.openxmlformats.org/officeDocument/2006/relationships/hyperlink" Target="https://emenscr.nesdc.go.th/viewer/view.html?id=5fc60893b3f39c661145d3ae&amp;username=m-culture0031491" TargetMode="External"/><Relationship Id="rId1354" Type="http://schemas.openxmlformats.org/officeDocument/2006/relationships/hyperlink" Target="https://emenscr.nesdc.go.th/viewer/view.html?id=5fd08cd77cf29c590f8c516a&amp;username=mots5802431" TargetMode="External"/><Relationship Id="rId1561" Type="http://schemas.openxmlformats.org/officeDocument/2006/relationships/hyperlink" Target="https://emenscr.nesdc.go.th/viewer/view.html?id=60a35bae7dccea77a27d3f15&amp;username=mots0404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1007" Type="http://schemas.openxmlformats.org/officeDocument/2006/relationships/hyperlink" Target="https://emenscr.nesdc.go.th/viewer/view.html?id=5fbc78b7beab9d2a7939be48&amp;username=mots4902421" TargetMode="External"/><Relationship Id="rId1214" Type="http://schemas.openxmlformats.org/officeDocument/2006/relationships/hyperlink" Target="https://emenscr.nesdc.go.th/viewer/view.html?id=5fc86a1fcc395c6aa110cd9c&amp;username=mot0703551" TargetMode="External"/><Relationship Id="rId1421" Type="http://schemas.openxmlformats.org/officeDocument/2006/relationships/hyperlink" Target="https://emenscr.nesdc.go.th/viewer/view.html?id=5fdb10faea2eef1b27a27223&amp;username=mot060571" TargetMode="External"/><Relationship Id="rId1659" Type="http://schemas.openxmlformats.org/officeDocument/2006/relationships/hyperlink" Target="https://emenscr.nesdc.go.th/viewer/view.html?id=6111f5cb77572f035a6ea034&amp;username=mots04061" TargetMode="External"/><Relationship Id="rId1866" Type="http://schemas.openxmlformats.org/officeDocument/2006/relationships/hyperlink" Target="https://emenscr.nesdc.go.th/viewer/view.html?id=616d04714e72b56eb592a908&amp;username=mots3002201" TargetMode="External"/><Relationship Id="rId1519" Type="http://schemas.openxmlformats.org/officeDocument/2006/relationships/hyperlink" Target="https://emenscr.nesdc.go.th/viewer/view.html?id=600fb23b2d779347e16269be&amp;username=tat5201021" TargetMode="External"/><Relationship Id="rId1726" Type="http://schemas.openxmlformats.org/officeDocument/2006/relationships/hyperlink" Target="https://emenscr.nesdc.go.th/viewer/view.html?id=61154e176d03d30365f256c7&amp;username=m-culture02041" TargetMode="External"/><Relationship Id="rId1933" Type="http://schemas.openxmlformats.org/officeDocument/2006/relationships/hyperlink" Target="https://emenscr.nesdc.go.th/viewer/view.html?id=618386a9f1b02731a23132aa&amp;username=mnre021403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2195" Type="http://schemas.openxmlformats.org/officeDocument/2006/relationships/hyperlink" Target="https://emenscr.nesdc.go.th/viewer/view.html?id=61b06b1146d3a6271aae2391&amp;username=mots7202651" TargetMode="External"/><Relationship Id="rId167" Type="http://schemas.openxmlformats.org/officeDocument/2006/relationships/hyperlink" Target="https://emenscr.nesdc.go.th/viewer/view.html?id=5df85aecffccfe3f5905ecd6&amp;username=m-culture0031541" TargetMode="External"/><Relationship Id="rId374" Type="http://schemas.openxmlformats.org/officeDocument/2006/relationships/hyperlink" Target="https://emenscr.nesdc.go.th/viewer/view.html?id=5e04608ab459dd49a9ac7cc9&amp;username=mot0703511" TargetMode="External"/><Relationship Id="rId581" Type="http://schemas.openxmlformats.org/officeDocument/2006/relationships/hyperlink" Target="https://emenscr.nesdc.go.th/viewer/view.html?id=5e1c2e9b6bfa1d6a201d099b&amp;username=mots04031" TargetMode="External"/><Relationship Id="rId2055" Type="http://schemas.openxmlformats.org/officeDocument/2006/relationships/hyperlink" Target="https://emenscr.nesdc.go.th/viewer/view.html?id=619dfcf00334b361d2ad73b5&amp;username=opm0001351" TargetMode="External"/><Relationship Id="rId2262" Type="http://schemas.openxmlformats.org/officeDocument/2006/relationships/hyperlink" Target="https://emenscr.nesdc.go.th/viewer/view.html?id=61bb04ff77a3ca1cee43a8cf&amp;username=moi0019131" TargetMode="External"/><Relationship Id="rId234" Type="http://schemas.openxmlformats.org/officeDocument/2006/relationships/hyperlink" Target="https://emenscr.nesdc.go.th/viewer/view.html?id=5dfc639bd2f24a1a689b4e5e&amp;username=moph05031" TargetMode="External"/><Relationship Id="rId679" Type="http://schemas.openxmlformats.org/officeDocument/2006/relationships/hyperlink" Target="https://emenscr.nesdc.go.th/viewer/view.html?id=5e85b00737db2605e8455dc7&amp;username=moi0019921" TargetMode="External"/><Relationship Id="rId886" Type="http://schemas.openxmlformats.org/officeDocument/2006/relationships/hyperlink" Target="https://emenscr.nesdc.go.th/viewer/view.html?id=5f7aa135f00c1d24fb7785a1&amp;username=mots42025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441" Type="http://schemas.openxmlformats.org/officeDocument/2006/relationships/hyperlink" Target="https://emenscr.nesdc.go.th/viewer/view.html?id=5e05fe990ad19a445701a1b7&amp;username=mot060231" TargetMode="External"/><Relationship Id="rId539" Type="http://schemas.openxmlformats.org/officeDocument/2006/relationships/hyperlink" Target="https://emenscr.nesdc.go.th/viewer/view.html?id=5e1579ab0e30786ac928b2c2&amp;username=moe021281" TargetMode="External"/><Relationship Id="rId746" Type="http://schemas.openxmlformats.org/officeDocument/2006/relationships/hyperlink" Target="https://emenscr.nesdc.go.th/viewer/view.html?id=5f266849eff9aa2ea2578f18&amp;username=mots04011" TargetMode="External"/><Relationship Id="rId1071" Type="http://schemas.openxmlformats.org/officeDocument/2006/relationships/hyperlink" Target="https://emenscr.nesdc.go.th/viewer/view.html?id=5fbfcb277232b72a71f77fe6&amp;username=tat5201081" TargetMode="External"/><Relationship Id="rId1169" Type="http://schemas.openxmlformats.org/officeDocument/2006/relationships/hyperlink" Target="https://emenscr.nesdc.go.th/viewer/view.html?id=5fc7132b9571721336792dcf&amp;username=m-culture0031121" TargetMode="External"/><Relationship Id="rId1376" Type="http://schemas.openxmlformats.org/officeDocument/2006/relationships/hyperlink" Target="https://emenscr.nesdc.go.th/viewer/view.html?id=5fd4e74e238e5c34f1efcc47&amp;username=mnre0214401" TargetMode="External"/><Relationship Id="rId1583" Type="http://schemas.openxmlformats.org/officeDocument/2006/relationships/hyperlink" Target="https://emenscr.nesdc.go.th/viewer/view.html?id=60c84e34d5ca0634c7fc7406&amp;username=mots04041" TargetMode="External"/><Relationship Id="rId2122" Type="http://schemas.openxmlformats.org/officeDocument/2006/relationships/hyperlink" Target="https://emenscr.nesdc.go.th/viewer/view.html?id=61a70609e4a0ba43f163affb&amp;username=m-culture0031571" TargetMode="External"/><Relationship Id="rId301" Type="http://schemas.openxmlformats.org/officeDocument/2006/relationships/hyperlink" Target="https://emenscr.nesdc.go.th/viewer/view.html?id=5e01df50ca0feb49b458c070&amp;username=mots1402311" TargetMode="External"/><Relationship Id="rId953" Type="http://schemas.openxmlformats.org/officeDocument/2006/relationships/hyperlink" Target="https://emenscr.nesdc.go.th/viewer/view.html?id=5facf5b6e708b36c432df9e9&amp;username=moi0022211" TargetMode="External"/><Relationship Id="rId1029" Type="http://schemas.openxmlformats.org/officeDocument/2006/relationships/hyperlink" Target="https://emenscr.nesdc.go.th/viewer/view.html?id=5fbdcda99a014c2a732f7415&amp;username=mnre0214031" TargetMode="External"/><Relationship Id="rId1236" Type="http://schemas.openxmlformats.org/officeDocument/2006/relationships/hyperlink" Target="https://emenscr.nesdc.go.th/viewer/view.html?id=5fc9af248290676ab1b9c77f&amp;username=mot0703511" TargetMode="External"/><Relationship Id="rId1790" Type="http://schemas.openxmlformats.org/officeDocument/2006/relationships/hyperlink" Target="https://emenscr.nesdc.go.th/viewer/view.html?id=6118e3788b5f6c1fa114cce4&amp;username=industry02041" TargetMode="External"/><Relationship Id="rId1888" Type="http://schemas.openxmlformats.org/officeDocument/2006/relationships/hyperlink" Target="https://emenscr.nesdc.go.th/viewer/view.html?id=61777a0911c1e941b410f0f2&amp;username=mots9102571" TargetMode="External"/><Relationship Id="rId82" Type="http://schemas.openxmlformats.org/officeDocument/2006/relationships/hyperlink" Target="https://emenscr.nesdc.go.th/viewer/view.html?id=5d5e61034271717c9192c244&amp;username=mots04051" TargetMode="External"/><Relationship Id="rId606" Type="http://schemas.openxmlformats.org/officeDocument/2006/relationships/hyperlink" Target="https://emenscr.nesdc.go.th/viewer/view.html?id=5e1fd47e89ad09044a19c2dd&amp;username=mot060501" TargetMode="External"/><Relationship Id="rId813" Type="http://schemas.openxmlformats.org/officeDocument/2006/relationships/hyperlink" Target="https://emenscr.nesdc.go.th/viewer/view.html?id=5f2c0dc31e9bcf1b6a3364dd&amp;username=moac05091" TargetMode="External"/><Relationship Id="rId1443" Type="http://schemas.openxmlformats.org/officeDocument/2006/relationships/hyperlink" Target="https://emenscr.nesdc.go.th/viewer/view.html?id=5feace1255edc142c175e0e9&amp;username=moi5502121" TargetMode="External"/><Relationship Id="rId1650" Type="http://schemas.openxmlformats.org/officeDocument/2006/relationships/hyperlink" Target="https://emenscr.nesdc.go.th/viewer/view.html?id=611121b977572f035a6e9ff6&amp;username=mots04041" TargetMode="External"/><Relationship Id="rId1748" Type="http://schemas.openxmlformats.org/officeDocument/2006/relationships/hyperlink" Target="https://emenscr.nesdc.go.th/viewer/view.html?id=61163c42479d5e70e62b9044&amp;username=dasta1" TargetMode="External"/><Relationship Id="rId1303" Type="http://schemas.openxmlformats.org/officeDocument/2006/relationships/hyperlink" Target="https://emenscr.nesdc.go.th/viewer/view.html?id=5fcf054156035d16079a0907&amp;username=mot060241" TargetMode="External"/><Relationship Id="rId1510" Type="http://schemas.openxmlformats.org/officeDocument/2006/relationships/hyperlink" Target="https://emenscr.nesdc.go.th/viewer/view.html?id=60092d97d309fd3116daa10f&amp;username=mots02051" TargetMode="External"/><Relationship Id="rId1955" Type="http://schemas.openxmlformats.org/officeDocument/2006/relationships/hyperlink" Target="https://emenscr.nesdc.go.th/viewer/view.html?id=618b85cbceda15328416c10c&amp;username=mots8402661" TargetMode="External"/><Relationship Id="rId1608" Type="http://schemas.openxmlformats.org/officeDocument/2006/relationships/hyperlink" Target="https://emenscr.nesdc.go.th/viewer/view.html?id=60efefce8333c046d07ba0e2&amp;username=cea031" TargetMode="External"/><Relationship Id="rId1815" Type="http://schemas.openxmlformats.org/officeDocument/2006/relationships/hyperlink" Target="https://emenscr.nesdc.go.th/viewer/view.html?id=611a2b5a454a1a70721698d7&amp;username=tceb1" TargetMode="External"/><Relationship Id="rId189" Type="http://schemas.openxmlformats.org/officeDocument/2006/relationships/hyperlink" Target="https://emenscr.nesdc.go.th/viewer/view.html?id=5df9e426467aa83f5ec0b112&amp;username=mots02041" TargetMode="External"/><Relationship Id="rId396" Type="http://schemas.openxmlformats.org/officeDocument/2006/relationships/hyperlink" Target="https://emenscr.nesdc.go.th/viewer/view.html?id=5e04d5c13b2bc044565f7682&amp;username=mots4702551" TargetMode="External"/><Relationship Id="rId2077" Type="http://schemas.openxmlformats.org/officeDocument/2006/relationships/hyperlink" Target="https://emenscr.nesdc.go.th/viewer/view.html?id=61a09647eacc4561cc159f62&amp;username=mot060121" TargetMode="External"/><Relationship Id="rId2284" Type="http://schemas.openxmlformats.org/officeDocument/2006/relationships/hyperlink" Target="https://emenscr.nesdc.go.th/viewer/view.html?id=61c010581a10626236233de2&amp;username=rus0585141" TargetMode="External"/><Relationship Id="rId256" Type="http://schemas.openxmlformats.org/officeDocument/2006/relationships/hyperlink" Target="https://emenscr.nesdc.go.th/viewer/view.html?id=5e0069ddb459dd49a9ac7151&amp;username=mots02031" TargetMode="External"/><Relationship Id="rId463" Type="http://schemas.openxmlformats.org/officeDocument/2006/relationships/hyperlink" Target="https://emenscr.nesdc.go.th/viewer/view.html?id=5e09976cb95b3d3e6d64f717&amp;username=mots4902421" TargetMode="External"/><Relationship Id="rId670" Type="http://schemas.openxmlformats.org/officeDocument/2006/relationships/hyperlink" Target="https://emenscr.nesdc.go.th/viewer/view.html?id=5e58f927f342062c18e04f17&amp;username=moi0022561" TargetMode="External"/><Relationship Id="rId1093" Type="http://schemas.openxmlformats.org/officeDocument/2006/relationships/hyperlink" Target="https://emenscr.nesdc.go.th/viewer/view.html?id=5fc34fec7232b72a71f78133&amp;username=opm0001751" TargetMode="External"/><Relationship Id="rId2144" Type="http://schemas.openxmlformats.org/officeDocument/2006/relationships/hyperlink" Target="https://emenscr.nesdc.go.th/viewer/view.html?id=61a99a0de4a0ba43f163b248&amp;username=m-culture0031661" TargetMode="External"/><Relationship Id="rId116" Type="http://schemas.openxmlformats.org/officeDocument/2006/relationships/hyperlink" Target="https://emenscr.nesdc.go.th/viewer/view.html?id=5de26300e78f8151e86bc437&amp;username=mots02011" TargetMode="External"/><Relationship Id="rId323" Type="http://schemas.openxmlformats.org/officeDocument/2006/relationships/hyperlink" Target="https://emenscr.nesdc.go.th/viewer/view.html?id=5e0307416f155549ab8fbc5a&amp;username=mot0703511" TargetMode="External"/><Relationship Id="rId530" Type="http://schemas.openxmlformats.org/officeDocument/2006/relationships/hyperlink" Target="https://emenscr.nesdc.go.th/viewer/view.html?id=5e140307e2cf091f1b82ffc6&amp;username=district67051" TargetMode="External"/><Relationship Id="rId768" Type="http://schemas.openxmlformats.org/officeDocument/2006/relationships/hyperlink" Target="https://emenscr.nesdc.go.th/viewer/view.html?id=5f2a3a1b47ff240c0ef1327f&amp;username=psu05211" TargetMode="External"/><Relationship Id="rId975" Type="http://schemas.openxmlformats.org/officeDocument/2006/relationships/hyperlink" Target="https://emenscr.nesdc.go.th/viewer/view.html?id=5fb34f5c152e2542a428cf6b&amp;username=mots4402411" TargetMode="External"/><Relationship Id="rId1160" Type="http://schemas.openxmlformats.org/officeDocument/2006/relationships/hyperlink" Target="https://emenscr.nesdc.go.th/viewer/view.html?id=5fc65a438f6e4015792fb559&amp;username=tat5201151" TargetMode="External"/><Relationship Id="rId1398" Type="http://schemas.openxmlformats.org/officeDocument/2006/relationships/hyperlink" Target="https://emenscr.nesdc.go.th/viewer/view.html?id=5fd7692a6eb12634f2968d3e&amp;username=mot0703561" TargetMode="External"/><Relationship Id="rId2004" Type="http://schemas.openxmlformats.org/officeDocument/2006/relationships/hyperlink" Target="https://emenscr.nesdc.go.th/viewer/view.html?id=6194b900a679c7221758eb99&amp;username=mots3002201" TargetMode="External"/><Relationship Id="rId2211" Type="http://schemas.openxmlformats.org/officeDocument/2006/relationships/hyperlink" Target="https://emenscr.nesdc.go.th/viewer/view.html?id=61b18712b5d2fc0ca4dd06fe&amp;username=mots7402601" TargetMode="External"/><Relationship Id="rId628" Type="http://schemas.openxmlformats.org/officeDocument/2006/relationships/hyperlink" Target="https://emenscr.nesdc.go.th/viewer/view.html?id=5e251aa70b685319215477ea&amp;username=moi0017381" TargetMode="External"/><Relationship Id="rId835" Type="http://schemas.openxmlformats.org/officeDocument/2006/relationships/hyperlink" Target="https://emenscr.nesdc.go.th/viewer/view.html?id=5f2ce9101e9bcf1b6a33667a&amp;username=mot03051" TargetMode="External"/><Relationship Id="rId1258" Type="http://schemas.openxmlformats.org/officeDocument/2006/relationships/hyperlink" Target="https://emenscr.nesdc.go.th/viewer/view.html?id=5fc9dd8e8290676ab1b9c80c&amp;username=moi0022581" TargetMode="External"/><Relationship Id="rId1465" Type="http://schemas.openxmlformats.org/officeDocument/2006/relationships/hyperlink" Target="https://emenscr.nesdc.go.th/viewer/view.html?id=5ff53aa0a0ce712359eb63c7&amp;username=m-culture02031" TargetMode="External"/><Relationship Id="rId1672" Type="http://schemas.openxmlformats.org/officeDocument/2006/relationships/hyperlink" Target="https://emenscr.nesdc.go.th/viewer/view.html?id=61121d42ef40ea035b9d10f3&amp;username=mots04061" TargetMode="External"/><Relationship Id="rId2309" Type="http://schemas.openxmlformats.org/officeDocument/2006/relationships/hyperlink" Target="https://emenscr.nesdc.go.th/viewer/view.html?id=61c57a5fcf8d3033eb3ef87e&amp;username=rus0585111" TargetMode="External"/><Relationship Id="rId1020" Type="http://schemas.openxmlformats.org/officeDocument/2006/relationships/hyperlink" Target="https://emenscr.nesdc.go.th/viewer/view.html?id=5fbcc9737232b72a71f77dbd&amp;username=mots04021" TargetMode="External"/><Relationship Id="rId1118" Type="http://schemas.openxmlformats.org/officeDocument/2006/relationships/hyperlink" Target="https://emenscr.nesdc.go.th/viewer/view.html?id=5fc4b6659a014c2a732f78a7&amp;username=mot060711" TargetMode="External"/><Relationship Id="rId1325" Type="http://schemas.openxmlformats.org/officeDocument/2006/relationships/hyperlink" Target="https://emenscr.nesdc.go.th/viewer/view.html?id=5fd04586c97e955911453bc1&amp;username=district65031" TargetMode="External"/><Relationship Id="rId1532" Type="http://schemas.openxmlformats.org/officeDocument/2006/relationships/hyperlink" Target="https://emenscr.nesdc.go.th/viewer/view.html?id=6013baf4ee427a65867151ca&amp;username=moi5305161" TargetMode="External"/><Relationship Id="rId1977" Type="http://schemas.openxmlformats.org/officeDocument/2006/relationships/hyperlink" Target="https://emenscr.nesdc.go.th/viewer/view.html?id=619256991501af4b238165ee&amp;username=mol04071" TargetMode="External"/><Relationship Id="rId902" Type="http://schemas.openxmlformats.org/officeDocument/2006/relationships/hyperlink" Target="https://emenscr.nesdc.go.th/viewer/view.html?id=5f97bf36eb355920f55514e0&amp;username=moi07171" TargetMode="External"/><Relationship Id="rId1837" Type="http://schemas.openxmlformats.org/officeDocument/2006/relationships/hyperlink" Target="https://emenscr.nesdc.go.th/viewer/view.html?id=611a75ae454a1a70721699bc&amp;username=moi0408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2099" Type="http://schemas.openxmlformats.org/officeDocument/2006/relationships/hyperlink" Target="https://emenscr.nesdc.go.th/viewer/view.html?id=61a5d4277a9fbf43eacea4f2&amp;username=dmcr_regional_81_1" TargetMode="External"/><Relationship Id="rId180" Type="http://schemas.openxmlformats.org/officeDocument/2006/relationships/hyperlink" Target="https://emenscr.nesdc.go.th/viewer/view.html?id=5df9d127ffccfe3f5905eec5&amp;username=mots02021" TargetMode="External"/><Relationship Id="rId278" Type="http://schemas.openxmlformats.org/officeDocument/2006/relationships/hyperlink" Target="https://emenscr.nesdc.go.th/viewer/view.html?id=5e017afeb459dd49a9ac732c&amp;username=tat5201121" TargetMode="External"/><Relationship Id="rId1904" Type="http://schemas.openxmlformats.org/officeDocument/2006/relationships/hyperlink" Target="https://emenscr.nesdc.go.th/viewer/view.html?id=617a805d78b1576ab528b6b2&amp;username=moi0017121" TargetMode="External"/><Relationship Id="rId485" Type="http://schemas.openxmlformats.org/officeDocument/2006/relationships/hyperlink" Target="https://emenscr.nesdc.go.th/viewer/view.html?id=5e0d788504e86a3876088232&amp;username=moi0017391" TargetMode="External"/><Relationship Id="rId692" Type="http://schemas.openxmlformats.org/officeDocument/2006/relationships/hyperlink" Target="https://emenscr.nesdc.go.th/viewer/view.html?id=5e9693a10f02d65626ba4b59&amp;username=mdes0013161" TargetMode="External"/><Relationship Id="rId2166" Type="http://schemas.openxmlformats.org/officeDocument/2006/relationships/hyperlink" Target="https://emenscr.nesdc.go.th/viewer/view.html?id=61ab244a77658f43f36686ef&amp;username=moi0022841" TargetMode="External"/><Relationship Id="rId138" Type="http://schemas.openxmlformats.org/officeDocument/2006/relationships/hyperlink" Target="https://emenscr.nesdc.go.th/viewer/view.html?id=5df0b5285ab6a64edd630098&amp;username=moi0017221" TargetMode="External"/><Relationship Id="rId345" Type="http://schemas.openxmlformats.org/officeDocument/2006/relationships/hyperlink" Target="https://emenscr.nesdc.go.th/viewer/view.html?id=5e032e2642c5ca49af55aea0&amp;username=mnre0214031" TargetMode="External"/><Relationship Id="rId552" Type="http://schemas.openxmlformats.org/officeDocument/2006/relationships/hyperlink" Target="https://emenscr.nesdc.go.th/viewer/view.html?id=5e15a5a40e30786ac928b361&amp;username=mot0703511" TargetMode="External"/><Relationship Id="rId997" Type="http://schemas.openxmlformats.org/officeDocument/2006/relationships/hyperlink" Target="https://emenscr.nesdc.go.th/viewer/view.html?id=5fbb36e77232b72a71f77c73&amp;username=moi0022811" TargetMode="External"/><Relationship Id="rId1182" Type="http://schemas.openxmlformats.org/officeDocument/2006/relationships/hyperlink" Target="https://emenscr.nesdc.go.th/viewer/view.html?id=5fc73c05499a93132efec31e&amp;username=mots3702711" TargetMode="External"/><Relationship Id="rId2026" Type="http://schemas.openxmlformats.org/officeDocument/2006/relationships/hyperlink" Target="https://emenscr.nesdc.go.th/viewer/view.html?id=619711bed51ed2220a0bde35&amp;username=mots4902421" TargetMode="External"/><Relationship Id="rId2233" Type="http://schemas.openxmlformats.org/officeDocument/2006/relationships/hyperlink" Target="https://emenscr.nesdc.go.th/viewer/view.html?id=61b6d37a20af770c9d9bf804&amp;username=moi0017011" TargetMode="External"/><Relationship Id="rId205" Type="http://schemas.openxmlformats.org/officeDocument/2006/relationships/hyperlink" Target="https://emenscr.nesdc.go.th/viewer/view.html?id=5dfafc23d2f24a1a689b4bc1&amp;username=moi0022481" TargetMode="External"/><Relationship Id="rId412" Type="http://schemas.openxmlformats.org/officeDocument/2006/relationships/hyperlink" Target="https://emenscr.nesdc.go.th/viewer/view.html?id=5e057eede82416445c17a1bd&amp;username=moi0017161" TargetMode="External"/><Relationship Id="rId857" Type="http://schemas.openxmlformats.org/officeDocument/2006/relationships/hyperlink" Target="https://emenscr.nesdc.go.th/viewer/view.html?id=5f2d66eac3e5f60bd06cadfa&amp;username=tceb1" TargetMode="External"/><Relationship Id="rId1042" Type="http://schemas.openxmlformats.org/officeDocument/2006/relationships/hyperlink" Target="https://emenscr.nesdc.go.th/viewer/view.html?id=5fbf17f5beab9d2a7939c001&amp;username=mots9002561" TargetMode="External"/><Relationship Id="rId1487" Type="http://schemas.openxmlformats.org/officeDocument/2006/relationships/hyperlink" Target="https://emenscr.nesdc.go.th/viewer/view.html?id=5ffaddc25c8da31b261c8c01&amp;username=mots1102581" TargetMode="External"/><Relationship Id="rId1694" Type="http://schemas.openxmlformats.org/officeDocument/2006/relationships/hyperlink" Target="https://emenscr.nesdc.go.th/viewer/view.html?id=61134d79ef40ea035b9d1215&amp;username=moph05161" TargetMode="External"/><Relationship Id="rId2300" Type="http://schemas.openxmlformats.org/officeDocument/2006/relationships/hyperlink" Target="https://emenscr.nesdc.go.th/viewer/view.html?id=61c2dac6f54f5733e49b43ce&amp;username=moi0017651" TargetMode="External"/><Relationship Id="rId717" Type="http://schemas.openxmlformats.org/officeDocument/2006/relationships/hyperlink" Target="https://emenscr.nesdc.go.th/viewer/view.html?id=5eeb74e90cf4693779076253&amp;username=rmutt0578101" TargetMode="External"/><Relationship Id="rId924" Type="http://schemas.openxmlformats.org/officeDocument/2006/relationships/hyperlink" Target="https://emenscr.nesdc.go.th/viewer/view.html?id=5fa5592db1991b3f8585d595&amp;username=district15041" TargetMode="External"/><Relationship Id="rId1347" Type="http://schemas.openxmlformats.org/officeDocument/2006/relationships/hyperlink" Target="https://emenscr.nesdc.go.th/viewer/view.html?id=5fd075ee7cf29c590f8c50f7&amp;username=opm0001571" TargetMode="External"/><Relationship Id="rId1554" Type="http://schemas.openxmlformats.org/officeDocument/2006/relationships/hyperlink" Target="https://emenscr.nesdc.go.th/viewer/view.html?id=607d06039db1f67958ba2f35&amp;username=mnre09211" TargetMode="External"/><Relationship Id="rId1761" Type="http://schemas.openxmlformats.org/officeDocument/2006/relationships/hyperlink" Target="https://emenscr.nesdc.go.th/viewer/view.html?id=6116a03aee6abd1f94902772&amp;username=dasta1" TargetMode="External"/><Relationship Id="rId1999" Type="http://schemas.openxmlformats.org/officeDocument/2006/relationships/hyperlink" Target="https://emenscr.nesdc.go.th/viewer/view.html?id=61948ad9bab527220bfbc671&amp;username=mnre021430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1207" Type="http://schemas.openxmlformats.org/officeDocument/2006/relationships/hyperlink" Target="https://emenscr.nesdc.go.th/viewer/view.html?id=5fc8614d24b5b4133b5f911c&amp;username=mot060861" TargetMode="External"/><Relationship Id="rId1414" Type="http://schemas.openxmlformats.org/officeDocument/2006/relationships/hyperlink" Target="https://emenscr.nesdc.go.th/viewer/view.html?id=5fd9cd880573ae1b28631e56&amp;username=rid_regional_26_1" TargetMode="External"/><Relationship Id="rId1621" Type="http://schemas.openxmlformats.org/officeDocument/2006/relationships/hyperlink" Target="https://emenscr.nesdc.go.th/viewer/view.html?id=610d48facebcb57c86e91602&amp;username=tat5201021" TargetMode="External"/><Relationship Id="rId1859" Type="http://schemas.openxmlformats.org/officeDocument/2006/relationships/hyperlink" Target="https://emenscr.nesdc.go.th/viewer/view.html?id=61612c7217ed2a558b4c3089&amp;username=mot0703411" TargetMode="External"/><Relationship Id="rId1719" Type="http://schemas.openxmlformats.org/officeDocument/2006/relationships/hyperlink" Target="https://emenscr.nesdc.go.th/viewer/view.html?id=6114e5476d03d30365f2565d&amp;username=m-culture02041" TargetMode="External"/><Relationship Id="rId1926" Type="http://schemas.openxmlformats.org/officeDocument/2006/relationships/hyperlink" Target="https://emenscr.nesdc.go.th/viewer/view.html?id=618359be0f6a4831a38bf642&amp;username=m-culture04011" TargetMode="External"/><Relationship Id="rId2090" Type="http://schemas.openxmlformats.org/officeDocument/2006/relationships/hyperlink" Target="https://emenscr.nesdc.go.th/viewer/view.html?id=61a494f4e55ef143eb1fc873&amp;username=mot060881" TargetMode="External"/><Relationship Id="rId2188" Type="http://schemas.openxmlformats.org/officeDocument/2006/relationships/hyperlink" Target="https://emenscr.nesdc.go.th/viewer/view.html?id=61b05c9c9379e9271476991a&amp;username=moi02276011" TargetMode="External"/><Relationship Id="rId367" Type="http://schemas.openxmlformats.org/officeDocument/2006/relationships/hyperlink" Target="https://emenscr.nesdc.go.th/viewer/view.html?id=5e043fbdca0feb49b458c66b&amp;username=moph0032811" TargetMode="External"/><Relationship Id="rId574" Type="http://schemas.openxmlformats.org/officeDocument/2006/relationships/hyperlink" Target="https://emenscr.nesdc.go.th/viewer/view.html?id=5e17efcb1377cb70f32b396b&amp;username=mots1402311" TargetMode="External"/><Relationship Id="rId2048" Type="http://schemas.openxmlformats.org/officeDocument/2006/relationships/hyperlink" Target="https://emenscr.nesdc.go.th/viewer/view.html?id=619db4bab0cf811c11ad283d&amp;username=tat5201211" TargetMode="External"/><Relationship Id="rId2255" Type="http://schemas.openxmlformats.org/officeDocument/2006/relationships/hyperlink" Target="https://emenscr.nesdc.go.th/viewer/view.html?id=61babb9177a3ca1cee43a832&amp;username=mots04031" TargetMode="External"/><Relationship Id="rId227" Type="http://schemas.openxmlformats.org/officeDocument/2006/relationships/hyperlink" Target="https://emenscr.nesdc.go.th/viewer/view.html?id=5dfc3c7ce02dae1a6dd4bd44&amp;username=moph05031" TargetMode="External"/><Relationship Id="rId781" Type="http://schemas.openxmlformats.org/officeDocument/2006/relationships/hyperlink" Target="https://emenscr.nesdc.go.th/viewer/view.html?id=5f2a87595237673fb8a4d8d2&amp;username=tat5201021" TargetMode="External"/><Relationship Id="rId879" Type="http://schemas.openxmlformats.org/officeDocument/2006/relationships/hyperlink" Target="https://emenscr.nesdc.go.th/viewer/view.html?id=5f642ae7de5bf961c78475f3&amp;username=district39021" TargetMode="External"/><Relationship Id="rId434" Type="http://schemas.openxmlformats.org/officeDocument/2006/relationships/hyperlink" Target="https://emenscr.nesdc.go.th/viewer/view.html?id=5e05cc07e82416445c17a4ae&amp;username=moi0017751" TargetMode="External"/><Relationship Id="rId641" Type="http://schemas.openxmlformats.org/officeDocument/2006/relationships/hyperlink" Target="https://emenscr.nesdc.go.th/viewer/view.html?id=5e2a9575fe2e091ac2b2fd60&amp;username=moi0019141" TargetMode="External"/><Relationship Id="rId739" Type="http://schemas.openxmlformats.org/officeDocument/2006/relationships/hyperlink" Target="https://emenscr.nesdc.go.th/viewer/view.html?id=5f23d51da0fb591b3b26c550&amp;username=moph09051" TargetMode="External"/><Relationship Id="rId1064" Type="http://schemas.openxmlformats.org/officeDocument/2006/relationships/hyperlink" Target="https://emenscr.nesdc.go.th/viewer/view.html?id=5fbf75899a014c2a732f7605&amp;username=m-culture0031841" TargetMode="External"/><Relationship Id="rId1271" Type="http://schemas.openxmlformats.org/officeDocument/2006/relationships/hyperlink" Target="https://emenscr.nesdc.go.th/viewer/view.html?id=5fcb400f1540bf161ab27614&amp;username=district47111" TargetMode="External"/><Relationship Id="rId1369" Type="http://schemas.openxmlformats.org/officeDocument/2006/relationships/hyperlink" Target="https://emenscr.nesdc.go.th/viewer/view.html?id=5fd0c716c97e955911453d83&amp;username=moi0017331" TargetMode="External"/><Relationship Id="rId1576" Type="http://schemas.openxmlformats.org/officeDocument/2006/relationships/hyperlink" Target="https://emenscr.nesdc.go.th/viewer/view.html?id=60c192a02d1acc187133c21b&amp;username=mots04061" TargetMode="External"/><Relationship Id="rId2115" Type="http://schemas.openxmlformats.org/officeDocument/2006/relationships/hyperlink" Target="https://emenscr.nesdc.go.th/viewer/view.html?id=61a701da77658f43f36683e6&amp;username=opm0001571" TargetMode="External"/><Relationship Id="rId2322" Type="http://schemas.openxmlformats.org/officeDocument/2006/relationships/hyperlink" Target="https://emenscr.nesdc.go.th/viewer/view.html?id=61d6570de7db0830be1f2add&amp;username=moi0018341" TargetMode="External"/><Relationship Id="rId501" Type="http://schemas.openxmlformats.org/officeDocument/2006/relationships/hyperlink" Target="https://emenscr.nesdc.go.th/viewer/view.html?id=5e0f0797700c16082bc6ef3c&amp;username=moi0022411" TargetMode="External"/><Relationship Id="rId946" Type="http://schemas.openxmlformats.org/officeDocument/2006/relationships/hyperlink" Target="https://emenscr.nesdc.go.th/viewer/view.html?id=5faa70efe708b36c432df8d2&amp;username=mot060931" TargetMode="External"/><Relationship Id="rId1131" Type="http://schemas.openxmlformats.org/officeDocument/2006/relationships/hyperlink" Target="https://emenscr.nesdc.go.th/viewer/view.html?id=5fc5b3d1b56c126617c31cd1&amp;username=mots1402311" TargetMode="External"/><Relationship Id="rId1229" Type="http://schemas.openxmlformats.org/officeDocument/2006/relationships/hyperlink" Target="https://emenscr.nesdc.go.th/viewer/view.html?id=5fc8c02ca8d9686aa79eeb63&amp;username=moi0017191" TargetMode="External"/><Relationship Id="rId1783" Type="http://schemas.openxmlformats.org/officeDocument/2006/relationships/hyperlink" Target="https://emenscr.nesdc.go.th/viewer/view.html?id=6117939b9b236c1f95b0c16e&amp;username=dasta1" TargetMode="External"/><Relationship Id="rId1990" Type="http://schemas.openxmlformats.org/officeDocument/2006/relationships/hyperlink" Target="https://emenscr.nesdc.go.th/viewer/view.html?id=619477c3d51ed2220a0bdc66&amp;username=tat520107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806" Type="http://schemas.openxmlformats.org/officeDocument/2006/relationships/hyperlink" Target="https://emenscr.nesdc.go.th/viewer/view.html?id=5f2bd39b1bb712252cdabc4f&amp;username=mots02121" TargetMode="External"/><Relationship Id="rId1436" Type="http://schemas.openxmlformats.org/officeDocument/2006/relationships/hyperlink" Target="https://emenscr.nesdc.go.th/viewer/view.html?id=5fe45d21de9699752bbf4926&amp;username=mot060361" TargetMode="External"/><Relationship Id="rId1643" Type="http://schemas.openxmlformats.org/officeDocument/2006/relationships/hyperlink" Target="https://emenscr.nesdc.go.th/viewer/view.html?id=6110f92777572f035a6e9fd2&amp;username=mots04041" TargetMode="External"/><Relationship Id="rId1850" Type="http://schemas.openxmlformats.org/officeDocument/2006/relationships/hyperlink" Target="https://emenscr.nesdc.go.th/viewer/view.html?id=6153da5875bc90417835741f&amp;username=mots2702611" TargetMode="External"/><Relationship Id="rId1503" Type="http://schemas.openxmlformats.org/officeDocument/2006/relationships/hyperlink" Target="https://emenscr.nesdc.go.th/viewer/view.html?id=60018144fdee0f295412d8bf&amp;username=mots02031" TargetMode="External"/><Relationship Id="rId1710" Type="http://schemas.openxmlformats.org/officeDocument/2006/relationships/hyperlink" Target="https://emenscr.nesdc.go.th/viewer/view.html?id=61139cfb79c1d06ed51e541b&amp;username=mots003811" TargetMode="External"/><Relationship Id="rId1948" Type="http://schemas.openxmlformats.org/officeDocument/2006/relationships/hyperlink" Target="https://emenscr.nesdc.go.th/viewer/view.html?id=6184e7a90f6a4831a38bf813&amp;username=district15031" TargetMode="External"/><Relationship Id="rId291" Type="http://schemas.openxmlformats.org/officeDocument/2006/relationships/hyperlink" Target="https://emenscr.nesdc.go.th/viewer/view.html?id=5e01cd27ca0feb49b458bfd6&amp;username=m-culture0031751" TargetMode="External"/><Relationship Id="rId1808" Type="http://schemas.openxmlformats.org/officeDocument/2006/relationships/hyperlink" Target="https://emenscr.nesdc.go.th/viewer/view.html?id=611a1315b1eab9706bc853e4&amp;username=rmuti34001" TargetMode="External"/><Relationship Id="rId151" Type="http://schemas.openxmlformats.org/officeDocument/2006/relationships/hyperlink" Target="https://emenscr.nesdc.go.th/viewer/view.html?id=5df705b8cf2dda1a4f64d8ec&amp;username=m-culture0031721" TargetMode="External"/><Relationship Id="rId389" Type="http://schemas.openxmlformats.org/officeDocument/2006/relationships/hyperlink" Target="https://emenscr.nesdc.go.th/viewer/view.html?id=5e047ac96f155549ab8fc225&amp;username=mot060201" TargetMode="External"/><Relationship Id="rId596" Type="http://schemas.openxmlformats.org/officeDocument/2006/relationships/hyperlink" Target="https://emenscr.nesdc.go.th/viewer/view.html?id=5e1ed252dabf7f12dac04c6a&amp;username=mots4802191" TargetMode="External"/><Relationship Id="rId2277" Type="http://schemas.openxmlformats.org/officeDocument/2006/relationships/hyperlink" Target="https://emenscr.nesdc.go.th/viewer/view.html?id=61c006581a10626236233dc5&amp;username=rus0585141" TargetMode="External"/><Relationship Id="rId249" Type="http://schemas.openxmlformats.org/officeDocument/2006/relationships/hyperlink" Target="https://emenscr.nesdc.go.th/viewer/view.html?id=5e002b906f155549ab8fb49e&amp;username=onab0034171" TargetMode="External"/><Relationship Id="rId456" Type="http://schemas.openxmlformats.org/officeDocument/2006/relationships/hyperlink" Target="https://emenscr.nesdc.go.th/viewer/view.html?id=5e09402ea0d4f63e608d15e4&amp;username=mots1702631" TargetMode="External"/><Relationship Id="rId663" Type="http://schemas.openxmlformats.org/officeDocument/2006/relationships/hyperlink" Target="https://emenscr.nesdc.go.th/viewer/view.html?id=5e3299fdd3c2bc0be7046277&amp;username=moi0022581" TargetMode="External"/><Relationship Id="rId870" Type="http://schemas.openxmlformats.org/officeDocument/2006/relationships/hyperlink" Target="https://emenscr.nesdc.go.th/viewer/view.html?id=5f58994795e60e0fbef41c1b&amp;username=moi0017691" TargetMode="External"/><Relationship Id="rId1086" Type="http://schemas.openxmlformats.org/officeDocument/2006/relationships/hyperlink" Target="https://emenscr.nesdc.go.th/viewer/view.html?id=5fc1dd2c7232b72a71f780f9&amp;username=mots1802091" TargetMode="External"/><Relationship Id="rId1293" Type="http://schemas.openxmlformats.org/officeDocument/2006/relationships/hyperlink" Target="https://emenscr.nesdc.go.th/viewer/view.html?id=5fceece7557f3b161930c315&amp;username=mot0703261" TargetMode="External"/><Relationship Id="rId2137" Type="http://schemas.openxmlformats.org/officeDocument/2006/relationships/hyperlink" Target="https://emenscr.nesdc.go.th/viewer/view.html?id=61a85a42e4a0ba43f163b128&amp;username=moi0022821" TargetMode="External"/><Relationship Id="rId2344" Type="http://schemas.openxmlformats.org/officeDocument/2006/relationships/hyperlink" Target="https://emenscr.nesdc.go.th/viewer/view.html?id=61e2c6184138de7efabb5374&amp;username=rmutr0582001" TargetMode="External"/><Relationship Id="rId109" Type="http://schemas.openxmlformats.org/officeDocument/2006/relationships/hyperlink" Target="https://emenscr.nesdc.go.th/viewer/view.html?id=5dce2e3b618d7a030c89c30c&amp;username=moi0017731" TargetMode="External"/><Relationship Id="rId316" Type="http://schemas.openxmlformats.org/officeDocument/2006/relationships/hyperlink" Target="https://emenscr.nesdc.go.th/viewer/view.html?id=5e02e5b8b459dd49a9ac77b4&amp;username=onab0034661" TargetMode="External"/><Relationship Id="rId523" Type="http://schemas.openxmlformats.org/officeDocument/2006/relationships/hyperlink" Target="https://emenscr.nesdc.go.th/viewer/view.html?id=5e13f7623cc3431f26def465&amp;username=mot060671" TargetMode="External"/><Relationship Id="rId968" Type="http://schemas.openxmlformats.org/officeDocument/2006/relationships/hyperlink" Target="https://emenscr.nesdc.go.th/viewer/view.html?id=5fb2537dd830192cf1024612&amp;username=mots3302541" TargetMode="External"/><Relationship Id="rId1153" Type="http://schemas.openxmlformats.org/officeDocument/2006/relationships/hyperlink" Target="https://emenscr.nesdc.go.th/viewer/view.html?id=5fc64f03ecba351581d26755&amp;username=tat5201461" TargetMode="External"/><Relationship Id="rId1598" Type="http://schemas.openxmlformats.org/officeDocument/2006/relationships/hyperlink" Target="https://emenscr.nesdc.go.th/viewer/view.html?id=60e32b8fa2b0996438061562&amp;username=tceb1" TargetMode="External"/><Relationship Id="rId2204" Type="http://schemas.openxmlformats.org/officeDocument/2006/relationships/hyperlink" Target="https://emenscr.nesdc.go.th/viewer/view.html?id=61b07ff24b76812722f74add&amp;username=mots04041" TargetMode="External"/><Relationship Id="rId97" Type="http://schemas.openxmlformats.org/officeDocument/2006/relationships/hyperlink" Target="https://emenscr.nesdc.go.th/viewer/view.html?id=5da16b7f1cf04a5bcff2454a&amp;username=kpru053631" TargetMode="External"/><Relationship Id="rId730" Type="http://schemas.openxmlformats.org/officeDocument/2006/relationships/hyperlink" Target="https://emenscr.nesdc.go.th/viewer/view.html?id=5f0a9d7052b4552d6810bba1&amp;username=onab0034171" TargetMode="External"/><Relationship Id="rId828" Type="http://schemas.openxmlformats.org/officeDocument/2006/relationships/hyperlink" Target="https://emenscr.nesdc.go.th/viewer/view.html?id=5f2cc5801e9bcf1b6a336585&amp;username=nrct00031" TargetMode="External"/><Relationship Id="rId1013" Type="http://schemas.openxmlformats.org/officeDocument/2006/relationships/hyperlink" Target="https://emenscr.nesdc.go.th/viewer/view.html?id=5fbcba9a7232b72a71f77d9a&amp;username=mots04021" TargetMode="External"/><Relationship Id="rId1360" Type="http://schemas.openxmlformats.org/officeDocument/2006/relationships/hyperlink" Target="https://emenscr.nesdc.go.th/viewer/view.html?id=5fd09bea7cf29c590f8c51a4&amp;username=mot0703761" TargetMode="External"/><Relationship Id="rId1458" Type="http://schemas.openxmlformats.org/officeDocument/2006/relationships/hyperlink" Target="https://emenscr.nesdc.go.th/viewer/view.html?id=5ff408459a713127d061ce62&amp;username=mot060071" TargetMode="External"/><Relationship Id="rId1665" Type="http://schemas.openxmlformats.org/officeDocument/2006/relationships/hyperlink" Target="https://emenscr.nesdc.go.th/viewer/view.html?id=6112105e77572f035a6ea064&amp;username=mots04061" TargetMode="External"/><Relationship Id="rId1872" Type="http://schemas.openxmlformats.org/officeDocument/2006/relationships/hyperlink" Target="https://emenscr.nesdc.go.th/viewer/view.html?id=616d2b23ac23da6eb13d0088&amp;username=mot060931" TargetMode="External"/><Relationship Id="rId1220" Type="http://schemas.openxmlformats.org/officeDocument/2006/relationships/hyperlink" Target="https://emenscr.nesdc.go.th/viewer/view.html?id=5fc88dc5cc395c6aa110cde9&amp;username=m-culture0031701" TargetMode="External"/><Relationship Id="rId1318" Type="http://schemas.openxmlformats.org/officeDocument/2006/relationships/hyperlink" Target="https://emenscr.nesdc.go.th/viewer/view.html?id=5fcf49e556035d16079a09f5&amp;username=moi0022521" TargetMode="External"/><Relationship Id="rId1525" Type="http://schemas.openxmlformats.org/officeDocument/2006/relationships/hyperlink" Target="https://emenscr.nesdc.go.th/viewer/view.html?id=600fd82d4037f647d85e80ed&amp;username=tat5201021" TargetMode="External"/><Relationship Id="rId1732" Type="http://schemas.openxmlformats.org/officeDocument/2006/relationships/hyperlink" Target="https://emenscr.nesdc.go.th/viewer/view.html?id=61160f0151b0124325d6a049&amp;username=mot0702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2299" Type="http://schemas.openxmlformats.org/officeDocument/2006/relationships/hyperlink" Target="https://emenscr.nesdc.go.th/viewer/view.html?id=61c2d9245203dc33e5cb4e93&amp;username=moph09081" TargetMode="External"/><Relationship Id="rId173" Type="http://schemas.openxmlformats.org/officeDocument/2006/relationships/hyperlink" Target="https://emenscr.nesdc.go.th/viewer/view.html?id=5df9b284ffccfe3f5905ee87&amp;username=m-culture0031901" TargetMode="External"/><Relationship Id="rId380" Type="http://schemas.openxmlformats.org/officeDocument/2006/relationships/hyperlink" Target="https://emenscr.nesdc.go.th/viewer/view.html?id=5e0468b342c5ca49af55b1fd&amp;username=mot070361" TargetMode="External"/><Relationship Id="rId2061" Type="http://schemas.openxmlformats.org/officeDocument/2006/relationships/hyperlink" Target="https://emenscr.nesdc.go.th/viewer/view.html?id=619f169bdf200361cae5827c&amp;username=mot0703141" TargetMode="External"/><Relationship Id="rId240" Type="http://schemas.openxmlformats.org/officeDocument/2006/relationships/hyperlink" Target="https://emenscr.nesdc.go.th/viewer/view.html?id=5dfc8c1ce02dae1a6dd4bedf&amp;username=mots2702611" TargetMode="External"/><Relationship Id="rId478" Type="http://schemas.openxmlformats.org/officeDocument/2006/relationships/hyperlink" Target="https://emenscr.nesdc.go.th/viewer/view.html?id=5e0b1774a0d4f63e608d1762&amp;username=m-culture0031391" TargetMode="External"/><Relationship Id="rId685" Type="http://schemas.openxmlformats.org/officeDocument/2006/relationships/hyperlink" Target="https://emenscr.nesdc.go.th/viewer/view.html?id=5e8da71f7d229132e4abfb29&amp;username=moi0017411" TargetMode="External"/><Relationship Id="rId892" Type="http://schemas.openxmlformats.org/officeDocument/2006/relationships/hyperlink" Target="https://emenscr.nesdc.go.th/viewer/view.html?id=5f87fd5f9455193a1485e946&amp;username=mots9102571" TargetMode="External"/><Relationship Id="rId2159" Type="http://schemas.openxmlformats.org/officeDocument/2006/relationships/hyperlink" Target="https://emenscr.nesdc.go.th/viewer/view.html?id=61a9e449e55ef143eb1fcd13&amp;username=mots1702631" TargetMode="External"/><Relationship Id="rId100" Type="http://schemas.openxmlformats.org/officeDocument/2006/relationships/hyperlink" Target="https://emenscr.nesdc.go.th/viewer/view.html?id=5db67316395adc146fd4863d&amp;username=mots04021" TargetMode="External"/><Relationship Id="rId338" Type="http://schemas.openxmlformats.org/officeDocument/2006/relationships/hyperlink" Target="https://emenscr.nesdc.go.th/viewer/view.html?id=5e03250ab459dd49a9ac7965&amp;username=mots8102011" TargetMode="External"/><Relationship Id="rId545" Type="http://schemas.openxmlformats.org/officeDocument/2006/relationships/hyperlink" Target="https://emenscr.nesdc.go.th/viewer/view.html?id=5e159e544735416acaa5adbe&amp;username=mot0703511" TargetMode="External"/><Relationship Id="rId752" Type="http://schemas.openxmlformats.org/officeDocument/2006/relationships/hyperlink" Target="https://emenscr.nesdc.go.th/viewer/view.html?id=5f2682aacab46f2eac62fbdd&amp;username=mots04011" TargetMode="External"/><Relationship Id="rId1175" Type="http://schemas.openxmlformats.org/officeDocument/2006/relationships/hyperlink" Target="https://emenscr.nesdc.go.th/viewer/view.html?id=5fc71ab6499a93132efec2cf&amp;username=mots4902421" TargetMode="External"/><Relationship Id="rId1382" Type="http://schemas.openxmlformats.org/officeDocument/2006/relationships/hyperlink" Target="https://emenscr.nesdc.go.th/viewer/view.html?id=5fd6994d07212e34f9c300ea&amp;username=moi0017121" TargetMode="External"/><Relationship Id="rId2019" Type="http://schemas.openxmlformats.org/officeDocument/2006/relationships/hyperlink" Target="https://emenscr.nesdc.go.th/viewer/view.html?id=6195d7b9d51ed2220a0bdd79&amp;username=mot060471" TargetMode="External"/><Relationship Id="rId2226" Type="http://schemas.openxmlformats.org/officeDocument/2006/relationships/hyperlink" Target="https://emenscr.nesdc.go.th/viewer/view.html?id=61b1c579f3473f0ca7a6c442&amp;username=mot060941" TargetMode="External"/><Relationship Id="rId405" Type="http://schemas.openxmlformats.org/officeDocument/2006/relationships/hyperlink" Target="https://emenscr.nesdc.go.th/viewer/view.html?id=5e0575c53b2bc044565f774c&amp;username=tat5201241" TargetMode="External"/><Relationship Id="rId612" Type="http://schemas.openxmlformats.org/officeDocument/2006/relationships/hyperlink" Target="https://emenscr.nesdc.go.th/viewer/view.html?id=5e202a0e93d5fc2a64c87788&amp;username=moi0017191" TargetMode="External"/><Relationship Id="rId1035" Type="http://schemas.openxmlformats.org/officeDocument/2006/relationships/hyperlink" Target="https://emenscr.nesdc.go.th/viewer/view.html?id=5fbe0b037232b72a71f77e5c&amp;username=mots9002561" TargetMode="External"/><Relationship Id="rId1242" Type="http://schemas.openxmlformats.org/officeDocument/2006/relationships/hyperlink" Target="https://emenscr.nesdc.go.th/viewer/view.html?id=5fc9b752a8d9686aa79eebee&amp;username=mot060231" TargetMode="External"/><Relationship Id="rId1687" Type="http://schemas.openxmlformats.org/officeDocument/2006/relationships/hyperlink" Target="https://emenscr.nesdc.go.th/viewer/view.html?id=61124b302482000361ae7fb4&amp;username=mfu590131" TargetMode="External"/><Relationship Id="rId1894" Type="http://schemas.openxmlformats.org/officeDocument/2006/relationships/hyperlink" Target="https://emenscr.nesdc.go.th/viewer/view.html?id=617a22e772562c5cc2e104fc&amp;username=mot060241" TargetMode="External"/><Relationship Id="rId917" Type="http://schemas.openxmlformats.org/officeDocument/2006/relationships/hyperlink" Target="https://emenscr.nesdc.go.th/viewer/view.html?id=5fa37be840a638314041591f&amp;username=mots04031" TargetMode="External"/><Relationship Id="rId1102" Type="http://schemas.openxmlformats.org/officeDocument/2006/relationships/hyperlink" Target="https://emenscr.nesdc.go.th/viewer/view.html?id=5fc47f2c0d3eec2a6b9e5185&amp;username=mua_regional_751" TargetMode="External"/><Relationship Id="rId1547" Type="http://schemas.openxmlformats.org/officeDocument/2006/relationships/hyperlink" Target="https://emenscr.nesdc.go.th/viewer/view.html?id=6055af037d3c183449a2b788&amp;username=mnre09261" TargetMode="External"/><Relationship Id="rId1754" Type="http://schemas.openxmlformats.org/officeDocument/2006/relationships/hyperlink" Target="https://emenscr.nesdc.go.th/viewer/view.html?id=61165736479d5e70e62b908d&amp;username=mots02051" TargetMode="External"/><Relationship Id="rId1961" Type="http://schemas.openxmlformats.org/officeDocument/2006/relationships/hyperlink" Target="https://emenscr.nesdc.go.th/viewer/view.html?id=618cd2411c41a9328354d705&amp;username=m-culture0604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1407" Type="http://schemas.openxmlformats.org/officeDocument/2006/relationships/hyperlink" Target="https://emenscr.nesdc.go.th/viewer/view.html?id=5fd889354737ba28bee869b8&amp;username=district67031" TargetMode="External"/><Relationship Id="rId1614" Type="http://schemas.openxmlformats.org/officeDocument/2006/relationships/hyperlink" Target="https://emenscr.nesdc.go.th/viewer/view.html?id=6107a6a7ad762104a9c9830a&amp;username=district42071" TargetMode="External"/><Relationship Id="rId1821" Type="http://schemas.openxmlformats.org/officeDocument/2006/relationships/hyperlink" Target="https://emenscr.nesdc.go.th/viewer/view.html?id=611a4064454a1a7072169941&amp;username=mots02091" TargetMode="External"/><Relationship Id="rId195" Type="http://schemas.openxmlformats.org/officeDocument/2006/relationships/hyperlink" Target="https://emenscr.nesdc.go.th/viewer/view.html?id=5df9f7fa467aa83f5ec0b163&amp;username=mots02041" TargetMode="External"/><Relationship Id="rId1919" Type="http://schemas.openxmlformats.org/officeDocument/2006/relationships/hyperlink" Target="https://emenscr.nesdc.go.th/viewer/view.html?id=61825b84d54d60750bdb1b74&amp;username=opm0001751" TargetMode="External"/><Relationship Id="rId2083" Type="http://schemas.openxmlformats.org/officeDocument/2006/relationships/hyperlink" Target="https://emenscr.nesdc.go.th/viewer/view.html?id=61a44b68e55ef143eb1fc7c7&amp;username=moi0022821" TargetMode="External"/><Relationship Id="rId2290" Type="http://schemas.openxmlformats.org/officeDocument/2006/relationships/hyperlink" Target="https://emenscr.nesdc.go.th/viewer/view.html?id=61c053ab132398622df86fa4&amp;username=mots02041" TargetMode="External"/><Relationship Id="rId262" Type="http://schemas.openxmlformats.org/officeDocument/2006/relationships/hyperlink" Target="https://emenscr.nesdc.go.th/viewer/view.html?id=5e00797dca0feb49b458bcd3&amp;username=mod06081" TargetMode="External"/><Relationship Id="rId567" Type="http://schemas.openxmlformats.org/officeDocument/2006/relationships/hyperlink" Target="https://emenscr.nesdc.go.th/viewer/view.html?id=5e16e4efab990e30f2322485&amp;username=moi0019481" TargetMode="External"/><Relationship Id="rId1197" Type="http://schemas.openxmlformats.org/officeDocument/2006/relationships/hyperlink" Target="https://emenscr.nesdc.go.th/viewer/view.html?id=5fc760cf9571721336792f08&amp;username=mot060931" TargetMode="External"/><Relationship Id="rId2150" Type="http://schemas.openxmlformats.org/officeDocument/2006/relationships/hyperlink" Target="https://emenscr.nesdc.go.th/viewer/view.html?id=61a9a91be55ef143eb1fcc99&amp;username=m-culture0031661" TargetMode="External"/><Relationship Id="rId2248" Type="http://schemas.openxmlformats.org/officeDocument/2006/relationships/hyperlink" Target="https://emenscr.nesdc.go.th/viewer/view.html?id=61b865c3afe1552e4ca7985f&amp;username=mots04061" TargetMode="External"/><Relationship Id="rId122" Type="http://schemas.openxmlformats.org/officeDocument/2006/relationships/hyperlink" Target="https://emenscr.nesdc.go.th/viewer/view.html?id=5de6503009987646b1c7940c&amp;username=moi0017251" TargetMode="External"/><Relationship Id="rId774" Type="http://schemas.openxmlformats.org/officeDocument/2006/relationships/hyperlink" Target="https://emenscr.nesdc.go.th/viewer/view.html?id=5f2a692aadc5890c1c144db1&amp;username=tat5201021" TargetMode="External"/><Relationship Id="rId981" Type="http://schemas.openxmlformats.org/officeDocument/2006/relationships/hyperlink" Target="https://emenscr.nesdc.go.th/viewer/view.html?id=5fb38dac152e2542a428cfeb&amp;username=mots04011" TargetMode="External"/><Relationship Id="rId1057" Type="http://schemas.openxmlformats.org/officeDocument/2006/relationships/hyperlink" Target="https://emenscr.nesdc.go.th/viewer/view.html?id=5fbf641b9a014c2a732f75d8&amp;username=police000711" TargetMode="External"/><Relationship Id="rId2010" Type="http://schemas.openxmlformats.org/officeDocument/2006/relationships/hyperlink" Target="https://emenscr.nesdc.go.th/viewer/view.html?id=6194d63ba679c7221758ebe4&amp;username=mot060471" TargetMode="External"/><Relationship Id="rId427" Type="http://schemas.openxmlformats.org/officeDocument/2006/relationships/hyperlink" Target="https://emenscr.nesdc.go.th/viewer/view.html?id=5e05b6ff5baa7b44654de1a4&amp;username=mot0703141" TargetMode="External"/><Relationship Id="rId634" Type="http://schemas.openxmlformats.org/officeDocument/2006/relationships/hyperlink" Target="https://emenscr.nesdc.go.th/viewer/view.html?id=5e2865ac5902ce5228ee88e3&amp;username=mot060481" TargetMode="External"/><Relationship Id="rId841" Type="http://schemas.openxmlformats.org/officeDocument/2006/relationships/hyperlink" Target="https://emenscr.nesdc.go.th/viewer/view.html?id=5f2d0a9467a1a91b6c4af2a4&amp;username=nida05263081" TargetMode="External"/><Relationship Id="rId1264" Type="http://schemas.openxmlformats.org/officeDocument/2006/relationships/hyperlink" Target="https://emenscr.nesdc.go.th/viewer/view.html?id=5fca011cc12a976d1877f463&amp;username=mots9302341" TargetMode="External"/><Relationship Id="rId1471" Type="http://schemas.openxmlformats.org/officeDocument/2006/relationships/hyperlink" Target="https://emenscr.nesdc.go.th/viewer/view.html?id=5ff582bb4ea1fe47a0ede9a7&amp;username=dasta1" TargetMode="External"/><Relationship Id="rId1569" Type="http://schemas.openxmlformats.org/officeDocument/2006/relationships/hyperlink" Target="https://emenscr.nesdc.go.th/viewer/view.html?id=60af66595ffefd6f3023ad5f&amp;username=mots04051" TargetMode="External"/><Relationship Id="rId2108" Type="http://schemas.openxmlformats.org/officeDocument/2006/relationships/hyperlink" Target="https://emenscr.nesdc.go.th/viewer/view.html?id=61a6f6f277658f43f36683aa&amp;username=mots04061" TargetMode="External"/><Relationship Id="rId2315" Type="http://schemas.openxmlformats.org/officeDocument/2006/relationships/hyperlink" Target="https://emenscr.nesdc.go.th/viewer/view.html?id=61c891f380d4df78932ea8fc&amp;username=mots003811" TargetMode="External"/><Relationship Id="rId701" Type="http://schemas.openxmlformats.org/officeDocument/2006/relationships/hyperlink" Target="https://emenscr.nesdc.go.th/viewer/view.html?id=5ea66f469d3a610e8f64f555&amp;username=mnre05151" TargetMode="External"/><Relationship Id="rId939" Type="http://schemas.openxmlformats.org/officeDocument/2006/relationships/hyperlink" Target="https://emenscr.nesdc.go.th/viewer/view.html?id=5fa8f6f22806e76c3c3d6357&amp;username=moi0017481" TargetMode="External"/><Relationship Id="rId1124" Type="http://schemas.openxmlformats.org/officeDocument/2006/relationships/hyperlink" Target="https://emenscr.nesdc.go.th/viewer/view.html?id=5fc4d4ad688f30399de387c1&amp;username=mots1702631" TargetMode="External"/><Relationship Id="rId1331" Type="http://schemas.openxmlformats.org/officeDocument/2006/relationships/hyperlink" Target="https://emenscr.nesdc.go.th/viewer/view.html?id=5fd04d61c97e955911453bfd&amp;username=m-culture0031341" TargetMode="External"/><Relationship Id="rId1776" Type="http://schemas.openxmlformats.org/officeDocument/2006/relationships/hyperlink" Target="https://emenscr.nesdc.go.th/viewer/view.html?id=611775d29b236c1f95b0c125&amp;username=rmutt0578051" TargetMode="External"/><Relationship Id="rId1983" Type="http://schemas.openxmlformats.org/officeDocument/2006/relationships/hyperlink" Target="https://emenscr.nesdc.go.th/viewer/view.html?id=61946f71a679c7221758eae6&amp;username=tat520117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1429" Type="http://schemas.openxmlformats.org/officeDocument/2006/relationships/hyperlink" Target="https://emenscr.nesdc.go.th/viewer/view.html?id=5fdc8f3a8ae2fc1b311d2129&amp;username=opm0001491" TargetMode="External"/><Relationship Id="rId1636" Type="http://schemas.openxmlformats.org/officeDocument/2006/relationships/hyperlink" Target="https://emenscr.nesdc.go.th/viewer/view.html?id=6110b98bef40ea035b9d0fd4&amp;username=tat5201021" TargetMode="External"/><Relationship Id="rId1843" Type="http://schemas.openxmlformats.org/officeDocument/2006/relationships/hyperlink" Target="https://emenscr.nesdc.go.th/viewer/view.html?id=612de26b914dee5ac289f1c1&amp;username=mot0703511" TargetMode="External"/><Relationship Id="rId1703" Type="http://schemas.openxmlformats.org/officeDocument/2006/relationships/hyperlink" Target="https://emenscr.nesdc.go.th/viewer/view.html?id=61138f7f86ed660368a5bd43&amp;username=mots003811" TargetMode="External"/><Relationship Id="rId1910" Type="http://schemas.openxmlformats.org/officeDocument/2006/relationships/hyperlink" Target="https://emenscr.nesdc.go.th/viewer/view.html?id=6180b10e7ee79765dfdb55f4&amp;username=mot060711" TargetMode="External"/><Relationship Id="rId284" Type="http://schemas.openxmlformats.org/officeDocument/2006/relationships/hyperlink" Target="https://emenscr.nesdc.go.th/viewer/view.html?id=5e01b614ca0feb49b458bf1e&amp;username=mot060571" TargetMode="External"/><Relationship Id="rId491" Type="http://schemas.openxmlformats.org/officeDocument/2006/relationships/hyperlink" Target="https://emenscr.nesdc.go.th/viewer/view.html?id=5e0eacffd5c16e3ef85ebef2&amp;username=mot0703711" TargetMode="External"/><Relationship Id="rId2172" Type="http://schemas.openxmlformats.org/officeDocument/2006/relationships/hyperlink" Target="https://emenscr.nesdc.go.th/viewer/view.html?id=61af0023e4a0ba43f163b3c7&amp;username=dasta_regional_42_11" TargetMode="External"/><Relationship Id="rId144" Type="http://schemas.openxmlformats.org/officeDocument/2006/relationships/hyperlink" Target="https://emenscr.nesdc.go.th/viewer/view.html?id=5df33537bd03be2c50f77fe9&amp;username=industry04141" TargetMode="External"/><Relationship Id="rId589" Type="http://schemas.openxmlformats.org/officeDocument/2006/relationships/hyperlink" Target="https://emenscr.nesdc.go.th/viewer/view.html?id=5e1e88d4ed738c689ae329c9&amp;username=m-culture0031191" TargetMode="External"/><Relationship Id="rId796" Type="http://schemas.openxmlformats.org/officeDocument/2006/relationships/hyperlink" Target="https://emenscr.nesdc.go.th/viewer/view.html?id=5f2bad5e1bb712252cdabb37&amp;username=m-culture06011" TargetMode="External"/><Relationship Id="rId351" Type="http://schemas.openxmlformats.org/officeDocument/2006/relationships/hyperlink" Target="https://emenscr.nesdc.go.th/viewer/view.html?id=5e0344e16f155549ab8fbe4f&amp;username=m-culture0031841" TargetMode="External"/><Relationship Id="rId449" Type="http://schemas.openxmlformats.org/officeDocument/2006/relationships/hyperlink" Target="https://emenscr.nesdc.go.th/viewer/view.html?id=5e06ff16703b29131407abd2&amp;username=moi0017191" TargetMode="External"/><Relationship Id="rId656" Type="http://schemas.openxmlformats.org/officeDocument/2006/relationships/hyperlink" Target="https://emenscr.nesdc.go.th/viewer/view.html?id=5e2fe6da7389762fe81abff9&amp;username=mot060931" TargetMode="External"/><Relationship Id="rId863" Type="http://schemas.openxmlformats.org/officeDocument/2006/relationships/hyperlink" Target="https://emenscr.nesdc.go.th/viewer/view.html?id=5f2d80fec3e5f60bd06cae57&amp;username=mnre05011" TargetMode="External"/><Relationship Id="rId1079" Type="http://schemas.openxmlformats.org/officeDocument/2006/relationships/hyperlink" Target="https://emenscr.nesdc.go.th/viewer/view.html?id=5fc0819f0d3eec2a6b9e4ffa&amp;username=onab0034171" TargetMode="External"/><Relationship Id="rId1286" Type="http://schemas.openxmlformats.org/officeDocument/2006/relationships/hyperlink" Target="https://emenscr.nesdc.go.th/viewer/view.html?id=5fcdf26ed39fc0161d169736&amp;username=mot0703301" TargetMode="External"/><Relationship Id="rId1493" Type="http://schemas.openxmlformats.org/officeDocument/2006/relationships/hyperlink" Target="https://emenscr.nesdc.go.th/viewer/view.html?id=5fffc72a2c89dd6cc3be0207&amp;username=district53081" TargetMode="External"/><Relationship Id="rId2032" Type="http://schemas.openxmlformats.org/officeDocument/2006/relationships/hyperlink" Target="https://emenscr.nesdc.go.th/viewer/view.html?id=619b070dfef84f3d534c7dbf&amp;username=dnp_regional_85_31" TargetMode="External"/><Relationship Id="rId2337" Type="http://schemas.openxmlformats.org/officeDocument/2006/relationships/hyperlink" Target="https://emenscr.nesdc.go.th/viewer/view.html?id=61dfe10bbb999007f3f7f974&amp;username=police000711" TargetMode="External"/><Relationship Id="rId211" Type="http://schemas.openxmlformats.org/officeDocument/2006/relationships/hyperlink" Target="https://emenscr.nesdc.go.th/viewer/view.html?id=5dfb009ec552571a72d136e1&amp;username=mots02021" TargetMode="External"/><Relationship Id="rId309" Type="http://schemas.openxmlformats.org/officeDocument/2006/relationships/hyperlink" Target="https://emenscr.nesdc.go.th/viewer/view.html?id=5e01ecab42c5ca49af55aafa&amp;username=mnre0214031" TargetMode="External"/><Relationship Id="rId516" Type="http://schemas.openxmlformats.org/officeDocument/2006/relationships/hyperlink" Target="https://emenscr.nesdc.go.th/viewer/view.html?id=5e1303c9add16e698a13ab32&amp;username=moi0019901" TargetMode="External"/><Relationship Id="rId1146" Type="http://schemas.openxmlformats.org/officeDocument/2006/relationships/hyperlink" Target="https://emenscr.nesdc.go.th/viewer/view.html?id=5fc6054cda05356620e16ec1&amp;username=moi0017071" TargetMode="External"/><Relationship Id="rId1798" Type="http://schemas.openxmlformats.org/officeDocument/2006/relationships/hyperlink" Target="https://emenscr.nesdc.go.th/viewer/view.html?id=6119ea3983a667707448614f&amp;username=mots02041" TargetMode="External"/><Relationship Id="rId723" Type="http://schemas.openxmlformats.org/officeDocument/2006/relationships/hyperlink" Target="https://emenscr.nesdc.go.th/viewer/view.html?id=5f0591676fda33521e67b37f&amp;username=moi0017361" TargetMode="External"/><Relationship Id="rId930" Type="http://schemas.openxmlformats.org/officeDocument/2006/relationships/hyperlink" Target="https://emenscr.nesdc.go.th/viewer/view.html?id=5fa64f0ce01fd33f818a4a7d&amp;username=moi0018151" TargetMode="External"/><Relationship Id="rId1006" Type="http://schemas.openxmlformats.org/officeDocument/2006/relationships/hyperlink" Target="https://emenscr.nesdc.go.th/viewer/view.html?id=5fbc6e3c9a014c2a732f7326&amp;username=mots04041" TargetMode="External"/><Relationship Id="rId1353" Type="http://schemas.openxmlformats.org/officeDocument/2006/relationships/hyperlink" Target="https://emenscr.nesdc.go.th/viewer/view.html?id=5fd08ae47cf29c590f8c5162&amp;username=m-culture0031411" TargetMode="External"/><Relationship Id="rId1560" Type="http://schemas.openxmlformats.org/officeDocument/2006/relationships/hyperlink" Target="https://emenscr.nesdc.go.th/viewer/view.html?id=60a3326dd9177f779cdead1d&amp;username=mots04031" TargetMode="External"/><Relationship Id="rId1658" Type="http://schemas.openxmlformats.org/officeDocument/2006/relationships/hyperlink" Target="https://emenscr.nesdc.go.th/viewer/view.html?id=6111e37886ed660368a5bb0e&amp;username=mots04061" TargetMode="External"/><Relationship Id="rId1865" Type="http://schemas.openxmlformats.org/officeDocument/2006/relationships/hyperlink" Target="https://emenscr.nesdc.go.th/viewer/view.html?id=616ce32bac23da6eb13cffc2&amp;username=mots7602371" TargetMode="External"/><Relationship Id="rId1213" Type="http://schemas.openxmlformats.org/officeDocument/2006/relationships/hyperlink" Target="https://emenscr.nesdc.go.th/viewer/view.html?id=5fc866a88290676ab1b9c63b&amp;username=m-culture0031541" TargetMode="External"/><Relationship Id="rId1420" Type="http://schemas.openxmlformats.org/officeDocument/2006/relationships/hyperlink" Target="https://emenscr.nesdc.go.th/viewer/view.html?id=5fdae7060573ae1b28631f1d&amp;username=mod04061" TargetMode="External"/><Relationship Id="rId1518" Type="http://schemas.openxmlformats.org/officeDocument/2006/relationships/hyperlink" Target="https://emenscr.nesdc.go.th/viewer/view.html?id=600fa20a2d779347e16269aa&amp;username=moi0017221" TargetMode="External"/><Relationship Id="rId1725" Type="http://schemas.openxmlformats.org/officeDocument/2006/relationships/hyperlink" Target="https://emenscr.nesdc.go.th/viewer/view.html?id=611549216d03d30365f256c2&amp;username=m-culture02041" TargetMode="External"/><Relationship Id="rId1932" Type="http://schemas.openxmlformats.org/officeDocument/2006/relationships/hyperlink" Target="https://emenscr.nesdc.go.th/viewer/view.html?id=618385ef0f6a4831a38bf69f&amp;username=moi001710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2194" Type="http://schemas.openxmlformats.org/officeDocument/2006/relationships/hyperlink" Target="https://emenscr.nesdc.go.th/viewer/view.html?id=61b062099379e92714769928&amp;username=mots04041" TargetMode="External"/><Relationship Id="rId166" Type="http://schemas.openxmlformats.org/officeDocument/2006/relationships/hyperlink" Target="https://emenscr.nesdc.go.th/viewer/view.html?id=5df8518cffccfe3f5905ecab&amp;username=mot0703141" TargetMode="External"/><Relationship Id="rId373" Type="http://schemas.openxmlformats.org/officeDocument/2006/relationships/hyperlink" Target="https://emenscr.nesdc.go.th/viewer/view.html?id=5e046088b459dd49a9ac7cc7&amp;username=district64051" TargetMode="External"/><Relationship Id="rId580" Type="http://schemas.openxmlformats.org/officeDocument/2006/relationships/hyperlink" Target="https://emenscr.nesdc.go.th/viewer/view.html?id=5e1840bc25141a025e354644&amp;username=m-culture0031461" TargetMode="External"/><Relationship Id="rId2054" Type="http://schemas.openxmlformats.org/officeDocument/2006/relationships/hyperlink" Target="https://emenscr.nesdc.go.th/viewer/view.html?id=619de952960f7861c4d879e8&amp;username=m-culture0031301" TargetMode="External"/><Relationship Id="rId2261" Type="http://schemas.openxmlformats.org/officeDocument/2006/relationships/hyperlink" Target="https://emenscr.nesdc.go.th/viewer/view.html?id=61bb0277358cdf1cf68826a0&amp;username=mot06053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33" Type="http://schemas.openxmlformats.org/officeDocument/2006/relationships/hyperlink" Target="https://emenscr.nesdc.go.th/viewer/view.html?id=5dfc6356e02dae1a6dd4be27&amp;username=mnre0214631" TargetMode="External"/><Relationship Id="rId440" Type="http://schemas.openxmlformats.org/officeDocument/2006/relationships/hyperlink" Target="https://emenscr.nesdc.go.th/viewer/view.html?id=5e05e40e3b2bc044565f7b95&amp;username=mots7702281" TargetMode="External"/><Relationship Id="rId678" Type="http://schemas.openxmlformats.org/officeDocument/2006/relationships/hyperlink" Target="https://emenscr.nesdc.go.th/viewer/view.html?id=5e745fc7808b6c2882b77774&amp;username=mot060371" TargetMode="External"/><Relationship Id="rId885" Type="http://schemas.openxmlformats.org/officeDocument/2006/relationships/hyperlink" Target="https://emenscr.nesdc.go.th/viewer/view.html?id=5f76e769b7c5f976ca017926&amp;username=mots1402311" TargetMode="External"/><Relationship Id="rId1070" Type="http://schemas.openxmlformats.org/officeDocument/2006/relationships/hyperlink" Target="https://emenscr.nesdc.go.th/viewer/view.html?id=5fbfc8b30d3eec2a6b9e4f97&amp;username=tat5201071" TargetMode="External"/><Relationship Id="rId2121" Type="http://schemas.openxmlformats.org/officeDocument/2006/relationships/hyperlink" Target="https://emenscr.nesdc.go.th/viewer/view.html?id=61a7047d7a9fbf43eacea60e&amp;username=mots9202141" TargetMode="External"/><Relationship Id="rId300" Type="http://schemas.openxmlformats.org/officeDocument/2006/relationships/hyperlink" Target="https://emenscr.nesdc.go.th/viewer/view.html?id=5e01dc7d6f155549ab8fb9c2&amp;username=mnre0214031" TargetMode="External"/><Relationship Id="rId538" Type="http://schemas.openxmlformats.org/officeDocument/2006/relationships/hyperlink" Target="https://emenscr.nesdc.go.th/viewer/view.html?id=5e156252ab5cf06ac49f51cc&amp;username=moph0032261" TargetMode="External"/><Relationship Id="rId745" Type="http://schemas.openxmlformats.org/officeDocument/2006/relationships/hyperlink" Target="https://emenscr.nesdc.go.th/viewer/view.html?id=5f2663f9eff9aa2ea2578f12&amp;username=mots04011" TargetMode="External"/><Relationship Id="rId952" Type="http://schemas.openxmlformats.org/officeDocument/2006/relationships/hyperlink" Target="https://emenscr.nesdc.go.th/viewer/view.html?id=5facb476e708b36c432df9a2&amp;username=mots2102481" TargetMode="External"/><Relationship Id="rId1168" Type="http://schemas.openxmlformats.org/officeDocument/2006/relationships/hyperlink" Target="https://emenscr.nesdc.go.th/viewer/view.html?id=5fc70d5beb591c133460e920&amp;username=mot0703511" TargetMode="External"/><Relationship Id="rId1375" Type="http://schemas.openxmlformats.org/officeDocument/2006/relationships/hyperlink" Target="https://emenscr.nesdc.go.th/viewer/view.html?id=5fd4c012238e5c34f1efcc44&amp;username=moi0022561" TargetMode="External"/><Relationship Id="rId1582" Type="http://schemas.openxmlformats.org/officeDocument/2006/relationships/hyperlink" Target="https://emenscr.nesdc.go.th/viewer/view.html?id=60c6a8295e10e434d1c2c81e&amp;username=mots02041" TargetMode="External"/><Relationship Id="rId2219" Type="http://schemas.openxmlformats.org/officeDocument/2006/relationships/hyperlink" Target="https://emenscr.nesdc.go.th/viewer/view.html?id=61b1b691b5d2fc0ca4dd075f&amp;username=moi0017331" TargetMode="External"/><Relationship Id="rId81" Type="http://schemas.openxmlformats.org/officeDocument/2006/relationships/hyperlink" Target="https://emenscr.nesdc.go.th/viewer/view.html?id=5d58cca68e1f4e7fe4aa756e&amp;username=tat5201171" TargetMode="External"/><Relationship Id="rId605" Type="http://schemas.openxmlformats.org/officeDocument/2006/relationships/hyperlink" Target="https://emenscr.nesdc.go.th/viewer/view.html?id=5e1fd03289ad09044a19c2ce&amp;username=mot060501" TargetMode="External"/><Relationship Id="rId812" Type="http://schemas.openxmlformats.org/officeDocument/2006/relationships/hyperlink" Target="https://emenscr.nesdc.go.th/viewer/view.html?id=5f2bfaf058f327252403c838&amp;username=psu05211" TargetMode="External"/><Relationship Id="rId1028" Type="http://schemas.openxmlformats.org/officeDocument/2006/relationships/hyperlink" Target="https://emenscr.nesdc.go.th/viewer/view.html?id=5fbdcb779a014c2a732f7411&amp;username=mnre0214031" TargetMode="External"/><Relationship Id="rId1235" Type="http://schemas.openxmlformats.org/officeDocument/2006/relationships/hyperlink" Target="https://emenscr.nesdc.go.th/viewer/view.html?id=5fc9add98290676ab1b9c777&amp;username=m-culture0031301" TargetMode="External"/><Relationship Id="rId1442" Type="http://schemas.openxmlformats.org/officeDocument/2006/relationships/hyperlink" Target="https://emenscr.nesdc.go.th/viewer/view.html?id=5feac6878c931742b9801bc4&amp;username=tceb1" TargetMode="External"/><Relationship Id="rId1887" Type="http://schemas.openxmlformats.org/officeDocument/2006/relationships/hyperlink" Target="https://emenscr.nesdc.go.th/viewer/view.html?id=61777097bf69fa60fb76c1c7&amp;username=mots9102571" TargetMode="External"/><Relationship Id="rId1302" Type="http://schemas.openxmlformats.org/officeDocument/2006/relationships/hyperlink" Target="https://emenscr.nesdc.go.th/viewer/view.html?id=5fcf0480557f3b161930c3b0&amp;username=moi0022251" TargetMode="External"/><Relationship Id="rId1747" Type="http://schemas.openxmlformats.org/officeDocument/2006/relationships/hyperlink" Target="https://emenscr.nesdc.go.th/viewer/view.html?id=61163ace204d382fc6aff5c8&amp;username=m-culture02041" TargetMode="External"/><Relationship Id="rId1954" Type="http://schemas.openxmlformats.org/officeDocument/2006/relationships/hyperlink" Target="https://emenscr.nesdc.go.th/viewer/view.html?id=618b74f4c365253295d32bd6&amp;username=dasta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1607" Type="http://schemas.openxmlformats.org/officeDocument/2006/relationships/hyperlink" Target="https://emenscr.nesdc.go.th/viewer/view.html?id=60e7d57eb9256e6c2d58e278&amp;username=mot0703611" TargetMode="External"/><Relationship Id="rId1814" Type="http://schemas.openxmlformats.org/officeDocument/2006/relationships/hyperlink" Target="https://emenscr.nesdc.go.th/viewer/view.html?id=611a2426e587a9706c8ae26a&amp;username=rmuti34001" TargetMode="External"/><Relationship Id="rId188" Type="http://schemas.openxmlformats.org/officeDocument/2006/relationships/hyperlink" Target="https://emenscr.nesdc.go.th/viewer/view.html?id=5df9e11d6b12163f58d5f915&amp;username=mots02041" TargetMode="External"/><Relationship Id="rId395" Type="http://schemas.openxmlformats.org/officeDocument/2006/relationships/hyperlink" Target="https://emenscr.nesdc.go.th/viewer/view.html?id=5e049461ca0feb49b458c8c6&amp;username=mots5002131" TargetMode="External"/><Relationship Id="rId2076" Type="http://schemas.openxmlformats.org/officeDocument/2006/relationships/hyperlink" Target="https://emenscr.nesdc.go.th/viewer/view.html?id=61a093270334b361d2ad7566&amp;username=moi0022811" TargetMode="External"/><Relationship Id="rId2283" Type="http://schemas.openxmlformats.org/officeDocument/2006/relationships/hyperlink" Target="https://emenscr.nesdc.go.th/viewer/view.html?id=61c00da208c049623464db6b&amp;username=rus0585141" TargetMode="External"/><Relationship Id="rId255" Type="http://schemas.openxmlformats.org/officeDocument/2006/relationships/hyperlink" Target="https://emenscr.nesdc.go.th/viewer/view.html?id=5e006986b459dd49a9ac714d&amp;username=mots02031" TargetMode="External"/><Relationship Id="rId462" Type="http://schemas.openxmlformats.org/officeDocument/2006/relationships/hyperlink" Target="https://emenscr.nesdc.go.th/viewer/view.html?id=5e098dc8a398d53e6c8ddeac&amp;username=rmuti23001" TargetMode="External"/><Relationship Id="rId1092" Type="http://schemas.openxmlformats.org/officeDocument/2006/relationships/hyperlink" Target="https://emenscr.nesdc.go.th/viewer/view.html?id=5fc207e77232b72a71f78113&amp;username=tat5201091" TargetMode="External"/><Relationship Id="rId1397" Type="http://schemas.openxmlformats.org/officeDocument/2006/relationships/hyperlink" Target="https://emenscr.nesdc.go.th/viewer/view.html?id=5fd7446f238e5c34f1efcdca&amp;username=m-culture0031391" TargetMode="External"/><Relationship Id="rId2143" Type="http://schemas.openxmlformats.org/officeDocument/2006/relationships/hyperlink" Target="https://emenscr.nesdc.go.th/viewer/view.html?id=61a996ffe4a0ba43f163b237&amp;username=mots3702711" TargetMode="External"/><Relationship Id="rId115" Type="http://schemas.openxmlformats.org/officeDocument/2006/relationships/hyperlink" Target="https://emenscr.nesdc.go.th/viewer/view.html?id=5de24ec8e78f8151e86bc433&amp;username=mots02011" TargetMode="External"/><Relationship Id="rId322" Type="http://schemas.openxmlformats.org/officeDocument/2006/relationships/hyperlink" Target="https://emenscr.nesdc.go.th/viewer/view.html?id=5e03066aca0feb49b458c2ba&amp;username=mots3902691" TargetMode="External"/><Relationship Id="rId767" Type="http://schemas.openxmlformats.org/officeDocument/2006/relationships/hyperlink" Target="https://emenscr.nesdc.go.th/viewer/view.html?id=5f2a2a0c4ae89a0c1450dfd4&amp;username=tat5201021" TargetMode="External"/><Relationship Id="rId974" Type="http://schemas.openxmlformats.org/officeDocument/2006/relationships/hyperlink" Target="https://emenscr.nesdc.go.th/viewer/view.html?id=5fb34ed120f6a8429dff6163&amp;username=mots04061" TargetMode="External"/><Relationship Id="rId2003" Type="http://schemas.openxmlformats.org/officeDocument/2006/relationships/hyperlink" Target="https://emenscr.nesdc.go.th/viewer/view.html?id=6194a721bab527220bfbc690&amp;username=tat5201081" TargetMode="External"/><Relationship Id="rId2210" Type="http://schemas.openxmlformats.org/officeDocument/2006/relationships/hyperlink" Target="https://emenscr.nesdc.go.th/viewer/view.html?id=61b18186b5d2fc0ca4dd06ee&amp;username=rmuti16001" TargetMode="External"/><Relationship Id="rId627" Type="http://schemas.openxmlformats.org/officeDocument/2006/relationships/hyperlink" Target="https://emenscr.nesdc.go.th/viewer/view.html?id=5e216f860845f635b8d5a6b3&amp;username=mots4802191" TargetMode="External"/><Relationship Id="rId834" Type="http://schemas.openxmlformats.org/officeDocument/2006/relationships/hyperlink" Target="https://emenscr.nesdc.go.th/viewer/view.html?id=5f2ce62c1e9bcf1b6a336670&amp;username=mot03051" TargetMode="External"/><Relationship Id="rId1257" Type="http://schemas.openxmlformats.org/officeDocument/2006/relationships/hyperlink" Target="https://emenscr.nesdc.go.th/viewer/view.html?id=5fc9dc36a8d9686aa79eec74&amp;username=mot0703211" TargetMode="External"/><Relationship Id="rId1464" Type="http://schemas.openxmlformats.org/officeDocument/2006/relationships/hyperlink" Target="https://emenscr.nesdc.go.th/viewer/view.html?id=5ff5386ac9161c234dc0b603&amp;username=district34091" TargetMode="External"/><Relationship Id="rId1671" Type="http://schemas.openxmlformats.org/officeDocument/2006/relationships/hyperlink" Target="https://emenscr.nesdc.go.th/viewer/view.html?id=61121aef86ed660368a5bb73&amp;username=cea031" TargetMode="External"/><Relationship Id="rId2308" Type="http://schemas.openxmlformats.org/officeDocument/2006/relationships/hyperlink" Target="https://emenscr.nesdc.go.th/viewer/view.html?id=61c541785203dc33e5cb50c8&amp;username=mots02031" TargetMode="External"/><Relationship Id="rId901" Type="http://schemas.openxmlformats.org/officeDocument/2006/relationships/hyperlink" Target="https://emenscr.nesdc.go.th/viewer/view.html?id=5f979c8fa1c00920fc169acb&amp;username=rmuti34001" TargetMode="External"/><Relationship Id="rId1117" Type="http://schemas.openxmlformats.org/officeDocument/2006/relationships/hyperlink" Target="https://emenscr.nesdc.go.th/viewer/view.html?id=5fc4b46fbeab9d2a7939c3b5&amp;username=forest_regional_58_11" TargetMode="External"/><Relationship Id="rId1324" Type="http://schemas.openxmlformats.org/officeDocument/2006/relationships/hyperlink" Target="https://emenscr.nesdc.go.th/viewer/view.html?id=5fd0432fe4c2575912afde04&amp;username=dmcr_regional_81_1" TargetMode="External"/><Relationship Id="rId1531" Type="http://schemas.openxmlformats.org/officeDocument/2006/relationships/hyperlink" Target="https://emenscr.nesdc.go.th/viewer/view.html?id=6013b732ee427a65867151b5&amp;username=moi5305201" TargetMode="External"/><Relationship Id="rId1769" Type="http://schemas.openxmlformats.org/officeDocument/2006/relationships/hyperlink" Target="https://emenscr.nesdc.go.th/viewer/view.html?id=61175f5b9b236c1f95b0c0ff&amp;username=dasta1" TargetMode="External"/><Relationship Id="rId1976" Type="http://schemas.openxmlformats.org/officeDocument/2006/relationships/hyperlink" Target="https://emenscr.nesdc.go.th/viewer/view.html?id=619240e078f1114b28747ce7&amp;username=moi002275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629" Type="http://schemas.openxmlformats.org/officeDocument/2006/relationships/hyperlink" Target="https://emenscr.nesdc.go.th/viewer/view.html?id=610fb918ef40ea035b9d0f91&amp;username=cmu6593161" TargetMode="External"/><Relationship Id="rId1836" Type="http://schemas.openxmlformats.org/officeDocument/2006/relationships/hyperlink" Target="https://emenscr.nesdc.go.th/viewer/view.html?id=611a7237b1eab9706bc8550f&amp;username=tceb1" TargetMode="External"/><Relationship Id="rId1903" Type="http://schemas.openxmlformats.org/officeDocument/2006/relationships/hyperlink" Target="https://emenscr.nesdc.go.th/viewer/view.html?id=617a65ece5b95b6abff430eb&amp;username=moi0017101" TargetMode="External"/><Relationship Id="rId2098" Type="http://schemas.openxmlformats.org/officeDocument/2006/relationships/hyperlink" Target="https://emenscr.nesdc.go.th/viewer/view.html?id=61a5c5387a9fbf43eacea4bc&amp;username=m-culture0031271" TargetMode="External"/><Relationship Id="rId277" Type="http://schemas.openxmlformats.org/officeDocument/2006/relationships/hyperlink" Target="https://emenscr.nesdc.go.th/viewer/view.html?id=5e01782442c5ca49af55a7ff&amp;username=m-culture04011" TargetMode="External"/><Relationship Id="rId484" Type="http://schemas.openxmlformats.org/officeDocument/2006/relationships/hyperlink" Target="https://emenscr.nesdc.go.th/viewer/view.html?id=5e0b81b1fe8d2c3e610a1130&amp;username=moph07071" TargetMode="External"/><Relationship Id="rId2165" Type="http://schemas.openxmlformats.org/officeDocument/2006/relationships/hyperlink" Target="https://emenscr.nesdc.go.th/viewer/view.html?id=61ab0cd5e55ef143eb1fcd49&amp;username=moi0022841" TargetMode="External"/><Relationship Id="rId137" Type="http://schemas.openxmlformats.org/officeDocument/2006/relationships/hyperlink" Target="https://emenscr.nesdc.go.th/viewer/view.html?id=5df0ac4f21057f4ecfc9ed3d&amp;username=moi0017661" TargetMode="External"/><Relationship Id="rId344" Type="http://schemas.openxmlformats.org/officeDocument/2006/relationships/hyperlink" Target="https://emenscr.nesdc.go.th/viewer/view.html?id=5e032ce542c5ca49af55ae9a&amp;username=moi0019471" TargetMode="External"/><Relationship Id="rId691" Type="http://schemas.openxmlformats.org/officeDocument/2006/relationships/hyperlink" Target="https://emenscr.nesdc.go.th/viewer/view.html?id=5e956b6f96af697e0f539ea4&amp;username=moi0019161" TargetMode="External"/><Relationship Id="rId789" Type="http://schemas.openxmlformats.org/officeDocument/2006/relationships/hyperlink" Target="https://emenscr.nesdc.go.th/viewer/view.html?id=5f2ad993c65fbf3fac321050&amp;username=nida05263081" TargetMode="External"/><Relationship Id="rId996" Type="http://schemas.openxmlformats.org/officeDocument/2006/relationships/hyperlink" Target="https://emenscr.nesdc.go.th/viewer/view.html?id=5fbb32419a014c2a732f7260&amp;username=district24021" TargetMode="External"/><Relationship Id="rId2025" Type="http://schemas.openxmlformats.org/officeDocument/2006/relationships/hyperlink" Target="https://emenscr.nesdc.go.th/viewer/view.html?id=61970c9ad51ed2220a0bde2b&amp;username=mots4902421" TargetMode="External"/><Relationship Id="rId551" Type="http://schemas.openxmlformats.org/officeDocument/2006/relationships/hyperlink" Target="https://emenscr.nesdc.go.th/viewer/view.html?id=5e15a4be4735416acaa5ade1&amp;username=mot0703511" TargetMode="External"/><Relationship Id="rId649" Type="http://schemas.openxmlformats.org/officeDocument/2006/relationships/hyperlink" Target="https://emenscr.nesdc.go.th/viewer/view.html?id=5e2fae522abb892eaf819053&amp;username=mots9302341" TargetMode="External"/><Relationship Id="rId856" Type="http://schemas.openxmlformats.org/officeDocument/2006/relationships/hyperlink" Target="https://emenscr.nesdc.go.th/viewer/view.html?id=5f2d60d88e67530bd632bda4&amp;username=mod04061" TargetMode="External"/><Relationship Id="rId1181" Type="http://schemas.openxmlformats.org/officeDocument/2006/relationships/hyperlink" Target="https://emenscr.nesdc.go.th/viewer/view.html?id=5fc73252499a93132efec305&amp;username=mot0703271" TargetMode="External"/><Relationship Id="rId1279" Type="http://schemas.openxmlformats.org/officeDocument/2006/relationships/hyperlink" Target="https://emenscr.nesdc.go.th/viewer/view.html?id=5fcdcf0cb6a0d61613d97aab&amp;username=mots7102021" TargetMode="External"/><Relationship Id="rId1486" Type="http://schemas.openxmlformats.org/officeDocument/2006/relationships/hyperlink" Target="https://emenscr.nesdc.go.th/viewer/view.html?id=5ff826382162fd24d2c4dcff&amp;username=moi0023501" TargetMode="External"/><Relationship Id="rId2232" Type="http://schemas.openxmlformats.org/officeDocument/2006/relationships/hyperlink" Target="https://emenscr.nesdc.go.th/viewer/view.html?id=61b62595d52e740ca37b9153&amp;username=moph0032651" TargetMode="External"/><Relationship Id="rId204" Type="http://schemas.openxmlformats.org/officeDocument/2006/relationships/hyperlink" Target="https://emenscr.nesdc.go.th/viewer/view.html?id=5dfafc15b03e921a67e3733a&amp;username=mots02021" TargetMode="External"/><Relationship Id="rId411" Type="http://schemas.openxmlformats.org/officeDocument/2006/relationships/hyperlink" Target="https://emenscr.nesdc.go.th/viewer/view.html?id=5e057ceb3b2bc044565f77c2&amp;username=mot0703611" TargetMode="External"/><Relationship Id="rId509" Type="http://schemas.openxmlformats.org/officeDocument/2006/relationships/hyperlink" Target="https://emenscr.nesdc.go.th/viewer/view.html?id=5e12bc0fc0ebc75943b59e10&amp;username=district67031" TargetMode="External"/><Relationship Id="rId1041" Type="http://schemas.openxmlformats.org/officeDocument/2006/relationships/hyperlink" Target="https://emenscr.nesdc.go.th/viewer/view.html?id=5fbe25ce9a014c2a732f74cd&amp;username=district72041" TargetMode="External"/><Relationship Id="rId1139" Type="http://schemas.openxmlformats.org/officeDocument/2006/relationships/hyperlink" Target="https://emenscr.nesdc.go.th/viewer/view.html?id=5fc5edc9da05356620e16dba&amp;username=rus0585141" TargetMode="External"/><Relationship Id="rId1346" Type="http://schemas.openxmlformats.org/officeDocument/2006/relationships/hyperlink" Target="https://emenscr.nesdc.go.th/viewer/view.html?id=5fd072b57cf29c590f8c50e8&amp;username=moi0017101" TargetMode="External"/><Relationship Id="rId1693" Type="http://schemas.openxmlformats.org/officeDocument/2006/relationships/hyperlink" Target="https://emenscr.nesdc.go.th/viewer/view.html?id=61134a3377572f035a6ea1b7&amp;username=mots04021" TargetMode="External"/><Relationship Id="rId1998" Type="http://schemas.openxmlformats.org/officeDocument/2006/relationships/hyperlink" Target="https://emenscr.nesdc.go.th/viewer/view.html?id=619482b6bab527220bfbc660&amp;username=tat5201461" TargetMode="External"/><Relationship Id="rId716" Type="http://schemas.openxmlformats.org/officeDocument/2006/relationships/hyperlink" Target="https://emenscr.nesdc.go.th/viewer/view.html?id=5eeb380eb471c737743671d3&amp;username=dasta1" TargetMode="External"/><Relationship Id="rId923" Type="http://schemas.openxmlformats.org/officeDocument/2006/relationships/hyperlink" Target="https://emenscr.nesdc.go.th/viewer/view.html?id=5fa50d4be01fd33f818a46d2&amp;username=mot060641" TargetMode="External"/><Relationship Id="rId1553" Type="http://schemas.openxmlformats.org/officeDocument/2006/relationships/hyperlink" Target="https://emenscr.nesdc.go.th/viewer/view.html?id=607016409884fc520eccbf2e&amp;username=mots1402311" TargetMode="External"/><Relationship Id="rId1760" Type="http://schemas.openxmlformats.org/officeDocument/2006/relationships/hyperlink" Target="https://emenscr.nesdc.go.th/viewer/view.html?id=61169f1f4bf4461f93d6e516&amp;username=dasta1" TargetMode="External"/><Relationship Id="rId1858" Type="http://schemas.openxmlformats.org/officeDocument/2006/relationships/hyperlink" Target="https://emenscr.nesdc.go.th/viewer/view.html?id=615ffce117ed2a558b4c2f97&amp;username=mots830240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1206" Type="http://schemas.openxmlformats.org/officeDocument/2006/relationships/hyperlink" Target="https://emenscr.nesdc.go.th/viewer/view.html?id=5fc860d824b5b4133b5f911a&amp;username=m-culture0031471" TargetMode="External"/><Relationship Id="rId1413" Type="http://schemas.openxmlformats.org/officeDocument/2006/relationships/hyperlink" Target="https://emenscr.nesdc.go.th/viewer/view.html?id=5fd9ca12adb90d1b2adda22e&amp;username=mot060811" TargetMode="External"/><Relationship Id="rId1620" Type="http://schemas.openxmlformats.org/officeDocument/2006/relationships/hyperlink" Target="https://emenscr.nesdc.go.th/viewer/view.html?id=610ce80ecebcb57c86e9159d&amp;username=m-culture04011" TargetMode="External"/><Relationship Id="rId1718" Type="http://schemas.openxmlformats.org/officeDocument/2006/relationships/hyperlink" Target="https://emenscr.nesdc.go.th/viewer/view.html?id=6114c9146d03d30365f25631&amp;username=most54011" TargetMode="External"/><Relationship Id="rId1925" Type="http://schemas.openxmlformats.org/officeDocument/2006/relationships/hyperlink" Target="https://emenscr.nesdc.go.th/viewer/view.html?id=6183586cce66fc31a9417783&amp;username=moi0017101" TargetMode="External"/><Relationship Id="rId299" Type="http://schemas.openxmlformats.org/officeDocument/2006/relationships/hyperlink" Target="https://emenscr.nesdc.go.th/viewer/view.html?id=5e01d9d9ca0feb49b458c046&amp;username=mots04031" TargetMode="External"/><Relationship Id="rId2187" Type="http://schemas.openxmlformats.org/officeDocument/2006/relationships/hyperlink" Target="https://emenscr.nesdc.go.th/viewer/view.html?id=61b0564b46d3a6271aae2340&amp;username=m-culture0031301" TargetMode="External"/><Relationship Id="rId159" Type="http://schemas.openxmlformats.org/officeDocument/2006/relationships/hyperlink" Target="https://emenscr.nesdc.go.th/viewer/view.html?id=5df746aa1069321a558d6aed&amp;username=moi07171" TargetMode="External"/><Relationship Id="rId366" Type="http://schemas.openxmlformats.org/officeDocument/2006/relationships/hyperlink" Target="https://emenscr.nesdc.go.th/viewer/view.html?id=5e043f63ca0feb49b458c665&amp;username=mots2002081" TargetMode="External"/><Relationship Id="rId573" Type="http://schemas.openxmlformats.org/officeDocument/2006/relationships/hyperlink" Target="https://emenscr.nesdc.go.th/viewer/view.html?id=5e17ec48fabf156d32b93a24&amp;username=mot060881" TargetMode="External"/><Relationship Id="rId780" Type="http://schemas.openxmlformats.org/officeDocument/2006/relationships/hyperlink" Target="https://emenscr.nesdc.go.th/viewer/view.html?id=5f2a83059b1b9e3fab85a814&amp;username=tat5201021" TargetMode="External"/><Relationship Id="rId2047" Type="http://schemas.openxmlformats.org/officeDocument/2006/relationships/hyperlink" Target="https://emenscr.nesdc.go.th/viewer/view.html?id=619db3d4b0cf811c11ad283a&amp;username=mots4302681" TargetMode="External"/><Relationship Id="rId2254" Type="http://schemas.openxmlformats.org/officeDocument/2006/relationships/hyperlink" Target="https://emenscr.nesdc.go.th/viewer/view.html?id=61baaeef77a3ca1cee43a814&amp;username=dsd_regional_33_11" TargetMode="External"/><Relationship Id="rId226" Type="http://schemas.openxmlformats.org/officeDocument/2006/relationships/hyperlink" Target="https://emenscr.nesdc.go.th/viewer/view.html?id=5dfc3c78d2f24a1a689b4d96&amp;username=mots02031" TargetMode="External"/><Relationship Id="rId433" Type="http://schemas.openxmlformats.org/officeDocument/2006/relationships/hyperlink" Target="https://emenscr.nesdc.go.th/viewer/view.html?id=5e05c9970ad19a445701a0cc&amp;username=mots4002051" TargetMode="External"/><Relationship Id="rId878" Type="http://schemas.openxmlformats.org/officeDocument/2006/relationships/hyperlink" Target="https://emenscr.nesdc.go.th/viewer/view.html?id=5f641c8b4563fd61ced2ab10&amp;username=district39021" TargetMode="External"/><Relationship Id="rId1063" Type="http://schemas.openxmlformats.org/officeDocument/2006/relationships/hyperlink" Target="https://emenscr.nesdc.go.th/viewer/view.html?id=5fbf71ad9a014c2a732f75fd&amp;username=moi0022741" TargetMode="External"/><Relationship Id="rId1270" Type="http://schemas.openxmlformats.org/officeDocument/2006/relationships/hyperlink" Target="https://emenscr.nesdc.go.th/viewer/view.html?id=5fca4abdfe806c6d1914b412&amp;username=moph0032311" TargetMode="External"/><Relationship Id="rId2114" Type="http://schemas.openxmlformats.org/officeDocument/2006/relationships/hyperlink" Target="https://emenscr.nesdc.go.th/viewer/view.html?id=61a6ff3e7a9fbf43eacea5f7&amp;username=mot060181" TargetMode="External"/><Relationship Id="rId640" Type="http://schemas.openxmlformats.org/officeDocument/2006/relationships/hyperlink" Target="https://emenscr.nesdc.go.th/viewer/view.html?id=5e29b5449eb6fe6e79c851de&amp;username=district66051" TargetMode="External"/><Relationship Id="rId738" Type="http://schemas.openxmlformats.org/officeDocument/2006/relationships/hyperlink" Target="https://emenscr.nesdc.go.th/viewer/view.html?id=5f23ccbc984e16519f016867&amp;username=mots04011" TargetMode="External"/><Relationship Id="rId945" Type="http://schemas.openxmlformats.org/officeDocument/2006/relationships/hyperlink" Target="https://emenscr.nesdc.go.th/viewer/view.html?id=5faa6bd8e708b36c432df8ce&amp;username=mot060931" TargetMode="External"/><Relationship Id="rId1368" Type="http://schemas.openxmlformats.org/officeDocument/2006/relationships/hyperlink" Target="https://emenscr.nesdc.go.th/viewer/view.html?id=5fd0b8457cf29c590f8c51da&amp;username=m-culture0031141" TargetMode="External"/><Relationship Id="rId1575" Type="http://schemas.openxmlformats.org/officeDocument/2006/relationships/hyperlink" Target="https://emenscr.nesdc.go.th/viewer/view.html?id=60c18ec55a26a8187e8477e9&amp;username=mots04031" TargetMode="External"/><Relationship Id="rId1782" Type="http://schemas.openxmlformats.org/officeDocument/2006/relationships/hyperlink" Target="https://emenscr.nesdc.go.th/viewer/view.html?id=61178bd88b5f6c1fa114cbe8&amp;username=dasta1" TargetMode="External"/><Relationship Id="rId2321" Type="http://schemas.openxmlformats.org/officeDocument/2006/relationships/hyperlink" Target="https://emenscr.nesdc.go.th/viewer/view.html?id=61cc3c1318f9e461517bf07c&amp;username=moph0707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500" Type="http://schemas.openxmlformats.org/officeDocument/2006/relationships/hyperlink" Target="https://emenscr.nesdc.go.th/viewer/view.html?id=5e0f029fef424d0831c474da&amp;username=m-culture0031331" TargetMode="External"/><Relationship Id="rId805" Type="http://schemas.openxmlformats.org/officeDocument/2006/relationships/hyperlink" Target="https://emenscr.nesdc.go.th/viewer/view.html?id=5f2bd2021bb712252cdabc40&amp;username=mots02121" TargetMode="External"/><Relationship Id="rId1130" Type="http://schemas.openxmlformats.org/officeDocument/2006/relationships/hyperlink" Target="https://emenscr.nesdc.go.th/viewer/view.html?id=5fc5b0406b0a9f661db86f0d&amp;username=mots3702711" TargetMode="External"/><Relationship Id="rId1228" Type="http://schemas.openxmlformats.org/officeDocument/2006/relationships/hyperlink" Target="https://emenscr.nesdc.go.th/viewer/view.html?id=5fc8bcb3a8d9686aa79eeb5d&amp;username=moi0017191" TargetMode="External"/><Relationship Id="rId1435" Type="http://schemas.openxmlformats.org/officeDocument/2006/relationships/hyperlink" Target="https://emenscr.nesdc.go.th/viewer/view.html?id=5fe2f1b90573ae1b2863265c&amp;username=moph0032811" TargetMode="External"/><Relationship Id="rId1642" Type="http://schemas.openxmlformats.org/officeDocument/2006/relationships/hyperlink" Target="https://emenscr.nesdc.go.th/viewer/view.html?id=6110f45477572f035a6e9fc7&amp;username=mots04041" TargetMode="External"/><Relationship Id="rId1947" Type="http://schemas.openxmlformats.org/officeDocument/2006/relationships/hyperlink" Target="https://emenscr.nesdc.go.th/viewer/view.html?id=6184bc7ef1b02731a2313405&amp;username=mots3002201" TargetMode="External"/><Relationship Id="rId1502" Type="http://schemas.openxmlformats.org/officeDocument/2006/relationships/hyperlink" Target="https://emenscr.nesdc.go.th/viewer/view.html?id=60015f3318c77a294c9196c4&amp;username=moph10071" TargetMode="External"/><Relationship Id="rId1807" Type="http://schemas.openxmlformats.org/officeDocument/2006/relationships/hyperlink" Target="https://emenscr.nesdc.go.th/viewer/view.html?id=611a0e6683a66770744861dd&amp;username=ssru056711" TargetMode="External"/><Relationship Id="rId290" Type="http://schemas.openxmlformats.org/officeDocument/2006/relationships/hyperlink" Target="https://emenscr.nesdc.go.th/viewer/view.html?id=5e01cd0e42c5ca49af55a9dc&amp;username=mot060571" TargetMode="External"/><Relationship Id="rId388" Type="http://schemas.openxmlformats.org/officeDocument/2006/relationships/hyperlink" Target="https://emenscr.nesdc.go.th/viewer/view.html?id=5e0477c4b459dd49a9ac7df6&amp;username=m-culture0031161" TargetMode="External"/><Relationship Id="rId2069" Type="http://schemas.openxmlformats.org/officeDocument/2006/relationships/hyperlink" Target="https://emenscr.nesdc.go.th/viewer/view.html?id=61a04744df200361cae58315&amp;username=mots7502591" TargetMode="External"/><Relationship Id="rId150" Type="http://schemas.openxmlformats.org/officeDocument/2006/relationships/hyperlink" Target="https://emenscr.nesdc.go.th/viewer/view.html?id=5df705111069321a558d69ed&amp;username=m-culture04121" TargetMode="External"/><Relationship Id="rId595" Type="http://schemas.openxmlformats.org/officeDocument/2006/relationships/hyperlink" Target="https://emenscr.nesdc.go.th/viewer/view.html?id=5e1ed046dabf7f12dac04c5f&amp;username=mots04021" TargetMode="External"/><Relationship Id="rId2276" Type="http://schemas.openxmlformats.org/officeDocument/2006/relationships/hyperlink" Target="https://emenscr.nesdc.go.th/viewer/view.html?id=61bffc7208c049623464db32&amp;username=mnre0214151" TargetMode="External"/><Relationship Id="rId248" Type="http://schemas.openxmlformats.org/officeDocument/2006/relationships/hyperlink" Target="https://emenscr.nesdc.go.th/viewer/view.html?id=5e0029ae6f155549ab8fb497&amp;username=moi0017521" TargetMode="External"/><Relationship Id="rId455" Type="http://schemas.openxmlformats.org/officeDocument/2006/relationships/hyperlink" Target="https://emenscr.nesdc.go.th/viewer/view.html?id=5e0935eab95b3d3e6d64f6b9&amp;username=mots1702631" TargetMode="External"/><Relationship Id="rId662" Type="http://schemas.openxmlformats.org/officeDocument/2006/relationships/hyperlink" Target="https://emenscr.nesdc.go.th/viewer/view.html?id=5e3299948262060be2f402ac&amp;username=moi0022581" TargetMode="External"/><Relationship Id="rId1085" Type="http://schemas.openxmlformats.org/officeDocument/2006/relationships/hyperlink" Target="https://emenscr.nesdc.go.th/viewer/view.html?id=5fc0dcc5beab9d2a7939c22e&amp;username=mots1702631" TargetMode="External"/><Relationship Id="rId1292" Type="http://schemas.openxmlformats.org/officeDocument/2006/relationships/hyperlink" Target="https://emenscr.nesdc.go.th/viewer/view.html?id=5fceeb6efb9dc916087305ce&amp;username=mot0703261" TargetMode="External"/><Relationship Id="rId2136" Type="http://schemas.openxmlformats.org/officeDocument/2006/relationships/hyperlink" Target="https://emenscr.nesdc.go.th/viewer/view.html?id=61a83f27e55ef143eb1fcb28&amp;username=mots9402301" TargetMode="External"/><Relationship Id="rId2343" Type="http://schemas.openxmlformats.org/officeDocument/2006/relationships/hyperlink" Target="https://emenscr.nesdc.go.th/viewer/view.html?id=61e281864138de7efabb5356&amp;username=rmutsv0584011" TargetMode="External"/><Relationship Id="rId108" Type="http://schemas.openxmlformats.org/officeDocument/2006/relationships/hyperlink" Target="https://emenscr.nesdc.go.th/viewer/view.html?id=5dcd0cd1618d7a030c89c28b&amp;username=cru0562041" TargetMode="External"/><Relationship Id="rId315" Type="http://schemas.openxmlformats.org/officeDocument/2006/relationships/hyperlink" Target="https://emenscr.nesdc.go.th/viewer/view.html?id=5e02e1e6b459dd49a9ac778f&amp;username=moi0019611" TargetMode="External"/><Relationship Id="rId522" Type="http://schemas.openxmlformats.org/officeDocument/2006/relationships/hyperlink" Target="https://emenscr.nesdc.go.th/viewer/view.html?id=5e13e95136997c1bab1b9d0b&amp;username=moi0017371" TargetMode="External"/><Relationship Id="rId967" Type="http://schemas.openxmlformats.org/officeDocument/2006/relationships/hyperlink" Target="https://emenscr.nesdc.go.th/viewer/view.html?id=5fb24908f1fa732ce2f63488&amp;username=mots3302541" TargetMode="External"/><Relationship Id="rId1152" Type="http://schemas.openxmlformats.org/officeDocument/2006/relationships/hyperlink" Target="https://emenscr.nesdc.go.th/viewer/view.html?id=5fc64dc5ecba351581d26753&amp;username=tat5201181" TargetMode="External"/><Relationship Id="rId1597" Type="http://schemas.openxmlformats.org/officeDocument/2006/relationships/hyperlink" Target="https://emenscr.nesdc.go.th/viewer/view.html?id=60e322c1a2b0996438061560&amp;username=tceb1" TargetMode="External"/><Relationship Id="rId2203" Type="http://schemas.openxmlformats.org/officeDocument/2006/relationships/hyperlink" Target="https://emenscr.nesdc.go.th/viewer/view.html?id=61b07e399379e927147699b7&amp;username=mots8002211" TargetMode="External"/><Relationship Id="rId96" Type="http://schemas.openxmlformats.org/officeDocument/2006/relationships/hyperlink" Target="https://emenscr.nesdc.go.th/viewer/view.html?id=5d9dcd5c161e9a5bd4af28b2&amp;username=moi08151" TargetMode="External"/><Relationship Id="rId827" Type="http://schemas.openxmlformats.org/officeDocument/2006/relationships/hyperlink" Target="https://emenscr.nesdc.go.th/viewer/view.html?id=5f2cc3dc1e9bcf1b6a33657f&amp;username=up0590081" TargetMode="External"/><Relationship Id="rId1012" Type="http://schemas.openxmlformats.org/officeDocument/2006/relationships/hyperlink" Target="https://emenscr.nesdc.go.th/viewer/view.html?id=5fbcb4df0d3eec2a6b9e4d3a&amp;username=mot070371" TargetMode="External"/><Relationship Id="rId1457" Type="http://schemas.openxmlformats.org/officeDocument/2006/relationships/hyperlink" Target="https://emenscr.nesdc.go.th/viewer/view.html?id=5ff3e914664e7b27cf14417d&amp;username=moi0022441" TargetMode="External"/><Relationship Id="rId1664" Type="http://schemas.openxmlformats.org/officeDocument/2006/relationships/hyperlink" Target="https://emenscr.nesdc.go.th/viewer/view.html?id=61120c53ef40ea035b9d10cf&amp;username=mots04061" TargetMode="External"/><Relationship Id="rId1871" Type="http://schemas.openxmlformats.org/officeDocument/2006/relationships/hyperlink" Target="https://emenscr.nesdc.go.th/viewer/view.html?id=616d23cb4e72b56eb592a953&amp;username=moi0022761" TargetMode="External"/><Relationship Id="rId1317" Type="http://schemas.openxmlformats.org/officeDocument/2006/relationships/hyperlink" Target="https://emenscr.nesdc.go.th/viewer/view.html?id=5fcf47ebfb9dc91608730737&amp;username=district65031" TargetMode="External"/><Relationship Id="rId1524" Type="http://schemas.openxmlformats.org/officeDocument/2006/relationships/hyperlink" Target="https://emenscr.nesdc.go.th/viewer/view.html?id=600fb7a9fdc43f47dfab7f44&amp;username=moi0019501" TargetMode="External"/><Relationship Id="rId1731" Type="http://schemas.openxmlformats.org/officeDocument/2006/relationships/hyperlink" Target="https://emenscr.nesdc.go.th/viewer/view.html?id=6115fd6f9e73c2431f59bf63&amp;username=nida05263081" TargetMode="External"/><Relationship Id="rId1969" Type="http://schemas.openxmlformats.org/officeDocument/2006/relationships/hyperlink" Target="https://emenscr.nesdc.go.th/viewer/view.html?id=6191edaf1501af4b23816559&amp;username=dnp_regional_40_2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829" Type="http://schemas.openxmlformats.org/officeDocument/2006/relationships/hyperlink" Target="https://emenscr.nesdc.go.th/viewer/view.html?id=611a4c8183a66770744862fb&amp;username=pbru0555341" TargetMode="External"/><Relationship Id="rId2298" Type="http://schemas.openxmlformats.org/officeDocument/2006/relationships/hyperlink" Target="https://emenscr.nesdc.go.th/viewer/view.html?id=61c186375203dc33e5cb4d67&amp;username=mots02041" TargetMode="External"/><Relationship Id="rId172" Type="http://schemas.openxmlformats.org/officeDocument/2006/relationships/hyperlink" Target="https://emenscr.nesdc.go.th/viewer/view.html?id=5df99b6c6b12163f58d5f7f9&amp;username=m-culture0031621" TargetMode="External"/><Relationship Id="rId477" Type="http://schemas.openxmlformats.org/officeDocument/2006/relationships/hyperlink" Target="https://emenscr.nesdc.go.th/viewer/view.html?id=5e0b11e2b95b3d3e6d64f835&amp;username=moi0022381" TargetMode="External"/><Relationship Id="rId684" Type="http://schemas.openxmlformats.org/officeDocument/2006/relationships/hyperlink" Target="https://emenscr.nesdc.go.th/viewer/view.html?id=5e8d4da6dc3f70207d6a2aa0&amp;username=opm0001131" TargetMode="External"/><Relationship Id="rId2060" Type="http://schemas.openxmlformats.org/officeDocument/2006/relationships/hyperlink" Target="https://emenscr.nesdc.go.th/viewer/view.html?id=619f05420334b361d2ad740d&amp;username=mnre0214671" TargetMode="External"/><Relationship Id="rId2158" Type="http://schemas.openxmlformats.org/officeDocument/2006/relationships/hyperlink" Target="https://emenscr.nesdc.go.th/viewer/view.html?id=61a9e34e77658f43f36686ae&amp;username=mots3502441" TargetMode="External"/><Relationship Id="rId337" Type="http://schemas.openxmlformats.org/officeDocument/2006/relationships/hyperlink" Target="https://emenscr.nesdc.go.th/viewer/view.html?id=5e03232e6f155549ab8fbd9b&amp;username=tat5201071" TargetMode="External"/><Relationship Id="rId891" Type="http://schemas.openxmlformats.org/officeDocument/2006/relationships/hyperlink" Target="https://emenscr.nesdc.go.th/viewer/view.html?id=5f7ebc17d5b4f05ea8625129&amp;username=mots7202651" TargetMode="External"/><Relationship Id="rId989" Type="http://schemas.openxmlformats.org/officeDocument/2006/relationships/hyperlink" Target="https://emenscr.nesdc.go.th/viewer/view.html?id=5fb4d33b152e2542a428d0ba&amp;username=m-culture0031711" TargetMode="External"/><Relationship Id="rId2018" Type="http://schemas.openxmlformats.org/officeDocument/2006/relationships/hyperlink" Target="https://emenscr.nesdc.go.th/viewer/view.html?id=6195d496a679c7221758ec1a&amp;username=mot060471" TargetMode="External"/><Relationship Id="rId544" Type="http://schemas.openxmlformats.org/officeDocument/2006/relationships/hyperlink" Target="https://emenscr.nesdc.go.th/viewer/view.html?id=5e159e2a4735416acaa5adbb&amp;username=district49061" TargetMode="External"/><Relationship Id="rId751" Type="http://schemas.openxmlformats.org/officeDocument/2006/relationships/hyperlink" Target="https://emenscr.nesdc.go.th/viewer/view.html?id=5f267cfecab46f2eac62fbda&amp;username=mots04011" TargetMode="External"/><Relationship Id="rId849" Type="http://schemas.openxmlformats.org/officeDocument/2006/relationships/hyperlink" Target="https://emenscr.nesdc.go.th/viewer/view.html?id=5f2d40325a5ea30bc8e0c50f&amp;username=ubu05291" TargetMode="External"/><Relationship Id="rId1174" Type="http://schemas.openxmlformats.org/officeDocument/2006/relationships/hyperlink" Target="https://emenscr.nesdc.go.th/viewer/view.html?id=5fc71a54eb591c133460e95f&amp;username=mot0703511" TargetMode="External"/><Relationship Id="rId1381" Type="http://schemas.openxmlformats.org/officeDocument/2006/relationships/hyperlink" Target="https://emenscr.nesdc.go.th/viewer/view.html?id=5fd652f307212e34f9c300e0&amp;username=moi0017121" TargetMode="External"/><Relationship Id="rId1479" Type="http://schemas.openxmlformats.org/officeDocument/2006/relationships/hyperlink" Target="https://emenscr.nesdc.go.th/viewer/view.html?id=5ff7d786dc679924cc1f0ea5&amp;username=mot060361" TargetMode="External"/><Relationship Id="rId1686" Type="http://schemas.openxmlformats.org/officeDocument/2006/relationships/hyperlink" Target="https://emenscr.nesdc.go.th/viewer/view.html?id=61124776ef40ea035b9d1165&amp;username=mots04031" TargetMode="External"/><Relationship Id="rId2225" Type="http://schemas.openxmlformats.org/officeDocument/2006/relationships/hyperlink" Target="https://emenscr.nesdc.go.th/viewer/view.html?id=61b1c0c820af770c9d9bf6ab&amp;username=moi0017331" TargetMode="External"/><Relationship Id="rId404" Type="http://schemas.openxmlformats.org/officeDocument/2006/relationships/hyperlink" Target="https://emenscr.nesdc.go.th/viewer/view.html?id=5e057318e82416445c17a130&amp;username=tat5201051" TargetMode="External"/><Relationship Id="rId611" Type="http://schemas.openxmlformats.org/officeDocument/2006/relationships/hyperlink" Target="https://emenscr.nesdc.go.th/viewer/view.html?id=5e20284bad9dbf2a6b64fc31&amp;username=district34261" TargetMode="External"/><Relationship Id="rId1034" Type="http://schemas.openxmlformats.org/officeDocument/2006/relationships/hyperlink" Target="https://emenscr.nesdc.go.th/viewer/view.html?id=5fbdfb029a014c2a732f746c&amp;username=moph0032851" TargetMode="External"/><Relationship Id="rId1241" Type="http://schemas.openxmlformats.org/officeDocument/2006/relationships/hyperlink" Target="https://emenscr.nesdc.go.th/viewer/view.html?id=5fc9b250a8d9686aa79eebc9&amp;username=moi0017461" TargetMode="External"/><Relationship Id="rId1339" Type="http://schemas.openxmlformats.org/officeDocument/2006/relationships/hyperlink" Target="https://emenscr.nesdc.go.th/viewer/view.html?id=5fd05467e4c2575912afde53&amp;username=opm0001571" TargetMode="External"/><Relationship Id="rId1893" Type="http://schemas.openxmlformats.org/officeDocument/2006/relationships/hyperlink" Target="https://emenscr.nesdc.go.th/viewer/view.html?id=617a0d66cfe04674d56d20e4&amp;username=moi0017291" TargetMode="External"/><Relationship Id="rId709" Type="http://schemas.openxmlformats.org/officeDocument/2006/relationships/hyperlink" Target="https://emenscr.nesdc.go.th/viewer/view.html?id=5ee718faaf2a323d733d2789&amp;username=nrru0544031" TargetMode="External"/><Relationship Id="rId916" Type="http://schemas.openxmlformats.org/officeDocument/2006/relationships/hyperlink" Target="https://emenscr.nesdc.go.th/viewer/view.html?id=5fa2b75540a638314041587e&amp;username=district15031" TargetMode="External"/><Relationship Id="rId1101" Type="http://schemas.openxmlformats.org/officeDocument/2006/relationships/hyperlink" Target="https://emenscr.nesdc.go.th/viewer/view.html?id=5fc47c467232b72a71f781c4&amp;username=moi0017391" TargetMode="External"/><Relationship Id="rId1546" Type="http://schemas.openxmlformats.org/officeDocument/2006/relationships/hyperlink" Target="https://emenscr.nesdc.go.th/viewer/view.html?id=604ae408e7b76677ca600e7b&amp;username=moi0017131" TargetMode="External"/><Relationship Id="rId1753" Type="http://schemas.openxmlformats.org/officeDocument/2006/relationships/hyperlink" Target="https://emenscr.nesdc.go.th/viewer/view.html?id=61164f3986a2b770df75a8de&amp;username=dasta1" TargetMode="External"/><Relationship Id="rId1960" Type="http://schemas.openxmlformats.org/officeDocument/2006/relationships/hyperlink" Target="https://emenscr.nesdc.go.th/viewer/view.html?id=618cc0e2c365253295d32d0e&amp;username=mnre0914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1406" Type="http://schemas.openxmlformats.org/officeDocument/2006/relationships/hyperlink" Target="https://emenscr.nesdc.go.th/viewer/view.html?id=5fd88486a048ce28c3ee64dd&amp;username=mots4602031" TargetMode="External"/><Relationship Id="rId1613" Type="http://schemas.openxmlformats.org/officeDocument/2006/relationships/hyperlink" Target="https://emenscr.nesdc.go.th/viewer/view.html?id=6107a442ad762104a9c98305&amp;username=cea031" TargetMode="External"/><Relationship Id="rId1820" Type="http://schemas.openxmlformats.org/officeDocument/2006/relationships/hyperlink" Target="https://emenscr.nesdc.go.th/viewer/view.html?id=611a3dcf454a1a7072169931&amp;username=cpru05690121" TargetMode="External"/><Relationship Id="rId194" Type="http://schemas.openxmlformats.org/officeDocument/2006/relationships/hyperlink" Target="https://emenscr.nesdc.go.th/viewer/view.html?id=5df9f727caa0dc3f63b8c590&amp;username=mots02041" TargetMode="External"/><Relationship Id="rId1918" Type="http://schemas.openxmlformats.org/officeDocument/2006/relationships/hyperlink" Target="https://emenscr.nesdc.go.th/viewer/view.html?id=61824ce230c6fc7518ba968d&amp;username=mnre0214301" TargetMode="External"/><Relationship Id="rId2082" Type="http://schemas.openxmlformats.org/officeDocument/2006/relationships/hyperlink" Target="https://emenscr.nesdc.go.th/viewer/view.html?id=61a4400ae4a0ba43f163ace7&amp;username=mot060931" TargetMode="External"/><Relationship Id="rId261" Type="http://schemas.openxmlformats.org/officeDocument/2006/relationships/hyperlink" Target="https://emenscr.nesdc.go.th/viewer/view.html?id=5e00771b42c5ca49af55a6e4&amp;username=tat5201181" TargetMode="External"/><Relationship Id="rId499" Type="http://schemas.openxmlformats.org/officeDocument/2006/relationships/hyperlink" Target="https://emenscr.nesdc.go.th/viewer/view.html?id=5e0f0179700c16082bc6ef22&amp;username=mot0703751" TargetMode="External"/><Relationship Id="rId359" Type="http://schemas.openxmlformats.org/officeDocument/2006/relationships/hyperlink" Target="https://emenscr.nesdc.go.th/viewer/view.html?id=5e04310f6f155549ab8fbfa9&amp;username=mots5402391" TargetMode="External"/><Relationship Id="rId566" Type="http://schemas.openxmlformats.org/officeDocument/2006/relationships/hyperlink" Target="https://emenscr.nesdc.go.th/viewer/view.html?id=5e16e2780db41330e7e0269c&amp;username=m-culture0031701" TargetMode="External"/><Relationship Id="rId773" Type="http://schemas.openxmlformats.org/officeDocument/2006/relationships/hyperlink" Target="https://emenscr.nesdc.go.th/viewer/view.html?id=5f2a67c414c4720c160d08d9&amp;username=tat5201021" TargetMode="External"/><Relationship Id="rId1196" Type="http://schemas.openxmlformats.org/officeDocument/2006/relationships/hyperlink" Target="https://emenscr.nesdc.go.th/viewer/view.html?id=5fc75e2b24b5b4133b5f9078&amp;username=mot060981" TargetMode="External"/><Relationship Id="rId2247" Type="http://schemas.openxmlformats.org/officeDocument/2006/relationships/hyperlink" Target="https://emenscr.nesdc.go.th/viewer/view.html?id=61b8644fafe1552e4ca79859&amp;username=mots04011" TargetMode="External"/><Relationship Id="rId121" Type="http://schemas.openxmlformats.org/officeDocument/2006/relationships/hyperlink" Target="https://emenscr.nesdc.go.th/viewer/view.html?id=5de4c23eef4cb551e9869ae0&amp;username=moi0017291" TargetMode="External"/><Relationship Id="rId219" Type="http://schemas.openxmlformats.org/officeDocument/2006/relationships/hyperlink" Target="https://emenscr.nesdc.go.th/viewer/view.html?id=5dfb3bc9b03e921a67e37458&amp;username=mot0703291" TargetMode="External"/><Relationship Id="rId426" Type="http://schemas.openxmlformats.org/officeDocument/2006/relationships/hyperlink" Target="https://emenscr.nesdc.go.th/viewer/view.html?id=5e05b0395baa7b44654de150&amp;username=moph0032711" TargetMode="External"/><Relationship Id="rId633" Type="http://schemas.openxmlformats.org/officeDocument/2006/relationships/hyperlink" Target="https://emenscr.nesdc.go.th/viewer/view.html?id=5e2810c5cc1a46522d11fea9&amp;username=moi0018341" TargetMode="External"/><Relationship Id="rId980" Type="http://schemas.openxmlformats.org/officeDocument/2006/relationships/hyperlink" Target="https://emenscr.nesdc.go.th/viewer/view.html?id=5fb38384152e2542a428cfca&amp;username=mots3502441" TargetMode="External"/><Relationship Id="rId1056" Type="http://schemas.openxmlformats.org/officeDocument/2006/relationships/hyperlink" Target="https://emenscr.nesdc.go.th/viewer/view.html?id=5fbf63a57232b72a71f77f8b&amp;username=mot0703141" TargetMode="External"/><Relationship Id="rId1263" Type="http://schemas.openxmlformats.org/officeDocument/2006/relationships/hyperlink" Target="https://emenscr.nesdc.go.th/viewer/view.html?id=5fc9f948fe806c6d1914b3bd&amp;username=mot060951" TargetMode="External"/><Relationship Id="rId2107" Type="http://schemas.openxmlformats.org/officeDocument/2006/relationships/hyperlink" Target="https://emenscr.nesdc.go.th/viewer/view.html?id=61a6f5e677658f43f36683a4&amp;username=moi0022571" TargetMode="External"/><Relationship Id="rId2314" Type="http://schemas.openxmlformats.org/officeDocument/2006/relationships/hyperlink" Target="https://emenscr.nesdc.go.th/viewer/view.html?id=61c88ebe05ce8c789a08e056&amp;username=mots003811" TargetMode="External"/><Relationship Id="rId840" Type="http://schemas.openxmlformats.org/officeDocument/2006/relationships/hyperlink" Target="https://emenscr.nesdc.go.th/viewer/view.html?id=5f2d09e0ab64071b723c6d46&amp;username=rru054801021" TargetMode="External"/><Relationship Id="rId938" Type="http://schemas.openxmlformats.org/officeDocument/2006/relationships/hyperlink" Target="https://emenscr.nesdc.go.th/viewer/view.html?id=5fa8f1b67772696c41ccc04d&amp;username=mots04041" TargetMode="External"/><Relationship Id="rId1470" Type="http://schemas.openxmlformats.org/officeDocument/2006/relationships/hyperlink" Target="https://emenscr.nesdc.go.th/viewer/view.html?id=5ff58019391c34479ab13b49&amp;username=moi0022441" TargetMode="External"/><Relationship Id="rId1568" Type="http://schemas.openxmlformats.org/officeDocument/2006/relationships/hyperlink" Target="https://emenscr.nesdc.go.th/viewer/view.html?id=60af5586b1ff3f6f27afc6fb&amp;username=mots02121" TargetMode="External"/><Relationship Id="rId1775" Type="http://schemas.openxmlformats.org/officeDocument/2006/relationships/hyperlink" Target="https://emenscr.nesdc.go.th/viewer/view.html?id=61176d334bf4461f93d6e589&amp;username=ku0513101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700" Type="http://schemas.openxmlformats.org/officeDocument/2006/relationships/hyperlink" Target="https://emenscr.nesdc.go.th/viewer/view.html?id=5ea59901c320690e90c0f3ce&amp;username=mnre05151" TargetMode="External"/><Relationship Id="rId1123" Type="http://schemas.openxmlformats.org/officeDocument/2006/relationships/hyperlink" Target="https://emenscr.nesdc.go.th/viewer/view.html?id=5fc4ccdb7da8e939963132d3&amp;username=rus0585141" TargetMode="External"/><Relationship Id="rId1330" Type="http://schemas.openxmlformats.org/officeDocument/2006/relationships/hyperlink" Target="https://emenscr.nesdc.go.th/viewer/view.html?id=5fd04d547cf29c590f8c506d&amp;username=m-culture0031611" TargetMode="External"/><Relationship Id="rId1428" Type="http://schemas.openxmlformats.org/officeDocument/2006/relationships/hyperlink" Target="https://emenscr.nesdc.go.th/viewer/view.html?id=5fdc85dd8ae2fc1b311d2112&amp;username=opm0001491" TargetMode="External"/><Relationship Id="rId1635" Type="http://schemas.openxmlformats.org/officeDocument/2006/relationships/hyperlink" Target="https://emenscr.nesdc.go.th/viewer/view.html?id=6110b7da2482000361ae7de4&amp;username=cea031" TargetMode="External"/><Relationship Id="rId1982" Type="http://schemas.openxmlformats.org/officeDocument/2006/relationships/hyperlink" Target="https://emenscr.nesdc.go.th/viewer/view.html?id=6193791fa679c7221758eab2&amp;username=mot060751" TargetMode="External"/><Relationship Id="rId1842" Type="http://schemas.openxmlformats.org/officeDocument/2006/relationships/hyperlink" Target="https://emenscr.nesdc.go.th/viewer/view.html?id=6125bf6e914dee5ac289e7e1&amp;username=opm0001581" TargetMode="External"/><Relationship Id="rId1702" Type="http://schemas.openxmlformats.org/officeDocument/2006/relationships/hyperlink" Target="https://emenscr.nesdc.go.th/viewer/view.html?id=61138c752482000361ae80ba&amp;username=mots003811" TargetMode="External"/><Relationship Id="rId283" Type="http://schemas.openxmlformats.org/officeDocument/2006/relationships/hyperlink" Target="https://emenscr.nesdc.go.th/viewer/view.html?id=5e01b5546f155549ab8fb835&amp;username=tat5201111" TargetMode="External"/><Relationship Id="rId490" Type="http://schemas.openxmlformats.org/officeDocument/2006/relationships/hyperlink" Target="https://emenscr.nesdc.go.th/viewer/view.html?id=5e0e0892f7206a3eeb33f605&amp;username=mot0703201" TargetMode="External"/><Relationship Id="rId2171" Type="http://schemas.openxmlformats.org/officeDocument/2006/relationships/hyperlink" Target="https://emenscr.nesdc.go.th/viewer/view.html?id=61aefdbee55ef143eb1fce1a&amp;username=mot070341" TargetMode="External"/><Relationship Id="rId143" Type="http://schemas.openxmlformats.org/officeDocument/2006/relationships/hyperlink" Target="https://emenscr.nesdc.go.th/viewer/view.html?id=5df2f90ac24dfe2c4f174c11&amp;username=moi0017221" TargetMode="External"/><Relationship Id="rId350" Type="http://schemas.openxmlformats.org/officeDocument/2006/relationships/hyperlink" Target="https://emenscr.nesdc.go.th/viewer/view.html?id=5e0340e1b459dd49a9ac79eb&amp;username=cea031" TargetMode="External"/><Relationship Id="rId588" Type="http://schemas.openxmlformats.org/officeDocument/2006/relationships/hyperlink" Target="https://emenscr.nesdc.go.th/viewer/view.html?id=5e1d9e15eeece76891d9c285&amp;username=mots04031" TargetMode="External"/><Relationship Id="rId795" Type="http://schemas.openxmlformats.org/officeDocument/2006/relationships/hyperlink" Target="https://emenscr.nesdc.go.th/viewer/view.html?id=5f2bac721bb712252cdabb34&amp;username=mots02121" TargetMode="External"/><Relationship Id="rId2031" Type="http://schemas.openxmlformats.org/officeDocument/2006/relationships/hyperlink" Target="https://emenscr.nesdc.go.th/viewer/view.html?id=619b06af1dcb253d555322f4&amp;username=mots3302541" TargetMode="External"/><Relationship Id="rId2269" Type="http://schemas.openxmlformats.org/officeDocument/2006/relationships/hyperlink" Target="https://emenscr.nesdc.go.th/viewer/view.html?id=61bc05079832d51cf432cf35&amp;username=mot06053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210" Type="http://schemas.openxmlformats.org/officeDocument/2006/relationships/hyperlink" Target="https://emenscr.nesdc.go.th/viewer/view.html?id=5dfb0067c552571a72d136de&amp;username=moi0019461" TargetMode="External"/><Relationship Id="rId448" Type="http://schemas.openxmlformats.org/officeDocument/2006/relationships/hyperlink" Target="https://emenscr.nesdc.go.th/viewer/view.html?id=5e06fc296c653f1324a8e699&amp;username=moi0017191" TargetMode="External"/><Relationship Id="rId655" Type="http://schemas.openxmlformats.org/officeDocument/2006/relationships/hyperlink" Target="https://emenscr.nesdc.go.th/viewer/view.html?id=5e2fe208e9a2292fef83bd6b&amp;username=mot060931" TargetMode="External"/><Relationship Id="rId862" Type="http://schemas.openxmlformats.org/officeDocument/2006/relationships/hyperlink" Target="https://emenscr.nesdc.go.th/viewer/view.html?id=5f2d7724c3e5f60bd06cae46&amp;username=mnre05011" TargetMode="External"/><Relationship Id="rId1078" Type="http://schemas.openxmlformats.org/officeDocument/2006/relationships/hyperlink" Target="https://emenscr.nesdc.go.th/viewer/view.html?id=5fc07ed09a014c2a732f7682&amp;username=mots7202651" TargetMode="External"/><Relationship Id="rId1285" Type="http://schemas.openxmlformats.org/officeDocument/2006/relationships/hyperlink" Target="https://emenscr.nesdc.go.th/viewer/view.html?id=5fcdf102b6a0d61613d97b83&amp;username=moi02271021" TargetMode="External"/><Relationship Id="rId1492" Type="http://schemas.openxmlformats.org/officeDocument/2006/relationships/hyperlink" Target="https://emenscr.nesdc.go.th/viewer/view.html?id=5ffbcf5fd180dd35795469fd&amp;username=mots3602101" TargetMode="External"/><Relationship Id="rId2129" Type="http://schemas.openxmlformats.org/officeDocument/2006/relationships/hyperlink" Target="https://emenscr.nesdc.go.th/viewer/view.html?id=61a73ef3e4a0ba43f163b089&amp;username=mot0703121" TargetMode="External"/><Relationship Id="rId2336" Type="http://schemas.openxmlformats.org/officeDocument/2006/relationships/hyperlink" Target="https://emenscr.nesdc.go.th/viewer/view.html?id=61dfd43921c5ce07faeec8c0&amp;username=mot03051" TargetMode="External"/><Relationship Id="rId308" Type="http://schemas.openxmlformats.org/officeDocument/2006/relationships/hyperlink" Target="https://emenscr.nesdc.go.th/viewer/view.html?id=5e01ea43b459dd49a9ac7610&amp;username=m-culture0031121" TargetMode="External"/><Relationship Id="rId515" Type="http://schemas.openxmlformats.org/officeDocument/2006/relationships/hyperlink" Target="https://emenscr.nesdc.go.th/viewer/view.html?id=5e12fdf8c87029697f013fba&amp;username=moi0019901" TargetMode="External"/><Relationship Id="rId722" Type="http://schemas.openxmlformats.org/officeDocument/2006/relationships/hyperlink" Target="https://emenscr.nesdc.go.th/viewer/view.html?id=5efeee399a1216308f9e4cbe&amp;username=mot0703131" TargetMode="External"/><Relationship Id="rId1145" Type="http://schemas.openxmlformats.org/officeDocument/2006/relationships/hyperlink" Target="https://emenscr.nesdc.go.th/viewer/view.html?id=5fc60148b56c126617c31ef1&amp;username=m-culture0031491" TargetMode="External"/><Relationship Id="rId1352" Type="http://schemas.openxmlformats.org/officeDocument/2006/relationships/hyperlink" Target="https://emenscr.nesdc.go.th/viewer/view.html?id=5fd08a657cf29c590f8c515b&amp;username=moi0022201" TargetMode="External"/><Relationship Id="rId1797" Type="http://schemas.openxmlformats.org/officeDocument/2006/relationships/hyperlink" Target="https://emenscr.nesdc.go.th/viewer/view.html?id=6119cb948b5f6c1fa114cd6a&amp;username=rmuti23001" TargetMode="External"/><Relationship Id="rId89" Type="http://schemas.openxmlformats.org/officeDocument/2006/relationships/hyperlink" Target="https://emenscr.nesdc.go.th/viewer/view.html?id=5d8c89d01eb143648e8b34af&amp;username=mof03141" TargetMode="External"/><Relationship Id="rId1005" Type="http://schemas.openxmlformats.org/officeDocument/2006/relationships/hyperlink" Target="https://emenscr.nesdc.go.th/viewer/view.html?id=5fbb96350d3eec2a6b9e4cd1&amp;username=mots2202061" TargetMode="External"/><Relationship Id="rId1212" Type="http://schemas.openxmlformats.org/officeDocument/2006/relationships/hyperlink" Target="https://emenscr.nesdc.go.th/viewer/view.html?id=5fc8663da8d9686aa79eea85&amp;username=mots4702551" TargetMode="External"/><Relationship Id="rId1657" Type="http://schemas.openxmlformats.org/officeDocument/2006/relationships/hyperlink" Target="https://emenscr.nesdc.go.th/viewer/view.html?id=6111df8977572f035a6ea013&amp;username=mots04061" TargetMode="External"/><Relationship Id="rId1864" Type="http://schemas.openxmlformats.org/officeDocument/2006/relationships/hyperlink" Target="https://emenscr.nesdc.go.th/viewer/view.html?id=6167b2ebac23da6eb13cfb3b&amp;username=moi0017501" TargetMode="External"/><Relationship Id="rId1517" Type="http://schemas.openxmlformats.org/officeDocument/2006/relationships/hyperlink" Target="https://emenscr.nesdc.go.th/viewer/view.html?id=600e816fea50cd0e9262703b&amp;username=moi0017651" TargetMode="External"/><Relationship Id="rId1724" Type="http://schemas.openxmlformats.org/officeDocument/2006/relationships/hyperlink" Target="https://emenscr.nesdc.go.th/viewer/view.html?id=61152c87bee036035b050daf&amp;username=mot0305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1931" Type="http://schemas.openxmlformats.org/officeDocument/2006/relationships/hyperlink" Target="https://emenscr.nesdc.go.th/viewer/view.html?id=6183824ece66fc31a94177dc&amp;username=mnre0214031" TargetMode="External"/><Relationship Id="rId2193" Type="http://schemas.openxmlformats.org/officeDocument/2006/relationships/hyperlink" Target="https://emenscr.nesdc.go.th/viewer/view.html?id=61b061d84b76812722f74a68&amp;username=mot060811" TargetMode="External"/><Relationship Id="rId165" Type="http://schemas.openxmlformats.org/officeDocument/2006/relationships/hyperlink" Target="https://emenscr.nesdc.go.th/viewer/view.html?id=5df8444a1069321a558d6b66&amp;username=mots8602111" TargetMode="External"/><Relationship Id="rId372" Type="http://schemas.openxmlformats.org/officeDocument/2006/relationships/hyperlink" Target="https://emenscr.nesdc.go.th/viewer/view.html?id=5e046020ca0feb49b458c72e&amp;username=mots8102011" TargetMode="External"/><Relationship Id="rId677" Type="http://schemas.openxmlformats.org/officeDocument/2006/relationships/hyperlink" Target="https://emenscr.nesdc.go.th/viewer/view.html?id=5e7349cdaffc132878476d1e&amp;username=mot060311" TargetMode="External"/><Relationship Id="rId2053" Type="http://schemas.openxmlformats.org/officeDocument/2006/relationships/hyperlink" Target="https://emenscr.nesdc.go.th/viewer/view.html?id=619dd538960f7861c4d879c1&amp;username=mots02021" TargetMode="External"/><Relationship Id="rId2260" Type="http://schemas.openxmlformats.org/officeDocument/2006/relationships/hyperlink" Target="https://emenscr.nesdc.go.th/viewer/view.html?id=61baf4a49832d51cf432ce9d&amp;username=m-culture02061" TargetMode="External"/><Relationship Id="rId232" Type="http://schemas.openxmlformats.org/officeDocument/2006/relationships/hyperlink" Target="https://emenscr.nesdc.go.th/viewer/view.html?id=5dfc4ef8d2f24a1a689b4e0c&amp;username=mots8402661" TargetMode="External"/><Relationship Id="rId884" Type="http://schemas.openxmlformats.org/officeDocument/2006/relationships/hyperlink" Target="https://emenscr.nesdc.go.th/viewer/view.html?id=5f76dc5eb7c5f976ca017903&amp;username=mots2102481" TargetMode="External"/><Relationship Id="rId2120" Type="http://schemas.openxmlformats.org/officeDocument/2006/relationships/hyperlink" Target="https://emenscr.nesdc.go.th/viewer/view.html?id=61a70453e55ef143eb1fca60&amp;username=mot0703121" TargetMode="External"/><Relationship Id="rId537" Type="http://schemas.openxmlformats.org/officeDocument/2006/relationships/hyperlink" Target="https://emenscr.nesdc.go.th/viewer/view.html?id=5e15505489b7ac34b959f112&amp;username=moi0022251" TargetMode="External"/><Relationship Id="rId744" Type="http://schemas.openxmlformats.org/officeDocument/2006/relationships/hyperlink" Target="https://emenscr.nesdc.go.th/viewer/view.html?id=5f265efb5eb2cd2eaa464ab8&amp;username=mots04011" TargetMode="External"/><Relationship Id="rId951" Type="http://schemas.openxmlformats.org/officeDocument/2006/relationships/hyperlink" Target="https://emenscr.nesdc.go.th/viewer/view.html?id=5fabac3a3f6eff6c49213abd&amp;username=mot0703611" TargetMode="External"/><Relationship Id="rId1167" Type="http://schemas.openxmlformats.org/officeDocument/2006/relationships/hyperlink" Target="https://emenscr.nesdc.go.th/viewer/view.html?id=5fc664f0ecba351581d26766&amp;username=tat5201011" TargetMode="External"/><Relationship Id="rId1374" Type="http://schemas.openxmlformats.org/officeDocument/2006/relationships/hyperlink" Target="https://emenscr.nesdc.go.th/viewer/view.html?id=5fd37c9fa7ca1a34f39f339f&amp;username=moi0017121" TargetMode="External"/><Relationship Id="rId1581" Type="http://schemas.openxmlformats.org/officeDocument/2006/relationships/hyperlink" Target="https://emenscr.nesdc.go.th/viewer/view.html?id=60c6a53d53920934cf87c150&amp;username=mots02041" TargetMode="External"/><Relationship Id="rId1679" Type="http://schemas.openxmlformats.org/officeDocument/2006/relationships/hyperlink" Target="https://emenscr.nesdc.go.th/viewer/view.html?id=61122c3286ed660368a5bba4&amp;username=cea031" TargetMode="External"/><Relationship Id="rId2218" Type="http://schemas.openxmlformats.org/officeDocument/2006/relationships/hyperlink" Target="https://emenscr.nesdc.go.th/viewer/view.html?id=61b1b317d52e740ca37b9047&amp;username=mots1902621" TargetMode="External"/><Relationship Id="rId80" Type="http://schemas.openxmlformats.org/officeDocument/2006/relationships/hyperlink" Target="https://emenscr.nesdc.go.th/viewer/view.html?id=5d58bcf34eb9997fdc33a472&amp;username=tat5201081" TargetMode="External"/><Relationship Id="rId604" Type="http://schemas.openxmlformats.org/officeDocument/2006/relationships/hyperlink" Target="https://emenscr.nesdc.go.th/viewer/view.html?id=5e1f32ce885c444735290c59&amp;username=moi0017761" TargetMode="External"/><Relationship Id="rId811" Type="http://schemas.openxmlformats.org/officeDocument/2006/relationships/hyperlink" Target="https://emenscr.nesdc.go.th/viewer/view.html?id=5f2bf5fd1bb712252cdabcce&amp;username=psu05211" TargetMode="External"/><Relationship Id="rId1027" Type="http://schemas.openxmlformats.org/officeDocument/2006/relationships/hyperlink" Target="https://emenscr.nesdc.go.th/viewer/view.html?id=5fbdc9800d3eec2a6b9e4da5&amp;username=mnre0214031" TargetMode="External"/><Relationship Id="rId1234" Type="http://schemas.openxmlformats.org/officeDocument/2006/relationships/hyperlink" Target="https://emenscr.nesdc.go.th/viewer/view.html?id=5fc9a6de8290676ab1b9c750&amp;username=mots4802191" TargetMode="External"/><Relationship Id="rId1441" Type="http://schemas.openxmlformats.org/officeDocument/2006/relationships/hyperlink" Target="https://emenscr.nesdc.go.th/viewer/view.html?id=5feaadc048dad842bf57c92c&amp;username=sat21" TargetMode="External"/><Relationship Id="rId1886" Type="http://schemas.openxmlformats.org/officeDocument/2006/relationships/hyperlink" Target="https://emenscr.nesdc.go.th/viewer/view.html?id=61776d4809af7a60f5fc6cae&amp;username=mots5202521" TargetMode="External"/><Relationship Id="rId909" Type="http://schemas.openxmlformats.org/officeDocument/2006/relationships/hyperlink" Target="https://emenscr.nesdc.go.th/viewer/view.html?id=5f9b976f457e3655960d1252&amp;username=mots02011" TargetMode="External"/><Relationship Id="rId1301" Type="http://schemas.openxmlformats.org/officeDocument/2006/relationships/hyperlink" Target="https://emenscr.nesdc.go.th/viewer/view.html?id=5fcf0418fb9dc91608730642&amp;username=m-culture0031931" TargetMode="External"/><Relationship Id="rId1539" Type="http://schemas.openxmlformats.org/officeDocument/2006/relationships/hyperlink" Target="https://emenscr.nesdc.go.th/viewer/view.html?id=601a26f4242f142b6c6c089c&amp;username=moi0017221" TargetMode="External"/><Relationship Id="rId1746" Type="http://schemas.openxmlformats.org/officeDocument/2006/relationships/hyperlink" Target="https://emenscr.nesdc.go.th/viewer/view.html?id=6116335aea16c95e131a2c07&amp;username=dasta1" TargetMode="External"/><Relationship Id="rId1953" Type="http://schemas.openxmlformats.org/officeDocument/2006/relationships/hyperlink" Target="https://emenscr.nesdc.go.th/viewer/view.html?id=618b6d031c41a9328354d5a9&amp;username=mot0608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1606" Type="http://schemas.openxmlformats.org/officeDocument/2006/relationships/hyperlink" Target="https://emenscr.nesdc.go.th/viewer/view.html?id=60e712b25953f668100891d8&amp;username=moi0022661" TargetMode="External"/><Relationship Id="rId1813" Type="http://schemas.openxmlformats.org/officeDocument/2006/relationships/hyperlink" Target="https://emenscr.nesdc.go.th/viewer/view.html?id=611a22e283a6677074486256&amp;username=pcru053961" TargetMode="External"/><Relationship Id="rId187" Type="http://schemas.openxmlformats.org/officeDocument/2006/relationships/hyperlink" Target="https://emenscr.nesdc.go.th/viewer/view.html?id=5df9dee0ffccfe3f5905ef20&amp;username=sat1" TargetMode="External"/><Relationship Id="rId394" Type="http://schemas.openxmlformats.org/officeDocument/2006/relationships/hyperlink" Target="https://emenscr.nesdc.go.th/viewer/view.html?id=5e0490f942c5ca49af55b341&amp;username=moi0019961" TargetMode="External"/><Relationship Id="rId2075" Type="http://schemas.openxmlformats.org/officeDocument/2006/relationships/hyperlink" Target="https://emenscr.nesdc.go.th/viewer/view.html?id=61a08de2df200361cae5837c&amp;username=mots6002221" TargetMode="External"/><Relationship Id="rId2282" Type="http://schemas.openxmlformats.org/officeDocument/2006/relationships/hyperlink" Target="https://emenscr.nesdc.go.th/viewer/view.html?id=61c00d79132398622df86f11&amp;username=mots1302271" TargetMode="External"/><Relationship Id="rId254" Type="http://schemas.openxmlformats.org/officeDocument/2006/relationships/hyperlink" Target="https://emenscr.nesdc.go.th/viewer/view.html?id=5e005dd342c5ca49af55a632&amp;username=mots5802431" TargetMode="External"/><Relationship Id="rId699" Type="http://schemas.openxmlformats.org/officeDocument/2006/relationships/hyperlink" Target="https://emenscr.nesdc.go.th/viewer/view.html?id=5ea5547f93c4700e9e08562a&amp;username=mnre05071" TargetMode="External"/><Relationship Id="rId1091" Type="http://schemas.openxmlformats.org/officeDocument/2006/relationships/hyperlink" Target="https://emenscr.nesdc.go.th/viewer/view.html?id=5fc20631beab9d2a7939c254&amp;username=tat5201091" TargetMode="External"/><Relationship Id="rId114" Type="http://schemas.openxmlformats.org/officeDocument/2006/relationships/hyperlink" Target="https://emenscr.nesdc.go.th/viewer/view.html?id=5de135ac5b1d0951ee93567e&amp;username=mots02011" TargetMode="External"/><Relationship Id="rId461" Type="http://schemas.openxmlformats.org/officeDocument/2006/relationships/hyperlink" Target="https://emenscr.nesdc.go.th/viewer/view.html?id=5e098c01a398d53e6c8ddea7&amp;username=m-culture0031131" TargetMode="External"/><Relationship Id="rId559" Type="http://schemas.openxmlformats.org/officeDocument/2006/relationships/hyperlink" Target="https://emenscr.nesdc.go.th/viewer/view.html?id=5e16a8675332933030ac9959&amp;username=mots4802191" TargetMode="External"/><Relationship Id="rId766" Type="http://schemas.openxmlformats.org/officeDocument/2006/relationships/hyperlink" Target="https://emenscr.nesdc.go.th/viewer/view.html?id=5f292d14adc5890c1c144bb1&amp;username=swu690261" TargetMode="External"/><Relationship Id="rId1189" Type="http://schemas.openxmlformats.org/officeDocument/2006/relationships/hyperlink" Target="https://emenscr.nesdc.go.th/viewer/view.html?id=5fc747b024b5b4133b5f8fef&amp;username=mot0703491" TargetMode="External"/><Relationship Id="rId1396" Type="http://schemas.openxmlformats.org/officeDocument/2006/relationships/hyperlink" Target="https://emenscr.nesdc.go.th/viewer/view.html?id=5fd7408a07212e34f9c3022b&amp;username=mot0703561" TargetMode="External"/><Relationship Id="rId2142" Type="http://schemas.openxmlformats.org/officeDocument/2006/relationships/hyperlink" Target="https://emenscr.nesdc.go.th/viewer/view.html?id=61a97ea4e4a0ba43f163b204&amp;username=moi0017751" TargetMode="External"/><Relationship Id="rId321" Type="http://schemas.openxmlformats.org/officeDocument/2006/relationships/hyperlink" Target="https://emenscr.nesdc.go.th/viewer/view.html?id=5e03056bb459dd49a9ac784e&amp;username=district81041" TargetMode="External"/><Relationship Id="rId419" Type="http://schemas.openxmlformats.org/officeDocument/2006/relationships/hyperlink" Target="https://emenscr.nesdc.go.th/viewer/view.html?id=5e0591c0e82416445c17a28f&amp;username=kpru053631" TargetMode="External"/><Relationship Id="rId626" Type="http://schemas.openxmlformats.org/officeDocument/2006/relationships/hyperlink" Target="https://emenscr.nesdc.go.th/viewer/view.html?id=5e216c9c85c25d2cf81d2ef4&amp;username=mots4802191" TargetMode="External"/><Relationship Id="rId973" Type="http://schemas.openxmlformats.org/officeDocument/2006/relationships/hyperlink" Target="https://emenscr.nesdc.go.th/viewer/view.html?id=5fb34dd656c36d429b487946&amp;username=mots4402411" TargetMode="External"/><Relationship Id="rId1049" Type="http://schemas.openxmlformats.org/officeDocument/2006/relationships/hyperlink" Target="https://emenscr.nesdc.go.th/viewer/view.html?id=5fbf2e967232b72a71f77f2d&amp;username=moi0018241" TargetMode="External"/><Relationship Id="rId1256" Type="http://schemas.openxmlformats.org/officeDocument/2006/relationships/hyperlink" Target="https://emenscr.nesdc.go.th/viewer/view.html?id=5fc9da37a8d9686aa79eec6b&amp;username=m-culture0031491" TargetMode="External"/><Relationship Id="rId2002" Type="http://schemas.openxmlformats.org/officeDocument/2006/relationships/hyperlink" Target="https://emenscr.nesdc.go.th/viewer/view.html?id=6194a65ebab527220bfbc68a&amp;username=tat5201101" TargetMode="External"/><Relationship Id="rId2307" Type="http://schemas.openxmlformats.org/officeDocument/2006/relationships/hyperlink" Target="https://emenscr.nesdc.go.th/viewer/view.html?id=61c48ea3f54f5733e49b45cc&amp;username=rus0585111" TargetMode="External"/><Relationship Id="rId833" Type="http://schemas.openxmlformats.org/officeDocument/2006/relationships/hyperlink" Target="https://emenscr.nesdc.go.th/viewer/view.html?id=5f2ce1e75d3d8c1b64cee1c0&amp;username=moph10041" TargetMode="External"/><Relationship Id="rId1116" Type="http://schemas.openxmlformats.org/officeDocument/2006/relationships/hyperlink" Target="https://emenscr.nesdc.go.th/viewer/view.html?id=5fc4b0ff0d3eec2a6b9e5215&amp;username=rid_regional_72_21" TargetMode="External"/><Relationship Id="rId1463" Type="http://schemas.openxmlformats.org/officeDocument/2006/relationships/hyperlink" Target="https://emenscr.nesdc.go.th/viewer/view.html?id=5ff5272eaefb6c1958824e56&amp;username=moi0019751" TargetMode="External"/><Relationship Id="rId1670" Type="http://schemas.openxmlformats.org/officeDocument/2006/relationships/hyperlink" Target="https://emenscr.nesdc.go.th/viewer/view.html?id=61121786ef40ea035b9d10e6&amp;username=mots04061" TargetMode="External"/><Relationship Id="rId1768" Type="http://schemas.openxmlformats.org/officeDocument/2006/relationships/hyperlink" Target="https://emenscr.nesdc.go.th/viewer/view.html?id=611756024bf4461f93d6e563&amp;username=ku05131011" TargetMode="External"/><Relationship Id="rId900" Type="http://schemas.openxmlformats.org/officeDocument/2006/relationships/hyperlink" Target="https://emenscr.nesdc.go.th/viewer/view.html?id=5f979036a1c00920fc169a82&amp;username=rmuti34001" TargetMode="External"/><Relationship Id="rId1323" Type="http://schemas.openxmlformats.org/officeDocument/2006/relationships/hyperlink" Target="https://emenscr.nesdc.go.th/viewer/view.html?id=5fd041f8e4c2575912afddfb&amp;username=m-culture0031341" TargetMode="External"/><Relationship Id="rId1530" Type="http://schemas.openxmlformats.org/officeDocument/2006/relationships/hyperlink" Target="https://emenscr.nesdc.go.th/viewer/view.html?id=6013b291d7ffce6585ff0735&amp;username=mots02121" TargetMode="External"/><Relationship Id="rId1628" Type="http://schemas.openxmlformats.org/officeDocument/2006/relationships/hyperlink" Target="https://emenscr.nesdc.go.th/viewer/view.html?id=610fadf3ef40ea035b9d0f8f&amp;username=tat5201021" TargetMode="External"/><Relationship Id="rId1975" Type="http://schemas.openxmlformats.org/officeDocument/2006/relationships/hyperlink" Target="https://emenscr.nesdc.go.th/viewer/view.html?id=61923d071501af4b238165e5&amp;username=moi0022751" TargetMode="External"/><Relationship Id="rId1835" Type="http://schemas.openxmlformats.org/officeDocument/2006/relationships/hyperlink" Target="https://emenscr.nesdc.go.th/viewer/view.html?id=611a71d683a6677074486352&amp;username=tsu64021" TargetMode="External"/><Relationship Id="rId1902" Type="http://schemas.openxmlformats.org/officeDocument/2006/relationships/hyperlink" Target="https://emenscr.nesdc.go.th/viewer/view.html?id=617a5abe80f1fd6abd9e9e3f&amp;username=moi0017101" TargetMode="External"/><Relationship Id="rId2097" Type="http://schemas.openxmlformats.org/officeDocument/2006/relationships/hyperlink" Target="https://emenscr.nesdc.go.th/viewer/view.html?id=61a5b45de55ef143eb1fc940&amp;username=mots2702611" TargetMode="External"/><Relationship Id="rId276" Type="http://schemas.openxmlformats.org/officeDocument/2006/relationships/hyperlink" Target="https://emenscr.nesdc.go.th/viewer/view.html?id=5e00c0516f155549ab8fb6d1&amp;username=m-culture06021" TargetMode="External"/><Relationship Id="rId483" Type="http://schemas.openxmlformats.org/officeDocument/2006/relationships/hyperlink" Target="https://emenscr.nesdc.go.th/viewer/view.html?id=5e0b40e3a0d4f63e608d1781&amp;username=moi0017481" TargetMode="External"/><Relationship Id="rId690" Type="http://schemas.openxmlformats.org/officeDocument/2006/relationships/hyperlink" Target="https://emenscr.nesdc.go.th/viewer/view.html?id=5e904984e3639f0f31ee9cda&amp;username=moi0023501" TargetMode="External"/><Relationship Id="rId2164" Type="http://schemas.openxmlformats.org/officeDocument/2006/relationships/hyperlink" Target="https://emenscr.nesdc.go.th/viewer/view.html?id=61aaeff97a9fbf43eacea8f1&amp;username=mot060071" TargetMode="External"/><Relationship Id="rId136" Type="http://schemas.openxmlformats.org/officeDocument/2006/relationships/hyperlink" Target="https://emenscr.nesdc.go.th/viewer/view.html?id=5df09b8411e6364ece801dd0&amp;username=opm0001621" TargetMode="External"/><Relationship Id="rId343" Type="http://schemas.openxmlformats.org/officeDocument/2006/relationships/hyperlink" Target="https://emenscr.nesdc.go.th/viewer/view.html?id=5e032ca642c5ca49af55ae93&amp;username=tat5201101" TargetMode="External"/><Relationship Id="rId550" Type="http://schemas.openxmlformats.org/officeDocument/2006/relationships/hyperlink" Target="https://emenscr.nesdc.go.th/viewer/view.html?id=5e15a4414735416acaa5adde&amp;username=mots9102571" TargetMode="External"/><Relationship Id="rId788" Type="http://schemas.openxmlformats.org/officeDocument/2006/relationships/hyperlink" Target="https://emenscr.nesdc.go.th/viewer/view.html?id=5f2ac2199b1b9e3fab85a889&amp;username=nida05263081" TargetMode="External"/><Relationship Id="rId995" Type="http://schemas.openxmlformats.org/officeDocument/2006/relationships/hyperlink" Target="https://emenscr.nesdc.go.th/viewer/view.html?id=5fb7a09320f6a8429dff6334&amp;username=moi0022491" TargetMode="External"/><Relationship Id="rId1180" Type="http://schemas.openxmlformats.org/officeDocument/2006/relationships/hyperlink" Target="https://emenscr.nesdc.go.th/viewer/view.html?id=5fc72610499a93132efec2f4&amp;username=moi0022171" TargetMode="External"/><Relationship Id="rId2024" Type="http://schemas.openxmlformats.org/officeDocument/2006/relationships/hyperlink" Target="https://emenscr.nesdc.go.th/viewer/view.html?id=6197076bbab527220bfbc7bb&amp;username=mots4902421" TargetMode="External"/><Relationship Id="rId2231" Type="http://schemas.openxmlformats.org/officeDocument/2006/relationships/hyperlink" Target="https://emenscr.nesdc.go.th/viewer/view.html?id=61b61b41f3473f0ca7a6c504&amp;username=mots6502361" TargetMode="External"/><Relationship Id="rId203" Type="http://schemas.openxmlformats.org/officeDocument/2006/relationships/hyperlink" Target="https://emenscr.nesdc.go.th/viewer/view.html?id=5dfafaace02dae1a6dd4bb61&amp;username=mots04061" TargetMode="External"/><Relationship Id="rId648" Type="http://schemas.openxmlformats.org/officeDocument/2006/relationships/hyperlink" Target="https://emenscr.nesdc.go.th/viewer/view.html?id=5e2ecb001517b24cf0dda80e&amp;username=mots02091" TargetMode="External"/><Relationship Id="rId855" Type="http://schemas.openxmlformats.org/officeDocument/2006/relationships/hyperlink" Target="https://emenscr.nesdc.go.th/viewer/view.html?id=5f2d51525a5ea30bc8e0c56b&amp;username=m-culture04011" TargetMode="External"/><Relationship Id="rId1040" Type="http://schemas.openxmlformats.org/officeDocument/2006/relationships/hyperlink" Target="https://emenscr.nesdc.go.th/viewer/view.html?id=5fbe251a0d3eec2a6b9e4e4a&amp;username=m-culture0031491" TargetMode="External"/><Relationship Id="rId1278" Type="http://schemas.openxmlformats.org/officeDocument/2006/relationships/hyperlink" Target="https://emenscr.nesdc.go.th/viewer/view.html?id=5fcdb4e71540bf161ab276ce&amp;username=m-culture0031661" TargetMode="External"/><Relationship Id="rId1485" Type="http://schemas.openxmlformats.org/officeDocument/2006/relationships/hyperlink" Target="https://emenscr.nesdc.go.th/viewer/view.html?id=5ff822bd4c21db24da209f91&amp;username=mots5002131" TargetMode="External"/><Relationship Id="rId1692" Type="http://schemas.openxmlformats.org/officeDocument/2006/relationships/hyperlink" Target="https://emenscr.nesdc.go.th/viewer/view.html?id=611344ea77572f035a6ea1a8&amp;username=mots04021" TargetMode="External"/><Relationship Id="rId2329" Type="http://schemas.openxmlformats.org/officeDocument/2006/relationships/hyperlink" Target="https://emenscr.nesdc.go.th/viewer/view.html?id=61de8a22cc5c9002e5950859&amp;username=dasta1" TargetMode="External"/><Relationship Id="rId410" Type="http://schemas.openxmlformats.org/officeDocument/2006/relationships/hyperlink" Target="https://emenscr.nesdc.go.th/viewer/view.html?id=5e057cdc3b2bc044565f77be&amp;username=tat5201011" TargetMode="External"/><Relationship Id="rId508" Type="http://schemas.openxmlformats.org/officeDocument/2006/relationships/hyperlink" Target="https://emenscr.nesdc.go.th/viewer/view.html?id=5e12b5ed3baff35949178056&amp;username=mot060721" TargetMode="External"/><Relationship Id="rId715" Type="http://schemas.openxmlformats.org/officeDocument/2006/relationships/hyperlink" Target="https://emenscr.nesdc.go.th/viewer/view.html?id=5eeb2ee8b471c737743671b3&amp;username=dasta1" TargetMode="External"/><Relationship Id="rId922" Type="http://schemas.openxmlformats.org/officeDocument/2006/relationships/hyperlink" Target="https://emenscr.nesdc.go.th/viewer/view.html?id=5fa4191fe01fd33f818a43a2&amp;username=district15071" TargetMode="External"/><Relationship Id="rId1138" Type="http://schemas.openxmlformats.org/officeDocument/2006/relationships/hyperlink" Target="https://emenscr.nesdc.go.th/viewer/view.html?id=5fc5ece5da05356620e16db0&amp;username=mots3102261" TargetMode="External"/><Relationship Id="rId1345" Type="http://schemas.openxmlformats.org/officeDocument/2006/relationships/hyperlink" Target="https://emenscr.nesdc.go.th/viewer/view.html?id=5fd06e527cf29c590f8c50d2&amp;username=rid_regional_25_21" TargetMode="External"/><Relationship Id="rId1552" Type="http://schemas.openxmlformats.org/officeDocument/2006/relationships/hyperlink" Target="https://emenscr.nesdc.go.th/viewer/view.html?id=606ac70da726a30584d43780&amp;username=mots5002131" TargetMode="External"/><Relationship Id="rId1997" Type="http://schemas.openxmlformats.org/officeDocument/2006/relationships/hyperlink" Target="https://emenscr.nesdc.go.th/viewer/view.html?id=619482aabab527220bfbc65e&amp;username=tat5201051" TargetMode="External"/><Relationship Id="rId1205" Type="http://schemas.openxmlformats.org/officeDocument/2006/relationships/hyperlink" Target="https://emenscr.nesdc.go.th/viewer/view.html?id=5fc85e9c499a93132efec45e&amp;username=moi0022711" TargetMode="External"/><Relationship Id="rId1857" Type="http://schemas.openxmlformats.org/officeDocument/2006/relationships/hyperlink" Target="https://emenscr.nesdc.go.th/viewer/view.html?id=615d7a446bdbda558aab0e60&amp;username=mdes06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1412" Type="http://schemas.openxmlformats.org/officeDocument/2006/relationships/hyperlink" Target="https://emenscr.nesdc.go.th/viewer/view.html?id=5fd9bcc18ae2fc1b311d1db6&amp;username=m-culture0031191" TargetMode="External"/><Relationship Id="rId1717" Type="http://schemas.openxmlformats.org/officeDocument/2006/relationships/hyperlink" Target="https://emenscr.nesdc.go.th/viewer/view.html?id=61143054a330646ed4c197f4&amp;username=moi07041" TargetMode="External"/><Relationship Id="rId1924" Type="http://schemas.openxmlformats.org/officeDocument/2006/relationships/hyperlink" Target="https://emenscr.nesdc.go.th/viewer/view.html?id=618350ba66f245750c323d8d&amp;username=m-culture04011" TargetMode="External"/><Relationship Id="rId298" Type="http://schemas.openxmlformats.org/officeDocument/2006/relationships/hyperlink" Target="https://emenscr.nesdc.go.th/viewer/view.html?id=5e01d53bca0feb49b458c01c&amp;username=tat5201241" TargetMode="External"/><Relationship Id="rId158" Type="http://schemas.openxmlformats.org/officeDocument/2006/relationships/hyperlink" Target="https://emenscr.nesdc.go.th/viewer/view.html?id=5df73fc6c576281a577195ff&amp;username=moi0017121" TargetMode="External"/><Relationship Id="rId2186" Type="http://schemas.openxmlformats.org/officeDocument/2006/relationships/hyperlink" Target="https://emenscr.nesdc.go.th/viewer/view.html?id=61b055a99379e92714769903&amp;username=moi0017111" TargetMode="External"/><Relationship Id="rId365" Type="http://schemas.openxmlformats.org/officeDocument/2006/relationships/hyperlink" Target="https://emenscr.nesdc.go.th/viewer/view.html?id=5e043ae9ca0feb49b458c636&amp;username=district25091" TargetMode="External"/><Relationship Id="rId572" Type="http://schemas.openxmlformats.org/officeDocument/2006/relationships/hyperlink" Target="https://emenscr.nesdc.go.th/viewer/view.html?id=5e17ec2bfabf156d32b93a22&amp;username=mots9102571" TargetMode="External"/><Relationship Id="rId2046" Type="http://schemas.openxmlformats.org/officeDocument/2006/relationships/hyperlink" Target="https://emenscr.nesdc.go.th/viewer/view.html?id=619db28db0cf811c11ad2837&amp;username=tat5201211" TargetMode="External"/><Relationship Id="rId2253" Type="http://schemas.openxmlformats.org/officeDocument/2006/relationships/hyperlink" Target="https://emenscr.nesdc.go.th/viewer/view.html?id=61b9adbe7087b01cf7ac2b84&amp;username=mots04061" TargetMode="External"/><Relationship Id="rId225" Type="http://schemas.openxmlformats.org/officeDocument/2006/relationships/hyperlink" Target="https://emenscr.nesdc.go.th/viewer/view.html?id=5dfc3844d2f24a1a689b4d81&amp;username=mots02031" TargetMode="External"/><Relationship Id="rId432" Type="http://schemas.openxmlformats.org/officeDocument/2006/relationships/hyperlink" Target="https://emenscr.nesdc.go.th/viewer/view.html?id=5e05c94d5baa7b44654de27f&amp;username=m-culture0031171" TargetMode="External"/><Relationship Id="rId877" Type="http://schemas.openxmlformats.org/officeDocument/2006/relationships/hyperlink" Target="https://emenscr.nesdc.go.th/viewer/view.html?id=5f63426adb3faf7259446f69&amp;username=district39021" TargetMode="External"/><Relationship Id="rId1062" Type="http://schemas.openxmlformats.org/officeDocument/2006/relationships/hyperlink" Target="https://emenscr.nesdc.go.th/viewer/view.html?id=5fbf6e797232b72a71f77faa&amp;username=mot0703141" TargetMode="External"/><Relationship Id="rId2113" Type="http://schemas.openxmlformats.org/officeDocument/2006/relationships/hyperlink" Target="https://emenscr.nesdc.go.th/viewer/view.html?id=61a6ff237a9fbf43eacea5f5&amp;username=m-culture0031571" TargetMode="External"/><Relationship Id="rId2320" Type="http://schemas.openxmlformats.org/officeDocument/2006/relationships/hyperlink" Target="https://emenscr.nesdc.go.th/viewer/view.html?id=61cc34d191854c614b74df0a&amp;username=moph0705021" TargetMode="External"/><Relationship Id="rId737" Type="http://schemas.openxmlformats.org/officeDocument/2006/relationships/hyperlink" Target="https://emenscr.nesdc.go.th/viewer/view.html?id=5f22486161a9d8037512f3a9&amp;username=rmuti11001" TargetMode="External"/><Relationship Id="rId944" Type="http://schemas.openxmlformats.org/officeDocument/2006/relationships/hyperlink" Target="https://emenscr.nesdc.go.th/viewer/view.html?id=5faa4e112806e76c3c3d6414&amp;username=moi0017501" TargetMode="External"/><Relationship Id="rId1367" Type="http://schemas.openxmlformats.org/officeDocument/2006/relationships/hyperlink" Target="https://emenscr.nesdc.go.th/viewer/view.html?id=5fd0ad61e4c2575912afdfca&amp;username=moi0022821" TargetMode="External"/><Relationship Id="rId1574" Type="http://schemas.openxmlformats.org/officeDocument/2006/relationships/hyperlink" Target="https://emenscr.nesdc.go.th/viewer/view.html?id=60c08177a82c221878b862a0&amp;username=mots02051" TargetMode="External"/><Relationship Id="rId1781" Type="http://schemas.openxmlformats.org/officeDocument/2006/relationships/hyperlink" Target="https://emenscr.nesdc.go.th/viewer/view.html?id=611784a89b236c1f95b0c156&amp;username=rru05480102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804" Type="http://schemas.openxmlformats.org/officeDocument/2006/relationships/hyperlink" Target="https://emenscr.nesdc.go.th/viewer/view.html?id=5f2bd042ab9aa9251e67f69b&amp;username=dasta1" TargetMode="External"/><Relationship Id="rId1227" Type="http://schemas.openxmlformats.org/officeDocument/2006/relationships/hyperlink" Target="https://emenscr.nesdc.go.th/viewer/view.html?id=5fc8b610a8d9686aa79eeb58&amp;username=moi0017511" TargetMode="External"/><Relationship Id="rId1434" Type="http://schemas.openxmlformats.org/officeDocument/2006/relationships/hyperlink" Target="https://emenscr.nesdc.go.th/viewer/view.html?id=5fe2bef38ae2fc1b311d2578&amp;username=moi0019461" TargetMode="External"/><Relationship Id="rId1641" Type="http://schemas.openxmlformats.org/officeDocument/2006/relationships/hyperlink" Target="https://emenscr.nesdc.go.th/viewer/view.html?id=6110f2ca77572f035a6e9fc2&amp;username=tat5201021" TargetMode="External"/><Relationship Id="rId1879" Type="http://schemas.openxmlformats.org/officeDocument/2006/relationships/hyperlink" Target="https://emenscr.nesdc.go.th/viewer/view.html?id=616e85fcf0f2b848e7db0295&amp;username=mot060931" TargetMode="External"/><Relationship Id="rId1501" Type="http://schemas.openxmlformats.org/officeDocument/2006/relationships/hyperlink" Target="https://emenscr.nesdc.go.th/viewer/view.html?id=6001520e8fc6222946bc8978&amp;username=mots02031" TargetMode="External"/><Relationship Id="rId1739" Type="http://schemas.openxmlformats.org/officeDocument/2006/relationships/hyperlink" Target="https://emenscr.nesdc.go.th/viewer/view.html?id=611629dda94df25e1c4974b0&amp;username=m-culture02041" TargetMode="External"/><Relationship Id="rId1946" Type="http://schemas.openxmlformats.org/officeDocument/2006/relationships/hyperlink" Target="https://emenscr.nesdc.go.th/viewer/view.html?id=61849f0c0f6a4831a38bf783&amp;username=moi0018151" TargetMode="External"/><Relationship Id="rId1806" Type="http://schemas.openxmlformats.org/officeDocument/2006/relationships/hyperlink" Target="https://emenscr.nesdc.go.th/viewer/view.html?id=6119fc15454a1a707216980b&amp;username=mots02041" TargetMode="External"/><Relationship Id="rId387" Type="http://schemas.openxmlformats.org/officeDocument/2006/relationships/hyperlink" Target="https://emenscr.nesdc.go.th/viewer/view.html?id=5e0475c242c5ca49af55b29b&amp;username=mnre0214031" TargetMode="External"/><Relationship Id="rId594" Type="http://schemas.openxmlformats.org/officeDocument/2006/relationships/hyperlink" Target="https://emenscr.nesdc.go.th/viewer/view.html?id=5e1ecff1dabf7f12dac04c5c&amp;username=mots04041" TargetMode="External"/><Relationship Id="rId2068" Type="http://schemas.openxmlformats.org/officeDocument/2006/relationships/hyperlink" Target="https://emenscr.nesdc.go.th/viewer/view.html?id=619f5016eacc4561cc159ea6&amp;username=mots4102721" TargetMode="External"/><Relationship Id="rId2275" Type="http://schemas.openxmlformats.org/officeDocument/2006/relationships/hyperlink" Target="https://emenscr.nesdc.go.th/viewer/view.html?id=61bc5d6b132398622df86e33&amp;username=m-culture02041" TargetMode="External"/><Relationship Id="rId247" Type="http://schemas.openxmlformats.org/officeDocument/2006/relationships/hyperlink" Target="https://emenscr.nesdc.go.th/viewer/view.html?id=5dfef6f16f155549ab8fb43f&amp;username=m-culture0031581" TargetMode="External"/><Relationship Id="rId899" Type="http://schemas.openxmlformats.org/officeDocument/2006/relationships/hyperlink" Target="https://emenscr.nesdc.go.th/viewer/view.html?id=5f96748a383c5f20fb3528e8&amp;username=mot060761" TargetMode="External"/><Relationship Id="rId1084" Type="http://schemas.openxmlformats.org/officeDocument/2006/relationships/hyperlink" Target="https://emenscr.nesdc.go.th/viewer/view.html?id=5fc0bc490d3eec2a6b9e5070&amp;username=m-culture0031571" TargetMode="External"/><Relationship Id="rId107" Type="http://schemas.openxmlformats.org/officeDocument/2006/relationships/hyperlink" Target="https://emenscr.nesdc.go.th/viewer/view.html?id=5dc4ed59618d7a030c89c00f&amp;username=cru0562041" TargetMode="External"/><Relationship Id="rId454" Type="http://schemas.openxmlformats.org/officeDocument/2006/relationships/hyperlink" Target="https://emenscr.nesdc.go.th/viewer/view.html?id=5e08e617fe8d2c3e610a0f5a&amp;username=tceb1" TargetMode="External"/><Relationship Id="rId661" Type="http://schemas.openxmlformats.org/officeDocument/2006/relationships/hyperlink" Target="https://emenscr.nesdc.go.th/viewer/view.html?id=5e3281c8c0cb80665dcd4954&amp;username=mots3402751" TargetMode="External"/><Relationship Id="rId759" Type="http://schemas.openxmlformats.org/officeDocument/2006/relationships/hyperlink" Target="https://emenscr.nesdc.go.th/viewer/view.html?id=5f26a2a9d49bf92ea89dd16c&amp;username=mots04011" TargetMode="External"/><Relationship Id="rId966" Type="http://schemas.openxmlformats.org/officeDocument/2006/relationships/hyperlink" Target="https://emenscr.nesdc.go.th/viewer/view.html?id=5fb2446e0a849e2ce306db16&amp;username=mots9602241" TargetMode="External"/><Relationship Id="rId1291" Type="http://schemas.openxmlformats.org/officeDocument/2006/relationships/hyperlink" Target="https://emenscr.nesdc.go.th/viewer/view.html?id=5fcee974fb9dc916087305c4&amp;username=moi0017331" TargetMode="External"/><Relationship Id="rId1389" Type="http://schemas.openxmlformats.org/officeDocument/2006/relationships/hyperlink" Target="https://emenscr.nesdc.go.th/viewer/view.html?id=5fd6dcafa7ca1a34f39f3405&amp;username=moi0017101" TargetMode="External"/><Relationship Id="rId1596" Type="http://schemas.openxmlformats.org/officeDocument/2006/relationships/hyperlink" Target="https://emenscr.nesdc.go.th/viewer/view.html?id=60e2f478bcf570643a9fb1aa&amp;username=moi0017331" TargetMode="External"/><Relationship Id="rId2135" Type="http://schemas.openxmlformats.org/officeDocument/2006/relationships/hyperlink" Target="https://emenscr.nesdc.go.th/viewer/view.html?id=61a836b877658f43f36684c8&amp;username=m-culture0031931" TargetMode="External"/><Relationship Id="rId2342" Type="http://schemas.openxmlformats.org/officeDocument/2006/relationships/hyperlink" Target="https://emenscr.nesdc.go.th/viewer/view.html?id=61e195c7506edb7f00d211bb&amp;username=rmutsv0584011" TargetMode="External"/><Relationship Id="rId314" Type="http://schemas.openxmlformats.org/officeDocument/2006/relationships/hyperlink" Target="https://emenscr.nesdc.go.th/viewer/view.html?id=5e02db67b459dd49a9ac774a&amp;username=moi0022491" TargetMode="External"/><Relationship Id="rId521" Type="http://schemas.openxmlformats.org/officeDocument/2006/relationships/hyperlink" Target="https://emenscr.nesdc.go.th/viewer/view.html?id=5e1338c3c87029697f013fed&amp;username=moi0017741" TargetMode="External"/><Relationship Id="rId619" Type="http://schemas.openxmlformats.org/officeDocument/2006/relationships/hyperlink" Target="https://emenscr.nesdc.go.th/viewer/view.html?id=5e2035902a384c3a799686f2&amp;username=mot060381" TargetMode="External"/><Relationship Id="rId1151" Type="http://schemas.openxmlformats.org/officeDocument/2006/relationships/hyperlink" Target="https://emenscr.nesdc.go.th/viewer/view.html?id=5fc614a8b56c126617c31f98&amp;username=moi0019451" TargetMode="External"/><Relationship Id="rId1249" Type="http://schemas.openxmlformats.org/officeDocument/2006/relationships/hyperlink" Target="https://emenscr.nesdc.go.th/viewer/view.html?id=5fc9c30ccc395c6aa110cf37&amp;username=rid_regional_41_31" TargetMode="External"/><Relationship Id="rId2202" Type="http://schemas.openxmlformats.org/officeDocument/2006/relationships/hyperlink" Target="https://emenscr.nesdc.go.th/viewer/view.html?id=61b07d8746d3a6271aae23e6&amp;username=m-culture0031191" TargetMode="External"/><Relationship Id="rId95" Type="http://schemas.openxmlformats.org/officeDocument/2006/relationships/hyperlink" Target="https://emenscr.nesdc.go.th/viewer/view.html?id=5d9d8e57c684aa5bce4a7c74&amp;username=moi07171" TargetMode="External"/><Relationship Id="rId826" Type="http://schemas.openxmlformats.org/officeDocument/2006/relationships/hyperlink" Target="https://emenscr.nesdc.go.th/viewer/view.html?id=5f2c5bd967a1a91b6c4af05c&amp;username=m-culture02041" TargetMode="External"/><Relationship Id="rId1011" Type="http://schemas.openxmlformats.org/officeDocument/2006/relationships/hyperlink" Target="https://emenscr.nesdc.go.th/viewer/view.html?id=5fbc8cf10d3eec2a6b9e4d15&amp;username=moi0019331" TargetMode="External"/><Relationship Id="rId1109" Type="http://schemas.openxmlformats.org/officeDocument/2006/relationships/hyperlink" Target="https://emenscr.nesdc.go.th/viewer/view.html?id=5fc4a4b90d3eec2a6b9e51e4&amp;username=mot060711" TargetMode="External"/><Relationship Id="rId1456" Type="http://schemas.openxmlformats.org/officeDocument/2006/relationships/hyperlink" Target="https://emenscr.nesdc.go.th/viewer/view.html?id=5ff3d8f0664e7b27cf144147&amp;username=mot0703141" TargetMode="External"/><Relationship Id="rId1663" Type="http://schemas.openxmlformats.org/officeDocument/2006/relationships/hyperlink" Target="https://emenscr.nesdc.go.th/viewer/view.html?id=61120b052482000361ae7f07&amp;username=mots04061" TargetMode="External"/><Relationship Id="rId1870" Type="http://schemas.openxmlformats.org/officeDocument/2006/relationships/hyperlink" Target="https://emenscr.nesdc.go.th/viewer/view.html?id=616d1dafac23da6eb13d0054&amp;username=moi0022761" TargetMode="External"/><Relationship Id="rId1968" Type="http://schemas.openxmlformats.org/officeDocument/2006/relationships/hyperlink" Target="https://emenscr.nesdc.go.th/viewer/view.html?id=618df3a90511b24b2573d718&amp;username=mot0703511" TargetMode="External"/><Relationship Id="rId1316" Type="http://schemas.openxmlformats.org/officeDocument/2006/relationships/hyperlink" Target="https://emenscr.nesdc.go.th/viewer/view.html?id=5fcf429978ad6216092bc1f8&amp;username=district65031" TargetMode="External"/><Relationship Id="rId1523" Type="http://schemas.openxmlformats.org/officeDocument/2006/relationships/hyperlink" Target="https://emenscr.nesdc.go.th/viewer/view.html?id=600fb772ba3bbf47decb8493&amp;username=tat5201021" TargetMode="External"/><Relationship Id="rId1730" Type="http://schemas.openxmlformats.org/officeDocument/2006/relationships/hyperlink" Target="https://emenscr.nesdc.go.th/viewer/view.html?id=6115f8599e73c2431f59bf52&amp;username=psu0521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1828" Type="http://schemas.openxmlformats.org/officeDocument/2006/relationships/hyperlink" Target="https://emenscr.nesdc.go.th/viewer/view.html?id=611a4aa8e587a9706c8ae306&amp;username=lru05411" TargetMode="External"/><Relationship Id="rId171" Type="http://schemas.openxmlformats.org/officeDocument/2006/relationships/hyperlink" Target="https://emenscr.nesdc.go.th/viewer/view.html?id=5df999b0467aa83f5ec0afd4&amp;username=m-culture0031771" TargetMode="External"/><Relationship Id="rId2297" Type="http://schemas.openxmlformats.org/officeDocument/2006/relationships/hyperlink" Target="https://emenscr.nesdc.go.th/viewer/view.html?id=61c1624108c049623464dcdf&amp;username=moph09241" TargetMode="External"/><Relationship Id="rId269" Type="http://schemas.openxmlformats.org/officeDocument/2006/relationships/hyperlink" Target="https://emenscr.nesdc.go.th/viewer/view.html?id=5e00834742c5ca49af55a740&amp;username=tat5201141" TargetMode="External"/><Relationship Id="rId476" Type="http://schemas.openxmlformats.org/officeDocument/2006/relationships/hyperlink" Target="https://emenscr.nesdc.go.th/viewer/view.html?id=5e0b0c29a0d4f63e608d1750&amp;username=moc0016181" TargetMode="External"/><Relationship Id="rId683" Type="http://schemas.openxmlformats.org/officeDocument/2006/relationships/hyperlink" Target="https://emenscr.nesdc.go.th/viewer/view.html?id=5e8d4d09a87f03207eca7720&amp;username=mots1202231" TargetMode="External"/><Relationship Id="rId890" Type="http://schemas.openxmlformats.org/officeDocument/2006/relationships/hyperlink" Target="https://emenscr.nesdc.go.th/viewer/view.html?id=5f7d54d087c44067e3862eeb&amp;username=opm0001621" TargetMode="External"/><Relationship Id="rId2157" Type="http://schemas.openxmlformats.org/officeDocument/2006/relationships/hyperlink" Target="https://emenscr.nesdc.go.th/viewer/view.html?id=61a9e2d8e4a0ba43f163b2ea&amp;username=mots3702711" TargetMode="External"/><Relationship Id="rId129" Type="http://schemas.openxmlformats.org/officeDocument/2006/relationships/hyperlink" Target="https://emenscr.nesdc.go.th/viewer/view.html?id=5dedcddb9f75a146bbce08f1&amp;username=opm0001271" TargetMode="External"/><Relationship Id="rId336" Type="http://schemas.openxmlformats.org/officeDocument/2006/relationships/hyperlink" Target="https://emenscr.nesdc.go.th/viewer/view.html?id=5e031d8442c5ca49af55adf5&amp;username=tat5201071" TargetMode="External"/><Relationship Id="rId543" Type="http://schemas.openxmlformats.org/officeDocument/2006/relationships/hyperlink" Target="https://emenscr.nesdc.go.th/viewer/view.html?id=5e1598330e30786ac928b32b&amp;username=mot061071" TargetMode="External"/><Relationship Id="rId988" Type="http://schemas.openxmlformats.org/officeDocument/2006/relationships/hyperlink" Target="https://emenscr.nesdc.go.th/viewer/view.html?id=5fb4d114152e2542a428d0ad&amp;username=m-culture0031521" TargetMode="External"/><Relationship Id="rId1173" Type="http://schemas.openxmlformats.org/officeDocument/2006/relationships/hyperlink" Target="https://emenscr.nesdc.go.th/viewer/view.html?id=5fc719ec24b5b4133b5f8f64&amp;username=moi0019941" TargetMode="External"/><Relationship Id="rId1380" Type="http://schemas.openxmlformats.org/officeDocument/2006/relationships/hyperlink" Target="https://emenscr.nesdc.go.th/viewer/view.html?id=5fd649af07212e34f9c300de&amp;username=moi0017121" TargetMode="External"/><Relationship Id="rId2017" Type="http://schemas.openxmlformats.org/officeDocument/2006/relationships/hyperlink" Target="https://emenscr.nesdc.go.th/viewer/view.html?id=6195cf95d51ed2220a0bdd6d&amp;username=moi08101" TargetMode="External"/><Relationship Id="rId2224" Type="http://schemas.openxmlformats.org/officeDocument/2006/relationships/hyperlink" Target="https://emenscr.nesdc.go.th/viewer/view.html?id=61b1bf4ff3473f0ca7a6c42c&amp;username=mot060941" TargetMode="External"/><Relationship Id="rId403" Type="http://schemas.openxmlformats.org/officeDocument/2006/relationships/hyperlink" Target="https://emenscr.nesdc.go.th/viewer/view.html?id=5e056d953b2bc044565f76f1&amp;username=tat5201211" TargetMode="External"/><Relationship Id="rId750" Type="http://schemas.openxmlformats.org/officeDocument/2006/relationships/hyperlink" Target="https://emenscr.nesdc.go.th/viewer/view.html?id=5f2679f2d49bf92ea89dd14b&amp;username=mots04011" TargetMode="External"/><Relationship Id="rId848" Type="http://schemas.openxmlformats.org/officeDocument/2006/relationships/hyperlink" Target="https://emenscr.nesdc.go.th/viewer/view.html?id=5f2d3e9c8e67530bd632bd25&amp;username=sskru05721" TargetMode="External"/><Relationship Id="rId1033" Type="http://schemas.openxmlformats.org/officeDocument/2006/relationships/hyperlink" Target="https://emenscr.nesdc.go.th/viewer/view.html?id=5fbde7cc7232b72a71f77e2f&amp;username=mots9202141" TargetMode="External"/><Relationship Id="rId1478" Type="http://schemas.openxmlformats.org/officeDocument/2006/relationships/hyperlink" Target="https://emenscr.nesdc.go.th/viewer/view.html?id=5ff6b1ca30f1a008a1685c36&amp;username=district56021" TargetMode="External"/><Relationship Id="rId1685" Type="http://schemas.openxmlformats.org/officeDocument/2006/relationships/hyperlink" Target="https://emenscr.nesdc.go.th/viewer/view.html?id=6112415177572f035a6ea0fe&amp;username=mots04041" TargetMode="External"/><Relationship Id="rId1892" Type="http://schemas.openxmlformats.org/officeDocument/2006/relationships/hyperlink" Target="https://emenscr.nesdc.go.th/viewer/view.html?id=617916f517e13374dcdf4587&amp;username=ubu05291" TargetMode="External"/><Relationship Id="rId610" Type="http://schemas.openxmlformats.org/officeDocument/2006/relationships/hyperlink" Target="https://emenscr.nesdc.go.th/viewer/view.html?id=5e2024adad9dbf2a6b64fc28&amp;username=mots04041" TargetMode="External"/><Relationship Id="rId708" Type="http://schemas.openxmlformats.org/officeDocument/2006/relationships/hyperlink" Target="https://emenscr.nesdc.go.th/viewer/view.html?id=5ee7130f023ad53d74a2281f&amp;username=nrru0544031" TargetMode="External"/><Relationship Id="rId915" Type="http://schemas.openxmlformats.org/officeDocument/2006/relationships/hyperlink" Target="https://emenscr.nesdc.go.th/viewer/view.html?id=5fa2aeb1b85d3605fe50d364&amp;username=district15021" TargetMode="External"/><Relationship Id="rId1240" Type="http://schemas.openxmlformats.org/officeDocument/2006/relationships/hyperlink" Target="https://emenscr.nesdc.go.th/viewer/view.html?id=5fc9b1dea8d9686aa79eebc7&amp;username=mot0703191" TargetMode="External"/><Relationship Id="rId1338" Type="http://schemas.openxmlformats.org/officeDocument/2006/relationships/hyperlink" Target="https://emenscr.nesdc.go.th/viewer/view.html?id=5fd0528c7cf29c590f8c508c&amp;username=mot0703121" TargetMode="External"/><Relationship Id="rId1545" Type="http://schemas.openxmlformats.org/officeDocument/2006/relationships/hyperlink" Target="https://emenscr.nesdc.go.th/viewer/view.html?id=6048816042689c5ddb3903bb&amp;username=moi0017131" TargetMode="External"/><Relationship Id="rId1100" Type="http://schemas.openxmlformats.org/officeDocument/2006/relationships/hyperlink" Target="https://emenscr.nesdc.go.th/viewer/view.html?id=5fc47ba40d3eec2a6b9e5181&amp;username=mots6202041" TargetMode="External"/><Relationship Id="rId1405" Type="http://schemas.openxmlformats.org/officeDocument/2006/relationships/hyperlink" Target="https://emenscr.nesdc.go.th/viewer/view.html?id=5fd87d4b38eaa328bc369518&amp;username=mots4602031" TargetMode="External"/><Relationship Id="rId1752" Type="http://schemas.openxmlformats.org/officeDocument/2006/relationships/hyperlink" Target="https://emenscr.nesdc.go.th/viewer/view.html?id=61164e374afae470e58edb66&amp;username=dasta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1612" Type="http://schemas.openxmlformats.org/officeDocument/2006/relationships/hyperlink" Target="https://emenscr.nesdc.go.th/viewer/view.html?id=60fa4b9f9c707a05a1d6ce0b&amp;username=district42061" TargetMode="External"/><Relationship Id="rId1917" Type="http://schemas.openxmlformats.org/officeDocument/2006/relationships/hyperlink" Target="https://emenscr.nesdc.go.th/viewer/view.html?id=61824a82f828697512d269ff&amp;username=cea031" TargetMode="External"/><Relationship Id="rId193" Type="http://schemas.openxmlformats.org/officeDocument/2006/relationships/hyperlink" Target="https://emenscr.nesdc.go.th/viewer/view.html?id=5df9f69ccaa0dc3f63b8c58e&amp;username=okmd1" TargetMode="External"/><Relationship Id="rId498" Type="http://schemas.openxmlformats.org/officeDocument/2006/relationships/hyperlink" Target="https://emenscr.nesdc.go.th/viewer/view.html?id=5e0efd75700c16082bc6ef00&amp;username=industry0033471" TargetMode="External"/><Relationship Id="rId2081" Type="http://schemas.openxmlformats.org/officeDocument/2006/relationships/hyperlink" Target="https://emenscr.nesdc.go.th/viewer/view.html?id=61a25821960f7861c4d87c46&amp;username=district15061" TargetMode="External"/><Relationship Id="rId2179" Type="http://schemas.openxmlformats.org/officeDocument/2006/relationships/hyperlink" Target="https://emenscr.nesdc.go.th/viewer/view.html?id=61af40867a9fbf43eaceaa60&amp;username=moi0022861" TargetMode="External"/><Relationship Id="rId260" Type="http://schemas.openxmlformats.org/officeDocument/2006/relationships/hyperlink" Target="https://emenscr.nesdc.go.th/viewer/view.html?id=5e00731fca0feb49b458bc9f&amp;username=moi0022811" TargetMode="External"/><Relationship Id="rId120" Type="http://schemas.openxmlformats.org/officeDocument/2006/relationships/hyperlink" Target="https://emenscr.nesdc.go.th/viewer/view.html?id=5de3d3b3ef4cb551e9869a72&amp;username=mots02011" TargetMode="External"/><Relationship Id="rId358" Type="http://schemas.openxmlformats.org/officeDocument/2006/relationships/hyperlink" Target="https://emenscr.nesdc.go.th/viewer/view.html?id=5e0427dcca0feb49b458c582&amp;username=m-culture0031761" TargetMode="External"/><Relationship Id="rId565" Type="http://schemas.openxmlformats.org/officeDocument/2006/relationships/hyperlink" Target="https://emenscr.nesdc.go.th/viewer/view.html?id=5e16e1ce8579f230edc1e4bd&amp;username=mots9602241" TargetMode="External"/><Relationship Id="rId772" Type="http://schemas.openxmlformats.org/officeDocument/2006/relationships/hyperlink" Target="https://emenscr.nesdc.go.th/viewer/view.html?id=5f2a640eadc5890c1c144d91&amp;username=moph05051" TargetMode="External"/><Relationship Id="rId1195" Type="http://schemas.openxmlformats.org/officeDocument/2006/relationships/hyperlink" Target="https://emenscr.nesdc.go.th/viewer/view.html?id=5fc75bb29571721336792ef0&amp;username=mot0703271" TargetMode="External"/><Relationship Id="rId2039" Type="http://schemas.openxmlformats.org/officeDocument/2006/relationships/hyperlink" Target="https://emenscr.nesdc.go.th/viewer/view.html?id=619b59e9fef84f3d534c7e41&amp;username=mot0703211" TargetMode="External"/><Relationship Id="rId2246" Type="http://schemas.openxmlformats.org/officeDocument/2006/relationships/hyperlink" Target="https://emenscr.nesdc.go.th/viewer/view.html?id=61b862a8fcffe02e53cd14d0&amp;username=mot070311" TargetMode="External"/><Relationship Id="rId218" Type="http://schemas.openxmlformats.org/officeDocument/2006/relationships/hyperlink" Target="https://emenscr.nesdc.go.th/viewer/view.html?id=5dfb3243d2f24a1a689b4c8f&amp;username=moi0019621" TargetMode="External"/><Relationship Id="rId425" Type="http://schemas.openxmlformats.org/officeDocument/2006/relationships/hyperlink" Target="https://emenscr.nesdc.go.th/viewer/view.html?id=5e05aef5e82416445c17a369&amp;username=mnre0214521" TargetMode="External"/><Relationship Id="rId632" Type="http://schemas.openxmlformats.org/officeDocument/2006/relationships/hyperlink" Target="https://emenscr.nesdc.go.th/viewer/view.html?id=5e2570afb470812b72c42528&amp;username=mots02121" TargetMode="External"/><Relationship Id="rId1055" Type="http://schemas.openxmlformats.org/officeDocument/2006/relationships/hyperlink" Target="https://emenscr.nesdc.go.th/viewer/view.html?id=5fbf51b2beab9d2a7939c08c&amp;username=mot060671" TargetMode="External"/><Relationship Id="rId1262" Type="http://schemas.openxmlformats.org/officeDocument/2006/relationships/hyperlink" Target="https://emenscr.nesdc.go.th/viewer/view.html?id=5fc9f857c12a976d1877f438&amp;username=mots4702551" TargetMode="External"/><Relationship Id="rId2106" Type="http://schemas.openxmlformats.org/officeDocument/2006/relationships/hyperlink" Target="https://emenscr.nesdc.go.th/viewer/view.html?id=61a6f525e55ef143eb1fca35&amp;username=moi0017251" TargetMode="External"/><Relationship Id="rId2313" Type="http://schemas.openxmlformats.org/officeDocument/2006/relationships/hyperlink" Target="https://emenscr.nesdc.go.th/viewer/view.html?id=61c6aaf580d4df78932ea88f&amp;username=rus0585111" TargetMode="External"/><Relationship Id="rId937" Type="http://schemas.openxmlformats.org/officeDocument/2006/relationships/hyperlink" Target="https://emenscr.nesdc.go.th/viewer/view.html?id=5fa8ee293f6eff6c49213947&amp;username=cea031" TargetMode="External"/><Relationship Id="rId1122" Type="http://schemas.openxmlformats.org/officeDocument/2006/relationships/hyperlink" Target="https://emenscr.nesdc.go.th/viewer/view.html?id=5fc4cb8e7da8e939963132d0&amp;username=m-culture0031221" TargetMode="External"/><Relationship Id="rId1567" Type="http://schemas.openxmlformats.org/officeDocument/2006/relationships/hyperlink" Target="https://emenscr.nesdc.go.th/viewer/view.html?id=60af515ab1ff3f6f27afc6f2&amp;username=mots02121" TargetMode="External"/><Relationship Id="rId1774" Type="http://schemas.openxmlformats.org/officeDocument/2006/relationships/hyperlink" Target="https://emenscr.nesdc.go.th/viewer/view.html?id=61176cdc8b5f6c1fa114cba1&amp;username=ku05131011" TargetMode="External"/><Relationship Id="rId1981" Type="http://schemas.openxmlformats.org/officeDocument/2006/relationships/hyperlink" Target="https://emenscr.nesdc.go.th/viewer/view.html?id=61937870d51ed2220a0bdc17&amp;username=moph0502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1427" Type="http://schemas.openxmlformats.org/officeDocument/2006/relationships/hyperlink" Target="https://emenscr.nesdc.go.th/viewer/view.html?id=5fdc846e0573ae1b2863212c&amp;username=moi0022491" TargetMode="External"/><Relationship Id="rId1634" Type="http://schemas.openxmlformats.org/officeDocument/2006/relationships/hyperlink" Target="https://emenscr.nesdc.go.th/viewer/view.html?id=6110b42eef40ea035b9d0fcf&amp;username=cea031" TargetMode="External"/><Relationship Id="rId1841" Type="http://schemas.openxmlformats.org/officeDocument/2006/relationships/hyperlink" Target="https://emenscr.nesdc.go.th/viewer/view.html?id=6124677e914dee5ac289e730&amp;username=mcc06101" TargetMode="External"/><Relationship Id="rId1939" Type="http://schemas.openxmlformats.org/officeDocument/2006/relationships/hyperlink" Target="https://emenscr.nesdc.go.th/viewer/view.html?id=61839dc70f6a4831a38bf6e7&amp;username=moi0022931" TargetMode="External"/><Relationship Id="rId1701" Type="http://schemas.openxmlformats.org/officeDocument/2006/relationships/hyperlink" Target="https://emenscr.nesdc.go.th/viewer/view.html?id=61138ba286ed660368a5bd39&amp;username=mfu590131" TargetMode="External"/><Relationship Id="rId282" Type="http://schemas.openxmlformats.org/officeDocument/2006/relationships/hyperlink" Target="https://emenscr.nesdc.go.th/viewer/view.html?id=5e01ab92b459dd49a9ac743f&amp;username=mots1402311" TargetMode="External"/><Relationship Id="rId587" Type="http://schemas.openxmlformats.org/officeDocument/2006/relationships/hyperlink" Target="https://emenscr.nesdc.go.th/viewer/view.html?id=5e1d9c83eeece76891d9c280&amp;username=mots04031" TargetMode="External"/><Relationship Id="rId2170" Type="http://schemas.openxmlformats.org/officeDocument/2006/relationships/hyperlink" Target="https://emenscr.nesdc.go.th/viewer/view.html?id=61aef4e0e55ef143eb1fce12&amp;username=dnp_regional_86_11" TargetMode="External"/><Relationship Id="rId2268" Type="http://schemas.openxmlformats.org/officeDocument/2006/relationships/hyperlink" Target="https://emenscr.nesdc.go.th/viewer/view.html?id=61bbfd0d358cdf1cf68826f8&amp;username=m-culture0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142" Type="http://schemas.openxmlformats.org/officeDocument/2006/relationships/hyperlink" Target="https://emenscr.nesdc.go.th/viewer/view.html?id=5df1fc355ab6a64edd6301c5&amp;username=moc04051" TargetMode="External"/><Relationship Id="rId447" Type="http://schemas.openxmlformats.org/officeDocument/2006/relationships/hyperlink" Target="https://emenscr.nesdc.go.th/viewer/view.html?id=5e06f9a46c653f1324a8e693&amp;username=moi0017191" TargetMode="External"/><Relationship Id="rId794" Type="http://schemas.openxmlformats.org/officeDocument/2006/relationships/hyperlink" Target="https://emenscr.nesdc.go.th/viewer/view.html?id=5f2ba110ab9aa9251e67f53b&amp;username=mots02121" TargetMode="External"/><Relationship Id="rId1077" Type="http://schemas.openxmlformats.org/officeDocument/2006/relationships/hyperlink" Target="https://emenscr.nesdc.go.th/viewer/view.html?id=5fc076230d3eec2a6b9e4fe2&amp;username=moi0017491" TargetMode="External"/><Relationship Id="rId2030" Type="http://schemas.openxmlformats.org/officeDocument/2006/relationships/hyperlink" Target="https://emenscr.nesdc.go.th/viewer/view.html?id=6197611bd51ed2220a0bde9d&amp;username=moi02276041" TargetMode="External"/><Relationship Id="rId2128" Type="http://schemas.openxmlformats.org/officeDocument/2006/relationships/hyperlink" Target="https://emenscr.nesdc.go.th/viewer/view.html?id=61a73ba877658f43f3668477&amp;username=mot0703121" TargetMode="External"/><Relationship Id="rId654" Type="http://schemas.openxmlformats.org/officeDocument/2006/relationships/hyperlink" Target="https://emenscr.nesdc.go.th/viewer/view.html?id=5e2fd47be9a2292fef83bd50&amp;username=mot060931" TargetMode="External"/><Relationship Id="rId861" Type="http://schemas.openxmlformats.org/officeDocument/2006/relationships/hyperlink" Target="https://emenscr.nesdc.go.th/viewer/view.html?id=5f2d73265a5ea30bc8e0c602&amp;username=cmru0533101" TargetMode="External"/><Relationship Id="rId959" Type="http://schemas.openxmlformats.org/officeDocument/2006/relationships/hyperlink" Target="https://emenscr.nesdc.go.th/viewer/view.html?id=5fae28d93f6eff6c49213b9c&amp;username=mot060281" TargetMode="External"/><Relationship Id="rId1284" Type="http://schemas.openxmlformats.org/officeDocument/2006/relationships/hyperlink" Target="https://emenscr.nesdc.go.th/viewer/view.html?id=5fcde6a4ca8ceb16144f551d&amp;username=mot060941" TargetMode="External"/><Relationship Id="rId1491" Type="http://schemas.openxmlformats.org/officeDocument/2006/relationships/hyperlink" Target="https://emenscr.nesdc.go.th/viewer/view.html?id=5ffbccb2cececb357ba1f0f3&amp;username=mots3602101" TargetMode="External"/><Relationship Id="rId1589" Type="http://schemas.openxmlformats.org/officeDocument/2006/relationships/hyperlink" Target="https://emenscr.nesdc.go.th/viewer/view.html?id=60dc379060b44d1ea0929097&amp;username=mots6202041" TargetMode="External"/><Relationship Id="rId2335" Type="http://schemas.openxmlformats.org/officeDocument/2006/relationships/hyperlink" Target="https://emenscr.nesdc.go.th/viewer/view.html?id=61dfd2fabb999007f3f7f940&amp;username=police000711" TargetMode="External"/><Relationship Id="rId307" Type="http://schemas.openxmlformats.org/officeDocument/2006/relationships/hyperlink" Target="https://emenscr.nesdc.go.th/viewer/view.html?id=5e01e8fe6f155549ab8fba0d&amp;username=mnre0214031" TargetMode="External"/><Relationship Id="rId514" Type="http://schemas.openxmlformats.org/officeDocument/2006/relationships/hyperlink" Target="https://emenscr.nesdc.go.th/viewer/view.html?id=5e12ee5cc87029697f013fa3&amp;username=m-culture0031651" TargetMode="External"/><Relationship Id="rId721" Type="http://schemas.openxmlformats.org/officeDocument/2006/relationships/hyperlink" Target="https://emenscr.nesdc.go.th/viewer/view.html?id=5efeed1ac747ed3092ef73d0&amp;username=mots2102481" TargetMode="External"/><Relationship Id="rId1144" Type="http://schemas.openxmlformats.org/officeDocument/2006/relationships/hyperlink" Target="https://emenscr.nesdc.go.th/viewer/view.html?id=5fc5fbab6b0a9f661db870f4&amp;username=moi0017581" TargetMode="External"/><Relationship Id="rId1351" Type="http://schemas.openxmlformats.org/officeDocument/2006/relationships/hyperlink" Target="https://emenscr.nesdc.go.th/viewer/view.html?id=5fd086b5e4c2575912afdf30&amp;username=moi0022201" TargetMode="External"/><Relationship Id="rId1449" Type="http://schemas.openxmlformats.org/officeDocument/2006/relationships/hyperlink" Target="https://emenscr.nesdc.go.th/viewer/view.html?id=5febffe2d4a7895f80144059&amp;username=moi0021821" TargetMode="External"/><Relationship Id="rId1796" Type="http://schemas.openxmlformats.org/officeDocument/2006/relationships/hyperlink" Target="https://emenscr.nesdc.go.th/viewer/view.html?id=6119c6b29b236c1f95b0c2fc&amp;username=cmru0533101" TargetMode="External"/><Relationship Id="rId88" Type="http://schemas.openxmlformats.org/officeDocument/2006/relationships/hyperlink" Target="https://emenscr.nesdc.go.th/viewer/view.html?id=5d8c646d6e6bea05a699bbd0&amp;username=rmutt0578101" TargetMode="External"/><Relationship Id="rId819" Type="http://schemas.openxmlformats.org/officeDocument/2006/relationships/hyperlink" Target="https://emenscr.nesdc.go.th/viewer/view.html?id=5f2c1b041e9bcf1b6a3364eb&amp;username=psu05211" TargetMode="External"/><Relationship Id="rId1004" Type="http://schemas.openxmlformats.org/officeDocument/2006/relationships/hyperlink" Target="https://emenscr.nesdc.go.th/viewer/view.html?id=5fbb90990d3eec2a6b9e4ccc&amp;username=mots8502471" TargetMode="External"/><Relationship Id="rId1211" Type="http://schemas.openxmlformats.org/officeDocument/2006/relationships/hyperlink" Target="https://emenscr.nesdc.go.th/viewer/view.html?id=5fc8661d8290676ab1b9c638&amp;username=mot060861" TargetMode="External"/><Relationship Id="rId1656" Type="http://schemas.openxmlformats.org/officeDocument/2006/relationships/hyperlink" Target="https://emenscr.nesdc.go.th/viewer/view.html?id=6111cd5077572f035a6ea011&amp;username=tat5201021" TargetMode="External"/><Relationship Id="rId1863" Type="http://schemas.openxmlformats.org/officeDocument/2006/relationships/hyperlink" Target="https://emenscr.nesdc.go.th/viewer/view.html?id=6167af1dabf2f76eaaed7b4e&amp;username=moi0017501" TargetMode="External"/><Relationship Id="rId1309" Type="http://schemas.openxmlformats.org/officeDocument/2006/relationships/hyperlink" Target="https://emenscr.nesdc.go.th/viewer/view.html?id=5fcf1f7978ad6216092bc137&amp;username=moi0017081" TargetMode="External"/><Relationship Id="rId1516" Type="http://schemas.openxmlformats.org/officeDocument/2006/relationships/hyperlink" Target="https://emenscr.nesdc.go.th/viewer/view.html?id=600e7d7bd8926a0e8484e3e9&amp;username=mots02031" TargetMode="External"/><Relationship Id="rId1723" Type="http://schemas.openxmlformats.org/officeDocument/2006/relationships/hyperlink" Target="https://emenscr.nesdc.go.th/viewer/view.html?id=61152941d956f703555f9f9a&amp;username=mot03051" TargetMode="External"/><Relationship Id="rId1930" Type="http://schemas.openxmlformats.org/officeDocument/2006/relationships/hyperlink" Target="https://emenscr.nesdc.go.th/viewer/view.html?id=618380c90f6a4831a38bf691&amp;username=moi001710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2192" Type="http://schemas.openxmlformats.org/officeDocument/2006/relationships/hyperlink" Target="https://emenscr.nesdc.go.th/viewer/view.html?id=61b061bc46d3a6271aae2371&amp;username=m-culture0031391" TargetMode="External"/><Relationship Id="rId164" Type="http://schemas.openxmlformats.org/officeDocument/2006/relationships/hyperlink" Target="https://emenscr.nesdc.go.th/viewer/view.html?id=5df77b9862ad211a54e74bc4&amp;username=moi0017691" TargetMode="External"/><Relationship Id="rId371" Type="http://schemas.openxmlformats.org/officeDocument/2006/relationships/hyperlink" Target="https://emenscr.nesdc.go.th/viewer/view.html?id=5e045e67b459dd49a9ac7cb8&amp;username=mots4702551" TargetMode="External"/><Relationship Id="rId2052" Type="http://schemas.openxmlformats.org/officeDocument/2006/relationships/hyperlink" Target="https://emenscr.nesdc.go.th/viewer/view.html?id=619dc69e0334b361d2ad736a&amp;username=mots9002561" TargetMode="External"/><Relationship Id="rId469" Type="http://schemas.openxmlformats.org/officeDocument/2006/relationships/hyperlink" Target="https://emenscr.nesdc.go.th/viewer/view.html?id=5e0aa53aa398d53e6c8ddf90&amp;username=mot060281" TargetMode="External"/><Relationship Id="rId676" Type="http://schemas.openxmlformats.org/officeDocument/2006/relationships/hyperlink" Target="https://emenscr.nesdc.go.th/viewer/view.html?id=5e7312c13ce0a92872301dae&amp;username=moi0017361" TargetMode="External"/><Relationship Id="rId883" Type="http://schemas.openxmlformats.org/officeDocument/2006/relationships/hyperlink" Target="https://emenscr.nesdc.go.th/viewer/view.html?id=5f76d9b5c34aad76d2a0c364&amp;username=mots2102481" TargetMode="External"/><Relationship Id="rId1099" Type="http://schemas.openxmlformats.org/officeDocument/2006/relationships/hyperlink" Target="https://emenscr.nesdc.go.th/viewer/view.html?id=5fc47ada7232b72a71f781c0&amp;username=rus0585141" TargetMode="External"/><Relationship Id="rId231" Type="http://schemas.openxmlformats.org/officeDocument/2006/relationships/hyperlink" Target="https://emenscr.nesdc.go.th/viewer/view.html?id=5dfc4a91b03e921a67e375b3&amp;username=mots02031" TargetMode="External"/><Relationship Id="rId329" Type="http://schemas.openxmlformats.org/officeDocument/2006/relationships/hyperlink" Target="https://emenscr.nesdc.go.th/viewer/view.html?id=5e0314b8ca0feb49b458c33f&amp;username=sut56027011" TargetMode="External"/><Relationship Id="rId536" Type="http://schemas.openxmlformats.org/officeDocument/2006/relationships/hyperlink" Target="https://emenscr.nesdc.go.th/viewer/view.html?id=5e1442386304d01f1c2f71f6&amp;username=moi0018851" TargetMode="External"/><Relationship Id="rId1166" Type="http://schemas.openxmlformats.org/officeDocument/2006/relationships/hyperlink" Target="https://emenscr.nesdc.go.th/viewer/view.html?id=5fc6620cecba351581d26764&amp;username=tat5201231" TargetMode="External"/><Relationship Id="rId1373" Type="http://schemas.openxmlformats.org/officeDocument/2006/relationships/hyperlink" Target="https://emenscr.nesdc.go.th/viewer/view.html?id=5fd23e797cf29c590f8c523d&amp;username=moi0022671" TargetMode="External"/><Relationship Id="rId2217" Type="http://schemas.openxmlformats.org/officeDocument/2006/relationships/hyperlink" Target="https://emenscr.nesdc.go.th/viewer/view.html?id=61b1b0cbb5d2fc0ca4dd0746&amp;username=moac0007741" TargetMode="External"/><Relationship Id="rId743" Type="http://schemas.openxmlformats.org/officeDocument/2006/relationships/hyperlink" Target="https://emenscr.nesdc.go.th/viewer/view.html?id=5f265b41cab46f2eac62fbc5&amp;username=mots04011" TargetMode="External"/><Relationship Id="rId950" Type="http://schemas.openxmlformats.org/officeDocument/2006/relationships/hyperlink" Target="https://emenscr.nesdc.go.th/viewer/view.html?id=5fab8ba47772696c41ccc1aa&amp;username=mot060931" TargetMode="External"/><Relationship Id="rId1026" Type="http://schemas.openxmlformats.org/officeDocument/2006/relationships/hyperlink" Target="https://emenscr.nesdc.go.th/viewer/view.html?id=5fbdc08e7232b72a71f77de8&amp;username=mnre0214031" TargetMode="External"/><Relationship Id="rId1580" Type="http://schemas.openxmlformats.org/officeDocument/2006/relationships/hyperlink" Target="https://emenscr.nesdc.go.th/viewer/view.html?id=60c32f0bd2513234cd5eb1f0&amp;username=mots04061" TargetMode="External"/><Relationship Id="rId1678" Type="http://schemas.openxmlformats.org/officeDocument/2006/relationships/hyperlink" Target="https://emenscr.nesdc.go.th/viewer/view.html?id=611228dc77572f035a6ea095&amp;username=cea031" TargetMode="External"/><Relationship Id="rId1885" Type="http://schemas.openxmlformats.org/officeDocument/2006/relationships/hyperlink" Target="https://emenscr.nesdc.go.th/viewer/view.html?id=61776960e8486e60ee8994ca&amp;username=mots5202521" TargetMode="External"/><Relationship Id="rId603" Type="http://schemas.openxmlformats.org/officeDocument/2006/relationships/hyperlink" Target="https://emenscr.nesdc.go.th/viewer/view.html?id=5e1ee2961bcf6f473365c4d1&amp;username=mot0703731" TargetMode="External"/><Relationship Id="rId810" Type="http://schemas.openxmlformats.org/officeDocument/2006/relationships/hyperlink" Target="https://emenscr.nesdc.go.th/viewer/view.html?id=5f2bed931bb712252cdabcb8&amp;username=psu05211" TargetMode="External"/><Relationship Id="rId908" Type="http://schemas.openxmlformats.org/officeDocument/2006/relationships/hyperlink" Target="https://emenscr.nesdc.go.th/viewer/view.html?id=5f9b7eb02310b05b6ef48954&amp;username=mots02041" TargetMode="External"/><Relationship Id="rId1233" Type="http://schemas.openxmlformats.org/officeDocument/2006/relationships/hyperlink" Target="https://emenscr.nesdc.go.th/viewer/view.html?id=5fc8fb30cc395c6aa110ce77&amp;username=mot060731" TargetMode="External"/><Relationship Id="rId1440" Type="http://schemas.openxmlformats.org/officeDocument/2006/relationships/hyperlink" Target="https://emenscr.nesdc.go.th/viewer/view.html?id=5feaab1748dad842bf57c90e&amp;username=sat21" TargetMode="External"/><Relationship Id="rId1538" Type="http://schemas.openxmlformats.org/officeDocument/2006/relationships/hyperlink" Target="https://emenscr.nesdc.go.th/viewer/view.html?id=601a16fb242f142b6c6c0879&amp;username=mots02091" TargetMode="External"/><Relationship Id="rId1300" Type="http://schemas.openxmlformats.org/officeDocument/2006/relationships/hyperlink" Target="https://emenscr.nesdc.go.th/viewer/view.html?id=5fcefe83fb9dc9160873062e&amp;username=mnre04041" TargetMode="External"/><Relationship Id="rId1745" Type="http://schemas.openxmlformats.org/officeDocument/2006/relationships/hyperlink" Target="https://emenscr.nesdc.go.th/viewer/view.html?id=6116327cd797d45e1960b66c&amp;username=m-culture02041" TargetMode="External"/><Relationship Id="rId1952" Type="http://schemas.openxmlformats.org/officeDocument/2006/relationships/hyperlink" Target="https://emenscr.nesdc.go.th/viewer/view.html?id=618b4c691c41a9328354d579&amp;username=dasta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1605" Type="http://schemas.openxmlformats.org/officeDocument/2006/relationships/hyperlink" Target="https://emenscr.nesdc.go.th/viewer/view.html?id=60e6ace5a792f56431f5803e&amp;username=mot0703501" TargetMode="External"/><Relationship Id="rId1812" Type="http://schemas.openxmlformats.org/officeDocument/2006/relationships/hyperlink" Target="https://emenscr.nesdc.go.th/viewer/view.html?id=611a2256e587a9706c8ae25b&amp;username=rmutto05801001" TargetMode="External"/><Relationship Id="rId186" Type="http://schemas.openxmlformats.org/officeDocument/2006/relationships/hyperlink" Target="https://emenscr.nesdc.go.th/viewer/view.html?id=5df9db3fffccfe3f5905ef06&amp;username=sat1" TargetMode="External"/><Relationship Id="rId393" Type="http://schemas.openxmlformats.org/officeDocument/2006/relationships/hyperlink" Target="https://emenscr.nesdc.go.th/viewer/view.html?id=5e049034b459dd49a9ac7ea3&amp;username=mot0703641" TargetMode="External"/><Relationship Id="rId2074" Type="http://schemas.openxmlformats.org/officeDocument/2006/relationships/hyperlink" Target="https://emenscr.nesdc.go.th/viewer/view.html?id=61a085a7eacc4561cc159f29&amp;username=mots3602101" TargetMode="External"/><Relationship Id="rId2281" Type="http://schemas.openxmlformats.org/officeDocument/2006/relationships/hyperlink" Target="https://emenscr.nesdc.go.th/viewer/view.html?id=61c009bcc326516233ced9f8&amp;username=dsdw_regional_611" TargetMode="External"/><Relationship Id="rId253" Type="http://schemas.openxmlformats.org/officeDocument/2006/relationships/hyperlink" Target="https://emenscr.nesdc.go.th/viewer/view.html?id=5e004c6142c5ca49af55a60f&amp;username=mots02041" TargetMode="External"/><Relationship Id="rId460" Type="http://schemas.openxmlformats.org/officeDocument/2006/relationships/hyperlink" Target="https://emenscr.nesdc.go.th/viewer/view.html?id=5e096a8ea0d4f63e608d15f9&amp;username=moi0017261" TargetMode="External"/><Relationship Id="rId698" Type="http://schemas.openxmlformats.org/officeDocument/2006/relationships/hyperlink" Target="https://emenscr.nesdc.go.th/viewer/view.html?id=5ea104cbc238c07f8c729bc2&amp;username=moi0017701" TargetMode="External"/><Relationship Id="rId1090" Type="http://schemas.openxmlformats.org/officeDocument/2006/relationships/hyperlink" Target="https://emenscr.nesdc.go.th/viewer/view.html?id=5fc205549a014c2a732f7754&amp;username=tat5201091" TargetMode="External"/><Relationship Id="rId2141" Type="http://schemas.openxmlformats.org/officeDocument/2006/relationships/hyperlink" Target="https://emenscr.nesdc.go.th/viewer/view.html?id=61a8a5a6e55ef143eb1fcc20&amp;username=moi0018241" TargetMode="External"/><Relationship Id="rId113" Type="http://schemas.openxmlformats.org/officeDocument/2006/relationships/hyperlink" Target="https://emenscr.nesdc.go.th/viewer/view.html?id=5ddc9d498785695329ec692a&amp;username=moi0017491" TargetMode="External"/><Relationship Id="rId320" Type="http://schemas.openxmlformats.org/officeDocument/2006/relationships/hyperlink" Target="https://emenscr.nesdc.go.th/viewer/view.html?id=5e02fcb742c5ca49af55acfb&amp;username=mots8102011" TargetMode="External"/><Relationship Id="rId558" Type="http://schemas.openxmlformats.org/officeDocument/2006/relationships/hyperlink" Target="https://emenscr.nesdc.go.th/viewer/view.html?id=5e1698111f76e429d4653393&amp;username=mots4802191" TargetMode="External"/><Relationship Id="rId765" Type="http://schemas.openxmlformats.org/officeDocument/2006/relationships/hyperlink" Target="https://emenscr.nesdc.go.th/viewer/view.html?id=5f29288e14c4720c160d0706&amp;username=psu05211" TargetMode="External"/><Relationship Id="rId972" Type="http://schemas.openxmlformats.org/officeDocument/2006/relationships/hyperlink" Target="https://emenscr.nesdc.go.th/viewer/view.html?id=5fb34bc9152e2542a428cf5d&amp;username=mots04061" TargetMode="External"/><Relationship Id="rId1188" Type="http://schemas.openxmlformats.org/officeDocument/2006/relationships/hyperlink" Target="https://emenscr.nesdc.go.th/viewer/view.html?id=5fc747a3eb591c133460e9e3&amp;username=m-culture04011" TargetMode="External"/><Relationship Id="rId1395" Type="http://schemas.openxmlformats.org/officeDocument/2006/relationships/hyperlink" Target="https://emenscr.nesdc.go.th/viewer/view.html?id=5fd73ee5238e5c34f1efcdc1&amp;username=m-culture0031391" TargetMode="External"/><Relationship Id="rId2001" Type="http://schemas.openxmlformats.org/officeDocument/2006/relationships/hyperlink" Target="https://emenscr.nesdc.go.th/viewer/view.html?id=6194a2b6d51ed2220a0bdcb5&amp;username=tat5201441" TargetMode="External"/><Relationship Id="rId2239" Type="http://schemas.openxmlformats.org/officeDocument/2006/relationships/hyperlink" Target="https://emenscr.nesdc.go.th/viewer/view.html?id=61b82d1cfcffe02e53cd1452&amp;username=moi0022391" TargetMode="External"/><Relationship Id="rId418" Type="http://schemas.openxmlformats.org/officeDocument/2006/relationships/hyperlink" Target="https://emenscr.nesdc.go.th/viewer/view.html?id=5e058da65baa7b44654de063&amp;username=mots3702711" TargetMode="External"/><Relationship Id="rId625" Type="http://schemas.openxmlformats.org/officeDocument/2006/relationships/hyperlink" Target="https://emenscr.nesdc.go.th/viewer/view.html?id=5e216c09b234172ceffa54de&amp;username=mot0703731" TargetMode="External"/><Relationship Id="rId832" Type="http://schemas.openxmlformats.org/officeDocument/2006/relationships/hyperlink" Target="https://emenscr.nesdc.go.th/viewer/view.html?id=5f2cdf001e9bcf1b6a336642&amp;username=moi5302101" TargetMode="External"/><Relationship Id="rId1048" Type="http://schemas.openxmlformats.org/officeDocument/2006/relationships/hyperlink" Target="https://emenscr.nesdc.go.th/viewer/view.html?id=5fbf2b920d3eec2a6b9e4eca&amp;username=mot060671" TargetMode="External"/><Relationship Id="rId1255" Type="http://schemas.openxmlformats.org/officeDocument/2006/relationships/hyperlink" Target="https://emenscr.nesdc.go.th/viewer/view.html?id=5fc9d9f3cc395c6aa110cf66&amp;username=mots4702551" TargetMode="External"/><Relationship Id="rId1462" Type="http://schemas.openxmlformats.org/officeDocument/2006/relationships/hyperlink" Target="https://emenscr.nesdc.go.th/viewer/view.html?id=5ff43bf9ceac3327c2a9aaf2&amp;username=district34021" TargetMode="External"/><Relationship Id="rId2306" Type="http://schemas.openxmlformats.org/officeDocument/2006/relationships/hyperlink" Target="https://emenscr.nesdc.go.th/viewer/view.html?id=61c449c1866f4b33ec83ad6e&amp;username=mots02031" TargetMode="External"/><Relationship Id="rId1115" Type="http://schemas.openxmlformats.org/officeDocument/2006/relationships/hyperlink" Target="https://emenscr.nesdc.go.th/viewer/view.html?id=5fc4ae83beab9d2a7939c3a8&amp;username=m-culture0031491" TargetMode="External"/><Relationship Id="rId1322" Type="http://schemas.openxmlformats.org/officeDocument/2006/relationships/hyperlink" Target="https://emenscr.nesdc.go.th/viewer/view.html?id=5fd03dcc78ad6216092bc285&amp;username=mots5702121" TargetMode="External"/><Relationship Id="rId1767" Type="http://schemas.openxmlformats.org/officeDocument/2006/relationships/hyperlink" Target="https://emenscr.nesdc.go.th/viewer/view.html?id=611751ffee6abd1f949027c2&amp;username=ku05131011" TargetMode="External"/><Relationship Id="rId1974" Type="http://schemas.openxmlformats.org/officeDocument/2006/relationships/hyperlink" Target="https://emenscr.nesdc.go.th/viewer/view.html?id=619228a61501af4b238165cc&amp;username=cea03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627" Type="http://schemas.openxmlformats.org/officeDocument/2006/relationships/hyperlink" Target="https://emenscr.nesdc.go.th/viewer/view.html?id=610f914cef40ea035b9d0f80&amp;username=tat5201021" TargetMode="External"/><Relationship Id="rId1834" Type="http://schemas.openxmlformats.org/officeDocument/2006/relationships/hyperlink" Target="https://emenscr.nesdc.go.th/viewer/view.html?id=611a637683a667707448632f&amp;username=tsu64021" TargetMode="External"/><Relationship Id="rId2096" Type="http://schemas.openxmlformats.org/officeDocument/2006/relationships/hyperlink" Target="https://emenscr.nesdc.go.th/viewer/view.html?id=61a5afaee4a0ba43f163ae6b&amp;username=mots2702611" TargetMode="External"/><Relationship Id="rId1901" Type="http://schemas.openxmlformats.org/officeDocument/2006/relationships/hyperlink" Target="https://emenscr.nesdc.go.th/viewer/view.html?id=617a3cf4e5b95b6abff42fa7&amp;username=moi0022391" TargetMode="External"/><Relationship Id="rId275" Type="http://schemas.openxmlformats.org/officeDocument/2006/relationships/hyperlink" Target="https://emenscr.nesdc.go.th/viewer/view.html?id=5e00b3626f155549ab8fb6c7&amp;username=m-culture06041" TargetMode="External"/><Relationship Id="rId482" Type="http://schemas.openxmlformats.org/officeDocument/2006/relationships/hyperlink" Target="https://emenscr.nesdc.go.th/viewer/view.html?id=5e0b400fa398d53e6c8de01d&amp;username=district65021" TargetMode="External"/><Relationship Id="rId2163" Type="http://schemas.openxmlformats.org/officeDocument/2006/relationships/hyperlink" Target="https://emenscr.nesdc.go.th/viewer/view.html?id=61aa29077a9fbf43eacea8e8&amp;username=moi0022711" TargetMode="External"/><Relationship Id="rId135" Type="http://schemas.openxmlformats.org/officeDocument/2006/relationships/hyperlink" Target="https://emenscr.nesdc.go.th/viewer/view.html?id=5df09912ca32fb4ed4482db5&amp;username=rus0585141" TargetMode="External"/><Relationship Id="rId342" Type="http://schemas.openxmlformats.org/officeDocument/2006/relationships/hyperlink" Target="https://emenscr.nesdc.go.th/viewer/view.html?id=5e032b686f155549ab8fbded&amp;username=tat5201091" TargetMode="External"/><Relationship Id="rId787" Type="http://schemas.openxmlformats.org/officeDocument/2006/relationships/hyperlink" Target="https://emenscr.nesdc.go.th/viewer/view.html?id=5f2ab4f83be9f03fb267b2cc&amp;username=psu05211" TargetMode="External"/><Relationship Id="rId994" Type="http://schemas.openxmlformats.org/officeDocument/2006/relationships/hyperlink" Target="https://emenscr.nesdc.go.th/viewer/view.html?id=5fb4f4e020f6a8429dff62fc&amp;username=mots04051" TargetMode="External"/><Relationship Id="rId2023" Type="http://schemas.openxmlformats.org/officeDocument/2006/relationships/hyperlink" Target="https://emenscr.nesdc.go.th/viewer/view.html?id=6196230fa679c7221758ec9e&amp;username=rid_regional_26_11" TargetMode="External"/><Relationship Id="rId2230" Type="http://schemas.openxmlformats.org/officeDocument/2006/relationships/hyperlink" Target="https://emenscr.nesdc.go.th/viewer/view.html?id=61b618c5b5d2fc0ca4dd0837&amp;username=mots6502361" TargetMode="External"/><Relationship Id="rId202" Type="http://schemas.openxmlformats.org/officeDocument/2006/relationships/hyperlink" Target="https://emenscr.nesdc.go.th/viewer/view.html?id=5dfaf9fdc552571a72d136b6&amp;username=mots02021" TargetMode="External"/><Relationship Id="rId647" Type="http://schemas.openxmlformats.org/officeDocument/2006/relationships/hyperlink" Target="https://emenscr.nesdc.go.th/viewer/view.html?id=5e2eb00276888a49ae871796&amp;username=moi0017191" TargetMode="External"/><Relationship Id="rId854" Type="http://schemas.openxmlformats.org/officeDocument/2006/relationships/hyperlink" Target="https://emenscr.nesdc.go.th/viewer/view.html?id=5f2d4e03c3e5f60bd06cada5&amp;username=m-culture04011" TargetMode="External"/><Relationship Id="rId1277" Type="http://schemas.openxmlformats.org/officeDocument/2006/relationships/hyperlink" Target="https://emenscr.nesdc.go.th/viewer/view.html?id=5fcdb2d9d39fc0161d169638&amp;username=moi0018321" TargetMode="External"/><Relationship Id="rId1484" Type="http://schemas.openxmlformats.org/officeDocument/2006/relationships/hyperlink" Target="https://emenscr.nesdc.go.th/viewer/view.html?id=5ff821f24c21db24da209f8d&amp;username=district53071" TargetMode="External"/><Relationship Id="rId1691" Type="http://schemas.openxmlformats.org/officeDocument/2006/relationships/hyperlink" Target="https://emenscr.nesdc.go.th/viewer/view.html?id=6113412def40ea035b9d11f1&amp;username=mots04021" TargetMode="External"/><Relationship Id="rId2328" Type="http://schemas.openxmlformats.org/officeDocument/2006/relationships/hyperlink" Target="https://emenscr.nesdc.go.th/viewer/view.html?id=61de7efa182fe802ec8c79d9&amp;username=wu5704051" TargetMode="External"/><Relationship Id="rId507" Type="http://schemas.openxmlformats.org/officeDocument/2006/relationships/hyperlink" Target="https://emenscr.nesdc.go.th/viewer/view.html?id=5e12ae5afb51be594406ae77&amp;username=mot060721" TargetMode="External"/><Relationship Id="rId714" Type="http://schemas.openxmlformats.org/officeDocument/2006/relationships/hyperlink" Target="https://emenscr.nesdc.go.th/viewer/view.html?id=5eeb2c248e48f137857fccad&amp;username=dasta1" TargetMode="External"/><Relationship Id="rId921" Type="http://schemas.openxmlformats.org/officeDocument/2006/relationships/hyperlink" Target="https://emenscr.nesdc.go.th/viewer/view.html?id=5fa411347d71223f835eb9cd&amp;username=district15031" TargetMode="External"/><Relationship Id="rId1137" Type="http://schemas.openxmlformats.org/officeDocument/2006/relationships/hyperlink" Target="https://emenscr.nesdc.go.th/viewer/view.html?id=5fc5ea33b56c126617c31e06&amp;username=mots3102261" TargetMode="External"/><Relationship Id="rId1344" Type="http://schemas.openxmlformats.org/officeDocument/2006/relationships/hyperlink" Target="https://emenscr.nesdc.go.th/viewer/view.html?id=5fd065d69d7cbe590983c154&amp;username=moph0032471" TargetMode="External"/><Relationship Id="rId1551" Type="http://schemas.openxmlformats.org/officeDocument/2006/relationships/hyperlink" Target="https://emenscr.nesdc.go.th/viewer/view.html?id=606ac0ba8910b4057583a3ec&amp;username=mots5002131" TargetMode="External"/><Relationship Id="rId1789" Type="http://schemas.openxmlformats.org/officeDocument/2006/relationships/hyperlink" Target="https://emenscr.nesdc.go.th/viewer/view.html?id=6117f5374bf4461f93d6e636&amp;username=nida05263081" TargetMode="External"/><Relationship Id="rId1996" Type="http://schemas.openxmlformats.org/officeDocument/2006/relationships/hyperlink" Target="https://emenscr.nesdc.go.th/viewer/view.html?id=61948176bab527220bfbc655&amp;username=tat52011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204" Type="http://schemas.openxmlformats.org/officeDocument/2006/relationships/hyperlink" Target="https://emenscr.nesdc.go.th/viewer/view.html?id=5fc85d0824b5b4133b5f9105&amp;username=moi0017461" TargetMode="External"/><Relationship Id="rId1411" Type="http://schemas.openxmlformats.org/officeDocument/2006/relationships/hyperlink" Target="https://emenscr.nesdc.go.th/viewer/view.html?id=5fd9b7a8adb90d1b2adda1db&amp;username=m-culture0031191" TargetMode="External"/><Relationship Id="rId1649" Type="http://schemas.openxmlformats.org/officeDocument/2006/relationships/hyperlink" Target="https://emenscr.nesdc.go.th/viewer/view.html?id=61111af02482000361ae7e76&amp;username=mots04041" TargetMode="External"/><Relationship Id="rId1856" Type="http://schemas.openxmlformats.org/officeDocument/2006/relationships/hyperlink" Target="https://emenscr.nesdc.go.th/viewer/view.html?id=615d712017ed2a558b4c2c5c&amp;username=mdes06021" TargetMode="External"/><Relationship Id="rId1509" Type="http://schemas.openxmlformats.org/officeDocument/2006/relationships/hyperlink" Target="https://emenscr.nesdc.go.th/viewer/view.html?id=60090de94e1db3311e74ba96&amp;username=mots02151" TargetMode="External"/><Relationship Id="rId1716" Type="http://schemas.openxmlformats.org/officeDocument/2006/relationships/hyperlink" Target="https://emenscr.nesdc.go.th/viewer/view.html?id=6113aadc5739d16ece9264f7&amp;username=mots003811" TargetMode="External"/><Relationship Id="rId1923" Type="http://schemas.openxmlformats.org/officeDocument/2006/relationships/hyperlink" Target="https://emenscr.nesdc.go.th/viewer/view.html?id=61835028d54d60750bdb1bc2&amp;username=moac0224071" TargetMode="External"/><Relationship Id="rId297" Type="http://schemas.openxmlformats.org/officeDocument/2006/relationships/hyperlink" Target="https://emenscr.nesdc.go.th/viewer/view.html?id=5e01d3e0b459dd49a9ac7566&amp;username=district24011" TargetMode="External"/><Relationship Id="rId2185" Type="http://schemas.openxmlformats.org/officeDocument/2006/relationships/hyperlink" Target="https://emenscr.nesdc.go.th/viewer/view.html?id=61b0467046d3a6271aae2322&amp;username=mot060851" TargetMode="External"/><Relationship Id="rId157" Type="http://schemas.openxmlformats.org/officeDocument/2006/relationships/hyperlink" Target="https://emenscr.nesdc.go.th/viewer/view.html?id=5df73ca862ad211a54e74b3b&amp;username=opm0001661" TargetMode="External"/><Relationship Id="rId364" Type="http://schemas.openxmlformats.org/officeDocument/2006/relationships/hyperlink" Target="https://emenscr.nesdc.go.th/viewer/view.html?id=5e04399cb459dd49a9ac7bb3&amp;username=mots2002081" TargetMode="External"/><Relationship Id="rId2045" Type="http://schemas.openxmlformats.org/officeDocument/2006/relationships/hyperlink" Target="https://emenscr.nesdc.go.th/viewer/view.html?id=619ca32c1dcb253d55532436&amp;username=mot060721" TargetMode="External"/><Relationship Id="rId571" Type="http://schemas.openxmlformats.org/officeDocument/2006/relationships/hyperlink" Target="https://emenscr.nesdc.go.th/viewer/view.html?id=5e171288ab990e30f23224f0&amp;username=mot061101" TargetMode="External"/><Relationship Id="rId669" Type="http://schemas.openxmlformats.org/officeDocument/2006/relationships/hyperlink" Target="https://emenscr.nesdc.go.th/viewer/view.html?id=5e4a2831b8fb932610233a6d&amp;username=mots9202141" TargetMode="External"/><Relationship Id="rId876" Type="http://schemas.openxmlformats.org/officeDocument/2006/relationships/hyperlink" Target="https://emenscr.nesdc.go.th/viewer/view.html?id=5f60a6256cae187250a86026&amp;username=mots4602031" TargetMode="External"/><Relationship Id="rId1299" Type="http://schemas.openxmlformats.org/officeDocument/2006/relationships/hyperlink" Target="https://emenscr.nesdc.go.th/viewer/view.html?id=5fcefcaefb9dc91608730626&amp;username=moi0022711" TargetMode="External"/><Relationship Id="rId2252" Type="http://schemas.openxmlformats.org/officeDocument/2006/relationships/hyperlink" Target="https://emenscr.nesdc.go.th/viewer/view.html?id=61b9a6e9358cdf1cf6882552&amp;username=mots04061" TargetMode="External"/><Relationship Id="rId224" Type="http://schemas.openxmlformats.org/officeDocument/2006/relationships/hyperlink" Target="https://emenscr.nesdc.go.th/viewer/view.html?id=5dfba41ed2f24a1a689b4d3c&amp;username=rus0585141" TargetMode="External"/><Relationship Id="rId431" Type="http://schemas.openxmlformats.org/officeDocument/2006/relationships/hyperlink" Target="https://emenscr.nesdc.go.th/viewer/view.html?id=5e05c4930ad19a445701a08b&amp;username=mot060221" TargetMode="External"/><Relationship Id="rId529" Type="http://schemas.openxmlformats.org/officeDocument/2006/relationships/hyperlink" Target="https://emenscr.nesdc.go.th/viewer/view.html?id=5e140267ef83bc1f217190d5&amp;username=mot060671" TargetMode="External"/><Relationship Id="rId736" Type="http://schemas.openxmlformats.org/officeDocument/2006/relationships/hyperlink" Target="https://emenscr.nesdc.go.th/viewer/view.html?id=5f15691343279744102d12bd&amp;username=mots02011" TargetMode="External"/><Relationship Id="rId1061" Type="http://schemas.openxmlformats.org/officeDocument/2006/relationships/hyperlink" Target="https://emenscr.nesdc.go.th/viewer/view.html?id=5fbf6b4cbeab9d2a7939c0d9&amp;username=mot0703141" TargetMode="External"/><Relationship Id="rId1159" Type="http://schemas.openxmlformats.org/officeDocument/2006/relationships/hyperlink" Target="https://emenscr.nesdc.go.th/viewer/view.html?id=5fc65983ecba351581d2675d&amp;username=tat5201151" TargetMode="External"/><Relationship Id="rId1366" Type="http://schemas.openxmlformats.org/officeDocument/2006/relationships/hyperlink" Target="https://emenscr.nesdc.go.th/viewer/view.html?id=5fd0a7aa7cf29c590f8c51cc&amp;username=m-culture04151" TargetMode="External"/><Relationship Id="rId2112" Type="http://schemas.openxmlformats.org/officeDocument/2006/relationships/hyperlink" Target="https://emenscr.nesdc.go.th/viewer/view.html?id=61a6fee27a9fbf43eacea5f3&amp;username=mot0703121" TargetMode="External"/><Relationship Id="rId943" Type="http://schemas.openxmlformats.org/officeDocument/2006/relationships/hyperlink" Target="https://emenscr.nesdc.go.th/viewer/view.html?id=5faa44b33f6eff6c49213a04&amp;username=moi0017501" TargetMode="External"/><Relationship Id="rId1019" Type="http://schemas.openxmlformats.org/officeDocument/2006/relationships/hyperlink" Target="https://emenscr.nesdc.go.th/viewer/view.html?id=5fbcc7287232b72a71f77dba&amp;username=m-culture0031621" TargetMode="External"/><Relationship Id="rId1573" Type="http://schemas.openxmlformats.org/officeDocument/2006/relationships/hyperlink" Target="https://emenscr.nesdc.go.th/viewer/view.html?id=60c06b1f1f24571872693674&amp;username=mots04031" TargetMode="External"/><Relationship Id="rId1780" Type="http://schemas.openxmlformats.org/officeDocument/2006/relationships/hyperlink" Target="https://emenscr.nesdc.go.th/viewer/view.html?id=611784024bf4461f93d6e5b6&amp;username=ku05131011" TargetMode="External"/><Relationship Id="rId1878" Type="http://schemas.openxmlformats.org/officeDocument/2006/relationships/hyperlink" Target="https://emenscr.nesdc.go.th/viewer/view.html?id=616e6e20f13edb48f2d0ae04&amp;username=moac1023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803" Type="http://schemas.openxmlformats.org/officeDocument/2006/relationships/hyperlink" Target="https://emenscr.nesdc.go.th/viewer/view.html?id=5f2bcedf1bb712252cdabc31&amp;username=mots02121" TargetMode="External"/><Relationship Id="rId1226" Type="http://schemas.openxmlformats.org/officeDocument/2006/relationships/hyperlink" Target="https://emenscr.nesdc.go.th/viewer/view.html?id=5fc8a80bcc395c6aa110ce42&amp;username=moac0007161" TargetMode="External"/><Relationship Id="rId1433" Type="http://schemas.openxmlformats.org/officeDocument/2006/relationships/hyperlink" Target="https://emenscr.nesdc.go.th/viewer/view.html?id=5fe2b3460573ae1b28632545&amp;username=industry0033681" TargetMode="External"/><Relationship Id="rId1640" Type="http://schemas.openxmlformats.org/officeDocument/2006/relationships/hyperlink" Target="https://emenscr.nesdc.go.th/viewer/view.html?id=6110ef2186ed660368a5baac&amp;username=mots04041" TargetMode="External"/><Relationship Id="rId1738" Type="http://schemas.openxmlformats.org/officeDocument/2006/relationships/hyperlink" Target="https://emenscr.nesdc.go.th/viewer/view.html?id=61162812e303335e1a75e7a1&amp;username=moi530331" TargetMode="External"/><Relationship Id="rId1500" Type="http://schemas.openxmlformats.org/officeDocument/2006/relationships/hyperlink" Target="https://emenscr.nesdc.go.th/viewer/view.html?id=600147f1d81bc0294d030fd3&amp;username=mots02031" TargetMode="External"/><Relationship Id="rId1945" Type="http://schemas.openxmlformats.org/officeDocument/2006/relationships/hyperlink" Target="https://emenscr.nesdc.go.th/viewer/view.html?id=61849bf00f6a4831a38bf778&amp;username=moi0018151" TargetMode="External"/><Relationship Id="rId1805" Type="http://schemas.openxmlformats.org/officeDocument/2006/relationships/hyperlink" Target="https://emenscr.nesdc.go.th/viewer/view.html?id=6119fafeb1eab9706bc8536e&amp;username=nrru0544091" TargetMode="External"/><Relationship Id="rId179" Type="http://schemas.openxmlformats.org/officeDocument/2006/relationships/hyperlink" Target="https://emenscr.nesdc.go.th/viewer/view.html?id=5df9d0f7caa0dc3f63b8c4d1&amp;username=moph0032831" TargetMode="External"/><Relationship Id="rId386" Type="http://schemas.openxmlformats.org/officeDocument/2006/relationships/hyperlink" Target="https://emenscr.nesdc.go.th/viewer/view.html?id=5e0474fbca0feb49b458c7fe&amp;username=onab0034521" TargetMode="External"/><Relationship Id="rId593" Type="http://schemas.openxmlformats.org/officeDocument/2006/relationships/hyperlink" Target="https://emenscr.nesdc.go.th/viewer/view.html?id=5e1ecd252505c512d9fdcf85&amp;username=mots02031" TargetMode="External"/><Relationship Id="rId2067" Type="http://schemas.openxmlformats.org/officeDocument/2006/relationships/hyperlink" Target="https://emenscr.nesdc.go.th/viewer/view.html?id=619f4a650334b361d2ad748b&amp;username=m-culture0031511" TargetMode="External"/><Relationship Id="rId2274" Type="http://schemas.openxmlformats.org/officeDocument/2006/relationships/hyperlink" Target="https://emenscr.nesdc.go.th/viewer/view.html?id=61bc594a08c049623464da85&amp;username=m-culture02041" TargetMode="External"/><Relationship Id="rId246" Type="http://schemas.openxmlformats.org/officeDocument/2006/relationships/hyperlink" Target="https://emenscr.nesdc.go.th/viewer/view.html?id=5dfcb0a1a3add11482f4516f&amp;username=mots1602501" TargetMode="External"/><Relationship Id="rId453" Type="http://schemas.openxmlformats.org/officeDocument/2006/relationships/hyperlink" Target="https://emenscr.nesdc.go.th/viewer/view.html?id=5e08a9f1a0d4f63e608d1595&amp;username=moi0017261" TargetMode="External"/><Relationship Id="rId660" Type="http://schemas.openxmlformats.org/officeDocument/2006/relationships/hyperlink" Target="https://emenscr.nesdc.go.th/viewer/view.html?id=5e2ff2b5e9a2292fef83bd9f&amp;username=mot060931" TargetMode="External"/><Relationship Id="rId898" Type="http://schemas.openxmlformats.org/officeDocument/2006/relationships/hyperlink" Target="https://emenscr.nesdc.go.th/viewer/view.html?id=5f91927d96168859c95eb779&amp;username=cmu6593261" TargetMode="External"/><Relationship Id="rId1083" Type="http://schemas.openxmlformats.org/officeDocument/2006/relationships/hyperlink" Target="https://emenscr.nesdc.go.th/viewer/view.html?id=5fc0b857beab9d2a7939c1f1&amp;username=mots1802091" TargetMode="External"/><Relationship Id="rId1290" Type="http://schemas.openxmlformats.org/officeDocument/2006/relationships/hyperlink" Target="https://emenscr.nesdc.go.th/viewer/view.html?id=5fcdfec0d39fc0161d169770&amp;username=mot060241" TargetMode="External"/><Relationship Id="rId2134" Type="http://schemas.openxmlformats.org/officeDocument/2006/relationships/hyperlink" Target="https://emenscr.nesdc.go.th/viewer/view.html?id=61a836807a9fbf43eacea6c8&amp;username=moi04081" TargetMode="External"/><Relationship Id="rId2341" Type="http://schemas.openxmlformats.org/officeDocument/2006/relationships/hyperlink" Target="https://emenscr.nesdc.go.th/viewer/view.html?id=61e03363b3c88907ec03dd86&amp;username=police000711" TargetMode="External"/><Relationship Id="rId106" Type="http://schemas.openxmlformats.org/officeDocument/2006/relationships/hyperlink" Target="https://emenscr.nesdc.go.th/viewer/view.html?id=5dc10e84efbbb90303acae87&amp;username=rus0585141" TargetMode="External"/><Relationship Id="rId313" Type="http://schemas.openxmlformats.org/officeDocument/2006/relationships/hyperlink" Target="https://emenscr.nesdc.go.th/viewer/view.html?id=5e02d68eb459dd49a9ac7716&amp;username=cea031" TargetMode="External"/><Relationship Id="rId758" Type="http://schemas.openxmlformats.org/officeDocument/2006/relationships/hyperlink" Target="https://emenscr.nesdc.go.th/viewer/view.html?id=5f269d31d49bf92ea89dd168&amp;username=mots04011" TargetMode="External"/><Relationship Id="rId965" Type="http://schemas.openxmlformats.org/officeDocument/2006/relationships/hyperlink" Target="https://emenscr.nesdc.go.th/viewer/view.html?id=5fb21313f1fa732ce2f63410&amp;username=mot0703291" TargetMode="External"/><Relationship Id="rId1150" Type="http://schemas.openxmlformats.org/officeDocument/2006/relationships/hyperlink" Target="https://emenscr.nesdc.go.th/viewer/view.html?id=5fc614816b0a9f661db871e8&amp;username=m-culture0031271" TargetMode="External"/><Relationship Id="rId1388" Type="http://schemas.openxmlformats.org/officeDocument/2006/relationships/hyperlink" Target="https://emenscr.nesdc.go.th/viewer/view.html?id=5fd6db14238e5c34f1efcca2&amp;username=moi0017101" TargetMode="External"/><Relationship Id="rId1595" Type="http://schemas.openxmlformats.org/officeDocument/2006/relationships/hyperlink" Target="https://emenscr.nesdc.go.th/viewer/view.html?id=60e2ebb9ed713a6432c7d280&amp;username=tceb1" TargetMode="External"/><Relationship Id="rId94" Type="http://schemas.openxmlformats.org/officeDocument/2006/relationships/hyperlink" Target="https://emenscr.nesdc.go.th/viewer/view.html?id=5d96fa777cda1962bd51b9c3&amp;username=rmutt0578101" TargetMode="External"/><Relationship Id="rId520" Type="http://schemas.openxmlformats.org/officeDocument/2006/relationships/hyperlink" Target="https://emenscr.nesdc.go.th/viewer/view.html?id=5e13238cc87029697f013fe9&amp;username=moi0022651" TargetMode="External"/><Relationship Id="rId618" Type="http://schemas.openxmlformats.org/officeDocument/2006/relationships/hyperlink" Target="https://emenscr.nesdc.go.th/viewer/view.html?id=5e2035692a384c3a799686f0&amp;username=mots04051" TargetMode="External"/><Relationship Id="rId825" Type="http://schemas.openxmlformats.org/officeDocument/2006/relationships/hyperlink" Target="https://emenscr.nesdc.go.th/viewer/view.html?id=5f2c57cf5d3d8c1b64cee094&amp;username=m-culture02041" TargetMode="External"/><Relationship Id="rId1248" Type="http://schemas.openxmlformats.org/officeDocument/2006/relationships/hyperlink" Target="https://emenscr.nesdc.go.th/viewer/view.html?id=5fc9c0a6cc395c6aa110cf2c&amp;username=moi0017241" TargetMode="External"/><Relationship Id="rId1455" Type="http://schemas.openxmlformats.org/officeDocument/2006/relationships/hyperlink" Target="https://emenscr.nesdc.go.th/viewer/view.html?id=5ff2e2f4664e7b27cf1440f9&amp;username=nrru0544091" TargetMode="External"/><Relationship Id="rId1662" Type="http://schemas.openxmlformats.org/officeDocument/2006/relationships/hyperlink" Target="https://emenscr.nesdc.go.th/viewer/view.html?id=611200e92482000361ae7ee4&amp;username=moc07081" TargetMode="External"/><Relationship Id="rId2201" Type="http://schemas.openxmlformats.org/officeDocument/2006/relationships/hyperlink" Target="https://emenscr.nesdc.go.th/viewer/view.html?id=61b07b6a46d3a6271aae23dc&amp;username=mots04041" TargetMode="External"/><Relationship Id="rId1010" Type="http://schemas.openxmlformats.org/officeDocument/2006/relationships/hyperlink" Target="https://emenscr.nesdc.go.th/viewer/view.html?id=5fbc8a1c9a014c2a732f7359&amp;username=mots4902421" TargetMode="External"/><Relationship Id="rId1108" Type="http://schemas.openxmlformats.org/officeDocument/2006/relationships/hyperlink" Target="https://emenscr.nesdc.go.th/viewer/view.html?id=5fc4a1dfbeab9d2a7939c361&amp;username=mot060711" TargetMode="External"/><Relationship Id="rId1315" Type="http://schemas.openxmlformats.org/officeDocument/2006/relationships/hyperlink" Target="https://emenscr.nesdc.go.th/viewer/view.html?id=5fcf3f6456035d16079a09c8&amp;username=m-culture04151" TargetMode="External"/><Relationship Id="rId1967" Type="http://schemas.openxmlformats.org/officeDocument/2006/relationships/hyperlink" Target="https://emenscr.nesdc.go.th/viewer/view.html?id=618def47cadb284b1da34cd8&amp;username=moi0017241" TargetMode="External"/><Relationship Id="rId1522" Type="http://schemas.openxmlformats.org/officeDocument/2006/relationships/hyperlink" Target="https://emenscr.nesdc.go.th/viewer/view.html?id=600fb6864037f647d85e807b&amp;username=tat520102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2089" Type="http://schemas.openxmlformats.org/officeDocument/2006/relationships/hyperlink" Target="https://emenscr.nesdc.go.th/viewer/view.html?id=61a48a3a77658f43f3668174&amp;username=mots8102011" TargetMode="External"/><Relationship Id="rId2296" Type="http://schemas.openxmlformats.org/officeDocument/2006/relationships/hyperlink" Target="https://emenscr.nesdc.go.th/viewer/view.html?id=61c15c27132398622df87059&amp;username=rus0585111" TargetMode="External"/><Relationship Id="rId268" Type="http://schemas.openxmlformats.org/officeDocument/2006/relationships/hyperlink" Target="https://emenscr.nesdc.go.th/viewer/view.html?id=5e0080746f155549ab8fb61d&amp;username=m-culture04011" TargetMode="External"/><Relationship Id="rId475" Type="http://schemas.openxmlformats.org/officeDocument/2006/relationships/hyperlink" Target="https://emenscr.nesdc.go.th/viewer/view.html?id=5e0ae6b3fe8d2c3e610a10a4&amp;username=district65071" TargetMode="External"/><Relationship Id="rId682" Type="http://schemas.openxmlformats.org/officeDocument/2006/relationships/hyperlink" Target="https://emenscr.nesdc.go.th/viewer/view.html?id=5e8d48fb5c35ce208823781e&amp;username=mots1202231" TargetMode="External"/><Relationship Id="rId2156" Type="http://schemas.openxmlformats.org/officeDocument/2006/relationships/hyperlink" Target="https://emenscr.nesdc.go.th/viewer/view.html?id=61a9df26e4a0ba43f163b2e0&amp;username=mots1702631" TargetMode="External"/><Relationship Id="rId128" Type="http://schemas.openxmlformats.org/officeDocument/2006/relationships/hyperlink" Target="https://emenscr.nesdc.go.th/viewer/view.html?id=5dedcdc909987646b1c79669&amp;username=m-culture0031271" TargetMode="External"/><Relationship Id="rId335" Type="http://schemas.openxmlformats.org/officeDocument/2006/relationships/hyperlink" Target="https://emenscr.nesdc.go.th/viewer/view.html?id=5e031d4f42c5ca49af55adf2&amp;username=mot0703321" TargetMode="External"/><Relationship Id="rId542" Type="http://schemas.openxmlformats.org/officeDocument/2006/relationships/hyperlink" Target="https://emenscr.nesdc.go.th/viewer/view.html?id=5e15936d4735416acaa5ad91&amp;username=mdes06031" TargetMode="External"/><Relationship Id="rId1172" Type="http://schemas.openxmlformats.org/officeDocument/2006/relationships/hyperlink" Target="https://emenscr.nesdc.go.th/viewer/view.html?id=5fc718f024b5b4133b5f8f61&amp;username=mot0703201" TargetMode="External"/><Relationship Id="rId2016" Type="http://schemas.openxmlformats.org/officeDocument/2006/relationships/hyperlink" Target="https://emenscr.nesdc.go.th/viewer/view.html?id=6195caf6d221902211f9afac&amp;username=mot060471" TargetMode="External"/><Relationship Id="rId2223" Type="http://schemas.openxmlformats.org/officeDocument/2006/relationships/hyperlink" Target="https://emenscr.nesdc.go.th/viewer/view.html?id=61b1bcdc20af770c9d9bf693&amp;username=moi0017701" TargetMode="External"/><Relationship Id="rId402" Type="http://schemas.openxmlformats.org/officeDocument/2006/relationships/hyperlink" Target="https://emenscr.nesdc.go.th/viewer/view.html?id=5e05697d5baa7b44654ddeed&amp;username=tat5201171" TargetMode="External"/><Relationship Id="rId1032" Type="http://schemas.openxmlformats.org/officeDocument/2006/relationships/hyperlink" Target="https://emenscr.nesdc.go.th/viewer/view.html?id=5fbddc8c0d3eec2a6b9e4dc4&amp;username=m-culture04121" TargetMode="External"/><Relationship Id="rId1989" Type="http://schemas.openxmlformats.org/officeDocument/2006/relationships/hyperlink" Target="https://emenscr.nesdc.go.th/viewer/view.html?id=619476f1a679c7221758eafc&amp;username=tat5201071" TargetMode="External"/><Relationship Id="rId1849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df9f26fffccfe3f5905ef98&amp;username=mots02041" TargetMode="External"/><Relationship Id="rId1709" Type="http://schemas.openxmlformats.org/officeDocument/2006/relationships/hyperlink" Target="https://emenscr.nesdc.go.th/viewer/view.html?id=61139a2ca330646ed4c1978e&amp;username=mots003811" TargetMode="External"/><Relationship Id="rId1916" Type="http://schemas.openxmlformats.org/officeDocument/2006/relationships/hyperlink" Target="https://emenscr.nesdc.go.th/viewer/view.html?id=6182450130c6fc7518ba9675&amp;username=cea031" TargetMode="External"/><Relationship Id="rId2080" Type="http://schemas.openxmlformats.org/officeDocument/2006/relationships/hyperlink" Target="https://emenscr.nesdc.go.th/viewer/view.html?id=61a251020334b361d2ad75c5&amp;username=district15061" TargetMode="External"/><Relationship Id="rId869" Type="http://schemas.openxmlformats.org/officeDocument/2006/relationships/hyperlink" Target="https://emenscr.nesdc.go.th/viewer/view.html?id=5f585b1d4442940fc64008a3&amp;username=mots2702611" TargetMode="External"/><Relationship Id="rId1499" Type="http://schemas.openxmlformats.org/officeDocument/2006/relationships/hyperlink" Target="https://emenscr.nesdc.go.th/viewer/view.html?id=6001299e8fc6222946bc8918&amp;username=mots02041" TargetMode="External"/><Relationship Id="rId729" Type="http://schemas.openxmlformats.org/officeDocument/2006/relationships/hyperlink" Target="https://emenscr.nesdc.go.th/viewer/view.html?id=5f09ffabdc12db2d6ae50cbd&amp;username=moi0022661" TargetMode="External"/><Relationship Id="rId1359" Type="http://schemas.openxmlformats.org/officeDocument/2006/relationships/hyperlink" Target="https://emenscr.nesdc.go.th/viewer/view.html?id=5fd09862e4c2575912afdf9a&amp;username=m-culture0031411" TargetMode="External"/><Relationship Id="rId936" Type="http://schemas.openxmlformats.org/officeDocument/2006/relationships/hyperlink" Target="https://emenscr.nesdc.go.th/viewer/view.html?id=5fa8eb38e708b36c432df7cc&amp;username=mots04041" TargetMode="External"/><Relationship Id="rId1219" Type="http://schemas.openxmlformats.org/officeDocument/2006/relationships/hyperlink" Target="https://emenscr.nesdc.go.th/viewer/view.html?id=5fc88d8e8290676ab1b9c69f&amp;username=mots7602371" TargetMode="External"/><Relationship Id="rId1566" Type="http://schemas.openxmlformats.org/officeDocument/2006/relationships/hyperlink" Target="https://emenscr.nesdc.go.th/viewer/view.html?id=60af4e1c5838526f2e0f111d&amp;username=mots04051" TargetMode="External"/><Relationship Id="rId1773" Type="http://schemas.openxmlformats.org/officeDocument/2006/relationships/hyperlink" Target="https://emenscr.nesdc.go.th/viewer/view.html?id=6117685e4bf4461f93d6e57f&amp;username=m-culture02041" TargetMode="External"/><Relationship Id="rId1980" Type="http://schemas.openxmlformats.org/officeDocument/2006/relationships/hyperlink" Target="https://emenscr.nesdc.go.th/viewer/view.html?id=61936517d51ed2220a0bdbe5&amp;username=mots490242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1426" Type="http://schemas.openxmlformats.org/officeDocument/2006/relationships/hyperlink" Target="https://emenscr.nesdc.go.th/viewer/view.html?id=5fdc7cd5ea2eef1b27a273f0&amp;username=moi0022491" TargetMode="External"/><Relationship Id="rId1633" Type="http://schemas.openxmlformats.org/officeDocument/2006/relationships/hyperlink" Target="https://emenscr.nesdc.go.th/viewer/view.html?id=6110a32086ed660368a5ba3b&amp;username=tat5201021" TargetMode="External"/><Relationship Id="rId1840" Type="http://schemas.openxmlformats.org/officeDocument/2006/relationships/hyperlink" Target="https://emenscr.nesdc.go.th/viewer/view.html?id=611a91f9454a1a70721699ee&amp;username=tceb1" TargetMode="External"/><Relationship Id="rId1700" Type="http://schemas.openxmlformats.org/officeDocument/2006/relationships/hyperlink" Target="https://emenscr.nesdc.go.th/viewer/view.html?id=611389f586ed660368a5bd31&amp;username=mots003811" TargetMode="External"/><Relationship Id="rId379" Type="http://schemas.openxmlformats.org/officeDocument/2006/relationships/hyperlink" Target="https://emenscr.nesdc.go.th/viewer/view.html?id=5e04688cb459dd49a9ac7d40&amp;username=mots7102021" TargetMode="External"/><Relationship Id="rId586" Type="http://schemas.openxmlformats.org/officeDocument/2006/relationships/hyperlink" Target="https://emenscr.nesdc.go.th/viewer/view.html?id=5e1d99984480ac6890e22b18&amp;username=mots04031" TargetMode="External"/><Relationship Id="rId793" Type="http://schemas.openxmlformats.org/officeDocument/2006/relationships/hyperlink" Target="https://emenscr.nesdc.go.th/viewer/view.html?id=5f2b8c6eab9aa9251e67f4ff&amp;username=psu05211" TargetMode="External"/><Relationship Id="rId2267" Type="http://schemas.openxmlformats.org/officeDocument/2006/relationships/hyperlink" Target="https://emenscr.nesdc.go.th/viewer/view.html?id=61bbf0bd77a3ca1cee43a913&amp;username=m-culture02041" TargetMode="External"/><Relationship Id="rId239" Type="http://schemas.openxmlformats.org/officeDocument/2006/relationships/hyperlink" Target="https://emenscr.nesdc.go.th/viewer/view.html?id=5dfc897fb03e921a67e376e6&amp;username=rus0585141" TargetMode="External"/><Relationship Id="rId446" Type="http://schemas.openxmlformats.org/officeDocument/2006/relationships/hyperlink" Target="https://emenscr.nesdc.go.th/viewer/view.html?id=5e06f46381155e131a9ab53a&amp;username=moi0017191" TargetMode="External"/><Relationship Id="rId653" Type="http://schemas.openxmlformats.org/officeDocument/2006/relationships/hyperlink" Target="https://emenscr.nesdc.go.th/viewer/view.html?id=5e2fbff8e9a2292fef83bd42&amp;username=mots02031" TargetMode="External"/><Relationship Id="rId1076" Type="http://schemas.openxmlformats.org/officeDocument/2006/relationships/hyperlink" Target="https://emenscr.nesdc.go.th/viewer/view.html?id=5fc0747fbeab9d2a7939c150&amp;username=district95041" TargetMode="External"/><Relationship Id="rId1283" Type="http://schemas.openxmlformats.org/officeDocument/2006/relationships/hyperlink" Target="https://emenscr.nesdc.go.th/viewer/view.html?id=5fcde02bd39fc0161d1696d8&amp;username=mots5602321" TargetMode="External"/><Relationship Id="rId1490" Type="http://schemas.openxmlformats.org/officeDocument/2006/relationships/hyperlink" Target="https://emenscr.nesdc.go.th/viewer/view.html?id=5ffbcaf8d180dd35795469e8&amp;username=rid_regional_85_1" TargetMode="External"/><Relationship Id="rId2127" Type="http://schemas.openxmlformats.org/officeDocument/2006/relationships/hyperlink" Target="https://emenscr.nesdc.go.th/viewer/view.html?id=61a73b91e4a0ba43f163b07e&amp;username=mot061031" TargetMode="External"/><Relationship Id="rId2334" Type="http://schemas.openxmlformats.org/officeDocument/2006/relationships/hyperlink" Target="https://emenscr.nesdc.go.th/viewer/view.html?id=61dfd1a121c5ce07faeec8ba&amp;username=mot03051" TargetMode="External"/><Relationship Id="rId306" Type="http://schemas.openxmlformats.org/officeDocument/2006/relationships/hyperlink" Target="https://emenscr.nesdc.go.th/viewer/view.html?id=5e01e6aeca0feb49b458c09f&amp;username=moi0019451" TargetMode="External"/><Relationship Id="rId860" Type="http://schemas.openxmlformats.org/officeDocument/2006/relationships/hyperlink" Target="https://emenscr.nesdc.go.th/viewer/view.html?id=5f2d71e65a5ea30bc8e0c600&amp;username=mnre05011" TargetMode="External"/><Relationship Id="rId1143" Type="http://schemas.openxmlformats.org/officeDocument/2006/relationships/hyperlink" Target="https://emenscr.nesdc.go.th/viewer/view.html?id=5fc5f6feda05356620e16ded&amp;username=moi0019541" TargetMode="External"/><Relationship Id="rId513" Type="http://schemas.openxmlformats.org/officeDocument/2006/relationships/hyperlink" Target="https://emenscr.nesdc.go.th/viewer/view.html?id=5e12d1d065d1e5594e988d22&amp;username=district67031" TargetMode="External"/><Relationship Id="rId720" Type="http://schemas.openxmlformats.org/officeDocument/2006/relationships/hyperlink" Target="https://emenscr.nesdc.go.th/viewer/view.html?id=5ef9b972cb570b2904ab8a60&amp;username=mot0703651" TargetMode="External"/><Relationship Id="rId1350" Type="http://schemas.openxmlformats.org/officeDocument/2006/relationships/hyperlink" Target="https://emenscr.nesdc.go.th/viewer/view.html?id=5fd0811ac97e955911453ccc&amp;username=mots8102011" TargetMode="External"/><Relationship Id="rId1003" Type="http://schemas.openxmlformats.org/officeDocument/2006/relationships/hyperlink" Target="https://emenscr.nesdc.go.th/viewer/view.html?id=5fbb5f0a0d3eec2a6b9e4c69&amp;username=moi0022811" TargetMode="External"/><Relationship Id="rId1210" Type="http://schemas.openxmlformats.org/officeDocument/2006/relationships/hyperlink" Target="https://emenscr.nesdc.go.th/viewer/view.html?id=5fc863fe9571721336792f91&amp;username=mot060861" TargetMode="External"/><Relationship Id="rId2191" Type="http://schemas.openxmlformats.org/officeDocument/2006/relationships/hyperlink" Target="https://emenscr.nesdc.go.th/viewer/view.html?id=61b0605c9379e92714769920&amp;username=mot0703631" TargetMode="External"/><Relationship Id="rId163" Type="http://schemas.openxmlformats.org/officeDocument/2006/relationships/hyperlink" Target="https://emenscr.nesdc.go.th/viewer/view.html?id=5df76c44c576281a57719669&amp;username=mots02031" TargetMode="External"/><Relationship Id="rId370" Type="http://schemas.openxmlformats.org/officeDocument/2006/relationships/hyperlink" Target="https://emenscr.nesdc.go.th/viewer/view.html?id=5e045a6bb459dd49a9ac7c89&amp;username=mot060181" TargetMode="External"/><Relationship Id="rId2051" Type="http://schemas.openxmlformats.org/officeDocument/2006/relationships/hyperlink" Target="https://emenscr.nesdc.go.th/viewer/view.html?id=619dc43db0cf811c11ad286c&amp;username=moi0022921" TargetMode="External"/><Relationship Id="rId230" Type="http://schemas.openxmlformats.org/officeDocument/2006/relationships/hyperlink" Target="https://emenscr.nesdc.go.th/viewer/view.html?id=5dfc49adc552571a72d138e5&amp;username=mots4402411" TargetMode="External"/><Relationship Id="rId1677" Type="http://schemas.openxmlformats.org/officeDocument/2006/relationships/hyperlink" Target="https://emenscr.nesdc.go.th/viewer/view.html?id=6112255177572f035a6ea090&amp;username=cea031" TargetMode="External"/><Relationship Id="rId1884" Type="http://schemas.openxmlformats.org/officeDocument/2006/relationships/hyperlink" Target="https://emenscr.nesdc.go.th/viewer/view.html?id=61765c49bf69fa60fb76c09d&amp;username=moi02271011" TargetMode="External"/><Relationship Id="rId907" Type="http://schemas.openxmlformats.org/officeDocument/2006/relationships/hyperlink" Target="https://emenscr.nesdc.go.th/viewer/view.html?id=5f9a928f9be3a25b6cc1a547&amp;username=mots02011" TargetMode="External"/><Relationship Id="rId1537" Type="http://schemas.openxmlformats.org/officeDocument/2006/relationships/hyperlink" Target="https://emenscr.nesdc.go.th/viewer/view.html?id=601a1328242f142b6c6c086d&amp;username=mots02091" TargetMode="External"/><Relationship Id="rId1744" Type="http://schemas.openxmlformats.org/officeDocument/2006/relationships/hyperlink" Target="https://emenscr.nesdc.go.th/viewer/view.html?id=61163205d797d45e1960b66a&amp;username=dasta1" TargetMode="External"/><Relationship Id="rId1951" Type="http://schemas.openxmlformats.org/officeDocument/2006/relationships/hyperlink" Target="https://emenscr.nesdc.go.th/viewer/view.html?id=618a37a7ceda15328416c017&amp;username=mots77022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1604" Type="http://schemas.openxmlformats.org/officeDocument/2006/relationships/hyperlink" Target="https://emenscr.nesdc.go.th/viewer/view.html?id=60e6a5abed713a6432c7d6d9&amp;username=mots5202521" TargetMode="External"/><Relationship Id="rId1811" Type="http://schemas.openxmlformats.org/officeDocument/2006/relationships/hyperlink" Target="https://emenscr.nesdc.go.th/viewer/view.html?id=611a1932454a1a707216987a&amp;username=mju052314011" TargetMode="External"/><Relationship Id="rId697" Type="http://schemas.openxmlformats.org/officeDocument/2006/relationships/hyperlink" Target="https://emenscr.nesdc.go.th/viewer/view.html?id=5e9dcf768803b2752cef6934&amp;username=mnre05071" TargetMode="External"/><Relationship Id="rId1187" Type="http://schemas.openxmlformats.org/officeDocument/2006/relationships/hyperlink" Target="https://emenscr.nesdc.go.th/viewer/view.html?id=5fc7473d9571721336792e68&amp;username=moi0022621" TargetMode="External"/><Relationship Id="rId557" Type="http://schemas.openxmlformats.org/officeDocument/2006/relationships/hyperlink" Target="https://emenscr.nesdc.go.th/viewer/view.html?id=5e1694334bc50529c9a9a137&amp;username=moi0019931" TargetMode="External"/><Relationship Id="rId764" Type="http://schemas.openxmlformats.org/officeDocument/2006/relationships/hyperlink" Target="https://emenscr.nesdc.go.th/viewer/view.html?id=5f291796adc5890c1c144b62&amp;username=mol05091" TargetMode="External"/><Relationship Id="rId971" Type="http://schemas.openxmlformats.org/officeDocument/2006/relationships/hyperlink" Target="https://emenscr.nesdc.go.th/viewer/view.html?id=5fb34bc720f6a8429dff6156&amp;username=mots4402411" TargetMode="External"/><Relationship Id="rId1394" Type="http://schemas.openxmlformats.org/officeDocument/2006/relationships/hyperlink" Target="https://emenscr.nesdc.go.th/viewer/view.html?id=5fd73da507212e34f9c30227&amp;username=mot0703561" TargetMode="External"/><Relationship Id="rId2238" Type="http://schemas.openxmlformats.org/officeDocument/2006/relationships/hyperlink" Target="https://emenscr.nesdc.go.th/viewer/view.html?id=61b82351fcffe02e53cd1444&amp;username=mots04061" TargetMode="External"/><Relationship Id="rId417" Type="http://schemas.openxmlformats.org/officeDocument/2006/relationships/hyperlink" Target="https://emenscr.nesdc.go.th/viewer/view.html?id=5e0588813b2bc044565f7864&amp;username=mot0703611" TargetMode="External"/><Relationship Id="rId624" Type="http://schemas.openxmlformats.org/officeDocument/2006/relationships/hyperlink" Target="https://emenscr.nesdc.go.th/viewer/view.html?id=5e215beb85c25d2cf81d2ecf&amp;username=mots4802191" TargetMode="External"/><Relationship Id="rId831" Type="http://schemas.openxmlformats.org/officeDocument/2006/relationships/hyperlink" Target="https://emenscr.nesdc.go.th/viewer/view.html?id=5f2cdddbab64071b723c6c24&amp;username=sru11161" TargetMode="External"/><Relationship Id="rId1047" Type="http://schemas.openxmlformats.org/officeDocument/2006/relationships/hyperlink" Target="https://emenscr.nesdc.go.th/viewer/view.html?id=5fbf2ab90d3eec2a6b9e4ec7&amp;username=m-culture0031621" TargetMode="External"/><Relationship Id="rId1254" Type="http://schemas.openxmlformats.org/officeDocument/2006/relationships/hyperlink" Target="https://emenscr.nesdc.go.th/viewer/view.html?id=5fc9d704a8d9686aa79eec64&amp;username=moi0022581" TargetMode="External"/><Relationship Id="rId1461" Type="http://schemas.openxmlformats.org/officeDocument/2006/relationships/hyperlink" Target="https://emenscr.nesdc.go.th/viewer/view.html?id=5ff431529a713127d061ced8&amp;username=moi0022441" TargetMode="External"/><Relationship Id="rId2305" Type="http://schemas.openxmlformats.org/officeDocument/2006/relationships/hyperlink" Target="https://emenscr.nesdc.go.th/viewer/view.html?id=61c400b9cf8d3033eb3ef6c6&amp;username=moi0017541" TargetMode="External"/><Relationship Id="rId1114" Type="http://schemas.openxmlformats.org/officeDocument/2006/relationships/hyperlink" Target="https://emenscr.nesdc.go.th/viewer/view.html?id=5fc4add8beab9d2a7939c3a3&amp;username=mot060711" TargetMode="External"/><Relationship Id="rId1321" Type="http://schemas.openxmlformats.org/officeDocument/2006/relationships/hyperlink" Target="https://emenscr.nesdc.go.th/viewer/view.html?id=5fd035befb9dc91608730783&amp;username=moi0017011" TargetMode="External"/><Relationship Id="rId2095" Type="http://schemas.openxmlformats.org/officeDocument/2006/relationships/hyperlink" Target="https://emenscr.nesdc.go.th/viewer/view.html?id=61a5a659e55ef143eb1fc915&amp;username=mot060931" TargetMode="External"/><Relationship Id="rId274" Type="http://schemas.openxmlformats.org/officeDocument/2006/relationships/hyperlink" Target="https://emenscr.nesdc.go.th/viewer/view.html?id=5e00acf142c5ca49af55a7c5&amp;username=mot060571" TargetMode="External"/><Relationship Id="rId481" Type="http://schemas.openxmlformats.org/officeDocument/2006/relationships/hyperlink" Target="https://emenscr.nesdc.go.th/viewer/view.html?id=5e0b381dfe8d2c3e610a110c&amp;username=district65021" TargetMode="External"/><Relationship Id="rId2162" Type="http://schemas.openxmlformats.org/officeDocument/2006/relationships/hyperlink" Target="https://emenscr.nesdc.go.th/viewer/view.html?id=61aa25b6e4a0ba43f163b303&amp;username=moi0022711" TargetMode="External"/><Relationship Id="rId134" Type="http://schemas.openxmlformats.org/officeDocument/2006/relationships/hyperlink" Target="https://emenscr.nesdc.go.th/viewer/view.html?id=5defb5d811e6364ece801d14&amp;username=moi0022521" TargetMode="External"/><Relationship Id="rId341" Type="http://schemas.openxmlformats.org/officeDocument/2006/relationships/hyperlink" Target="https://emenscr.nesdc.go.th/viewer/view.html?id=5e032b5cca0feb49b458c40e&amp;username=mnre0214031" TargetMode="External"/><Relationship Id="rId2022" Type="http://schemas.openxmlformats.org/officeDocument/2006/relationships/hyperlink" Target="https://emenscr.nesdc.go.th/viewer/view.html?id=6195e123bab527220bfbc746&amp;username=dasta_regional_721" TargetMode="External"/><Relationship Id="rId201" Type="http://schemas.openxmlformats.org/officeDocument/2006/relationships/hyperlink" Target="https://emenscr.nesdc.go.th/viewer/view.html?id=5dfaf7fbc552571a72d136a6&amp;username=mot0703291" TargetMode="External"/><Relationship Id="rId1788" Type="http://schemas.openxmlformats.org/officeDocument/2006/relationships/hyperlink" Target="https://emenscr.nesdc.go.th/viewer/view.html?id=6117da8bee6abd1f94902862&amp;username=psu05211" TargetMode="External"/><Relationship Id="rId1995" Type="http://schemas.openxmlformats.org/officeDocument/2006/relationships/hyperlink" Target="https://emenscr.nesdc.go.th/viewer/view.html?id=6194800da679c7221758eb1f&amp;username=tat5201151" TargetMode="External"/><Relationship Id="rId1648" Type="http://schemas.openxmlformats.org/officeDocument/2006/relationships/hyperlink" Target="https://emenscr.nesdc.go.th/viewer/view.html?id=61110db62482000361ae7e65&amp;username=mots04061" TargetMode="External"/><Relationship Id="rId1508" Type="http://schemas.openxmlformats.org/officeDocument/2006/relationships/hyperlink" Target="https://emenscr.nesdc.go.th/viewer/view.html?id=6008f794d309fd3116daa08f&amp;username=mots02041" TargetMode="External"/><Relationship Id="rId1855" Type="http://schemas.openxmlformats.org/officeDocument/2006/relationships/hyperlink" Target="https://emenscr.nesdc.go.th/viewer/view.html?id=615d554917ed2a558b4c2c0c&amp;username=mdes06021" TargetMode="External"/><Relationship Id="rId1715" Type="http://schemas.openxmlformats.org/officeDocument/2006/relationships/hyperlink" Target="https://emenscr.nesdc.go.th/viewer/view.html?id=6113a6045739d16ece9264e7&amp;username=mots003811" TargetMode="External"/><Relationship Id="rId1922" Type="http://schemas.openxmlformats.org/officeDocument/2006/relationships/hyperlink" Target="https://emenscr.nesdc.go.th/viewer/view.html?id=61834c43f828697512d26a65&amp;username=mnre0214301" TargetMode="External"/><Relationship Id="rId668" Type="http://schemas.openxmlformats.org/officeDocument/2006/relationships/hyperlink" Target="https://emenscr.nesdc.go.th/viewer/view.html?id=5e4667af8505272611859212&amp;username=m-culture02031" TargetMode="External"/><Relationship Id="rId875" Type="http://schemas.openxmlformats.org/officeDocument/2006/relationships/hyperlink" Target="https://emenscr.nesdc.go.th/viewer/view.html?id=5f5f4a1bd80a23276a8b4636&amp;username=moi0022751" TargetMode="External"/><Relationship Id="rId1298" Type="http://schemas.openxmlformats.org/officeDocument/2006/relationships/hyperlink" Target="https://emenscr.nesdc.go.th/viewer/view.html?id=5fcefa59557f3b161930c371&amp;username=mots3002201" TargetMode="External"/><Relationship Id="rId528" Type="http://schemas.openxmlformats.org/officeDocument/2006/relationships/hyperlink" Target="https://emenscr.nesdc.go.th/viewer/view.html?id=5e13fee76304d01f1c2f7137&amp;username=mot060671" TargetMode="External"/><Relationship Id="rId735" Type="http://schemas.openxmlformats.org/officeDocument/2006/relationships/hyperlink" Target="https://emenscr.nesdc.go.th/viewer/view.html?id=5f1009ee7440ef5f3378ed98&amp;username=m-culture0031171" TargetMode="External"/><Relationship Id="rId942" Type="http://schemas.openxmlformats.org/officeDocument/2006/relationships/hyperlink" Target="https://emenscr.nesdc.go.th/viewer/view.html?id=5faa3a317772696c41ccc0fa&amp;username=moi0017221" TargetMode="External"/><Relationship Id="rId1158" Type="http://schemas.openxmlformats.org/officeDocument/2006/relationships/hyperlink" Target="https://emenscr.nesdc.go.th/viewer/view.html?id=5fc6589433c5c4157374e3d6&amp;username=tat5201141" TargetMode="External"/><Relationship Id="rId1365" Type="http://schemas.openxmlformats.org/officeDocument/2006/relationships/hyperlink" Target="https://emenscr.nesdc.go.th/viewer/view.html?id=5fd0a6779d7cbe590983c251&amp;username=moi0022821" TargetMode="External"/><Relationship Id="rId1572" Type="http://schemas.openxmlformats.org/officeDocument/2006/relationships/hyperlink" Target="https://emenscr.nesdc.go.th/viewer/view.html?id=60b71068b47ca6274c849988&amp;username=m-culture0031441" TargetMode="External"/><Relationship Id="rId2209" Type="http://schemas.openxmlformats.org/officeDocument/2006/relationships/hyperlink" Target="https://emenscr.nesdc.go.th/viewer/view.html?id=61b0a6ef9379e927147699dd&amp;username=moi0018721" TargetMode="External"/><Relationship Id="rId1018" Type="http://schemas.openxmlformats.org/officeDocument/2006/relationships/hyperlink" Target="https://emenscr.nesdc.go.th/viewer/view.html?id=5fbcc7159a014c2a732f73ce&amp;username=mots04021" TargetMode="External"/><Relationship Id="rId1225" Type="http://schemas.openxmlformats.org/officeDocument/2006/relationships/hyperlink" Target="https://emenscr.nesdc.go.th/viewer/view.html?id=5fc89dd95d06316aaee531d9&amp;username=moi0022951" TargetMode="External"/><Relationship Id="rId1432" Type="http://schemas.openxmlformats.org/officeDocument/2006/relationships/hyperlink" Target="https://emenscr.nesdc.go.th/viewer/view.html?id=5fe1b40a0573ae1b28632493&amp;username=moi002281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802" Type="http://schemas.openxmlformats.org/officeDocument/2006/relationships/hyperlink" Target="https://emenscr.nesdc.go.th/viewer/view.html?id=5f2bc78cab9aa9251e67f651&amp;username=psu05211" TargetMode="External"/><Relationship Id="rId178" Type="http://schemas.openxmlformats.org/officeDocument/2006/relationships/hyperlink" Target="https://emenscr.nesdc.go.th/viewer/view.html?id=5df9cf6c6b12163f58d5f8b2&amp;username=sat1" TargetMode="External"/><Relationship Id="rId385" Type="http://schemas.openxmlformats.org/officeDocument/2006/relationships/hyperlink" Target="https://emenscr.nesdc.go.th/viewer/view.html?id=5e0474256f155549ab8fc1de&amp;username=moi0019741" TargetMode="External"/><Relationship Id="rId592" Type="http://schemas.openxmlformats.org/officeDocument/2006/relationships/hyperlink" Target="https://emenscr.nesdc.go.th/viewer/view.html?id=5e1ec7bc2505c512d9fdcf6f&amp;username=district34221" TargetMode="External"/><Relationship Id="rId2066" Type="http://schemas.openxmlformats.org/officeDocument/2006/relationships/hyperlink" Target="https://emenscr.nesdc.go.th/viewer/view.html?id=619f426ceacc4561cc159e7a&amp;username=mnre05071" TargetMode="External"/><Relationship Id="rId2273" Type="http://schemas.openxmlformats.org/officeDocument/2006/relationships/hyperlink" Target="https://emenscr.nesdc.go.th/viewer/view.html?id=61bc52941a10626236233cf1&amp;username=m-culture02041" TargetMode="External"/><Relationship Id="rId245" Type="http://schemas.openxmlformats.org/officeDocument/2006/relationships/hyperlink" Target="https://emenscr.nesdc.go.th/viewer/view.html?id=5dfca054a7759b14872e6d44&amp;username=moi02276041" TargetMode="External"/><Relationship Id="rId452" Type="http://schemas.openxmlformats.org/officeDocument/2006/relationships/hyperlink" Target="https://emenscr.nesdc.go.th/viewer/view.html?id=5e077cba81155e131a9ab5a9&amp;username=moi0019451" TargetMode="External"/><Relationship Id="rId1082" Type="http://schemas.openxmlformats.org/officeDocument/2006/relationships/hyperlink" Target="https://emenscr.nesdc.go.th/viewer/view.html?id=5fc0b34dbeab9d2a7939c1db&amp;username=sru11161" TargetMode="External"/><Relationship Id="rId2133" Type="http://schemas.openxmlformats.org/officeDocument/2006/relationships/hyperlink" Target="https://emenscr.nesdc.go.th/viewer/view.html?id=61a8348077658f43f36684c5&amp;username=mots1802091" TargetMode="External"/><Relationship Id="rId2340" Type="http://schemas.openxmlformats.org/officeDocument/2006/relationships/hyperlink" Target="https://emenscr.nesdc.go.th/viewer/view.html?id=61e02ff121c5ce07faeec961&amp;username=police000711" TargetMode="External"/><Relationship Id="rId105" Type="http://schemas.openxmlformats.org/officeDocument/2006/relationships/hyperlink" Target="https://emenscr.nesdc.go.th/viewer/view.html?id=5dbfaba695d4bc0308241ffd&amp;username=kpru053621" TargetMode="External"/><Relationship Id="rId312" Type="http://schemas.openxmlformats.org/officeDocument/2006/relationships/hyperlink" Target="https://emenscr.nesdc.go.th/viewer/view.html?id=5e02cbf7b459dd49a9ac76e3&amp;username=mots7202651" TargetMode="External"/><Relationship Id="rId2200" Type="http://schemas.openxmlformats.org/officeDocument/2006/relationships/hyperlink" Target="https://emenscr.nesdc.go.th/viewer/view.html?id=61b077394b76812722f74ac5&amp;username=mots04041" TargetMode="External"/><Relationship Id="rId1899" Type="http://schemas.openxmlformats.org/officeDocument/2006/relationships/hyperlink" Target="https://emenscr.nesdc.go.th/viewer/view.html?id=617a2c2d7c45c15cc4e335b3&amp;username=district42071" TargetMode="External"/><Relationship Id="rId1759" Type="http://schemas.openxmlformats.org/officeDocument/2006/relationships/hyperlink" Target="https://emenscr.nesdc.go.th/viewer/view.html?id=61169d2b4bf4461f93d6e513&amp;username=dasta1" TargetMode="External"/><Relationship Id="rId1966" Type="http://schemas.openxmlformats.org/officeDocument/2006/relationships/hyperlink" Target="https://emenscr.nesdc.go.th/viewer/view.html?id=618de4941501af4b23816466&amp;username=moi0017701" TargetMode="External"/><Relationship Id="rId1619" Type="http://schemas.openxmlformats.org/officeDocument/2006/relationships/hyperlink" Target="https://emenscr.nesdc.go.th/viewer/view.html?id=610ce092b6c5987c7f728855&amp;username=m-culture04011" TargetMode="External"/><Relationship Id="rId1826" Type="http://schemas.openxmlformats.org/officeDocument/2006/relationships/hyperlink" Target="https://emenscr.nesdc.go.th/viewer/view.html?id=611a43ae454a1a7072169950&amp;username=ubru05421" TargetMode="External"/><Relationship Id="rId779" Type="http://schemas.openxmlformats.org/officeDocument/2006/relationships/hyperlink" Target="https://emenscr.nesdc.go.th/viewer/view.html?id=5f2a7e019b1b9e3fab85a7ef&amp;username=tat5201021" TargetMode="External"/><Relationship Id="rId986" Type="http://schemas.openxmlformats.org/officeDocument/2006/relationships/hyperlink" Target="https://emenscr.nesdc.go.th/viewer/view.html?id=5fb4c1b420f6a8429dff6272&amp;username=m-culture0031661" TargetMode="External"/><Relationship Id="rId639" Type="http://schemas.openxmlformats.org/officeDocument/2006/relationships/hyperlink" Target="https://emenscr.nesdc.go.th/viewer/view.html?id=5e292f5946ebc35192472392&amp;username=district34091" TargetMode="External"/><Relationship Id="rId1269" Type="http://schemas.openxmlformats.org/officeDocument/2006/relationships/hyperlink" Target="https://emenscr.nesdc.go.th/viewer/view.html?id=5fca0d22c4c4f26d1f0ea744&amp;username=mot060951" TargetMode="External"/><Relationship Id="rId1476" Type="http://schemas.openxmlformats.org/officeDocument/2006/relationships/hyperlink" Target="https://emenscr.nesdc.go.th/viewer/view.html?id=5ff6a9eef313b9089eae1b49&amp;username=mot0703501" TargetMode="External"/><Relationship Id="rId846" Type="http://schemas.openxmlformats.org/officeDocument/2006/relationships/hyperlink" Target="https://emenscr.nesdc.go.th/viewer/view.html?id=5f2d22751e9bcf1b6a3368cf&amp;username=mfu590131" TargetMode="External"/><Relationship Id="rId1129" Type="http://schemas.openxmlformats.org/officeDocument/2006/relationships/hyperlink" Target="https://emenscr.nesdc.go.th/viewer/view.html?id=5fc52133503b94399c9d89d1&amp;username=moi0018721" TargetMode="External"/><Relationship Id="rId1683" Type="http://schemas.openxmlformats.org/officeDocument/2006/relationships/hyperlink" Target="https://emenscr.nesdc.go.th/viewer/view.html?id=61123e1d77572f035a6ea0e2&amp;username=most54011" TargetMode="External"/><Relationship Id="rId1890" Type="http://schemas.openxmlformats.org/officeDocument/2006/relationships/hyperlink" Target="https://emenscr.nesdc.go.th/viewer/view.html?id=6178ff4a17e13374dcdf450e&amp;username=moi0017291" TargetMode="External"/><Relationship Id="rId706" Type="http://schemas.openxmlformats.org/officeDocument/2006/relationships/hyperlink" Target="https://emenscr.nesdc.go.th/viewer/view.html?id=5edf0fed954d6b253313eb72&amp;username=rmutt0578101" TargetMode="External"/><Relationship Id="rId913" Type="http://schemas.openxmlformats.org/officeDocument/2006/relationships/hyperlink" Target="https://emenscr.nesdc.go.th/viewer/view.html?id=5fa2736fb85d3605fe50d328&amp;username=mots04031" TargetMode="External"/><Relationship Id="rId1336" Type="http://schemas.openxmlformats.org/officeDocument/2006/relationships/hyperlink" Target="https://emenscr.nesdc.go.th/viewer/view.html?id=5fd051419d7cbe590983c0f5&amp;username=crru0532011" TargetMode="External"/><Relationship Id="rId1543" Type="http://schemas.openxmlformats.org/officeDocument/2006/relationships/hyperlink" Target="https://emenscr.nesdc.go.th/viewer/view.html?id=6021f2a43f9c9a15b66cb02d&amp;username=district42051" TargetMode="External"/><Relationship Id="rId1750" Type="http://schemas.openxmlformats.org/officeDocument/2006/relationships/hyperlink" Target="https://emenscr.nesdc.go.th/viewer/view.html?id=611640ed4afae470e58edb3a&amp;username=moph0502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1403" Type="http://schemas.openxmlformats.org/officeDocument/2006/relationships/hyperlink" Target="https://emenscr.nesdc.go.th/viewer/view.html?id=5fd8735e4737ba28bee86970&amp;username=mot060351" TargetMode="External"/><Relationship Id="rId1610" Type="http://schemas.openxmlformats.org/officeDocument/2006/relationships/hyperlink" Target="https://emenscr.nesdc.go.th/viewer/view.html?id=60efffc18333c046d07ba106&amp;username=tceb1" TargetMode="External"/><Relationship Id="rId289" Type="http://schemas.openxmlformats.org/officeDocument/2006/relationships/hyperlink" Target="https://emenscr.nesdc.go.th/viewer/view.html?id=5e01c9e242c5ca49af55a9af&amp;username=opm0001741" TargetMode="External"/><Relationship Id="rId496" Type="http://schemas.openxmlformats.org/officeDocument/2006/relationships/hyperlink" Target="https://emenscr.nesdc.go.th/viewer/view.html?id=5e0ef5c3700c16082bc6eee6&amp;username=mot061031" TargetMode="External"/><Relationship Id="rId2177" Type="http://schemas.openxmlformats.org/officeDocument/2006/relationships/hyperlink" Target="https://emenscr.nesdc.go.th/viewer/view.html?id=61af3422e55ef143eb1fceba&amp;username=moi0017461" TargetMode="External"/><Relationship Id="rId149" Type="http://schemas.openxmlformats.org/officeDocument/2006/relationships/hyperlink" Target="https://emenscr.nesdc.go.th/viewer/view.html?id=5df700bbc576281a5771951a&amp;username=onab0034721" TargetMode="External"/><Relationship Id="rId356" Type="http://schemas.openxmlformats.org/officeDocument/2006/relationships/hyperlink" Target="https://emenscr.nesdc.go.th/viewer/view.html?id=5e042399ca0feb49b458c55a&amp;username=mots5002131" TargetMode="External"/><Relationship Id="rId563" Type="http://schemas.openxmlformats.org/officeDocument/2006/relationships/hyperlink" Target="https://emenscr.nesdc.go.th/viewer/view.html?id=5e16dc738579f230edc1e499&amp;username=mots1902621" TargetMode="External"/><Relationship Id="rId770" Type="http://schemas.openxmlformats.org/officeDocument/2006/relationships/hyperlink" Target="https://emenscr.nesdc.go.th/viewer/view.html?id=5f2a5f8514c4720c160d08b0&amp;username=most54011" TargetMode="External"/><Relationship Id="rId1193" Type="http://schemas.openxmlformats.org/officeDocument/2006/relationships/hyperlink" Target="https://emenscr.nesdc.go.th/viewer/view.html?id=5fc75a63499a93132efec3bd&amp;username=district56081" TargetMode="External"/><Relationship Id="rId2037" Type="http://schemas.openxmlformats.org/officeDocument/2006/relationships/hyperlink" Target="https://emenscr.nesdc.go.th/viewer/view.html?id=619b1f6dfef84f3d534c7df8&amp;username=moc0016231" TargetMode="External"/><Relationship Id="rId2244" Type="http://schemas.openxmlformats.org/officeDocument/2006/relationships/hyperlink" Target="https://emenscr.nesdc.go.th/viewer/view.html?id=61b85c5ffcffe02e53cd14b6&amp;username=mots04021" TargetMode="External"/><Relationship Id="rId216" Type="http://schemas.openxmlformats.org/officeDocument/2006/relationships/hyperlink" Target="https://emenscr.nesdc.go.th/viewer/view.html?id=5dfb2f6ce02dae1a6dd4bc16&amp;username=mots3102261" TargetMode="External"/><Relationship Id="rId423" Type="http://schemas.openxmlformats.org/officeDocument/2006/relationships/hyperlink" Target="https://emenscr.nesdc.go.th/viewer/view.html?id=5e05a33fe82416445c17a303&amp;username=mot060951" TargetMode="External"/><Relationship Id="rId1053" Type="http://schemas.openxmlformats.org/officeDocument/2006/relationships/hyperlink" Target="https://emenscr.nesdc.go.th/viewer/view.html?id=5fbf39160d3eec2a6b9e4ee7&amp;username=moi0019491" TargetMode="External"/><Relationship Id="rId1260" Type="http://schemas.openxmlformats.org/officeDocument/2006/relationships/hyperlink" Target="https://emenscr.nesdc.go.th/viewer/view.html?id=5fc9f2a78290676ab1b9c892&amp;username=mots4702551" TargetMode="External"/><Relationship Id="rId2104" Type="http://schemas.openxmlformats.org/officeDocument/2006/relationships/hyperlink" Target="https://emenscr.nesdc.go.th/viewer/view.html?id=61a6f184e4a0ba43f163afb2&amp;username=moi0017251" TargetMode="External"/><Relationship Id="rId630" Type="http://schemas.openxmlformats.org/officeDocument/2006/relationships/hyperlink" Target="https://emenscr.nesdc.go.th/viewer/view.html?id=5e252ce0edb0a925720832da&amp;username=mots2702611" TargetMode="External"/><Relationship Id="rId2311" Type="http://schemas.openxmlformats.org/officeDocument/2006/relationships/hyperlink" Target="https://emenscr.nesdc.go.th/viewer/view.html?id=61c5d35fee1f2878a16cef48&amp;username=police000711" TargetMode="External"/><Relationship Id="rId1120" Type="http://schemas.openxmlformats.org/officeDocument/2006/relationships/hyperlink" Target="https://emenscr.nesdc.go.th/viewer/view.html?id=5fc4b9527da8e93996313282&amp;username=mot060711" TargetMode="External"/><Relationship Id="rId1937" Type="http://schemas.openxmlformats.org/officeDocument/2006/relationships/hyperlink" Target="https://emenscr.nesdc.go.th/viewer/view.html?id=6183917af1b02731a23132d3&amp;username=moi0017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rXZx2Q46o5hn33onLNkw" TargetMode="External"/><Relationship Id="rId21" Type="http://schemas.openxmlformats.org/officeDocument/2006/relationships/hyperlink" Target="https://emenscr.nesdc.go.th/viewer/view.html?id=rXx1MZQWoOimjN1qMq9G" TargetMode="External"/><Relationship Id="rId42" Type="http://schemas.openxmlformats.org/officeDocument/2006/relationships/hyperlink" Target="https://emenscr.nesdc.go.th/viewer/view.html?id=7Mkw8GrmQJF3m7QrNRB8" TargetMode="External"/><Relationship Id="rId63" Type="http://schemas.openxmlformats.org/officeDocument/2006/relationships/hyperlink" Target="https://emenscr.nesdc.go.th/viewer/view.html?id=638an9n6ANf0R2M4QlZ4" TargetMode="External"/><Relationship Id="rId84" Type="http://schemas.openxmlformats.org/officeDocument/2006/relationships/hyperlink" Target="https://emenscr.nesdc.go.th/viewer/view.html?id=Y72nNpL83nHloMO8ANX7" TargetMode="External"/><Relationship Id="rId138" Type="http://schemas.openxmlformats.org/officeDocument/2006/relationships/hyperlink" Target="https://emenscr.nesdc.go.th/viewer/view.html?id=0R59mX60d0frLX6WXV0d" TargetMode="External"/><Relationship Id="rId159" Type="http://schemas.openxmlformats.org/officeDocument/2006/relationships/hyperlink" Target="https://emenscr.nesdc.go.th/viewer/view.html?id=nrldw2Y9m2SVaZo8O6Jg" TargetMode="External"/><Relationship Id="rId170" Type="http://schemas.openxmlformats.org/officeDocument/2006/relationships/hyperlink" Target="https://emenscr.nesdc.go.th/viewer/view.html?id=gAnEQLGZWJIXqBgwjGJY" TargetMode="External"/><Relationship Id="rId191" Type="http://schemas.openxmlformats.org/officeDocument/2006/relationships/hyperlink" Target="https://emenscr.nesdc.go.th/viewer/view.html?id=gAnW0MeLYzuQX8Nygw6q" TargetMode="External"/><Relationship Id="rId205" Type="http://schemas.openxmlformats.org/officeDocument/2006/relationships/hyperlink" Target="https://emenscr.nesdc.go.th/viewer/view.html?id=GjRWV39VEaIB3mAqY98V" TargetMode="External"/><Relationship Id="rId226" Type="http://schemas.openxmlformats.org/officeDocument/2006/relationships/hyperlink" Target="https://emenscr.nesdc.go.th/viewer/view.html?id=7MgeyXgnLRtxdNnm6MAO" TargetMode="External"/><Relationship Id="rId247" Type="http://schemas.openxmlformats.org/officeDocument/2006/relationships/printerSettings" Target="../printerSettings/printerSettings3.bin"/><Relationship Id="rId107" Type="http://schemas.openxmlformats.org/officeDocument/2006/relationships/hyperlink" Target="https://emenscr.nesdc.go.th/viewer/view.html?id=GjYnggeEn8HBNWZmY2Ba" TargetMode="External"/><Relationship Id="rId11" Type="http://schemas.openxmlformats.org/officeDocument/2006/relationships/hyperlink" Target="https://emenscr.nesdc.go.th/viewer/view.html?id=o4pr2mj1k0Sp7ErN3Brp" TargetMode="External"/><Relationship Id="rId32" Type="http://schemas.openxmlformats.org/officeDocument/2006/relationships/hyperlink" Target="https://emenscr.nesdc.go.th/viewer/view.html?id=RdggVZ8gYLtydmG9JRp0" TargetMode="External"/><Relationship Id="rId53" Type="http://schemas.openxmlformats.org/officeDocument/2006/relationships/hyperlink" Target="https://emenscr.nesdc.go.th/viewer/view.html?id=93aOR6AkOXc7QK0240a4" TargetMode="External"/><Relationship Id="rId74" Type="http://schemas.openxmlformats.org/officeDocument/2006/relationships/hyperlink" Target="https://emenscr.nesdc.go.th/viewer/view.html?id=eK9oZy4qrOhmRR4ZpOWm" TargetMode="External"/><Relationship Id="rId128" Type="http://schemas.openxmlformats.org/officeDocument/2006/relationships/hyperlink" Target="https://emenscr.nesdc.go.th/viewer/view.html?id=13Md6d17ddTaW6RkKz33" TargetMode="External"/><Relationship Id="rId149" Type="http://schemas.openxmlformats.org/officeDocument/2006/relationships/hyperlink" Target="https://emenscr.nesdc.go.th/viewer/view.html?id=B8M7mQddK3im1RG6JXZx" TargetMode="External"/><Relationship Id="rId5" Type="http://schemas.openxmlformats.org/officeDocument/2006/relationships/hyperlink" Target="https://emenscr.nesdc.go.th/viewer/view.html?id=MB9aQ1Z6rZIGE9yoZz9N" TargetMode="External"/><Relationship Id="rId95" Type="http://schemas.openxmlformats.org/officeDocument/2006/relationships/hyperlink" Target="https://emenscr.nesdc.go.th/viewer/view.html?id=LArLozd6pOIY6nBjqn1X" TargetMode="External"/><Relationship Id="rId160" Type="http://schemas.openxmlformats.org/officeDocument/2006/relationships/hyperlink" Target="https://emenscr.nesdc.go.th/viewer/view.html?id=p9l4oon44ZhVQmR08V2V" TargetMode="External"/><Relationship Id="rId181" Type="http://schemas.openxmlformats.org/officeDocument/2006/relationships/hyperlink" Target="https://emenscr.nesdc.go.th/viewer/view.html?id=43d6A5AX9ACWGArpQK4W" TargetMode="External"/><Relationship Id="rId216" Type="http://schemas.openxmlformats.org/officeDocument/2006/relationships/hyperlink" Target="https://emenscr.nesdc.go.th/viewer/view.html?id=338N9GK4EOiWJe9ylRX7" TargetMode="External"/><Relationship Id="rId237" Type="http://schemas.openxmlformats.org/officeDocument/2006/relationships/hyperlink" Target="https://emenscr.nesdc.go.th/viewer/view.html?id=JKVVdMVo4rSEzw5xxpAV" TargetMode="External"/><Relationship Id="rId22" Type="http://schemas.openxmlformats.org/officeDocument/2006/relationships/hyperlink" Target="https://emenscr.nesdc.go.th/viewer/view.html?id=rXx1yw86Jdfwe5aVOjRV" TargetMode="External"/><Relationship Id="rId43" Type="http://schemas.openxmlformats.org/officeDocument/2006/relationships/hyperlink" Target="https://emenscr.nesdc.go.th/viewer/view.html?id=VWzod8RdoOUEy1wNN4wZ" TargetMode="External"/><Relationship Id="rId64" Type="http://schemas.openxmlformats.org/officeDocument/2006/relationships/hyperlink" Target="https://emenscr.nesdc.go.th/viewer/view.html?id=XGWoeeQRWVIQakRwkQjR" TargetMode="External"/><Relationship Id="rId118" Type="http://schemas.openxmlformats.org/officeDocument/2006/relationships/hyperlink" Target="https://emenscr.nesdc.go.th/viewer/view.html?id=535G315aBXs8zM3aJYk2" TargetMode="External"/><Relationship Id="rId139" Type="http://schemas.openxmlformats.org/officeDocument/2006/relationships/hyperlink" Target="https://emenscr.nesdc.go.th/viewer/view.html?id=835eR4Bn6WC8MQ7y1Jnd" TargetMode="External"/><Relationship Id="rId85" Type="http://schemas.openxmlformats.org/officeDocument/2006/relationships/hyperlink" Target="https://emenscr.nesdc.go.th/viewer/view.html?id=aQ20XyNaX1uVAE5ZZVdN" TargetMode="External"/><Relationship Id="rId150" Type="http://schemas.openxmlformats.org/officeDocument/2006/relationships/hyperlink" Target="https://emenscr.nesdc.go.th/viewer/view.html?id=z0j4dWyGEpUMNp3GklqV" TargetMode="External"/><Relationship Id="rId171" Type="http://schemas.openxmlformats.org/officeDocument/2006/relationships/hyperlink" Target="https://emenscr.nesdc.go.th/viewer/view.html?id=rXl8B1KpN1iZ6Gro20e9" TargetMode="External"/><Relationship Id="rId192" Type="http://schemas.openxmlformats.org/officeDocument/2006/relationships/hyperlink" Target="https://emenscr.nesdc.go.th/viewer/view.html?id=NVo4ar77roU3ZLlR4MJp" TargetMode="External"/><Relationship Id="rId206" Type="http://schemas.openxmlformats.org/officeDocument/2006/relationships/hyperlink" Target="https://emenscr.nesdc.go.th/viewer/view.html?id=XGRo2x8BKmfWEV58xy2j" TargetMode="External"/><Relationship Id="rId227" Type="http://schemas.openxmlformats.org/officeDocument/2006/relationships/hyperlink" Target="https://emenscr.nesdc.go.th/viewer/view.html?id=kwGl4kGV1RfopVOJA6yO" TargetMode="External"/><Relationship Id="rId248" Type="http://schemas.openxmlformats.org/officeDocument/2006/relationships/drawing" Target="../drawings/drawing2.xml"/><Relationship Id="rId12" Type="http://schemas.openxmlformats.org/officeDocument/2006/relationships/hyperlink" Target="https://emenscr.nesdc.go.th/viewer/view.html?id=B8VZeawNGEHO8Lk81KKB" TargetMode="External"/><Relationship Id="rId33" Type="http://schemas.openxmlformats.org/officeDocument/2006/relationships/hyperlink" Target="https://emenscr.nesdc.go.th/viewer/view.html?id=1366O1MoL7UezgEgLB2g" TargetMode="External"/><Relationship Id="rId108" Type="http://schemas.openxmlformats.org/officeDocument/2006/relationships/hyperlink" Target="https://emenscr.nesdc.go.th/viewer/view.html?id=qWjMzNYZMrFGoWJkR6OY" TargetMode="External"/><Relationship Id="rId129" Type="http://schemas.openxmlformats.org/officeDocument/2006/relationships/hyperlink" Target="https://emenscr.nesdc.go.th/viewer/view.html?id=NVdlJ7QAQZFE098ezWBj" TargetMode="External"/><Relationship Id="rId54" Type="http://schemas.openxmlformats.org/officeDocument/2006/relationships/hyperlink" Target="https://emenscr.nesdc.go.th/viewer/view.html?id=OoxOnKmGZEHd60yRRVlK" TargetMode="External"/><Relationship Id="rId75" Type="http://schemas.openxmlformats.org/officeDocument/2006/relationships/hyperlink" Target="https://emenscr.nesdc.go.th/viewer/view.html?id=gANYYmB1AQTjzywq742Q" TargetMode="External"/><Relationship Id="rId96" Type="http://schemas.openxmlformats.org/officeDocument/2006/relationships/hyperlink" Target="https://emenscr.nesdc.go.th/viewer/view.html?id=p9QB2ReR74fOLeK8Rr6N" TargetMode="External"/><Relationship Id="rId140" Type="http://schemas.openxmlformats.org/officeDocument/2006/relationships/hyperlink" Target="https://emenscr.nesdc.go.th/viewer/view.html?id=gA4w9oa0Ryt0pAnjQJXW" TargetMode="External"/><Relationship Id="rId161" Type="http://schemas.openxmlformats.org/officeDocument/2006/relationships/hyperlink" Target="https://emenscr.nesdc.go.th/viewer/view.html?id=B8kod7nx4JUzJ2pdqqkw" TargetMode="External"/><Relationship Id="rId182" Type="http://schemas.openxmlformats.org/officeDocument/2006/relationships/hyperlink" Target="https://emenscr.nesdc.go.th/viewer/view.html?id=83W0kBjrmacA5jmznaQL" TargetMode="External"/><Relationship Id="rId217" Type="http://schemas.openxmlformats.org/officeDocument/2006/relationships/hyperlink" Target="https://emenscr.nesdc.go.th/viewer/view.html?id=WXVRXV27plfOd86R0Ojo" TargetMode="External"/><Relationship Id="rId6" Type="http://schemas.openxmlformats.org/officeDocument/2006/relationships/hyperlink" Target="https://emenscr.nesdc.go.th/viewer/view.html?id=Y7Wa8pOLQXtZ91Xr5aWR" TargetMode="External"/><Relationship Id="rId238" Type="http://schemas.openxmlformats.org/officeDocument/2006/relationships/hyperlink" Target="https://emenscr.nesdc.go.th/viewer/view.html?id=A3aaYl4QeACjGrVJ21WG" TargetMode="External"/><Relationship Id="rId23" Type="http://schemas.openxmlformats.org/officeDocument/2006/relationships/hyperlink" Target="https://emenscr.nesdc.go.th/viewer/view.html?id=0RGopN5NG7TY6dxyZAqL" TargetMode="External"/><Relationship Id="rId119" Type="http://schemas.openxmlformats.org/officeDocument/2006/relationships/hyperlink" Target="https://emenscr.nesdc.go.th/viewer/view.html?id=235q3pNgl9fg8Gxm25l9" TargetMode="External"/><Relationship Id="rId44" Type="http://schemas.openxmlformats.org/officeDocument/2006/relationships/hyperlink" Target="https://emenscr.nesdc.go.th/viewer/view.html?id=5cb6a9b6a6ce3a3febe8d2fa&amp;username=mots04031" TargetMode="External"/><Relationship Id="rId65" Type="http://schemas.openxmlformats.org/officeDocument/2006/relationships/hyperlink" Target="https://emenscr.nesdc.go.th/viewer/view.html?id=QORA2a1r0rCaqA0YAxma" TargetMode="External"/><Relationship Id="rId86" Type="http://schemas.openxmlformats.org/officeDocument/2006/relationships/hyperlink" Target="https://emenscr.nesdc.go.th/viewer/view.html?id=OoW4jorMJAFeMXrAnGQO" TargetMode="External"/><Relationship Id="rId130" Type="http://schemas.openxmlformats.org/officeDocument/2006/relationships/hyperlink" Target="https://emenscr.nesdc.go.th/viewer/view.html?id=GjYXp2ZJa5TY1l727LgJ" TargetMode="External"/><Relationship Id="rId151" Type="http://schemas.openxmlformats.org/officeDocument/2006/relationships/hyperlink" Target="https://emenscr.nesdc.go.th/viewer/view.html?id=x0a9X7ox2pTEMga2kN9m" TargetMode="External"/><Relationship Id="rId172" Type="http://schemas.openxmlformats.org/officeDocument/2006/relationships/hyperlink" Target="https://emenscr.nesdc.go.th/viewer/view.html?id=kwlOp20K6es28LdWXJwQ" TargetMode="External"/><Relationship Id="rId193" Type="http://schemas.openxmlformats.org/officeDocument/2006/relationships/hyperlink" Target="https://emenscr.nesdc.go.th/viewer/view.html?id=0RVoZrZyO1S2Q8n5n3Nj" TargetMode="External"/><Relationship Id="rId207" Type="http://schemas.openxmlformats.org/officeDocument/2006/relationships/hyperlink" Target="https://emenscr.nesdc.go.th/viewer/view.html?id=53RdMXJoo8iNN7ErEXOa" TargetMode="External"/><Relationship Id="rId228" Type="http://schemas.openxmlformats.org/officeDocument/2006/relationships/hyperlink" Target="https://emenscr.nesdc.go.th/viewer/view.html?id=GjY3LoRRYNFV2Y7knLrY" TargetMode="External"/><Relationship Id="rId13" Type="http://schemas.openxmlformats.org/officeDocument/2006/relationships/hyperlink" Target="https://emenscr.nesdc.go.th/viewer/view.html?id=93ayR8EdJlTdeM9yqx2K" TargetMode="External"/><Relationship Id="rId109" Type="http://schemas.openxmlformats.org/officeDocument/2006/relationships/hyperlink" Target="https://emenscr.nesdc.go.th/viewer/view.html?id=B8Qyd8QXBLc7NZdnM93M" TargetMode="External"/><Relationship Id="rId34" Type="http://schemas.openxmlformats.org/officeDocument/2006/relationships/hyperlink" Target="https://emenscr.nesdc.go.th/viewer/view.html?id=7Mkk1KwlXVuerE91nyee" TargetMode="External"/><Relationship Id="rId55" Type="http://schemas.openxmlformats.org/officeDocument/2006/relationships/hyperlink" Target="https://emenscr.nesdc.go.th/viewer/view.html?id=jogLVR8ekwSKyKGa013Z" TargetMode="External"/><Relationship Id="rId76" Type="http://schemas.openxmlformats.org/officeDocument/2006/relationships/hyperlink" Target="https://emenscr.nesdc.go.th/viewer/view.html?id=638kkgnoXBcedxwJEEak" TargetMode="External"/><Relationship Id="rId97" Type="http://schemas.openxmlformats.org/officeDocument/2006/relationships/hyperlink" Target="https://emenscr.nesdc.go.th/viewer/view.html?id=rXZaRLMrGMSn5p3oaE7A" TargetMode="External"/><Relationship Id="rId120" Type="http://schemas.openxmlformats.org/officeDocument/2006/relationships/hyperlink" Target="https://emenscr.nesdc.go.th/viewer/view.html?id=QO9RO1YgK3fA89WQOGNL" TargetMode="External"/><Relationship Id="rId141" Type="http://schemas.openxmlformats.org/officeDocument/2006/relationships/hyperlink" Target="https://emenscr.nesdc.go.th/viewer/view.html?id=p9Qa49d1A8hkOZyoj8x9" TargetMode="External"/><Relationship Id="rId7" Type="http://schemas.openxmlformats.org/officeDocument/2006/relationships/hyperlink" Target="https://emenscr.nesdc.go.th/viewer/view.html?id=JKZ9JkNd20IBemgA5r4A" TargetMode="External"/><Relationship Id="rId162" Type="http://schemas.openxmlformats.org/officeDocument/2006/relationships/hyperlink" Target="https://emenscr.nesdc.go.th/viewer/view.html?id=Y76GyBd9xJtk0djYpprW" TargetMode="External"/><Relationship Id="rId183" Type="http://schemas.openxmlformats.org/officeDocument/2006/relationships/hyperlink" Target="https://emenscr.nesdc.go.th/viewer/view.html?id=y0lYXlkLqdIaAwRXj108" TargetMode="External"/><Relationship Id="rId218" Type="http://schemas.openxmlformats.org/officeDocument/2006/relationships/hyperlink" Target="https://emenscr.nesdc.go.th/viewer/view.html?id=z07eLVlpygHjnxWjRV1x" TargetMode="External"/><Relationship Id="rId239" Type="http://schemas.openxmlformats.org/officeDocument/2006/relationships/hyperlink" Target="https://emenscr.nesdc.go.th/viewer/view.html?id=2355x3yjQ1IlXVBVmWQW" TargetMode="External"/><Relationship Id="rId24" Type="http://schemas.openxmlformats.org/officeDocument/2006/relationships/hyperlink" Target="https://emenscr.nesdc.go.th/viewer/view.html?id=136pr4JwMQhZLlO9NY4n" TargetMode="External"/><Relationship Id="rId45" Type="http://schemas.openxmlformats.org/officeDocument/2006/relationships/hyperlink" Target="https://emenscr.nesdc.go.th/viewer/view.html?id=136BEkRdalfnynK90rgz" TargetMode="External"/><Relationship Id="rId66" Type="http://schemas.openxmlformats.org/officeDocument/2006/relationships/hyperlink" Target="https://emenscr.nesdc.go.th/viewer/view.html?id=y0684VpKJ2Foxk1NMqla" TargetMode="External"/><Relationship Id="rId87" Type="http://schemas.openxmlformats.org/officeDocument/2006/relationships/hyperlink" Target="https://emenscr.nesdc.go.th/viewer/view.html?id=OoWGNjMVEEheOLaNWglX" TargetMode="External"/><Relationship Id="rId110" Type="http://schemas.openxmlformats.org/officeDocument/2006/relationships/hyperlink" Target="https://emenscr.nesdc.go.th/viewer/view.html?id=kwGzng9NJOSn9o5xey8G" TargetMode="External"/><Relationship Id="rId131" Type="http://schemas.openxmlformats.org/officeDocument/2006/relationships/hyperlink" Target="https://emenscr.nesdc.go.th/viewer/view.html?id=eKd0B6kx0AI2rNm9mBYl" TargetMode="External"/><Relationship Id="rId152" Type="http://schemas.openxmlformats.org/officeDocument/2006/relationships/hyperlink" Target="https://emenscr.nesdc.go.th/viewer/view.html?id=WX8YzgVLpafjOEWJx2ym" TargetMode="External"/><Relationship Id="rId173" Type="http://schemas.openxmlformats.org/officeDocument/2006/relationships/hyperlink" Target="https://emenscr.nesdc.go.th/viewer/view.html?id=83WnOqWLx1ipLjQBldye" TargetMode="External"/><Relationship Id="rId194" Type="http://schemas.openxmlformats.org/officeDocument/2006/relationships/hyperlink" Target="https://emenscr.nesdc.go.th/viewer/view.html?id=p9l29zeBAxupxQwL9NrG" TargetMode="External"/><Relationship Id="rId208" Type="http://schemas.openxmlformats.org/officeDocument/2006/relationships/hyperlink" Target="https://emenscr.nesdc.go.th/viewer/view.html?id=nrLMNJxK4afnzgleKkr5" TargetMode="External"/><Relationship Id="rId229" Type="http://schemas.openxmlformats.org/officeDocument/2006/relationships/hyperlink" Target="https://emenscr.nesdc.go.th/viewer/view.html?id=VWkyzV4mk2ikYEjLlg4d" TargetMode="External"/><Relationship Id="rId240" Type="http://schemas.openxmlformats.org/officeDocument/2006/relationships/hyperlink" Target="https://emenscr.nesdc.go.th/viewer/view.html?id=y03wEQ4rzXh8R733xw3Y" TargetMode="External"/><Relationship Id="rId14" Type="http://schemas.openxmlformats.org/officeDocument/2006/relationships/hyperlink" Target="https://emenscr.nesdc.go.th/viewer/view.html?id=QOREBkdgB4uW0koKpKod" TargetMode="External"/><Relationship Id="rId35" Type="http://schemas.openxmlformats.org/officeDocument/2006/relationships/hyperlink" Target="https://emenscr.nesdc.go.th/viewer/view.html?id=23qYw4jWJpSgp40ZnWwz" TargetMode="External"/><Relationship Id="rId56" Type="http://schemas.openxmlformats.org/officeDocument/2006/relationships/hyperlink" Target="https://emenscr.nesdc.go.th/viewer/view.html?id=7Mk8Nm2GqkUE6MWJJw6j" TargetMode="External"/><Relationship Id="rId77" Type="http://schemas.openxmlformats.org/officeDocument/2006/relationships/hyperlink" Target="https://emenscr.nesdc.go.th/viewer/view.html?id=kwL2wE7B0Qf8jeLGnV4g" TargetMode="External"/><Relationship Id="rId100" Type="http://schemas.openxmlformats.org/officeDocument/2006/relationships/hyperlink" Target="https://emenscr.nesdc.go.th/viewer/view.html?id=A3aWyEjyWQhGZZAGemKN" TargetMode="External"/><Relationship Id="rId8" Type="http://schemas.openxmlformats.org/officeDocument/2006/relationships/hyperlink" Target="https://emenscr.nesdc.go.th/viewer/view.html?id=33A6y1p1adfnEQewynVA" TargetMode="External"/><Relationship Id="rId98" Type="http://schemas.openxmlformats.org/officeDocument/2006/relationships/hyperlink" Target="https://emenscr.nesdc.go.th/viewer/view.html?id=LAw1ZNrVRnuJzYWra3Y2" TargetMode="External"/><Relationship Id="rId121" Type="http://schemas.openxmlformats.org/officeDocument/2006/relationships/hyperlink" Target="https://emenscr.nesdc.go.th/viewer/view.html?id=VWkzWwYGq2F3k8j7ZgjA" TargetMode="External"/><Relationship Id="rId142" Type="http://schemas.openxmlformats.org/officeDocument/2006/relationships/hyperlink" Target="https://emenscr.nesdc.go.th/viewer/view.html?id=KYdGlGO20qHaOq0pXqR0" TargetMode="External"/><Relationship Id="rId163" Type="http://schemas.openxmlformats.org/officeDocument/2006/relationships/hyperlink" Target="https://emenscr.nesdc.go.th/viewer/view.html?id=rXleEp1G4GtBARnmOO4x" TargetMode="External"/><Relationship Id="rId184" Type="http://schemas.openxmlformats.org/officeDocument/2006/relationships/hyperlink" Target="https://emenscr.nesdc.go.th/viewer/view.html?id=EaQa6wyewLfyRwMEMB8K" TargetMode="External"/><Relationship Id="rId219" Type="http://schemas.openxmlformats.org/officeDocument/2006/relationships/hyperlink" Target="https://emenscr.nesdc.go.th/viewer/view.html?id=13EZdXqBy7iW0RMMYM7d" TargetMode="External"/><Relationship Id="rId230" Type="http://schemas.openxmlformats.org/officeDocument/2006/relationships/hyperlink" Target="https://emenscr.nesdc.go.th/viewer/view.html?id=835jKxRxoOIp45rnoE9q" TargetMode="External"/><Relationship Id="rId25" Type="http://schemas.openxmlformats.org/officeDocument/2006/relationships/hyperlink" Target="https://emenscr.nesdc.go.th/viewer/view.html?id=kwLQrro45gUGqBlOVAd9" TargetMode="External"/><Relationship Id="rId46" Type="http://schemas.openxmlformats.org/officeDocument/2006/relationships/hyperlink" Target="https://emenscr.nesdc.go.th/viewer/view.html?id=gANjQaKewjiXdXJ0QV5y" TargetMode="External"/><Relationship Id="rId67" Type="http://schemas.openxmlformats.org/officeDocument/2006/relationships/hyperlink" Target="https://emenscr.nesdc.go.th/viewer/view.html?id=WXxd2zLNlafGJe4zeoQx" TargetMode="External"/><Relationship Id="rId88" Type="http://schemas.openxmlformats.org/officeDocument/2006/relationships/hyperlink" Target="https://emenscr.nesdc.go.th/viewer/view.html?id=gA8qn4R12dtlqjy7dJQr" TargetMode="External"/><Relationship Id="rId111" Type="http://schemas.openxmlformats.org/officeDocument/2006/relationships/hyperlink" Target="https://emenscr.nesdc.go.th/viewer/view.html?id=kwGLyReNmQtRwwjRxp9E" TargetMode="External"/><Relationship Id="rId132" Type="http://schemas.openxmlformats.org/officeDocument/2006/relationships/hyperlink" Target="https://emenscr.nesdc.go.th/viewer/view.html?id=XGa0LKNnMBIQL6RgkGer" TargetMode="External"/><Relationship Id="rId153" Type="http://schemas.openxmlformats.org/officeDocument/2006/relationships/hyperlink" Target="https://emenscr.nesdc.go.th/viewer/view.html?id=XGkVW5wRQ7t01yglr98K" TargetMode="External"/><Relationship Id="rId174" Type="http://schemas.openxmlformats.org/officeDocument/2006/relationships/hyperlink" Target="https://emenscr.nesdc.go.th/viewer/view.html?id=wEl6rM33pWhn8rX07A3x" TargetMode="External"/><Relationship Id="rId195" Type="http://schemas.openxmlformats.org/officeDocument/2006/relationships/hyperlink" Target="https://emenscr.nesdc.go.th/viewer/view.html?id=z01d2BYWaBUZwqrpWm5B" TargetMode="External"/><Relationship Id="rId209" Type="http://schemas.openxmlformats.org/officeDocument/2006/relationships/hyperlink" Target="https://emenscr.nesdc.go.th/viewer/view.html?id=x06enZ4ZLGTm53Jm191y" TargetMode="External"/><Relationship Id="rId220" Type="http://schemas.openxmlformats.org/officeDocument/2006/relationships/hyperlink" Target="https://emenscr.nesdc.go.th/viewer/view.html?id=MBmelLo175CJkKW4QJV8" TargetMode="External"/><Relationship Id="rId241" Type="http://schemas.openxmlformats.org/officeDocument/2006/relationships/hyperlink" Target="https://emenscr.nesdc.go.th/viewer/view.html?id=53q9zQdBnWh0Zld5OLk1" TargetMode="External"/><Relationship Id="rId15" Type="http://schemas.openxmlformats.org/officeDocument/2006/relationships/hyperlink" Target="https://emenscr.nesdc.go.th/viewer/view.html?id=nrMQKQy6n7irV5zQ9NLN" TargetMode="External"/><Relationship Id="rId36" Type="http://schemas.openxmlformats.org/officeDocument/2006/relationships/hyperlink" Target="https://emenscr.nesdc.go.th/viewer/view.html?id=aQ9Ld6j4K3uOgnVAQX63" TargetMode="External"/><Relationship Id="rId57" Type="http://schemas.openxmlformats.org/officeDocument/2006/relationships/hyperlink" Target="https://emenscr.nesdc.go.th/viewer/view.html?id=JKxGeey6rzSoa43yyraO" TargetMode="External"/><Relationship Id="rId10" Type="http://schemas.openxmlformats.org/officeDocument/2006/relationships/hyperlink" Target="https://emenscr.nesdc.go.th/viewer/view.html?id=NVjBZQlaJmCE1pYrl4Yp" TargetMode="External"/><Relationship Id="rId31" Type="http://schemas.openxmlformats.org/officeDocument/2006/relationships/hyperlink" Target="https://emenscr.nesdc.go.th/viewer/view.html?id=33GGMY48m2i3MJmjndGA" TargetMode="External"/><Relationship Id="rId52" Type="http://schemas.openxmlformats.org/officeDocument/2006/relationships/hyperlink" Target="https://emenscr.nesdc.go.th/viewer/view.html?id=gANJBZQVm7hLQJ98y152" TargetMode="External"/><Relationship Id="rId73" Type="http://schemas.openxmlformats.org/officeDocument/2006/relationships/hyperlink" Target="https://emenscr.nesdc.go.th/viewer/view.html?id=RdgdjNY1JMH9zk5A4dx5" TargetMode="External"/><Relationship Id="rId78" Type="http://schemas.openxmlformats.org/officeDocument/2006/relationships/hyperlink" Target="https://emenscr.nesdc.go.th/viewer/view.html?id=z0EKr71r66H4EnegVlO5" TargetMode="External"/><Relationship Id="rId94" Type="http://schemas.openxmlformats.org/officeDocument/2006/relationships/hyperlink" Target="https://emenscr.nesdc.go.th/viewer/view.html?id=OoWEpQMAw6F3VodpRm12" TargetMode="External"/><Relationship Id="rId99" Type="http://schemas.openxmlformats.org/officeDocument/2006/relationships/hyperlink" Target="https://emenscr.nesdc.go.th/viewer/view.html?id=53596aOMyzFz4Rd9Rqz1" TargetMode="External"/><Relationship Id="rId101" Type="http://schemas.openxmlformats.org/officeDocument/2006/relationships/hyperlink" Target="https://emenscr.nesdc.go.th/viewer/view.html?id=joXLa5E0z0UE9VrXOWJa" TargetMode="External"/><Relationship Id="rId122" Type="http://schemas.openxmlformats.org/officeDocument/2006/relationships/hyperlink" Target="https://emenscr.nesdc.go.th/viewer/view.html?id=NVdE0nw5yoUaVgK4MOpW" TargetMode="External"/><Relationship Id="rId143" Type="http://schemas.openxmlformats.org/officeDocument/2006/relationships/hyperlink" Target="https://emenscr.nesdc.go.th/viewer/view.html?id=mdGdqnkWl8fXEyOA37Z2" TargetMode="External"/><Relationship Id="rId148" Type="http://schemas.openxmlformats.org/officeDocument/2006/relationships/hyperlink" Target="https://emenscr.nesdc.go.th/viewer/view.html?id=53zLzQldOzhYABQzaN8G" TargetMode="External"/><Relationship Id="rId164" Type="http://schemas.openxmlformats.org/officeDocument/2006/relationships/hyperlink" Target="https://emenscr.nesdc.go.th/viewer/view.html?id=83WYYpkpAeIpB7Q5V3Kk" TargetMode="External"/><Relationship Id="rId169" Type="http://schemas.openxmlformats.org/officeDocument/2006/relationships/hyperlink" Target="https://emenscr.nesdc.go.th/viewer/view.html?id=7M9qAaXNyytN9GqrJLqJ" TargetMode="External"/><Relationship Id="rId185" Type="http://schemas.openxmlformats.org/officeDocument/2006/relationships/hyperlink" Target="https://emenscr.nesdc.go.th/viewer/view.html?id=GjZRq80o08c00X5QrqeL" TargetMode="External"/><Relationship Id="rId4" Type="http://schemas.openxmlformats.org/officeDocument/2006/relationships/hyperlink" Target="https://emenscr.nesdc.go.th/viewer/view.html?id=mdqeAXMqpnINeWYJqo8K" TargetMode="External"/><Relationship Id="rId9" Type="http://schemas.openxmlformats.org/officeDocument/2006/relationships/hyperlink" Target="https://emenscr.nesdc.go.th/viewer/view.html?id=13KGo9qlgmizVY6mRzG7" TargetMode="External"/><Relationship Id="rId180" Type="http://schemas.openxmlformats.org/officeDocument/2006/relationships/hyperlink" Target="https://emenscr.nesdc.go.th/viewer/view.html?id=x0lK5ql2R5U7yAzKElnR" TargetMode="External"/><Relationship Id="rId210" Type="http://schemas.openxmlformats.org/officeDocument/2006/relationships/hyperlink" Target="https://emenscr.nesdc.go.th/viewer/view.html?id=43ZrE22l9mUk4NnkAndg" TargetMode="External"/><Relationship Id="rId215" Type="http://schemas.openxmlformats.org/officeDocument/2006/relationships/hyperlink" Target="https://emenscr.nesdc.go.th/viewer/view.html?id=GjWmxa101pcozZ1QgNVM" TargetMode="External"/><Relationship Id="rId236" Type="http://schemas.openxmlformats.org/officeDocument/2006/relationships/hyperlink" Target="https://emenscr.nesdc.go.th/viewer/view.html?id=9355M4nXxrCz1j8RVVgG" TargetMode="External"/><Relationship Id="rId26" Type="http://schemas.openxmlformats.org/officeDocument/2006/relationships/hyperlink" Target="https://emenscr.nesdc.go.th/viewer/view.html?id=NVE316J0wGhGqLngmeVq" TargetMode="External"/><Relationship Id="rId231" Type="http://schemas.openxmlformats.org/officeDocument/2006/relationships/hyperlink" Target="https://emenscr.nesdc.go.th/viewer/view.html?id=3308zyAW3NH3raQgQZGw" TargetMode="External"/><Relationship Id="rId47" Type="http://schemas.openxmlformats.org/officeDocument/2006/relationships/hyperlink" Target="https://emenscr.nesdc.go.th/viewer/view.html?id=mdRBkLwlwlUREwjpWAlE" TargetMode="External"/><Relationship Id="rId68" Type="http://schemas.openxmlformats.org/officeDocument/2006/relationships/hyperlink" Target="https://emenscr.nesdc.go.th/viewer/view.html?id=93aB5d2Q3EFg4RRB9e69" TargetMode="External"/><Relationship Id="rId89" Type="http://schemas.openxmlformats.org/officeDocument/2006/relationships/hyperlink" Target="https://emenscr.nesdc.go.th/viewer/view.html?id=0RBEzK5l9qHMM1wp3kdL" TargetMode="External"/><Relationship Id="rId112" Type="http://schemas.openxmlformats.org/officeDocument/2006/relationships/hyperlink" Target="https://emenscr.nesdc.go.th/viewer/view.html?id=63M8KAmYNMuzLg9W63gZ" TargetMode="External"/><Relationship Id="rId133" Type="http://schemas.openxmlformats.org/officeDocument/2006/relationships/hyperlink" Target="https://emenscr.nesdc.go.th/viewer/view.html?id=kwGneQnGWxFjANeBVOg9" TargetMode="External"/><Relationship Id="rId154" Type="http://schemas.openxmlformats.org/officeDocument/2006/relationships/hyperlink" Target="https://emenscr.nesdc.go.th/viewer/view.html?id=7MzokMlXLYfonW0gJOKB" TargetMode="External"/><Relationship Id="rId175" Type="http://schemas.openxmlformats.org/officeDocument/2006/relationships/hyperlink" Target="https://emenscr.nesdc.go.th/viewer/view.html?id=nrlGYeYAj7ueryR1pzn7" TargetMode="External"/><Relationship Id="rId196" Type="http://schemas.openxmlformats.org/officeDocument/2006/relationships/hyperlink" Target="https://emenscr.nesdc.go.th/viewer/view.html?id=23GRn9ME6pFaAzRY1gVZ" TargetMode="External"/><Relationship Id="rId200" Type="http://schemas.openxmlformats.org/officeDocument/2006/relationships/hyperlink" Target="https://emenscr.nesdc.go.th/viewer/view.html?id=eKKB723XMqI2j3YmMpWM" TargetMode="External"/><Relationship Id="rId16" Type="http://schemas.openxmlformats.org/officeDocument/2006/relationships/hyperlink" Target="https://emenscr.nesdc.go.th/viewer/view.html?id=136p0zZqlETwYoVe0ey9" TargetMode="External"/><Relationship Id="rId221" Type="http://schemas.openxmlformats.org/officeDocument/2006/relationships/hyperlink" Target="https://emenscr.nesdc.go.th/viewer/view.html?id=LAkZa16aknUp2y9kKp9G" TargetMode="External"/><Relationship Id="rId242" Type="http://schemas.openxmlformats.org/officeDocument/2006/relationships/hyperlink" Target="https://emenscr.nesdc.go.th/viewer/view.html?id=53q9zQdBnWh0Zld5OLk1" TargetMode="External"/><Relationship Id="rId37" Type="http://schemas.openxmlformats.org/officeDocument/2006/relationships/hyperlink" Target="https://emenscr.nesdc.go.th/viewer/view.html?id=7MkwkG6zpoTE6MWJyABK" TargetMode="External"/><Relationship Id="rId58" Type="http://schemas.openxmlformats.org/officeDocument/2006/relationships/hyperlink" Target="https://emenscr.nesdc.go.th/viewer/view.html?id=136NEWG0z9cAeoK3z6jQ" TargetMode="External"/><Relationship Id="rId79" Type="http://schemas.openxmlformats.org/officeDocument/2006/relationships/hyperlink" Target="https://emenscr.nesdc.go.th/viewer/view.html?id=degYkZVKwwSWw4xoaqX6" TargetMode="External"/><Relationship Id="rId102" Type="http://schemas.openxmlformats.org/officeDocument/2006/relationships/hyperlink" Target="https://emenscr.nesdc.go.th/viewer/view.html?id=935m5JL28lhgjjngmAxE" TargetMode="External"/><Relationship Id="rId123" Type="http://schemas.openxmlformats.org/officeDocument/2006/relationships/hyperlink" Target="https://emenscr.nesdc.go.th/viewer/view.html?id=lO846AKAZef9NwjEakjd" TargetMode="External"/><Relationship Id="rId144" Type="http://schemas.openxmlformats.org/officeDocument/2006/relationships/hyperlink" Target="https://emenscr.nesdc.go.th/viewer/view.html?id=NVMAaoAA9OU2pJY59L6l" TargetMode="External"/><Relationship Id="rId90" Type="http://schemas.openxmlformats.org/officeDocument/2006/relationships/hyperlink" Target="https://emenscr.nesdc.go.th/viewer/view.html?id=33wBMlERq7FVO8OQ3gla" TargetMode="External"/><Relationship Id="rId165" Type="http://schemas.openxmlformats.org/officeDocument/2006/relationships/hyperlink" Target="https://emenscr.nesdc.go.th/viewer/view.html?id=LABpg99nzETJZoGXek05" TargetMode="External"/><Relationship Id="rId186" Type="http://schemas.openxmlformats.org/officeDocument/2006/relationships/hyperlink" Target="https://emenscr.nesdc.go.th/viewer/view.html?id=o4l39eKzZyIGGLqok1KM" TargetMode="External"/><Relationship Id="rId211" Type="http://schemas.openxmlformats.org/officeDocument/2006/relationships/hyperlink" Target="https://emenscr.nesdc.go.th/viewer/view.html?id=mdA8833on7t8gY5JxERY" TargetMode="External"/><Relationship Id="rId232" Type="http://schemas.openxmlformats.org/officeDocument/2006/relationships/hyperlink" Target="https://emenscr.nesdc.go.th/viewer/view.html?id=63MaMWQN2gI5p2Ogaak1" TargetMode="External"/><Relationship Id="rId27" Type="http://schemas.openxmlformats.org/officeDocument/2006/relationships/hyperlink" Target="https://emenscr.nesdc.go.th/viewer/view.html?id=MBJK591AOXCMrjzGO91r" TargetMode="External"/><Relationship Id="rId48" Type="http://schemas.openxmlformats.org/officeDocument/2006/relationships/hyperlink" Target="https://emenscr.nesdc.go.th/viewer/view.html?id=p9pLq3jr2nc5e56kdZqx" TargetMode="External"/><Relationship Id="rId69" Type="http://schemas.openxmlformats.org/officeDocument/2006/relationships/hyperlink" Target="https://emenscr.nesdc.go.th/viewer/view.html?id=B8VWQAApmNhZN49o4epL" TargetMode="External"/><Relationship Id="rId113" Type="http://schemas.openxmlformats.org/officeDocument/2006/relationships/hyperlink" Target="https://emenscr.nesdc.go.th/viewer/view.html?id=kwGLBV8AQQfrj591gONr" TargetMode="External"/><Relationship Id="rId134" Type="http://schemas.openxmlformats.org/officeDocument/2006/relationships/hyperlink" Target="https://emenscr.nesdc.go.th/viewer/view.html?id=kwGnqdJyZkukBWn3ozoW" TargetMode="External"/><Relationship Id="rId80" Type="http://schemas.openxmlformats.org/officeDocument/2006/relationships/hyperlink" Target="https://emenscr.nesdc.go.th/viewer/view.html?id=eKVeXp9ZO8u2o8VMBzNQ" TargetMode="External"/><Relationship Id="rId155" Type="http://schemas.openxmlformats.org/officeDocument/2006/relationships/hyperlink" Target="https://emenscr.nesdc.go.th/viewer/view.html?id=7Mz1j3ExAWixdoXQm4xd" TargetMode="External"/><Relationship Id="rId176" Type="http://schemas.openxmlformats.org/officeDocument/2006/relationships/hyperlink" Target="https://emenscr.nesdc.go.th/viewer/view.html?id=13oxwBYJ6JHa1Ql0kE32" TargetMode="External"/><Relationship Id="rId197" Type="http://schemas.openxmlformats.org/officeDocument/2006/relationships/hyperlink" Target="https://emenscr.nesdc.go.th/viewer/view.html?id=qWWpAd6EKOHWa8kY1JAJ" TargetMode="External"/><Relationship Id="rId201" Type="http://schemas.openxmlformats.org/officeDocument/2006/relationships/hyperlink" Target="https://emenscr.nesdc.go.th/viewer/view.html?id=QOyz53nwqpSj3gA6rzqo" TargetMode="External"/><Relationship Id="rId222" Type="http://schemas.openxmlformats.org/officeDocument/2006/relationships/hyperlink" Target="https://emenscr.nesdc.go.th/viewer/view.html?id=KY8pJwlqz0t4pL3jz4gN" TargetMode="External"/><Relationship Id="rId243" Type="http://schemas.openxmlformats.org/officeDocument/2006/relationships/hyperlink" Target="https://emenscr.nesdc.go.th/viewer/view.html?id=nr9gMVQAj9Swnr1eR8RL" TargetMode="External"/><Relationship Id="rId17" Type="http://schemas.openxmlformats.org/officeDocument/2006/relationships/hyperlink" Target="https://emenscr.nesdc.go.th/viewer/view.html?id=p9pNVr7ZjrhgpXE80a1j" TargetMode="External"/><Relationship Id="rId38" Type="http://schemas.openxmlformats.org/officeDocument/2006/relationships/hyperlink" Target="https://emenscr.nesdc.go.th/viewer/view.html?id=QORKKO5YMnhZNmYRV7qX" TargetMode="External"/><Relationship Id="rId59" Type="http://schemas.openxmlformats.org/officeDocument/2006/relationships/hyperlink" Target="https://emenscr.nesdc.go.th/viewer/view.html?id=XGWp9KM465tWkGkZGmBV" TargetMode="External"/><Relationship Id="rId103" Type="http://schemas.openxmlformats.org/officeDocument/2006/relationships/hyperlink" Target="https://emenscr.nesdc.go.th/viewer/view.html?id=y0o1onjapNfQNpLkRey1" TargetMode="External"/><Relationship Id="rId124" Type="http://schemas.openxmlformats.org/officeDocument/2006/relationships/hyperlink" Target="https://emenscr.nesdc.go.th/viewer/view.html?id=GjYx3jz5Olh4g0YYe4mx" TargetMode="External"/><Relationship Id="rId70" Type="http://schemas.openxmlformats.org/officeDocument/2006/relationships/hyperlink" Target="https://emenscr.nesdc.go.th/viewer/view.html?id=33Gj8jXjV9IBVaj21oOQ" TargetMode="External"/><Relationship Id="rId91" Type="http://schemas.openxmlformats.org/officeDocument/2006/relationships/hyperlink" Target="https://emenscr.nesdc.go.th/viewer/view.html?id=839Y2rw21XCp2GQnjyqR" TargetMode="External"/><Relationship Id="rId145" Type="http://schemas.openxmlformats.org/officeDocument/2006/relationships/hyperlink" Target="https://emenscr.nesdc.go.th/viewer/view.html?id=deoprdeKlOCORJKXYk7x" TargetMode="External"/><Relationship Id="rId166" Type="http://schemas.openxmlformats.org/officeDocument/2006/relationships/hyperlink" Target="https://emenscr.nesdc.go.th/viewer/view.html?id=WXGkj5jl94u0xwmlBoO6" TargetMode="External"/><Relationship Id="rId187" Type="http://schemas.openxmlformats.org/officeDocument/2006/relationships/hyperlink" Target="https://emenscr.nesdc.go.th/viewer/view.html?id=gAn3AljrWNs66ol4BRn1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212" Type="http://schemas.openxmlformats.org/officeDocument/2006/relationships/hyperlink" Target="https://emenscr.nesdc.go.th/viewer/view.html?id=QOZVlzpXX6ILwlA3gNAZ" TargetMode="External"/><Relationship Id="rId233" Type="http://schemas.openxmlformats.org/officeDocument/2006/relationships/hyperlink" Target="https://emenscr.nesdc.go.th/viewer/view.html?id=rXZOLjq08VhMM6RwQg6Z" TargetMode="External"/><Relationship Id="rId28" Type="http://schemas.openxmlformats.org/officeDocument/2006/relationships/hyperlink" Target="https://emenscr.nesdc.go.th/viewer/view.html?id=QORVpRy0B1ie93Xg29qB" TargetMode="External"/><Relationship Id="rId49" Type="http://schemas.openxmlformats.org/officeDocument/2006/relationships/hyperlink" Target="https://emenscr.nesdc.go.th/viewer/view.html?id=EaOnBr5Gr7fyd0zkNqLp" TargetMode="External"/><Relationship Id="rId114" Type="http://schemas.openxmlformats.org/officeDocument/2006/relationships/hyperlink" Target="https://emenscr.nesdc.go.th/viewer/view.html?id=wEB41GpqG7IYlxwZpg0a" TargetMode="External"/><Relationship Id="rId60" Type="http://schemas.openxmlformats.org/officeDocument/2006/relationships/hyperlink" Target="https://emenscr.nesdc.go.th/viewer/view.html?id=x04MoljxYMhGdWqAVzKN" TargetMode="External"/><Relationship Id="rId81" Type="http://schemas.openxmlformats.org/officeDocument/2006/relationships/hyperlink" Target="https://emenscr.nesdc.go.th/viewer/view.html?id=Rd3KpWQO1gc8AglgJZpZ" TargetMode="External"/><Relationship Id="rId135" Type="http://schemas.openxmlformats.org/officeDocument/2006/relationships/hyperlink" Target="https://emenscr.nesdc.go.th/viewer/view.html?id=435mxBLVWyTwRnJQn9Al" TargetMode="External"/><Relationship Id="rId156" Type="http://schemas.openxmlformats.org/officeDocument/2006/relationships/hyperlink" Target="https://emenscr.nesdc.go.th/viewer/view.html?id=MBMoX3Kx7NiWOzkXee6k" TargetMode="External"/><Relationship Id="rId177" Type="http://schemas.openxmlformats.org/officeDocument/2006/relationships/hyperlink" Target="https://emenscr.nesdc.go.th/viewer/view.html?id=x0l8kzwlZgiGrmy5AO1O" TargetMode="External"/><Relationship Id="rId198" Type="http://schemas.openxmlformats.org/officeDocument/2006/relationships/hyperlink" Target="https://emenscr.nesdc.go.th/viewer/view.html?id=7MM8aNE6m4TxljlkQ48G" TargetMode="External"/><Relationship Id="rId202" Type="http://schemas.openxmlformats.org/officeDocument/2006/relationships/hyperlink" Target="https://emenscr.nesdc.go.th/viewer/view.html?id=rX27pV6AOwfwmpe4AXN0" TargetMode="External"/><Relationship Id="rId223" Type="http://schemas.openxmlformats.org/officeDocument/2006/relationships/hyperlink" Target="https://emenscr.nesdc.go.th/viewer/view.html?id=NVdBQyGJjXHL7XQK33zL" TargetMode="External"/><Relationship Id="rId244" Type="http://schemas.openxmlformats.org/officeDocument/2006/relationships/hyperlink" Target="https://emenscr.nesdc.go.th/viewer/view.html?id=nr9gMVQAj9Swnr1eR8RL" TargetMode="External"/><Relationship Id="rId18" Type="http://schemas.openxmlformats.org/officeDocument/2006/relationships/hyperlink" Target="https://emenscr.nesdc.go.th/viewer/view.html?id=NVE2JJZy9pfznpjq6Bd4" TargetMode="External"/><Relationship Id="rId39" Type="http://schemas.openxmlformats.org/officeDocument/2006/relationships/hyperlink" Target="https://emenscr.nesdc.go.th/viewer/view.html?id=gANWJGrBgpFLQJ98ykRX" TargetMode="External"/><Relationship Id="rId50" Type="http://schemas.openxmlformats.org/officeDocument/2006/relationships/hyperlink" Target="https://emenscr.nesdc.go.th/viewer/view.html?id=z08WgOVBG1cKM7WN9Lk7" TargetMode="External"/><Relationship Id="rId104" Type="http://schemas.openxmlformats.org/officeDocument/2006/relationships/hyperlink" Target="https://emenscr.nesdc.go.th/viewer/view.html?id=z0wz7Gp1kKU912p6M4LZ" TargetMode="External"/><Relationship Id="rId125" Type="http://schemas.openxmlformats.org/officeDocument/2006/relationships/hyperlink" Target="https://emenscr.nesdc.go.th/viewer/view.html?id=o4aE1lONxQfok67Y7rJq" TargetMode="External"/><Relationship Id="rId146" Type="http://schemas.openxmlformats.org/officeDocument/2006/relationships/hyperlink" Target="https://emenscr.nesdc.go.th/viewer/view.html?id=deoE00KYMOTyJyrpJqBV" TargetMode="External"/><Relationship Id="rId167" Type="http://schemas.openxmlformats.org/officeDocument/2006/relationships/hyperlink" Target="https://emenscr.nesdc.go.th/viewer/view.html?id=EaQq9NzOgecyqnNA9Wo8" TargetMode="External"/><Relationship Id="rId188" Type="http://schemas.openxmlformats.org/officeDocument/2006/relationships/hyperlink" Target="https://emenscr.nesdc.go.th/viewer/view.html?id=53rGwZNpW7SeXwwgGn26" TargetMode="External"/><Relationship Id="rId71" Type="http://schemas.openxmlformats.org/officeDocument/2006/relationships/hyperlink" Target="https://emenscr.nesdc.go.th/viewer/view.html?id=qWzrL4gMxqi9adVAdKqx" TargetMode="External"/><Relationship Id="rId92" Type="http://schemas.openxmlformats.org/officeDocument/2006/relationships/hyperlink" Target="https://emenscr.nesdc.go.th/viewer/view.html?id=7M4mLy8QwLs2XMZOG1w4" TargetMode="External"/><Relationship Id="rId213" Type="http://schemas.openxmlformats.org/officeDocument/2006/relationships/hyperlink" Target="https://emenscr.nesdc.go.th/viewer/view.html?id=83jeXnRzgJhBX7yEmay1" TargetMode="External"/><Relationship Id="rId234" Type="http://schemas.openxmlformats.org/officeDocument/2006/relationships/hyperlink" Target="https://emenscr.nesdc.go.th/viewer/view.html?id=A3aw6pjrOLCOV5zwV1J1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deGGqGA3AXUKRLjjX3ea" TargetMode="External"/><Relationship Id="rId40" Type="http://schemas.openxmlformats.org/officeDocument/2006/relationships/hyperlink" Target="https://emenscr.nesdc.go.th/viewer/view.html?id=Z6zWGoA8ZoU3nRErZXpM" TargetMode="External"/><Relationship Id="rId115" Type="http://schemas.openxmlformats.org/officeDocument/2006/relationships/hyperlink" Target="https://emenscr.nesdc.go.th/viewer/view.html?id=JKVxRyAMnrhJzkKlqgol" TargetMode="External"/><Relationship Id="rId136" Type="http://schemas.openxmlformats.org/officeDocument/2006/relationships/hyperlink" Target="https://emenscr.nesdc.go.th/viewer/view.html?id=XGa9L3rJnxszKp4Lkeyz" TargetMode="External"/><Relationship Id="rId157" Type="http://schemas.openxmlformats.org/officeDocument/2006/relationships/hyperlink" Target="https://emenscr.nesdc.go.th/viewer/view.html?id=13R1RN5MEXTneaEQGkOl" TargetMode="External"/><Relationship Id="rId178" Type="http://schemas.openxmlformats.org/officeDocument/2006/relationships/hyperlink" Target="https://emenscr.nesdc.go.th/viewer/view.html?id=WXGGe2WRl9F8xrY2YBNR" TargetMode="External"/><Relationship Id="rId61" Type="http://schemas.openxmlformats.org/officeDocument/2006/relationships/hyperlink" Target="https://emenscr.nesdc.go.th/viewer/view.html?id=83mVKX9BpkFredJnlEOO" TargetMode="External"/><Relationship Id="rId82" Type="http://schemas.openxmlformats.org/officeDocument/2006/relationships/hyperlink" Target="https://emenscr.nesdc.go.th/viewer/view.html?id=Oo3B40NoqGu3Y3ALdRjG" TargetMode="External"/><Relationship Id="rId199" Type="http://schemas.openxmlformats.org/officeDocument/2006/relationships/hyperlink" Target="https://emenscr.nesdc.go.th/viewer/view.html?id=Y77pzzrXanfYRwRZLX75" TargetMode="External"/><Relationship Id="rId203" Type="http://schemas.openxmlformats.org/officeDocument/2006/relationships/hyperlink" Target="https://emenscr.nesdc.go.th/viewer/view.html?id=p93rlMJMEjHOVlqZJ9xY" TargetMode="External"/><Relationship Id="rId19" Type="http://schemas.openxmlformats.org/officeDocument/2006/relationships/hyperlink" Target="https://emenscr.nesdc.go.th/viewer/view.html?id=136pOMZlEKFZLlO9NYR8" TargetMode="External"/><Relationship Id="rId224" Type="http://schemas.openxmlformats.org/officeDocument/2006/relationships/hyperlink" Target="https://emenscr.nesdc.go.th/viewer/view.html?id=qWjZ72n8p6s182292gxE" TargetMode="External"/><Relationship Id="rId245" Type="http://schemas.openxmlformats.org/officeDocument/2006/relationships/hyperlink" Target="https://emenscr.nesdc.go.th/viewer/view.html?id=gAEE431KaaUX60VKeOXp" TargetMode="External"/><Relationship Id="rId30" Type="http://schemas.openxmlformats.org/officeDocument/2006/relationships/hyperlink" Target="https://emenscr.nesdc.go.th/viewer/view.html?id=nrMMRMB3EKfqm8z8OAAa" TargetMode="External"/><Relationship Id="rId105" Type="http://schemas.openxmlformats.org/officeDocument/2006/relationships/hyperlink" Target="https://emenscr.nesdc.go.th/viewer/view.html?id=wEB9Wrq879HnBw64QO2J" TargetMode="External"/><Relationship Id="rId126" Type="http://schemas.openxmlformats.org/officeDocument/2006/relationships/hyperlink" Target="https://emenscr.nesdc.go.th/viewer/view.html?id=deOgmeqL2BUok0lQlZpp" TargetMode="External"/><Relationship Id="rId147" Type="http://schemas.openxmlformats.org/officeDocument/2006/relationships/hyperlink" Target="https://emenscr.nesdc.go.th/viewer/view.html?id=53zLlQp4kjhBlRxWp1nW" TargetMode="External"/><Relationship Id="rId168" Type="http://schemas.openxmlformats.org/officeDocument/2006/relationships/hyperlink" Target="https://emenscr.nesdc.go.th/viewer/view.html?id=634qYN4qRdf5MAE2mxEa" TargetMode="External"/><Relationship Id="rId51" Type="http://schemas.openxmlformats.org/officeDocument/2006/relationships/hyperlink" Target="https://emenscr.nesdc.go.th/viewer/view.html?id=qWzMXLkdQ9iqN6nYYxxo" TargetMode="External"/><Relationship Id="rId72" Type="http://schemas.openxmlformats.org/officeDocument/2006/relationships/hyperlink" Target="https://emenscr.nesdc.go.th/viewer/view.html?id=QORyVAjpgKUKjqzLeKWW" TargetMode="External"/><Relationship Id="rId93" Type="http://schemas.openxmlformats.org/officeDocument/2006/relationships/hyperlink" Target="https://emenscr.nesdc.go.th/viewer/view.html?id=KYdGmyZGOxtaZ9RgrAzN" TargetMode="External"/><Relationship Id="rId189" Type="http://schemas.openxmlformats.org/officeDocument/2006/relationships/hyperlink" Target="https://emenscr.nesdc.go.th/viewer/view.html?id=53rGVZWRNLHMEQRXEp6A" TargetMode="External"/><Relationship Id="rId3" Type="http://schemas.openxmlformats.org/officeDocument/2006/relationships/hyperlink" Target="https://emenscr.nesdc.go.th/viewer/view.html?id=43pegZxK8xhyNA08qVZn" TargetMode="External"/><Relationship Id="rId214" Type="http://schemas.openxmlformats.org/officeDocument/2006/relationships/hyperlink" Target="https://emenscr.nesdc.go.th/viewer/view.html?id=OoQAxXR8JlF2eo8WMm1k" TargetMode="External"/><Relationship Id="rId235" Type="http://schemas.openxmlformats.org/officeDocument/2006/relationships/hyperlink" Target="https://emenscr.nesdc.go.th/viewer/view.html?id=kwGGXmzAAwfk9pXYYKJq" TargetMode="External"/><Relationship Id="rId116" Type="http://schemas.openxmlformats.org/officeDocument/2006/relationships/hyperlink" Target="https://emenscr.nesdc.go.th/viewer/view.html?id=13M6gJGwQ7TnWwOrgkK2" TargetMode="External"/><Relationship Id="rId137" Type="http://schemas.openxmlformats.org/officeDocument/2006/relationships/hyperlink" Target="https://emenscr.nesdc.go.th/viewer/view.html?id=A3ad9Kl8m0IYezoyXAZB" TargetMode="External"/><Relationship Id="rId158" Type="http://schemas.openxmlformats.org/officeDocument/2006/relationships/hyperlink" Target="https://emenscr.nesdc.go.th/viewer/view.html?id=23Jw7w6RRxUNQY7xkk8x" TargetMode="External"/><Relationship Id="rId20" Type="http://schemas.openxmlformats.org/officeDocument/2006/relationships/hyperlink" Target="https://emenscr.nesdc.go.th/viewer/view.html?id=33GMWxJREmcJrkd0NQyl" TargetMode="External"/><Relationship Id="rId41" Type="http://schemas.openxmlformats.org/officeDocument/2006/relationships/hyperlink" Target="https://emenscr.nesdc.go.th/viewer/view.html?id=NVEjnnRqQ7c3xnVdEj8V" TargetMode="External"/><Relationship Id="rId62" Type="http://schemas.openxmlformats.org/officeDocument/2006/relationships/hyperlink" Target="https://emenscr.nesdc.go.th/viewer/view.html?id=LAxX8J5OjqSpK2R1jgG3" TargetMode="External"/><Relationship Id="rId83" Type="http://schemas.openxmlformats.org/officeDocument/2006/relationships/hyperlink" Target="https://emenscr.nesdc.go.th/viewer/view.html?id=p95wWNo0dMhGMmJMgxgL" TargetMode="External"/><Relationship Id="rId179" Type="http://schemas.openxmlformats.org/officeDocument/2006/relationships/hyperlink" Target="https://emenscr.nesdc.go.th/viewer/view.html?id=y0lYKd89y8t8ROwlJQGg" TargetMode="External"/><Relationship Id="rId190" Type="http://schemas.openxmlformats.org/officeDocument/2006/relationships/hyperlink" Target="https://emenscr.nesdc.go.th/viewer/view.html?id=o4lpnE2zWLiqV3eGwy4R" TargetMode="External"/><Relationship Id="rId204" Type="http://schemas.openxmlformats.org/officeDocument/2006/relationships/hyperlink" Target="https://emenscr.nesdc.go.th/viewer/view.html?id=Y7RN743NmjHgoqm8Jx5O" TargetMode="External"/><Relationship Id="rId225" Type="http://schemas.openxmlformats.org/officeDocument/2006/relationships/hyperlink" Target="https://emenscr.nesdc.go.th/viewer/view.html?id=RdWaAY7JAliM83JpAE5r" TargetMode="External"/><Relationship Id="rId246" Type="http://schemas.openxmlformats.org/officeDocument/2006/relationships/hyperlink" Target="https://emenscr.nesdc.go.th/viewer/view.html?id=gAEE431KaaUX60VKeOXp" TargetMode="External"/><Relationship Id="rId106" Type="http://schemas.openxmlformats.org/officeDocument/2006/relationships/hyperlink" Target="https://emenscr.nesdc.go.th/viewer/view.html?id=OorO87GjyKfaw7nN50Mq" TargetMode="External"/><Relationship Id="rId127" Type="http://schemas.openxmlformats.org/officeDocument/2006/relationships/hyperlink" Target="https://emenscr.nesdc.go.th/viewer/view.html?id=GjY9gLOrx4t1AQEq2BJq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QORVpRy0B1ie93Xg29qB" TargetMode="External"/><Relationship Id="rId21" Type="http://schemas.openxmlformats.org/officeDocument/2006/relationships/hyperlink" Target="https://emenscr.nesdc.go.th/viewer/view.html?id=0RGopN5NG7TY6dxyZAqL" TargetMode="External"/><Relationship Id="rId42" Type="http://schemas.openxmlformats.org/officeDocument/2006/relationships/hyperlink" Target="https://emenscr.nesdc.go.th/viewer/view.html?id=5cb6a9b6a6ce3a3febe8d2fa&amp;username=mots04031" TargetMode="External"/><Relationship Id="rId47" Type="http://schemas.openxmlformats.org/officeDocument/2006/relationships/hyperlink" Target="https://emenscr.nesdc.go.th/viewer/view.html?id=EaOnBr5Gr7fyd0zkNqLp" TargetMode="External"/><Relationship Id="rId63" Type="http://schemas.openxmlformats.org/officeDocument/2006/relationships/hyperlink" Target="https://emenscr.nesdc.go.th/viewer/view.html?id=QORA2a1r0rCaqA0YAxma" TargetMode="External"/><Relationship Id="rId68" Type="http://schemas.openxmlformats.org/officeDocument/2006/relationships/hyperlink" Target="https://emenscr.nesdc.go.th/viewer/view.html?id=33Gj8jXjV9IBVaj21oOQ" TargetMode="External"/><Relationship Id="rId84" Type="http://schemas.openxmlformats.org/officeDocument/2006/relationships/hyperlink" Target="https://emenscr.nesdc.go.th/viewer/view.html?id=eKVeXp9ZO8u2o8VMBzNQ" TargetMode="External"/><Relationship Id="rId16" Type="http://schemas.openxmlformats.org/officeDocument/2006/relationships/hyperlink" Target="https://emenscr.nesdc.go.th/viewer/view.html?id=NVE2JJZy9pfznpjq6Bd4" TargetMode="External"/><Relationship Id="rId11" Type="http://schemas.openxmlformats.org/officeDocument/2006/relationships/hyperlink" Target="https://emenscr.nesdc.go.th/viewer/view.html?id=93ayR8EdJlTdeM9yqx2K" TargetMode="External"/><Relationship Id="rId32" Type="http://schemas.openxmlformats.org/officeDocument/2006/relationships/hyperlink" Target="https://emenscr.nesdc.go.th/viewer/view.html?id=7Mkk1KwlXVuerE91nyee" TargetMode="External"/><Relationship Id="rId37" Type="http://schemas.openxmlformats.org/officeDocument/2006/relationships/hyperlink" Target="https://emenscr.nesdc.go.th/viewer/view.html?id=gANWJGrBgpFLQJ98ykRX" TargetMode="External"/><Relationship Id="rId53" Type="http://schemas.openxmlformats.org/officeDocument/2006/relationships/hyperlink" Target="https://emenscr.nesdc.go.th/viewer/view.html?id=jogLVR8ekwSKyKGa013Z" TargetMode="External"/><Relationship Id="rId58" Type="http://schemas.openxmlformats.org/officeDocument/2006/relationships/hyperlink" Target="https://emenscr.nesdc.go.th/viewer/view.html?id=x04MoljxYMhGdWqAVzKN" TargetMode="External"/><Relationship Id="rId74" Type="http://schemas.openxmlformats.org/officeDocument/2006/relationships/hyperlink" Target="https://emenscr.nesdc.go.th/viewer/view.html?id=638kkgnoXBcedxwJEEak" TargetMode="External"/><Relationship Id="rId79" Type="http://schemas.openxmlformats.org/officeDocument/2006/relationships/hyperlink" Target="https://emenscr.nesdc.go.th/viewer/view.html?id=0RBEzK5l9qHMM1wp3kdL" TargetMode="External"/><Relationship Id="rId5" Type="http://schemas.openxmlformats.org/officeDocument/2006/relationships/hyperlink" Target="https://emenscr.nesdc.go.th/viewer/view.html?id=JKZ9JkNd20IBemgA5r4A" TargetMode="External"/><Relationship Id="rId19" Type="http://schemas.openxmlformats.org/officeDocument/2006/relationships/hyperlink" Target="https://emenscr.nesdc.go.th/viewer/view.html?id=rXx1MZQWoOimjN1qMq9G" TargetMode="External"/><Relationship Id="rId14" Type="http://schemas.openxmlformats.org/officeDocument/2006/relationships/hyperlink" Target="https://emenscr.nesdc.go.th/viewer/view.html?id=136p0zZqlETwYoVe0ey9" TargetMode="External"/><Relationship Id="rId22" Type="http://schemas.openxmlformats.org/officeDocument/2006/relationships/hyperlink" Target="https://emenscr.nesdc.go.th/viewer/view.html?id=136pr4JwMQhZLlO9NY4n" TargetMode="External"/><Relationship Id="rId27" Type="http://schemas.openxmlformats.org/officeDocument/2006/relationships/hyperlink" Target="https://emenscr.nesdc.go.th/viewer/view.html?id=deGGqGA3AXUKRLjjX3ea" TargetMode="External"/><Relationship Id="rId30" Type="http://schemas.openxmlformats.org/officeDocument/2006/relationships/hyperlink" Target="https://emenscr.nesdc.go.th/viewer/view.html?id=RdggVZ8gYLtydmG9JRp0" TargetMode="External"/><Relationship Id="rId35" Type="http://schemas.openxmlformats.org/officeDocument/2006/relationships/hyperlink" Target="https://emenscr.nesdc.go.th/viewer/view.html?id=7MkwkG6zpoTE6MWJyABK" TargetMode="External"/><Relationship Id="rId43" Type="http://schemas.openxmlformats.org/officeDocument/2006/relationships/hyperlink" Target="https://emenscr.nesdc.go.th/viewer/view.html?id=136BEkRdalfnynK90rgz" TargetMode="External"/><Relationship Id="rId48" Type="http://schemas.openxmlformats.org/officeDocument/2006/relationships/hyperlink" Target="https://emenscr.nesdc.go.th/viewer/view.html?id=z08WgOVBG1cKM7WN9Lk7" TargetMode="External"/><Relationship Id="rId56" Type="http://schemas.openxmlformats.org/officeDocument/2006/relationships/hyperlink" Target="https://emenscr.nesdc.go.th/viewer/view.html?id=136NEWG0z9cAeoK3z6jQ" TargetMode="External"/><Relationship Id="rId64" Type="http://schemas.openxmlformats.org/officeDocument/2006/relationships/hyperlink" Target="https://emenscr.nesdc.go.th/viewer/view.html?id=y0684VpKJ2Foxk1NMqla" TargetMode="External"/><Relationship Id="rId69" Type="http://schemas.openxmlformats.org/officeDocument/2006/relationships/hyperlink" Target="https://emenscr.nesdc.go.th/viewer/view.html?id=qWzrL4gMxqi9adVAdKqx" TargetMode="External"/><Relationship Id="rId77" Type="http://schemas.openxmlformats.org/officeDocument/2006/relationships/hyperlink" Target="https://emenscr.nesdc.go.th/viewer/view.html?id=degYkZVKwwSWw4xoaqX6" TargetMode="External"/><Relationship Id="rId8" Type="http://schemas.openxmlformats.org/officeDocument/2006/relationships/hyperlink" Target="https://emenscr.nesdc.go.th/viewer/view.html?id=NVjBZQlaJmCE1pYrl4Yp" TargetMode="External"/><Relationship Id="rId51" Type="http://schemas.openxmlformats.org/officeDocument/2006/relationships/hyperlink" Target="https://emenscr.nesdc.go.th/viewer/view.html?id=93aOR6AkOXc7QK0240a4" TargetMode="External"/><Relationship Id="rId72" Type="http://schemas.openxmlformats.org/officeDocument/2006/relationships/hyperlink" Target="https://emenscr.nesdc.go.th/viewer/view.html?id=eK9oZy4qrOhmRR4ZpOWm" TargetMode="External"/><Relationship Id="rId80" Type="http://schemas.openxmlformats.org/officeDocument/2006/relationships/hyperlink" Target="https://emenscr.nesdc.go.th/viewer/view.html?id=QOZVlzpXX6ILwlA3gNAZ" TargetMode="External"/><Relationship Id="rId85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43pegZxK8xhyNA08qVZn" TargetMode="External"/><Relationship Id="rId12" Type="http://schemas.openxmlformats.org/officeDocument/2006/relationships/hyperlink" Target="https://emenscr.nesdc.go.th/viewer/view.html?id=QOREBkdgB4uW0koKpKod" TargetMode="External"/><Relationship Id="rId17" Type="http://schemas.openxmlformats.org/officeDocument/2006/relationships/hyperlink" Target="https://emenscr.nesdc.go.th/viewer/view.html?id=136pOMZlEKFZLlO9NYR8" TargetMode="External"/><Relationship Id="rId25" Type="http://schemas.openxmlformats.org/officeDocument/2006/relationships/hyperlink" Target="https://emenscr.nesdc.go.th/viewer/view.html?id=MBJK591AOXCMrjzGO91r" TargetMode="External"/><Relationship Id="rId33" Type="http://schemas.openxmlformats.org/officeDocument/2006/relationships/hyperlink" Target="https://emenscr.nesdc.go.th/viewer/view.html?id=23qYw4jWJpSgp40ZnWwz" TargetMode="External"/><Relationship Id="rId38" Type="http://schemas.openxmlformats.org/officeDocument/2006/relationships/hyperlink" Target="https://emenscr.nesdc.go.th/viewer/view.html?id=Z6zWGoA8ZoU3nRErZXpM" TargetMode="External"/><Relationship Id="rId46" Type="http://schemas.openxmlformats.org/officeDocument/2006/relationships/hyperlink" Target="https://emenscr.nesdc.go.th/viewer/view.html?id=p9pLq3jr2nc5e56kdZqx" TargetMode="External"/><Relationship Id="rId59" Type="http://schemas.openxmlformats.org/officeDocument/2006/relationships/hyperlink" Target="https://emenscr.nesdc.go.th/viewer/view.html?id=83mVKX9BpkFredJnlEOO" TargetMode="External"/><Relationship Id="rId67" Type="http://schemas.openxmlformats.org/officeDocument/2006/relationships/hyperlink" Target="https://emenscr.nesdc.go.th/viewer/view.html?id=B8VWQAApmNhZN49o4epL" TargetMode="External"/><Relationship Id="rId20" Type="http://schemas.openxmlformats.org/officeDocument/2006/relationships/hyperlink" Target="https://emenscr.nesdc.go.th/viewer/view.html?id=rXx1yw86Jdfwe5aVOjRV" TargetMode="External"/><Relationship Id="rId41" Type="http://schemas.openxmlformats.org/officeDocument/2006/relationships/hyperlink" Target="https://emenscr.nesdc.go.th/viewer/view.html?id=VWzod8RdoOUEy1wNN4wZ" TargetMode="External"/><Relationship Id="rId54" Type="http://schemas.openxmlformats.org/officeDocument/2006/relationships/hyperlink" Target="https://emenscr.nesdc.go.th/viewer/view.html?id=7Mk8Nm2GqkUE6MWJJw6j" TargetMode="External"/><Relationship Id="rId62" Type="http://schemas.openxmlformats.org/officeDocument/2006/relationships/hyperlink" Target="https://emenscr.nesdc.go.th/viewer/view.html?id=XGWoeeQRWVIQakRwkQjR" TargetMode="External"/><Relationship Id="rId70" Type="http://schemas.openxmlformats.org/officeDocument/2006/relationships/hyperlink" Target="https://emenscr.nesdc.go.th/viewer/view.html?id=QORyVAjpgKUKjqzLeKWW" TargetMode="External"/><Relationship Id="rId75" Type="http://schemas.openxmlformats.org/officeDocument/2006/relationships/hyperlink" Target="https://emenscr.nesdc.go.th/viewer/view.html?id=kwL2wE7B0Qf8jeLGnV4g" TargetMode="External"/><Relationship Id="rId83" Type="http://schemas.openxmlformats.org/officeDocument/2006/relationships/hyperlink" Target="https://emenscr.nesdc.go.th/viewer/view.html?id=61dfd43921c5ce07faeec8c0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6" Type="http://schemas.openxmlformats.org/officeDocument/2006/relationships/hyperlink" Target="https://emenscr.nesdc.go.th/viewer/view.html?id=33A6y1p1adfnEQewynVA" TargetMode="External"/><Relationship Id="rId15" Type="http://schemas.openxmlformats.org/officeDocument/2006/relationships/hyperlink" Target="https://emenscr.nesdc.go.th/viewer/view.html?id=p9pNVr7ZjrhgpXE80a1j" TargetMode="External"/><Relationship Id="rId23" Type="http://schemas.openxmlformats.org/officeDocument/2006/relationships/hyperlink" Target="https://emenscr.nesdc.go.th/viewer/view.html?id=kwLQrro45gUGqBlOVAd9" TargetMode="External"/><Relationship Id="rId28" Type="http://schemas.openxmlformats.org/officeDocument/2006/relationships/hyperlink" Target="https://emenscr.nesdc.go.th/viewer/view.html?id=nrMMRMB3EKfqm8z8OAAa" TargetMode="External"/><Relationship Id="rId36" Type="http://schemas.openxmlformats.org/officeDocument/2006/relationships/hyperlink" Target="https://emenscr.nesdc.go.th/viewer/view.html?id=QORKKO5YMnhZNmYRV7qX" TargetMode="External"/><Relationship Id="rId49" Type="http://schemas.openxmlformats.org/officeDocument/2006/relationships/hyperlink" Target="https://emenscr.nesdc.go.th/viewer/view.html?id=qWzMXLkdQ9iqN6nYYxxo" TargetMode="External"/><Relationship Id="rId57" Type="http://schemas.openxmlformats.org/officeDocument/2006/relationships/hyperlink" Target="https://emenscr.nesdc.go.th/viewer/view.html?id=XGWp9KM465tWkGkZGmBV" TargetMode="External"/><Relationship Id="rId10" Type="http://schemas.openxmlformats.org/officeDocument/2006/relationships/hyperlink" Target="https://emenscr.nesdc.go.th/viewer/view.html?id=B8VZeawNGEHO8Lk81KKB" TargetMode="External"/><Relationship Id="rId31" Type="http://schemas.openxmlformats.org/officeDocument/2006/relationships/hyperlink" Target="https://emenscr.nesdc.go.th/viewer/view.html?id=1366O1MoL7UezgEgLB2g" TargetMode="External"/><Relationship Id="rId44" Type="http://schemas.openxmlformats.org/officeDocument/2006/relationships/hyperlink" Target="https://emenscr.nesdc.go.th/viewer/view.html?id=gANjQaKewjiXdXJ0QV5y" TargetMode="External"/><Relationship Id="rId52" Type="http://schemas.openxmlformats.org/officeDocument/2006/relationships/hyperlink" Target="https://emenscr.nesdc.go.th/viewer/view.html?id=OoxOnKmGZEHd60yRRVlK" TargetMode="External"/><Relationship Id="rId60" Type="http://schemas.openxmlformats.org/officeDocument/2006/relationships/hyperlink" Target="https://emenscr.nesdc.go.th/viewer/view.html?id=LAxX8J5OjqSpK2R1jgG3" TargetMode="External"/><Relationship Id="rId65" Type="http://schemas.openxmlformats.org/officeDocument/2006/relationships/hyperlink" Target="https://emenscr.nesdc.go.th/viewer/view.html?id=WXxd2zLNlafGJe4zeoQx" TargetMode="External"/><Relationship Id="rId73" Type="http://schemas.openxmlformats.org/officeDocument/2006/relationships/hyperlink" Target="https://emenscr.nesdc.go.th/viewer/view.html?id=gANYYmB1AQTjzywq742Q" TargetMode="External"/><Relationship Id="rId78" Type="http://schemas.openxmlformats.org/officeDocument/2006/relationships/hyperlink" Target="https://emenscr.nesdc.go.th/viewer/view.html?id=aQ20XyNaX1uVAE5ZZVdN" TargetMode="External"/><Relationship Id="rId81" Type="http://schemas.openxmlformats.org/officeDocument/2006/relationships/hyperlink" Target="https://emenscr.nesdc.go.th/viewer/view.html?id=83jeXnRzgJhBX7yEmay1" TargetMode="External"/><Relationship Id="rId86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Y7Wa8pOLQXtZ91Xr5aWR" TargetMode="External"/><Relationship Id="rId9" Type="http://schemas.openxmlformats.org/officeDocument/2006/relationships/hyperlink" Target="https://emenscr.nesdc.go.th/viewer/view.html?id=o4pr2mj1k0Sp7ErN3Brp" TargetMode="External"/><Relationship Id="rId13" Type="http://schemas.openxmlformats.org/officeDocument/2006/relationships/hyperlink" Target="https://emenscr.nesdc.go.th/viewer/view.html?id=nrMQKQy6n7irV5zQ9NLN" TargetMode="External"/><Relationship Id="rId18" Type="http://schemas.openxmlformats.org/officeDocument/2006/relationships/hyperlink" Target="https://emenscr.nesdc.go.th/viewer/view.html?id=33GMWxJREmcJrkd0NQyl" TargetMode="External"/><Relationship Id="rId39" Type="http://schemas.openxmlformats.org/officeDocument/2006/relationships/hyperlink" Target="https://emenscr.nesdc.go.th/viewer/view.html?id=NVEjnnRqQ7c3xnVdEj8V" TargetMode="External"/><Relationship Id="rId34" Type="http://schemas.openxmlformats.org/officeDocument/2006/relationships/hyperlink" Target="https://emenscr.nesdc.go.th/viewer/view.html?id=aQ9Ld6j4K3uOgnVAQX63" TargetMode="External"/><Relationship Id="rId50" Type="http://schemas.openxmlformats.org/officeDocument/2006/relationships/hyperlink" Target="https://emenscr.nesdc.go.th/viewer/view.html?id=gANJBZQVm7hLQJ98y152" TargetMode="External"/><Relationship Id="rId55" Type="http://schemas.openxmlformats.org/officeDocument/2006/relationships/hyperlink" Target="https://emenscr.nesdc.go.th/viewer/view.html?id=JKxGeey6rzSoa43yyraO" TargetMode="External"/><Relationship Id="rId76" Type="http://schemas.openxmlformats.org/officeDocument/2006/relationships/hyperlink" Target="https://emenscr.nesdc.go.th/viewer/view.html?id=z0EKr71r66H4EnegVlO5" TargetMode="External"/><Relationship Id="rId7" Type="http://schemas.openxmlformats.org/officeDocument/2006/relationships/hyperlink" Target="https://emenscr.nesdc.go.th/viewer/view.html?id=13KGo9qlgmizVY6mRzG7" TargetMode="External"/><Relationship Id="rId71" Type="http://schemas.openxmlformats.org/officeDocument/2006/relationships/hyperlink" Target="https://emenscr.nesdc.go.th/viewer/view.html?id=RdgdjNY1JMH9zk5A4dx5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33GGMY48m2i3MJmjndGA" TargetMode="External"/><Relationship Id="rId24" Type="http://schemas.openxmlformats.org/officeDocument/2006/relationships/hyperlink" Target="https://emenscr.nesdc.go.th/viewer/view.html?id=NVE316J0wGhGqLngmeVq" TargetMode="External"/><Relationship Id="rId40" Type="http://schemas.openxmlformats.org/officeDocument/2006/relationships/hyperlink" Target="https://emenscr.nesdc.go.th/viewer/view.html?id=7Mkw8GrmQJF3m7QrNRB8" TargetMode="External"/><Relationship Id="rId45" Type="http://schemas.openxmlformats.org/officeDocument/2006/relationships/hyperlink" Target="https://emenscr.nesdc.go.th/viewer/view.html?id=mdRBkLwlwlUREwjpWAlE" TargetMode="External"/><Relationship Id="rId66" Type="http://schemas.openxmlformats.org/officeDocument/2006/relationships/hyperlink" Target="https://emenscr.nesdc.go.th/viewer/view.html?id=93aB5d2Q3EFg4RRB9e69" TargetMode="External"/><Relationship Id="rId61" Type="http://schemas.openxmlformats.org/officeDocument/2006/relationships/hyperlink" Target="https://emenscr.nesdc.go.th/viewer/view.html?id=638an9n6ANf0R2M4QlZ4" TargetMode="External"/><Relationship Id="rId82" Type="http://schemas.openxmlformats.org/officeDocument/2006/relationships/hyperlink" Target="https://emenscr.nesdc.go.th/viewer/view.html?id=61dfd43921c5ce07faeec8c0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QORVpRy0B1ie93Xg29qB" TargetMode="External"/><Relationship Id="rId21" Type="http://schemas.openxmlformats.org/officeDocument/2006/relationships/hyperlink" Target="https://emenscr.nesdc.go.th/viewer/view.html?id=0RGopN5NG7TY6dxyZAqL" TargetMode="External"/><Relationship Id="rId42" Type="http://schemas.openxmlformats.org/officeDocument/2006/relationships/hyperlink" Target="https://emenscr.nesdc.go.th/viewer/view.html?id=5cb6a9b6a6ce3a3febe8d2fa&amp;username=mots04031" TargetMode="External"/><Relationship Id="rId47" Type="http://schemas.openxmlformats.org/officeDocument/2006/relationships/hyperlink" Target="https://emenscr.nesdc.go.th/viewer/view.html?id=EaOnBr5Gr7fyd0zkNqLp" TargetMode="External"/><Relationship Id="rId63" Type="http://schemas.openxmlformats.org/officeDocument/2006/relationships/hyperlink" Target="https://emenscr.nesdc.go.th/viewer/view.html?id=QORA2a1r0rCaqA0YAxma" TargetMode="External"/><Relationship Id="rId68" Type="http://schemas.openxmlformats.org/officeDocument/2006/relationships/hyperlink" Target="https://emenscr.nesdc.go.th/viewer/view.html?id=33Gj8jXjV9IBVaj21oOQ" TargetMode="External"/><Relationship Id="rId84" Type="http://schemas.openxmlformats.org/officeDocument/2006/relationships/hyperlink" Target="https://emenscr.nesdc.go.th/viewer/view.html?id=61dfd43921c5ce07faeec8c0" TargetMode="External"/><Relationship Id="rId16" Type="http://schemas.openxmlformats.org/officeDocument/2006/relationships/hyperlink" Target="https://emenscr.nesdc.go.th/viewer/view.html?id=NVE2JJZy9pfznpjq6Bd4" TargetMode="External"/><Relationship Id="rId11" Type="http://schemas.openxmlformats.org/officeDocument/2006/relationships/hyperlink" Target="https://emenscr.nesdc.go.th/viewer/view.html?id=93ayR8EdJlTdeM9yqx2K" TargetMode="External"/><Relationship Id="rId32" Type="http://schemas.openxmlformats.org/officeDocument/2006/relationships/hyperlink" Target="https://emenscr.nesdc.go.th/viewer/view.html?id=7Mkk1KwlXVuerE91nyee" TargetMode="External"/><Relationship Id="rId37" Type="http://schemas.openxmlformats.org/officeDocument/2006/relationships/hyperlink" Target="https://emenscr.nesdc.go.th/viewer/view.html?id=gANWJGrBgpFLQJ98ykRX" TargetMode="External"/><Relationship Id="rId53" Type="http://schemas.openxmlformats.org/officeDocument/2006/relationships/hyperlink" Target="https://emenscr.nesdc.go.th/viewer/view.html?id=jogLVR8ekwSKyKGa013Z" TargetMode="External"/><Relationship Id="rId58" Type="http://schemas.openxmlformats.org/officeDocument/2006/relationships/hyperlink" Target="https://emenscr.nesdc.go.th/viewer/view.html?id=x04MoljxYMhGdWqAVzKN" TargetMode="External"/><Relationship Id="rId74" Type="http://schemas.openxmlformats.org/officeDocument/2006/relationships/hyperlink" Target="https://emenscr.nesdc.go.th/viewer/view.html?id=638kkgnoXBcedxwJEEak" TargetMode="External"/><Relationship Id="rId79" Type="http://schemas.openxmlformats.org/officeDocument/2006/relationships/hyperlink" Target="https://emenscr.nesdc.go.th/viewer/view.html?id=0RBEzK5l9qHMM1wp3kdL" TargetMode="External"/><Relationship Id="rId5" Type="http://schemas.openxmlformats.org/officeDocument/2006/relationships/hyperlink" Target="https://emenscr.nesdc.go.th/viewer/view.html?id=JKZ9JkNd20IBemgA5r4A" TargetMode="External"/><Relationship Id="rId19" Type="http://schemas.openxmlformats.org/officeDocument/2006/relationships/hyperlink" Target="https://emenscr.nesdc.go.th/viewer/view.html?id=rXx1MZQWoOimjN1qMq9G" TargetMode="External"/><Relationship Id="rId14" Type="http://schemas.openxmlformats.org/officeDocument/2006/relationships/hyperlink" Target="https://emenscr.nesdc.go.th/viewer/view.html?id=136p0zZqlETwYoVe0ey9" TargetMode="External"/><Relationship Id="rId22" Type="http://schemas.openxmlformats.org/officeDocument/2006/relationships/hyperlink" Target="https://emenscr.nesdc.go.th/viewer/view.html?id=136pr4JwMQhZLlO9NY4n" TargetMode="External"/><Relationship Id="rId27" Type="http://schemas.openxmlformats.org/officeDocument/2006/relationships/hyperlink" Target="https://emenscr.nesdc.go.th/viewer/view.html?id=deGGqGA3AXUKRLjjX3ea" TargetMode="External"/><Relationship Id="rId30" Type="http://schemas.openxmlformats.org/officeDocument/2006/relationships/hyperlink" Target="https://emenscr.nesdc.go.th/viewer/view.html?id=RdggVZ8gYLtydmG9JRp0" TargetMode="External"/><Relationship Id="rId35" Type="http://schemas.openxmlformats.org/officeDocument/2006/relationships/hyperlink" Target="https://emenscr.nesdc.go.th/viewer/view.html?id=7MkwkG6zpoTE6MWJyABK" TargetMode="External"/><Relationship Id="rId43" Type="http://schemas.openxmlformats.org/officeDocument/2006/relationships/hyperlink" Target="https://emenscr.nesdc.go.th/viewer/view.html?id=136BEkRdalfnynK90rgz" TargetMode="External"/><Relationship Id="rId48" Type="http://schemas.openxmlformats.org/officeDocument/2006/relationships/hyperlink" Target="https://emenscr.nesdc.go.th/viewer/view.html?id=z08WgOVBG1cKM7WN9Lk7" TargetMode="External"/><Relationship Id="rId56" Type="http://schemas.openxmlformats.org/officeDocument/2006/relationships/hyperlink" Target="https://emenscr.nesdc.go.th/viewer/view.html?id=136NEWG0z9cAeoK3z6jQ" TargetMode="External"/><Relationship Id="rId64" Type="http://schemas.openxmlformats.org/officeDocument/2006/relationships/hyperlink" Target="https://emenscr.nesdc.go.th/viewer/view.html?id=y0684VpKJ2Foxk1NMqla" TargetMode="External"/><Relationship Id="rId69" Type="http://schemas.openxmlformats.org/officeDocument/2006/relationships/hyperlink" Target="https://emenscr.nesdc.go.th/viewer/view.html?id=qWzrL4gMxqi9adVAdKqx" TargetMode="External"/><Relationship Id="rId77" Type="http://schemas.openxmlformats.org/officeDocument/2006/relationships/hyperlink" Target="https://emenscr.nesdc.go.th/viewer/view.html?id=degYkZVKwwSWw4xoaqX6" TargetMode="External"/><Relationship Id="rId8" Type="http://schemas.openxmlformats.org/officeDocument/2006/relationships/hyperlink" Target="https://emenscr.nesdc.go.th/viewer/view.html?id=NVjBZQlaJmCE1pYrl4Yp" TargetMode="External"/><Relationship Id="rId51" Type="http://schemas.openxmlformats.org/officeDocument/2006/relationships/hyperlink" Target="https://emenscr.nesdc.go.th/viewer/view.html?id=93aOR6AkOXc7QK0240a4" TargetMode="External"/><Relationship Id="rId72" Type="http://schemas.openxmlformats.org/officeDocument/2006/relationships/hyperlink" Target="https://emenscr.nesdc.go.th/viewer/view.html?id=eK9oZy4qrOhmRR4ZpOWm" TargetMode="External"/><Relationship Id="rId80" Type="http://schemas.openxmlformats.org/officeDocument/2006/relationships/hyperlink" Target="https://emenscr.nesdc.go.th/viewer/view.html?id=QOZVlzpXX6ILwlA3gNAZ" TargetMode="External"/><Relationship Id="rId85" Type="http://schemas.openxmlformats.org/officeDocument/2006/relationships/hyperlink" Target="https://emenscr.nesdc.go.th/viewer/view.html?id=61dfd43921c5ce07faeec8c0" TargetMode="External"/><Relationship Id="rId3" Type="http://schemas.openxmlformats.org/officeDocument/2006/relationships/hyperlink" Target="https://emenscr.nesdc.go.th/viewer/view.html?id=43pegZxK8xhyNA08qVZn" TargetMode="External"/><Relationship Id="rId12" Type="http://schemas.openxmlformats.org/officeDocument/2006/relationships/hyperlink" Target="https://emenscr.nesdc.go.th/viewer/view.html?id=QOREBkdgB4uW0koKpKod" TargetMode="External"/><Relationship Id="rId17" Type="http://schemas.openxmlformats.org/officeDocument/2006/relationships/hyperlink" Target="https://emenscr.nesdc.go.th/viewer/view.html?id=136pOMZlEKFZLlO9NYR8" TargetMode="External"/><Relationship Id="rId25" Type="http://schemas.openxmlformats.org/officeDocument/2006/relationships/hyperlink" Target="https://emenscr.nesdc.go.th/viewer/view.html?id=MBJK591AOXCMrjzGO91r" TargetMode="External"/><Relationship Id="rId33" Type="http://schemas.openxmlformats.org/officeDocument/2006/relationships/hyperlink" Target="https://emenscr.nesdc.go.th/viewer/view.html?id=23qYw4jWJpSgp40ZnWwz" TargetMode="External"/><Relationship Id="rId38" Type="http://schemas.openxmlformats.org/officeDocument/2006/relationships/hyperlink" Target="https://emenscr.nesdc.go.th/viewer/view.html?id=Z6zWGoA8ZoU3nRErZXpM" TargetMode="External"/><Relationship Id="rId46" Type="http://schemas.openxmlformats.org/officeDocument/2006/relationships/hyperlink" Target="https://emenscr.nesdc.go.th/viewer/view.html?id=p9pLq3jr2nc5e56kdZqx" TargetMode="External"/><Relationship Id="rId59" Type="http://schemas.openxmlformats.org/officeDocument/2006/relationships/hyperlink" Target="https://emenscr.nesdc.go.th/viewer/view.html?id=83mVKX9BpkFredJnlEOO" TargetMode="External"/><Relationship Id="rId67" Type="http://schemas.openxmlformats.org/officeDocument/2006/relationships/hyperlink" Target="https://emenscr.nesdc.go.th/viewer/view.html?id=B8VWQAApmNhZN49o4epL" TargetMode="External"/><Relationship Id="rId20" Type="http://schemas.openxmlformats.org/officeDocument/2006/relationships/hyperlink" Target="https://emenscr.nesdc.go.th/viewer/view.html?id=rXx1yw86Jdfwe5aVOjRV" TargetMode="External"/><Relationship Id="rId41" Type="http://schemas.openxmlformats.org/officeDocument/2006/relationships/hyperlink" Target="https://emenscr.nesdc.go.th/viewer/view.html?id=VWzod8RdoOUEy1wNN4wZ" TargetMode="External"/><Relationship Id="rId54" Type="http://schemas.openxmlformats.org/officeDocument/2006/relationships/hyperlink" Target="https://emenscr.nesdc.go.th/viewer/view.html?id=7Mk8Nm2GqkUE6MWJJw6j" TargetMode="External"/><Relationship Id="rId62" Type="http://schemas.openxmlformats.org/officeDocument/2006/relationships/hyperlink" Target="https://emenscr.nesdc.go.th/viewer/view.html?id=XGWoeeQRWVIQakRwkQjR" TargetMode="External"/><Relationship Id="rId70" Type="http://schemas.openxmlformats.org/officeDocument/2006/relationships/hyperlink" Target="https://emenscr.nesdc.go.th/viewer/view.html?id=QORyVAjpgKUKjqzLeKWW" TargetMode="External"/><Relationship Id="rId75" Type="http://schemas.openxmlformats.org/officeDocument/2006/relationships/hyperlink" Target="https://emenscr.nesdc.go.th/viewer/view.html?id=kwL2wE7B0Qf8jeLGnV4g" TargetMode="External"/><Relationship Id="rId83" Type="http://schemas.openxmlformats.org/officeDocument/2006/relationships/hyperlink" Target="https://emenscr.nesdc.go.th/viewer/view.html?id=eKVeXp9ZO8u2o8VMBzNQ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6" Type="http://schemas.openxmlformats.org/officeDocument/2006/relationships/hyperlink" Target="https://emenscr.nesdc.go.th/viewer/view.html?id=33A6y1p1adfnEQewynVA" TargetMode="External"/><Relationship Id="rId15" Type="http://schemas.openxmlformats.org/officeDocument/2006/relationships/hyperlink" Target="https://emenscr.nesdc.go.th/viewer/view.html?id=p9pNVr7ZjrhgpXE80a1j" TargetMode="External"/><Relationship Id="rId23" Type="http://schemas.openxmlformats.org/officeDocument/2006/relationships/hyperlink" Target="https://emenscr.nesdc.go.th/viewer/view.html?id=kwLQrro45gUGqBlOVAd9" TargetMode="External"/><Relationship Id="rId28" Type="http://schemas.openxmlformats.org/officeDocument/2006/relationships/hyperlink" Target="https://emenscr.nesdc.go.th/viewer/view.html?id=nrMMRMB3EKfqm8z8OAAa" TargetMode="External"/><Relationship Id="rId36" Type="http://schemas.openxmlformats.org/officeDocument/2006/relationships/hyperlink" Target="https://emenscr.nesdc.go.th/viewer/view.html?id=QORKKO5YMnhZNmYRV7qX" TargetMode="External"/><Relationship Id="rId49" Type="http://schemas.openxmlformats.org/officeDocument/2006/relationships/hyperlink" Target="https://emenscr.nesdc.go.th/viewer/view.html?id=qWzMXLkdQ9iqN6nYYxxo" TargetMode="External"/><Relationship Id="rId57" Type="http://schemas.openxmlformats.org/officeDocument/2006/relationships/hyperlink" Target="https://emenscr.nesdc.go.th/viewer/view.html?id=XGWp9KM465tWkGkZGmBV" TargetMode="External"/><Relationship Id="rId10" Type="http://schemas.openxmlformats.org/officeDocument/2006/relationships/hyperlink" Target="https://emenscr.nesdc.go.th/viewer/view.html?id=B8VZeawNGEHO8Lk81KKB" TargetMode="External"/><Relationship Id="rId31" Type="http://schemas.openxmlformats.org/officeDocument/2006/relationships/hyperlink" Target="https://emenscr.nesdc.go.th/viewer/view.html?id=1366O1MoL7UezgEgLB2g" TargetMode="External"/><Relationship Id="rId44" Type="http://schemas.openxmlformats.org/officeDocument/2006/relationships/hyperlink" Target="https://emenscr.nesdc.go.th/viewer/view.html?id=gANjQaKewjiXdXJ0QV5y" TargetMode="External"/><Relationship Id="rId52" Type="http://schemas.openxmlformats.org/officeDocument/2006/relationships/hyperlink" Target="https://emenscr.nesdc.go.th/viewer/view.html?id=OoxOnKmGZEHd60yRRVlK" TargetMode="External"/><Relationship Id="rId60" Type="http://schemas.openxmlformats.org/officeDocument/2006/relationships/hyperlink" Target="https://emenscr.nesdc.go.th/viewer/view.html?id=LAxX8J5OjqSpK2R1jgG3" TargetMode="External"/><Relationship Id="rId65" Type="http://schemas.openxmlformats.org/officeDocument/2006/relationships/hyperlink" Target="https://emenscr.nesdc.go.th/viewer/view.html?id=WXxd2zLNlafGJe4zeoQx" TargetMode="External"/><Relationship Id="rId73" Type="http://schemas.openxmlformats.org/officeDocument/2006/relationships/hyperlink" Target="https://emenscr.nesdc.go.th/viewer/view.html?id=gANYYmB1AQTjzywq742Q" TargetMode="External"/><Relationship Id="rId78" Type="http://schemas.openxmlformats.org/officeDocument/2006/relationships/hyperlink" Target="https://emenscr.nesdc.go.th/viewer/view.html?id=aQ20XyNaX1uVAE5ZZVdN" TargetMode="External"/><Relationship Id="rId81" Type="http://schemas.openxmlformats.org/officeDocument/2006/relationships/hyperlink" Target="https://emenscr.nesdc.go.th/viewer/view.html?id=83jeXnRzgJhBX7yEmay1" TargetMode="External"/><Relationship Id="rId86" Type="http://schemas.openxmlformats.org/officeDocument/2006/relationships/printerSettings" Target="../printerSettings/printerSettings5.bin"/><Relationship Id="rId4" Type="http://schemas.openxmlformats.org/officeDocument/2006/relationships/hyperlink" Target="https://emenscr.nesdc.go.th/viewer/view.html?id=Y7Wa8pOLQXtZ91Xr5aWR" TargetMode="External"/><Relationship Id="rId9" Type="http://schemas.openxmlformats.org/officeDocument/2006/relationships/hyperlink" Target="https://emenscr.nesdc.go.th/viewer/view.html?id=o4pr2mj1k0Sp7ErN3Brp" TargetMode="External"/><Relationship Id="rId13" Type="http://schemas.openxmlformats.org/officeDocument/2006/relationships/hyperlink" Target="https://emenscr.nesdc.go.th/viewer/view.html?id=nrMQKQy6n7irV5zQ9NLN" TargetMode="External"/><Relationship Id="rId18" Type="http://schemas.openxmlformats.org/officeDocument/2006/relationships/hyperlink" Target="https://emenscr.nesdc.go.th/viewer/view.html?id=33GMWxJREmcJrkd0NQyl" TargetMode="External"/><Relationship Id="rId39" Type="http://schemas.openxmlformats.org/officeDocument/2006/relationships/hyperlink" Target="https://emenscr.nesdc.go.th/viewer/view.html?id=NVEjnnRqQ7c3xnVdEj8V" TargetMode="External"/><Relationship Id="rId34" Type="http://schemas.openxmlformats.org/officeDocument/2006/relationships/hyperlink" Target="https://emenscr.nesdc.go.th/viewer/view.html?id=aQ9Ld6j4K3uOgnVAQX63" TargetMode="External"/><Relationship Id="rId50" Type="http://schemas.openxmlformats.org/officeDocument/2006/relationships/hyperlink" Target="https://emenscr.nesdc.go.th/viewer/view.html?id=gANJBZQVm7hLQJ98y152" TargetMode="External"/><Relationship Id="rId55" Type="http://schemas.openxmlformats.org/officeDocument/2006/relationships/hyperlink" Target="https://emenscr.nesdc.go.th/viewer/view.html?id=JKxGeey6rzSoa43yyraO" TargetMode="External"/><Relationship Id="rId76" Type="http://schemas.openxmlformats.org/officeDocument/2006/relationships/hyperlink" Target="https://emenscr.nesdc.go.th/viewer/view.html?id=z0EKr71r66H4EnegVlO5" TargetMode="External"/><Relationship Id="rId7" Type="http://schemas.openxmlformats.org/officeDocument/2006/relationships/hyperlink" Target="https://emenscr.nesdc.go.th/viewer/view.html?id=13KGo9qlgmizVY6mRzG7" TargetMode="External"/><Relationship Id="rId71" Type="http://schemas.openxmlformats.org/officeDocument/2006/relationships/hyperlink" Target="https://emenscr.nesdc.go.th/viewer/view.html?id=RdgdjNY1JMH9zk5A4dx5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33GGMY48m2i3MJmjndGA" TargetMode="External"/><Relationship Id="rId24" Type="http://schemas.openxmlformats.org/officeDocument/2006/relationships/hyperlink" Target="https://emenscr.nesdc.go.th/viewer/view.html?id=NVE316J0wGhGqLngmeVq" TargetMode="External"/><Relationship Id="rId40" Type="http://schemas.openxmlformats.org/officeDocument/2006/relationships/hyperlink" Target="https://emenscr.nesdc.go.th/viewer/view.html?id=7Mkw8GrmQJF3m7QrNRB8" TargetMode="External"/><Relationship Id="rId45" Type="http://schemas.openxmlformats.org/officeDocument/2006/relationships/hyperlink" Target="https://emenscr.nesdc.go.th/viewer/view.html?id=mdRBkLwlwlUREwjpWAlE" TargetMode="External"/><Relationship Id="rId66" Type="http://schemas.openxmlformats.org/officeDocument/2006/relationships/hyperlink" Target="https://emenscr.nesdc.go.th/viewer/view.html?id=93aB5d2Q3EFg4RRB9e69" TargetMode="External"/><Relationship Id="rId61" Type="http://schemas.openxmlformats.org/officeDocument/2006/relationships/hyperlink" Target="https://emenscr.nesdc.go.th/viewer/view.html?id=638an9n6ANf0R2M4QlZ4" TargetMode="External"/><Relationship Id="rId82" Type="http://schemas.openxmlformats.org/officeDocument/2006/relationships/hyperlink" Target="https://emenscr.nesdc.go.th/viewer/view.html?id=61dfd43921c5ce07faeec8c0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71"/>
  <sheetViews>
    <sheetView zoomScale="60" zoomScaleNormal="60" workbookViewId="0">
      <selection activeCell="C271" sqref="C271"/>
    </sheetView>
  </sheetViews>
  <sheetFormatPr defaultRowHeight="15"/>
  <cols>
    <col min="1" max="2" width="17" customWidth="1"/>
    <col min="3" max="3" width="40.42578125" customWidth="1"/>
    <col min="4" max="4" width="71.5703125" customWidth="1"/>
    <col min="5" max="24" width="17" customWidth="1"/>
  </cols>
  <sheetData>
    <row r="1" spans="1:24" ht="21.75" thickBot="1">
      <c r="A1" s="3" t="s">
        <v>0</v>
      </c>
      <c r="B1" s="3" t="s">
        <v>1</v>
      </c>
      <c r="C1" s="15" t="s">
        <v>2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</row>
    <row r="2" spans="1:24" ht="21.75" thickBot="1">
      <c r="A2" s="2" t="s">
        <v>23</v>
      </c>
      <c r="B2" s="2" t="s">
        <v>24</v>
      </c>
      <c r="C2" s="6" t="s">
        <v>25</v>
      </c>
      <c r="D2" s="2" t="s">
        <v>25</v>
      </c>
      <c r="E2" s="1"/>
      <c r="F2" s="1"/>
      <c r="G2" s="2" t="s">
        <v>26</v>
      </c>
      <c r="H2" s="2" t="s">
        <v>27</v>
      </c>
      <c r="I2" s="2" t="s">
        <v>28</v>
      </c>
      <c r="J2" s="2" t="s">
        <v>26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4">
        <v>4566050</v>
      </c>
      <c r="R2" s="4">
        <v>4566050</v>
      </c>
      <c r="S2" s="2" t="s">
        <v>35</v>
      </c>
      <c r="T2" s="2" t="s">
        <v>36</v>
      </c>
      <c r="U2" s="2" t="s">
        <v>37</v>
      </c>
      <c r="V2" s="1"/>
      <c r="W2" s="1"/>
      <c r="X2" s="1"/>
    </row>
    <row r="3" spans="1:24" ht="21.75" thickBot="1">
      <c r="A3" s="2" t="s">
        <v>38</v>
      </c>
      <c r="B3" s="2" t="s">
        <v>39</v>
      </c>
      <c r="C3" s="6" t="s">
        <v>40</v>
      </c>
      <c r="D3" s="2" t="s">
        <v>40</v>
      </c>
      <c r="E3" s="1"/>
      <c r="F3" s="1"/>
      <c r="G3" s="2" t="s">
        <v>26</v>
      </c>
      <c r="H3" s="2" t="s">
        <v>41</v>
      </c>
      <c r="I3" s="2" t="s">
        <v>42</v>
      </c>
      <c r="J3" s="2" t="s">
        <v>26</v>
      </c>
      <c r="K3" s="2" t="s">
        <v>29</v>
      </c>
      <c r="L3" s="2" t="s">
        <v>30</v>
      </c>
      <c r="M3" s="2" t="s">
        <v>43</v>
      </c>
      <c r="N3" s="2" t="s">
        <v>32</v>
      </c>
      <c r="O3" s="2" t="s">
        <v>44</v>
      </c>
      <c r="P3" s="2" t="s">
        <v>34</v>
      </c>
      <c r="Q3" s="4">
        <v>4486400</v>
      </c>
      <c r="R3" s="4">
        <v>3929575</v>
      </c>
      <c r="S3" s="2" t="s">
        <v>45</v>
      </c>
      <c r="T3" s="2" t="s">
        <v>46</v>
      </c>
      <c r="U3" s="2" t="s">
        <v>47</v>
      </c>
      <c r="V3" s="1"/>
      <c r="W3" s="1"/>
      <c r="X3" s="1"/>
    </row>
    <row r="4" spans="1:24" ht="21.75" thickBot="1">
      <c r="A4" s="2" t="s">
        <v>38</v>
      </c>
      <c r="B4" s="2" t="s">
        <v>48</v>
      </c>
      <c r="C4" s="6" t="s">
        <v>49</v>
      </c>
      <c r="D4" s="2" t="s">
        <v>49</v>
      </c>
      <c r="E4" s="1"/>
      <c r="F4" s="1"/>
      <c r="G4" s="2" t="s">
        <v>26</v>
      </c>
      <c r="H4" s="2" t="s">
        <v>41</v>
      </c>
      <c r="I4" s="2" t="s">
        <v>50</v>
      </c>
      <c r="J4" s="2" t="s">
        <v>26</v>
      </c>
      <c r="K4" s="2" t="s">
        <v>29</v>
      </c>
      <c r="L4" s="2" t="s">
        <v>30</v>
      </c>
      <c r="M4" s="2" t="s">
        <v>51</v>
      </c>
      <c r="N4" s="2" t="s">
        <v>32</v>
      </c>
      <c r="O4" s="2" t="s">
        <v>52</v>
      </c>
      <c r="P4" s="2" t="s">
        <v>53</v>
      </c>
      <c r="Q4" s="4">
        <v>1500000</v>
      </c>
      <c r="R4" s="4">
        <v>1500000</v>
      </c>
      <c r="S4" s="2" t="s">
        <v>45</v>
      </c>
      <c r="T4" s="2" t="s">
        <v>46</v>
      </c>
      <c r="U4" s="2" t="s">
        <v>47</v>
      </c>
      <c r="V4" s="1"/>
      <c r="W4" s="1"/>
      <c r="X4" s="1"/>
    </row>
    <row r="5" spans="1:24" ht="21.75" thickBot="1">
      <c r="A5" s="2" t="s">
        <v>54</v>
      </c>
      <c r="B5" s="2" t="s">
        <v>55</v>
      </c>
      <c r="C5" s="6" t="s">
        <v>56</v>
      </c>
      <c r="D5" s="2" t="s">
        <v>56</v>
      </c>
      <c r="E5" s="1"/>
      <c r="F5" s="1"/>
      <c r="G5" s="2" t="s">
        <v>26</v>
      </c>
      <c r="H5" s="2" t="s">
        <v>41</v>
      </c>
      <c r="I5" s="2" t="s">
        <v>42</v>
      </c>
      <c r="J5" s="2" t="s">
        <v>26</v>
      </c>
      <c r="K5" s="2" t="s">
        <v>29</v>
      </c>
      <c r="L5" s="2" t="s">
        <v>30</v>
      </c>
      <c r="M5" s="2" t="s">
        <v>57</v>
      </c>
      <c r="N5" s="2" t="s">
        <v>32</v>
      </c>
      <c r="O5" s="2" t="s">
        <v>58</v>
      </c>
      <c r="P5" s="2" t="s">
        <v>59</v>
      </c>
      <c r="Q5" s="4">
        <v>2308772000</v>
      </c>
      <c r="R5" s="4">
        <v>2308772000</v>
      </c>
      <c r="S5" s="2" t="s">
        <v>60</v>
      </c>
      <c r="T5" s="2" t="s">
        <v>61</v>
      </c>
      <c r="U5" s="2" t="s">
        <v>62</v>
      </c>
      <c r="V5" s="1"/>
      <c r="W5" s="1"/>
      <c r="X5" s="1"/>
    </row>
    <row r="6" spans="1:24" ht="21.75" thickBot="1">
      <c r="A6" s="2" t="s">
        <v>63</v>
      </c>
      <c r="B6" s="2" t="s">
        <v>64</v>
      </c>
      <c r="C6" s="6" t="s">
        <v>65</v>
      </c>
      <c r="D6" s="2" t="s">
        <v>65</v>
      </c>
      <c r="E6" s="1"/>
      <c r="F6" s="1"/>
      <c r="G6" s="2" t="s">
        <v>26</v>
      </c>
      <c r="H6" s="2" t="s">
        <v>66</v>
      </c>
      <c r="I6" s="1"/>
      <c r="J6" s="2" t="s">
        <v>26</v>
      </c>
      <c r="K6" s="2" t="s">
        <v>29</v>
      </c>
      <c r="L6" s="2" t="s">
        <v>30</v>
      </c>
      <c r="M6" s="2" t="s">
        <v>67</v>
      </c>
      <c r="N6" s="2" t="s">
        <v>32</v>
      </c>
      <c r="O6" s="2" t="s">
        <v>44</v>
      </c>
      <c r="P6" s="2" t="s">
        <v>68</v>
      </c>
      <c r="Q6" s="4">
        <v>2454000</v>
      </c>
      <c r="R6" s="5">
        <v>0</v>
      </c>
      <c r="S6" s="2" t="s">
        <v>69</v>
      </c>
      <c r="T6" s="2" t="s">
        <v>70</v>
      </c>
      <c r="U6" s="2" t="s">
        <v>47</v>
      </c>
      <c r="V6" s="1"/>
      <c r="W6" s="1"/>
      <c r="X6" s="1"/>
    </row>
    <row r="7" spans="1:24" ht="21.75" thickBot="1">
      <c r="A7" s="2" t="s">
        <v>63</v>
      </c>
      <c r="B7" s="2" t="s">
        <v>71</v>
      </c>
      <c r="C7" s="6" t="s">
        <v>72</v>
      </c>
      <c r="D7" s="2" t="s">
        <v>72</v>
      </c>
      <c r="E7" s="1"/>
      <c r="F7" s="1"/>
      <c r="G7" s="2" t="s">
        <v>26</v>
      </c>
      <c r="H7" s="2" t="s">
        <v>73</v>
      </c>
      <c r="I7" s="1"/>
      <c r="J7" s="2" t="s">
        <v>26</v>
      </c>
      <c r="K7" s="2" t="s">
        <v>29</v>
      </c>
      <c r="L7" s="2" t="s">
        <v>30</v>
      </c>
      <c r="M7" s="2" t="s">
        <v>74</v>
      </c>
      <c r="N7" s="2" t="s">
        <v>32</v>
      </c>
      <c r="O7" s="2" t="s">
        <v>68</v>
      </c>
      <c r="P7" s="2" t="s">
        <v>68</v>
      </c>
      <c r="Q7" s="4">
        <v>798000</v>
      </c>
      <c r="R7" s="4">
        <v>798000</v>
      </c>
      <c r="S7" s="2" t="s">
        <v>69</v>
      </c>
      <c r="T7" s="2" t="s">
        <v>70</v>
      </c>
      <c r="U7" s="2" t="s">
        <v>47</v>
      </c>
      <c r="V7" s="1"/>
      <c r="W7" s="1"/>
      <c r="X7" s="1"/>
    </row>
    <row r="8" spans="1:24" ht="21.75" thickBot="1">
      <c r="A8" s="2" t="s">
        <v>63</v>
      </c>
      <c r="B8" s="2" t="s">
        <v>75</v>
      </c>
      <c r="C8" s="6" t="s">
        <v>76</v>
      </c>
      <c r="D8" s="2" t="s">
        <v>76</v>
      </c>
      <c r="E8" s="1"/>
      <c r="F8" s="1"/>
      <c r="G8" s="2" t="s">
        <v>26</v>
      </c>
      <c r="H8" s="2" t="s">
        <v>27</v>
      </c>
      <c r="I8" s="1"/>
      <c r="J8" s="2" t="s">
        <v>26</v>
      </c>
      <c r="K8" s="2" t="s">
        <v>29</v>
      </c>
      <c r="L8" s="2" t="s">
        <v>30</v>
      </c>
      <c r="M8" s="2" t="s">
        <v>77</v>
      </c>
      <c r="N8" s="2" t="s">
        <v>32</v>
      </c>
      <c r="O8" s="2" t="s">
        <v>78</v>
      </c>
      <c r="P8" s="2" t="s">
        <v>78</v>
      </c>
      <c r="Q8" s="4">
        <v>2000000</v>
      </c>
      <c r="R8" s="4">
        <v>2000000</v>
      </c>
      <c r="S8" s="2" t="s">
        <v>69</v>
      </c>
      <c r="T8" s="2" t="s">
        <v>70</v>
      </c>
      <c r="U8" s="2" t="s">
        <v>47</v>
      </c>
      <c r="V8" s="1"/>
      <c r="W8" s="1"/>
      <c r="X8" s="1"/>
    </row>
    <row r="9" spans="1:24" ht="21.75" thickBot="1">
      <c r="A9" s="2" t="s">
        <v>63</v>
      </c>
      <c r="B9" s="2" t="s">
        <v>79</v>
      </c>
      <c r="C9" s="6" t="s">
        <v>80</v>
      </c>
      <c r="D9" s="2" t="s">
        <v>80</v>
      </c>
      <c r="E9" s="1"/>
      <c r="F9" s="1"/>
      <c r="G9" s="2" t="s">
        <v>26</v>
      </c>
      <c r="H9" s="2" t="s">
        <v>27</v>
      </c>
      <c r="I9" s="1"/>
      <c r="J9" s="2" t="s">
        <v>26</v>
      </c>
      <c r="K9" s="2" t="s">
        <v>29</v>
      </c>
      <c r="L9" s="2" t="s">
        <v>30</v>
      </c>
      <c r="M9" s="2" t="s">
        <v>81</v>
      </c>
      <c r="N9" s="2" t="s">
        <v>32</v>
      </c>
      <c r="O9" s="2" t="s">
        <v>34</v>
      </c>
      <c r="P9" s="2" t="s">
        <v>34</v>
      </c>
      <c r="Q9" s="4">
        <v>2252900</v>
      </c>
      <c r="R9" s="4">
        <v>1200000</v>
      </c>
      <c r="S9" s="2" t="s">
        <v>69</v>
      </c>
      <c r="T9" s="2" t="s">
        <v>70</v>
      </c>
      <c r="U9" s="2" t="s">
        <v>47</v>
      </c>
      <c r="V9" s="1"/>
      <c r="W9" s="1"/>
      <c r="X9" s="1"/>
    </row>
    <row r="10" spans="1:24" ht="21.75" thickBot="1">
      <c r="A10" s="2" t="s">
        <v>63</v>
      </c>
      <c r="B10" s="2" t="s">
        <v>82</v>
      </c>
      <c r="C10" s="6" t="s">
        <v>83</v>
      </c>
      <c r="D10" s="2" t="s">
        <v>83</v>
      </c>
      <c r="E10" s="1"/>
      <c r="F10" s="1"/>
      <c r="G10" s="2" t="s">
        <v>26</v>
      </c>
      <c r="H10" s="2" t="s">
        <v>41</v>
      </c>
      <c r="I10" s="1"/>
      <c r="J10" s="2" t="s">
        <v>26</v>
      </c>
      <c r="K10" s="2" t="s">
        <v>29</v>
      </c>
      <c r="L10" s="2" t="s">
        <v>30</v>
      </c>
      <c r="M10" s="2" t="s">
        <v>84</v>
      </c>
      <c r="N10" s="2" t="s">
        <v>32</v>
      </c>
      <c r="O10" s="2" t="s">
        <v>85</v>
      </c>
      <c r="P10" s="2" t="s">
        <v>85</v>
      </c>
      <c r="Q10" s="4">
        <v>2400000</v>
      </c>
      <c r="R10" s="5">
        <v>0</v>
      </c>
      <c r="S10" s="2" t="s">
        <v>69</v>
      </c>
      <c r="T10" s="2" t="s">
        <v>70</v>
      </c>
      <c r="U10" s="2" t="s">
        <v>47</v>
      </c>
      <c r="V10" s="1"/>
      <c r="W10" s="1"/>
      <c r="X10" s="1"/>
    </row>
    <row r="11" spans="1:24" ht="21.75" thickBot="1">
      <c r="A11" s="2" t="s">
        <v>54</v>
      </c>
      <c r="B11" s="2" t="s">
        <v>86</v>
      </c>
      <c r="C11" s="6" t="s">
        <v>56</v>
      </c>
      <c r="D11" s="2" t="s">
        <v>56</v>
      </c>
      <c r="E11" s="1"/>
      <c r="F11" s="1"/>
      <c r="G11" s="2" t="s">
        <v>26</v>
      </c>
      <c r="H11" s="2" t="s">
        <v>41</v>
      </c>
      <c r="I11" s="2" t="s">
        <v>42</v>
      </c>
      <c r="J11" s="2" t="s">
        <v>26</v>
      </c>
      <c r="K11" s="2" t="s">
        <v>29</v>
      </c>
      <c r="L11" s="2" t="s">
        <v>30</v>
      </c>
      <c r="M11" s="2" t="s">
        <v>87</v>
      </c>
      <c r="N11" s="2" t="s">
        <v>32</v>
      </c>
      <c r="O11" s="2" t="s">
        <v>88</v>
      </c>
      <c r="P11" s="2" t="s">
        <v>59</v>
      </c>
      <c r="Q11" s="4">
        <v>1396545600</v>
      </c>
      <c r="R11" s="4">
        <v>1396545600</v>
      </c>
      <c r="S11" s="2" t="s">
        <v>60</v>
      </c>
      <c r="T11" s="2" t="s">
        <v>61</v>
      </c>
      <c r="U11" s="2" t="s">
        <v>62</v>
      </c>
      <c r="V11" s="1"/>
      <c r="W11" s="1"/>
      <c r="X11" s="1"/>
    </row>
    <row r="12" spans="1:24" ht="21.75" thickBot="1">
      <c r="A12" s="2" t="s">
        <v>89</v>
      </c>
      <c r="B12" s="2" t="s">
        <v>90</v>
      </c>
      <c r="C12" s="6" t="s">
        <v>91</v>
      </c>
      <c r="D12" s="2" t="s">
        <v>91</v>
      </c>
      <c r="E12" s="1"/>
      <c r="F12" s="1"/>
      <c r="G12" s="2" t="s">
        <v>26</v>
      </c>
      <c r="H12" s="2" t="s">
        <v>41</v>
      </c>
      <c r="I12" s="1"/>
      <c r="J12" s="2" t="s">
        <v>26</v>
      </c>
      <c r="K12" s="2" t="s">
        <v>29</v>
      </c>
      <c r="L12" s="2" t="s">
        <v>30</v>
      </c>
      <c r="M12" s="2" t="s">
        <v>92</v>
      </c>
      <c r="N12" s="2" t="s">
        <v>32</v>
      </c>
      <c r="O12" s="2" t="s">
        <v>33</v>
      </c>
      <c r="P12" s="2" t="s">
        <v>34</v>
      </c>
      <c r="Q12" s="4">
        <v>8500000</v>
      </c>
      <c r="R12" s="4">
        <v>8500000</v>
      </c>
      <c r="S12" s="2" t="s">
        <v>93</v>
      </c>
      <c r="T12" s="2" t="s">
        <v>70</v>
      </c>
      <c r="U12" s="2" t="s">
        <v>47</v>
      </c>
      <c r="V12" s="1"/>
      <c r="W12" s="1"/>
      <c r="X12" s="1"/>
    </row>
    <row r="13" spans="1:24" ht="21.75" thickBot="1">
      <c r="A13" s="2" t="s">
        <v>94</v>
      </c>
      <c r="B13" s="2" t="s">
        <v>95</v>
      </c>
      <c r="C13" s="6" t="s">
        <v>96</v>
      </c>
      <c r="D13" s="2" t="s">
        <v>97</v>
      </c>
      <c r="E13" s="1"/>
      <c r="F13" s="1"/>
      <c r="G13" s="2" t="s">
        <v>26</v>
      </c>
      <c r="H13" s="2" t="s">
        <v>41</v>
      </c>
      <c r="I13" s="1"/>
      <c r="J13" s="2" t="s">
        <v>26</v>
      </c>
      <c r="K13" s="2" t="s">
        <v>29</v>
      </c>
      <c r="L13" s="2" t="s">
        <v>30</v>
      </c>
      <c r="M13" s="2" t="s">
        <v>98</v>
      </c>
      <c r="N13" s="2" t="s">
        <v>32</v>
      </c>
      <c r="O13" s="2" t="s">
        <v>88</v>
      </c>
      <c r="P13" s="2" t="s">
        <v>85</v>
      </c>
      <c r="Q13" s="4">
        <v>20000000</v>
      </c>
      <c r="R13" s="4">
        <v>20000000</v>
      </c>
      <c r="S13" s="2" t="s">
        <v>99</v>
      </c>
      <c r="T13" s="2" t="s">
        <v>100</v>
      </c>
      <c r="U13" s="2" t="s">
        <v>101</v>
      </c>
      <c r="V13" s="1"/>
      <c r="W13" s="1"/>
      <c r="X13" s="1"/>
    </row>
    <row r="14" spans="1:24" ht="21.75" thickBot="1">
      <c r="A14" s="2" t="s">
        <v>102</v>
      </c>
      <c r="B14" s="2" t="s">
        <v>103</v>
      </c>
      <c r="C14" s="6" t="s">
        <v>104</v>
      </c>
      <c r="D14" s="2" t="s">
        <v>104</v>
      </c>
      <c r="E14" s="1"/>
      <c r="F14" s="1"/>
      <c r="G14" s="2" t="s">
        <v>26</v>
      </c>
      <c r="H14" s="2" t="s">
        <v>41</v>
      </c>
      <c r="I14" s="2" t="s">
        <v>42</v>
      </c>
      <c r="J14" s="2" t="s">
        <v>26</v>
      </c>
      <c r="K14" s="2" t="s">
        <v>29</v>
      </c>
      <c r="L14" s="2" t="s">
        <v>30</v>
      </c>
      <c r="M14" s="2" t="s">
        <v>105</v>
      </c>
      <c r="N14" s="2" t="s">
        <v>32</v>
      </c>
      <c r="O14" s="2" t="s">
        <v>88</v>
      </c>
      <c r="P14" s="2" t="s">
        <v>85</v>
      </c>
      <c r="Q14" s="4">
        <v>1033562800</v>
      </c>
      <c r="R14" s="4">
        <v>1033562800</v>
      </c>
      <c r="S14" s="2" t="s">
        <v>106</v>
      </c>
      <c r="T14" s="2" t="s">
        <v>100</v>
      </c>
      <c r="U14" s="2" t="s">
        <v>101</v>
      </c>
      <c r="V14" s="1"/>
      <c r="W14" s="1"/>
      <c r="X14" s="1"/>
    </row>
    <row r="15" spans="1:24" ht="21.75" thickBot="1">
      <c r="A15" s="2" t="s">
        <v>107</v>
      </c>
      <c r="B15" s="2" t="s">
        <v>108</v>
      </c>
      <c r="C15" s="6" t="s">
        <v>109</v>
      </c>
      <c r="D15" s="2" t="s">
        <v>109</v>
      </c>
      <c r="E15" s="1"/>
      <c r="F15" s="1"/>
      <c r="G15" s="2" t="s">
        <v>26</v>
      </c>
      <c r="H15" s="2" t="s">
        <v>41</v>
      </c>
      <c r="I15" s="1"/>
      <c r="J15" s="2" t="s">
        <v>26</v>
      </c>
      <c r="K15" s="2" t="s">
        <v>29</v>
      </c>
      <c r="L15" s="2" t="s">
        <v>30</v>
      </c>
      <c r="M15" s="2" t="s">
        <v>110</v>
      </c>
      <c r="N15" s="2" t="s">
        <v>32</v>
      </c>
      <c r="O15" s="2" t="s">
        <v>78</v>
      </c>
      <c r="P15" s="2" t="s">
        <v>111</v>
      </c>
      <c r="Q15" s="4">
        <v>26000000</v>
      </c>
      <c r="R15" s="4">
        <v>26000000</v>
      </c>
      <c r="S15" s="2" t="s">
        <v>112</v>
      </c>
      <c r="T15" s="2" t="s">
        <v>70</v>
      </c>
      <c r="U15" s="2" t="s">
        <v>47</v>
      </c>
      <c r="V15" s="1"/>
      <c r="W15" s="1"/>
      <c r="X15" s="1"/>
    </row>
    <row r="16" spans="1:24" ht="21.75" thickBot="1">
      <c r="A16" s="2" t="s">
        <v>107</v>
      </c>
      <c r="B16" s="2" t="s">
        <v>113</v>
      </c>
      <c r="C16" s="6" t="s">
        <v>114</v>
      </c>
      <c r="D16" s="2" t="s">
        <v>114</v>
      </c>
      <c r="E16" s="1"/>
      <c r="F16" s="1"/>
      <c r="G16" s="2" t="s">
        <v>26</v>
      </c>
      <c r="H16" s="2" t="s">
        <v>41</v>
      </c>
      <c r="I16" s="1"/>
      <c r="J16" s="2" t="s">
        <v>26</v>
      </c>
      <c r="K16" s="2" t="s">
        <v>29</v>
      </c>
      <c r="L16" s="2" t="s">
        <v>30</v>
      </c>
      <c r="M16" s="2" t="s">
        <v>115</v>
      </c>
      <c r="N16" s="2" t="s">
        <v>32</v>
      </c>
      <c r="O16" s="2" t="s">
        <v>44</v>
      </c>
      <c r="P16" s="2" t="s">
        <v>88</v>
      </c>
      <c r="Q16" s="4">
        <v>5800500</v>
      </c>
      <c r="R16" s="4">
        <v>5800500</v>
      </c>
      <c r="S16" s="2" t="s">
        <v>112</v>
      </c>
      <c r="T16" s="2" t="s">
        <v>70</v>
      </c>
      <c r="U16" s="2" t="s">
        <v>47</v>
      </c>
      <c r="V16" s="1"/>
      <c r="W16" s="1"/>
      <c r="X16" s="1"/>
    </row>
    <row r="17" spans="1:21" ht="21.75" thickBot="1">
      <c r="A17" s="2" t="s">
        <v>107</v>
      </c>
      <c r="B17" s="2" t="s">
        <v>116</v>
      </c>
      <c r="C17" s="6" t="s">
        <v>117</v>
      </c>
      <c r="D17" s="2" t="s">
        <v>117</v>
      </c>
      <c r="E17" s="1"/>
      <c r="F17" s="1"/>
      <c r="G17" s="2" t="s">
        <v>26</v>
      </c>
      <c r="H17" s="2" t="s">
        <v>41</v>
      </c>
      <c r="I17" s="1"/>
      <c r="J17" s="2" t="s">
        <v>26</v>
      </c>
      <c r="K17" s="2" t="s">
        <v>29</v>
      </c>
      <c r="L17" s="2" t="s">
        <v>30</v>
      </c>
      <c r="M17" s="2" t="s">
        <v>118</v>
      </c>
      <c r="N17" s="2" t="s">
        <v>32</v>
      </c>
      <c r="O17" s="2" t="s">
        <v>88</v>
      </c>
      <c r="P17" s="2" t="s">
        <v>85</v>
      </c>
      <c r="Q17" s="4">
        <v>37100000</v>
      </c>
      <c r="R17" s="4">
        <v>37100000</v>
      </c>
      <c r="S17" s="2" t="s">
        <v>112</v>
      </c>
      <c r="T17" s="2" t="s">
        <v>70</v>
      </c>
      <c r="U17" s="2" t="s">
        <v>47</v>
      </c>
    </row>
    <row r="18" spans="1:21" ht="21.75" thickBot="1">
      <c r="A18" s="2" t="s">
        <v>107</v>
      </c>
      <c r="B18" s="2" t="s">
        <v>119</v>
      </c>
      <c r="C18" s="6" t="s">
        <v>120</v>
      </c>
      <c r="D18" s="2" t="s">
        <v>120</v>
      </c>
      <c r="E18" s="1"/>
      <c r="F18" s="1"/>
      <c r="G18" s="2" t="s">
        <v>26</v>
      </c>
      <c r="H18" s="2" t="s">
        <v>41</v>
      </c>
      <c r="I18" s="1"/>
      <c r="J18" s="2" t="s">
        <v>26</v>
      </c>
      <c r="K18" s="2" t="s">
        <v>29</v>
      </c>
      <c r="L18" s="2" t="s">
        <v>30</v>
      </c>
      <c r="M18" s="2" t="s">
        <v>121</v>
      </c>
      <c r="N18" s="2" t="s">
        <v>32</v>
      </c>
      <c r="O18" s="2" t="s">
        <v>68</v>
      </c>
      <c r="P18" s="2" t="s">
        <v>122</v>
      </c>
      <c r="Q18" s="4">
        <v>4528000</v>
      </c>
      <c r="R18" s="4">
        <v>4528000</v>
      </c>
      <c r="S18" s="2" t="s">
        <v>112</v>
      </c>
      <c r="T18" s="2" t="s">
        <v>70</v>
      </c>
      <c r="U18" s="2" t="s">
        <v>47</v>
      </c>
    </row>
    <row r="19" spans="1:21" ht="21.75" thickBot="1">
      <c r="A19" s="2" t="s">
        <v>107</v>
      </c>
      <c r="B19" s="2" t="s">
        <v>123</v>
      </c>
      <c r="C19" s="6" t="s">
        <v>124</v>
      </c>
      <c r="D19" s="2" t="s">
        <v>124</v>
      </c>
      <c r="E19" s="1"/>
      <c r="F19" s="1"/>
      <c r="G19" s="2" t="s">
        <v>26</v>
      </c>
      <c r="H19" s="2" t="s">
        <v>41</v>
      </c>
      <c r="I19" s="1"/>
      <c r="J19" s="2" t="s">
        <v>26</v>
      </c>
      <c r="K19" s="2" t="s">
        <v>29</v>
      </c>
      <c r="L19" s="2" t="s">
        <v>30</v>
      </c>
      <c r="M19" s="2" t="s">
        <v>125</v>
      </c>
      <c r="N19" s="2" t="s">
        <v>32</v>
      </c>
      <c r="O19" s="2" t="s">
        <v>126</v>
      </c>
      <c r="P19" s="2" t="s">
        <v>127</v>
      </c>
      <c r="Q19" s="4">
        <v>21000000</v>
      </c>
      <c r="R19" s="4">
        <v>21000000</v>
      </c>
      <c r="S19" s="2" t="s">
        <v>112</v>
      </c>
      <c r="T19" s="2" t="s">
        <v>70</v>
      </c>
      <c r="U19" s="2" t="s">
        <v>47</v>
      </c>
    </row>
    <row r="20" spans="1:21" ht="21.75" thickBot="1">
      <c r="A20" s="2" t="s">
        <v>107</v>
      </c>
      <c r="B20" s="2" t="s">
        <v>128</v>
      </c>
      <c r="C20" s="6" t="s">
        <v>129</v>
      </c>
      <c r="D20" s="2" t="s">
        <v>129</v>
      </c>
      <c r="E20" s="1"/>
      <c r="F20" s="1"/>
      <c r="G20" s="2" t="s">
        <v>26</v>
      </c>
      <c r="H20" s="2" t="s">
        <v>41</v>
      </c>
      <c r="I20" s="1"/>
      <c r="J20" s="2" t="s">
        <v>26</v>
      </c>
      <c r="K20" s="2" t="s">
        <v>29</v>
      </c>
      <c r="L20" s="2" t="s">
        <v>30</v>
      </c>
      <c r="M20" s="2" t="s">
        <v>130</v>
      </c>
      <c r="N20" s="2" t="s">
        <v>32</v>
      </c>
      <c r="O20" s="2" t="s">
        <v>131</v>
      </c>
      <c r="P20" s="2" t="s">
        <v>85</v>
      </c>
      <c r="Q20" s="4">
        <v>5890000</v>
      </c>
      <c r="R20" s="4">
        <v>5890000</v>
      </c>
      <c r="S20" s="2" t="s">
        <v>112</v>
      </c>
      <c r="T20" s="2" t="s">
        <v>70</v>
      </c>
      <c r="U20" s="2" t="s">
        <v>47</v>
      </c>
    </row>
    <row r="21" spans="1:21" ht="21.75" thickBot="1">
      <c r="A21" s="2" t="s">
        <v>107</v>
      </c>
      <c r="B21" s="2" t="s">
        <v>132</v>
      </c>
      <c r="C21" s="6" t="s">
        <v>133</v>
      </c>
      <c r="D21" s="2" t="s">
        <v>134</v>
      </c>
      <c r="E21" s="1"/>
      <c r="F21" s="1"/>
      <c r="G21" s="2" t="s">
        <v>26</v>
      </c>
      <c r="H21" s="2" t="s">
        <v>41</v>
      </c>
      <c r="I21" s="1"/>
      <c r="J21" s="2" t="s">
        <v>26</v>
      </c>
      <c r="K21" s="2" t="s">
        <v>29</v>
      </c>
      <c r="L21" s="2" t="s">
        <v>30</v>
      </c>
      <c r="M21" s="2" t="s">
        <v>135</v>
      </c>
      <c r="N21" s="2" t="s">
        <v>32</v>
      </c>
      <c r="O21" s="2" t="s">
        <v>126</v>
      </c>
      <c r="P21" s="2" t="s">
        <v>136</v>
      </c>
      <c r="Q21" s="4">
        <v>5450000</v>
      </c>
      <c r="R21" s="4">
        <v>5450000</v>
      </c>
      <c r="S21" s="2" t="s">
        <v>112</v>
      </c>
      <c r="T21" s="2" t="s">
        <v>70</v>
      </c>
      <c r="U21" s="2" t="s">
        <v>47</v>
      </c>
    </row>
    <row r="22" spans="1:21" ht="21.75" thickBot="1">
      <c r="A22" s="2" t="s">
        <v>107</v>
      </c>
      <c r="B22" s="2" t="s">
        <v>137</v>
      </c>
      <c r="C22" s="6" t="s">
        <v>138</v>
      </c>
      <c r="D22" s="2" t="s">
        <v>138</v>
      </c>
      <c r="E22" s="1"/>
      <c r="F22" s="1"/>
      <c r="G22" s="2" t="s">
        <v>26</v>
      </c>
      <c r="H22" s="2" t="s">
        <v>41</v>
      </c>
      <c r="I22" s="1"/>
      <c r="J22" s="2" t="s">
        <v>26</v>
      </c>
      <c r="K22" s="2" t="s">
        <v>29</v>
      </c>
      <c r="L22" s="2" t="s">
        <v>30</v>
      </c>
      <c r="M22" s="2" t="s">
        <v>139</v>
      </c>
      <c r="N22" s="2" t="s">
        <v>32</v>
      </c>
      <c r="O22" s="2" t="s">
        <v>88</v>
      </c>
      <c r="P22" s="2" t="s">
        <v>140</v>
      </c>
      <c r="Q22" s="4">
        <v>17470000</v>
      </c>
      <c r="R22" s="4">
        <v>17470000</v>
      </c>
      <c r="S22" s="2" t="s">
        <v>112</v>
      </c>
      <c r="T22" s="2" t="s">
        <v>70</v>
      </c>
      <c r="U22" s="2" t="s">
        <v>47</v>
      </c>
    </row>
    <row r="23" spans="1:21" ht="21.75" thickBot="1">
      <c r="A23" s="2" t="s">
        <v>107</v>
      </c>
      <c r="B23" s="2" t="s">
        <v>141</v>
      </c>
      <c r="C23" s="6" t="s">
        <v>142</v>
      </c>
      <c r="D23" s="2" t="s">
        <v>142</v>
      </c>
      <c r="E23" s="1"/>
      <c r="F23" s="1"/>
      <c r="G23" s="2" t="s">
        <v>26</v>
      </c>
      <c r="H23" s="2" t="s">
        <v>41</v>
      </c>
      <c r="I23" s="1"/>
      <c r="J23" s="2" t="s">
        <v>26</v>
      </c>
      <c r="K23" s="2" t="s">
        <v>29</v>
      </c>
      <c r="L23" s="2" t="s">
        <v>30</v>
      </c>
      <c r="M23" s="2" t="s">
        <v>143</v>
      </c>
      <c r="N23" s="2" t="s">
        <v>32</v>
      </c>
      <c r="O23" s="2" t="s">
        <v>126</v>
      </c>
      <c r="P23" s="2" t="s">
        <v>127</v>
      </c>
      <c r="Q23" s="4">
        <v>37000000</v>
      </c>
      <c r="R23" s="4">
        <v>37000000</v>
      </c>
      <c r="S23" s="2" t="s">
        <v>112</v>
      </c>
      <c r="T23" s="2" t="s">
        <v>70</v>
      </c>
      <c r="U23" s="2" t="s">
        <v>47</v>
      </c>
    </row>
    <row r="24" spans="1:21" ht="21.75" thickBot="1">
      <c r="A24" s="2" t="s">
        <v>89</v>
      </c>
      <c r="B24" s="2" t="s">
        <v>144</v>
      </c>
      <c r="C24" s="6" t="s">
        <v>145</v>
      </c>
      <c r="D24" s="2" t="s">
        <v>145</v>
      </c>
      <c r="E24" s="1"/>
      <c r="F24" s="1"/>
      <c r="G24" s="2" t="s">
        <v>26</v>
      </c>
      <c r="H24" s="2" t="s">
        <v>41</v>
      </c>
      <c r="I24" s="1"/>
      <c r="J24" s="2" t="s">
        <v>26</v>
      </c>
      <c r="K24" s="2" t="s">
        <v>29</v>
      </c>
      <c r="L24" s="2" t="s">
        <v>30</v>
      </c>
      <c r="M24" s="2" t="s">
        <v>146</v>
      </c>
      <c r="N24" s="2" t="s">
        <v>32</v>
      </c>
      <c r="O24" s="2" t="s">
        <v>147</v>
      </c>
      <c r="P24" s="2" t="s">
        <v>34</v>
      </c>
      <c r="Q24" s="4">
        <v>1980000</v>
      </c>
      <c r="R24" s="4">
        <v>1980000</v>
      </c>
      <c r="S24" s="2" t="s">
        <v>93</v>
      </c>
      <c r="T24" s="2" t="s">
        <v>70</v>
      </c>
      <c r="U24" s="2" t="s">
        <v>47</v>
      </c>
    </row>
    <row r="25" spans="1:21" ht="21.75" thickBot="1">
      <c r="A25" s="2" t="s">
        <v>148</v>
      </c>
      <c r="B25" s="2" t="s">
        <v>149</v>
      </c>
      <c r="C25" s="6" t="s">
        <v>150</v>
      </c>
      <c r="D25" s="2" t="s">
        <v>151</v>
      </c>
      <c r="E25" s="1"/>
      <c r="F25" s="1"/>
      <c r="G25" s="2" t="s">
        <v>26</v>
      </c>
      <c r="H25" s="2" t="s">
        <v>41</v>
      </c>
      <c r="I25" s="2" t="s">
        <v>42</v>
      </c>
      <c r="J25" s="2" t="s">
        <v>26</v>
      </c>
      <c r="K25" s="2" t="s">
        <v>29</v>
      </c>
      <c r="L25" s="2" t="s">
        <v>30</v>
      </c>
      <c r="M25" s="2" t="s">
        <v>152</v>
      </c>
      <c r="N25" s="2" t="s">
        <v>32</v>
      </c>
      <c r="O25" s="2" t="s">
        <v>88</v>
      </c>
      <c r="P25" s="2" t="s">
        <v>85</v>
      </c>
      <c r="Q25" s="4">
        <v>2600000</v>
      </c>
      <c r="R25" s="4">
        <v>2600000</v>
      </c>
      <c r="S25" s="2" t="s">
        <v>153</v>
      </c>
      <c r="T25" s="2" t="s">
        <v>46</v>
      </c>
      <c r="U25" s="2" t="s">
        <v>47</v>
      </c>
    </row>
    <row r="26" spans="1:21" ht="21.75" thickBot="1">
      <c r="A26" s="2" t="s">
        <v>89</v>
      </c>
      <c r="B26" s="2" t="s">
        <v>154</v>
      </c>
      <c r="C26" s="6" t="s">
        <v>155</v>
      </c>
      <c r="D26" s="2" t="s">
        <v>155</v>
      </c>
      <c r="E26" s="1"/>
      <c r="F26" s="1"/>
      <c r="G26" s="2" t="s">
        <v>26</v>
      </c>
      <c r="H26" s="2" t="s">
        <v>41</v>
      </c>
      <c r="I26" s="1"/>
      <c r="J26" s="2" t="s">
        <v>26</v>
      </c>
      <c r="K26" s="2" t="s">
        <v>29</v>
      </c>
      <c r="L26" s="2" t="s">
        <v>30</v>
      </c>
      <c r="M26" s="2" t="s">
        <v>156</v>
      </c>
      <c r="N26" s="2" t="s">
        <v>32</v>
      </c>
      <c r="O26" s="2" t="s">
        <v>33</v>
      </c>
      <c r="P26" s="2" t="s">
        <v>34</v>
      </c>
      <c r="Q26" s="4">
        <v>14943400</v>
      </c>
      <c r="R26" s="4">
        <v>14940000</v>
      </c>
      <c r="S26" s="2" t="s">
        <v>93</v>
      </c>
      <c r="T26" s="2" t="s">
        <v>70</v>
      </c>
      <c r="U26" s="2" t="s">
        <v>47</v>
      </c>
    </row>
    <row r="27" spans="1:21" ht="21.75" thickBot="1">
      <c r="A27" s="2" t="s">
        <v>89</v>
      </c>
      <c r="B27" s="2" t="s">
        <v>157</v>
      </c>
      <c r="C27" s="6" t="s">
        <v>158</v>
      </c>
      <c r="D27" s="2" t="s">
        <v>158</v>
      </c>
      <c r="E27" s="1"/>
      <c r="F27" s="1"/>
      <c r="G27" s="2" t="s">
        <v>26</v>
      </c>
      <c r="H27" s="2" t="s">
        <v>27</v>
      </c>
      <c r="I27" s="1"/>
      <c r="J27" s="2" t="s">
        <v>26</v>
      </c>
      <c r="K27" s="2" t="s">
        <v>29</v>
      </c>
      <c r="L27" s="2" t="s">
        <v>30</v>
      </c>
      <c r="M27" s="2" t="s">
        <v>159</v>
      </c>
      <c r="N27" s="2" t="s">
        <v>32</v>
      </c>
      <c r="O27" s="2" t="s">
        <v>88</v>
      </c>
      <c r="P27" s="2" t="s">
        <v>85</v>
      </c>
      <c r="Q27" s="4">
        <v>6300000</v>
      </c>
      <c r="R27" s="4">
        <v>6300000</v>
      </c>
      <c r="S27" s="2" t="s">
        <v>93</v>
      </c>
      <c r="T27" s="2" t="s">
        <v>70</v>
      </c>
      <c r="U27" s="2" t="s">
        <v>47</v>
      </c>
    </row>
    <row r="28" spans="1:21" ht="21.75" thickBot="1">
      <c r="A28" s="2" t="s">
        <v>160</v>
      </c>
      <c r="B28" s="2" t="s">
        <v>161</v>
      </c>
      <c r="C28" s="6" t="s">
        <v>162</v>
      </c>
      <c r="D28" s="2" t="s">
        <v>162</v>
      </c>
      <c r="E28" s="1"/>
      <c r="F28" s="1"/>
      <c r="G28" s="2" t="s">
        <v>26</v>
      </c>
      <c r="H28" s="2" t="s">
        <v>41</v>
      </c>
      <c r="I28" s="1"/>
      <c r="J28" s="2" t="s">
        <v>26</v>
      </c>
      <c r="K28" s="2" t="s">
        <v>29</v>
      </c>
      <c r="L28" s="2" t="s">
        <v>30</v>
      </c>
      <c r="M28" s="2" t="s">
        <v>163</v>
      </c>
      <c r="N28" s="2" t="s">
        <v>32</v>
      </c>
      <c r="O28" s="2" t="s">
        <v>88</v>
      </c>
      <c r="P28" s="2" t="s">
        <v>85</v>
      </c>
      <c r="Q28" s="5">
        <v>0</v>
      </c>
      <c r="R28" s="5">
        <v>0</v>
      </c>
      <c r="S28" s="2" t="s">
        <v>164</v>
      </c>
      <c r="T28" s="2" t="s">
        <v>165</v>
      </c>
      <c r="U28" s="2" t="s">
        <v>166</v>
      </c>
    </row>
    <row r="29" spans="1:21" ht="21.75" thickBot="1">
      <c r="A29" s="2" t="s">
        <v>89</v>
      </c>
      <c r="B29" s="2" t="s">
        <v>167</v>
      </c>
      <c r="C29" s="6" t="s">
        <v>168</v>
      </c>
      <c r="D29" s="2" t="s">
        <v>168</v>
      </c>
      <c r="E29" s="1"/>
      <c r="F29" s="1"/>
      <c r="G29" s="2" t="s">
        <v>26</v>
      </c>
      <c r="H29" s="2" t="s">
        <v>66</v>
      </c>
      <c r="I29" s="1"/>
      <c r="J29" s="2" t="s">
        <v>26</v>
      </c>
      <c r="K29" s="2" t="s">
        <v>29</v>
      </c>
      <c r="L29" s="2" t="s">
        <v>30</v>
      </c>
      <c r="M29" s="2" t="s">
        <v>169</v>
      </c>
      <c r="N29" s="2" t="s">
        <v>32</v>
      </c>
      <c r="O29" s="2" t="s">
        <v>170</v>
      </c>
      <c r="P29" s="2" t="s">
        <v>140</v>
      </c>
      <c r="Q29" s="4">
        <v>1095000</v>
      </c>
      <c r="R29" s="4">
        <v>1095000</v>
      </c>
      <c r="S29" s="2" t="s">
        <v>93</v>
      </c>
      <c r="T29" s="2" t="s">
        <v>70</v>
      </c>
      <c r="U29" s="2" t="s">
        <v>47</v>
      </c>
    </row>
    <row r="30" spans="1:21" ht="21.75" thickBot="1">
      <c r="A30" s="2" t="s">
        <v>89</v>
      </c>
      <c r="B30" s="2" t="s">
        <v>171</v>
      </c>
      <c r="C30" s="6" t="s">
        <v>172</v>
      </c>
      <c r="D30" s="2" t="s">
        <v>172</v>
      </c>
      <c r="E30" s="1"/>
      <c r="F30" s="1"/>
      <c r="G30" s="2" t="s">
        <v>26</v>
      </c>
      <c r="H30" s="2" t="s">
        <v>41</v>
      </c>
      <c r="I30" s="1"/>
      <c r="J30" s="2" t="s">
        <v>26</v>
      </c>
      <c r="K30" s="2" t="s">
        <v>29</v>
      </c>
      <c r="L30" s="2" t="s">
        <v>30</v>
      </c>
      <c r="M30" s="2" t="s">
        <v>173</v>
      </c>
      <c r="N30" s="2" t="s">
        <v>32</v>
      </c>
      <c r="O30" s="2" t="s">
        <v>88</v>
      </c>
      <c r="P30" s="2" t="s">
        <v>85</v>
      </c>
      <c r="Q30" s="5">
        <v>0</v>
      </c>
      <c r="R30" s="5">
        <v>0</v>
      </c>
      <c r="S30" s="2" t="s">
        <v>93</v>
      </c>
      <c r="T30" s="2" t="s">
        <v>70</v>
      </c>
      <c r="U30" s="2" t="s">
        <v>47</v>
      </c>
    </row>
    <row r="31" spans="1:21" ht="21.75" thickBot="1">
      <c r="A31" s="2" t="s">
        <v>89</v>
      </c>
      <c r="B31" s="2" t="s">
        <v>174</v>
      </c>
      <c r="C31" s="6" t="s">
        <v>175</v>
      </c>
      <c r="D31" s="2" t="s">
        <v>175</v>
      </c>
      <c r="E31" s="1"/>
      <c r="F31" s="1"/>
      <c r="G31" s="2" t="s">
        <v>26</v>
      </c>
      <c r="H31" s="2" t="s">
        <v>66</v>
      </c>
      <c r="I31" s="1"/>
      <c r="J31" s="2" t="s">
        <v>26</v>
      </c>
      <c r="K31" s="2" t="s">
        <v>29</v>
      </c>
      <c r="L31" s="2" t="s">
        <v>30</v>
      </c>
      <c r="M31" s="2" t="s">
        <v>176</v>
      </c>
      <c r="N31" s="2" t="s">
        <v>32</v>
      </c>
      <c r="O31" s="2" t="s">
        <v>44</v>
      </c>
      <c r="P31" s="2" t="s">
        <v>177</v>
      </c>
      <c r="Q31" s="4">
        <v>1534600</v>
      </c>
      <c r="R31" s="4">
        <v>1534600</v>
      </c>
      <c r="S31" s="2" t="s">
        <v>93</v>
      </c>
      <c r="T31" s="2" t="s">
        <v>70</v>
      </c>
      <c r="U31" s="2" t="s">
        <v>47</v>
      </c>
    </row>
    <row r="32" spans="1:21" ht="21.75" thickBot="1">
      <c r="A32" s="2" t="s">
        <v>178</v>
      </c>
      <c r="B32" s="2" t="s">
        <v>179</v>
      </c>
      <c r="C32" s="6" t="s">
        <v>180</v>
      </c>
      <c r="D32" s="2" t="s">
        <v>180</v>
      </c>
      <c r="E32" s="1"/>
      <c r="F32" s="1"/>
      <c r="G32" s="2" t="s">
        <v>26</v>
      </c>
      <c r="H32" s="2" t="s">
        <v>41</v>
      </c>
      <c r="I32" s="2" t="s">
        <v>42</v>
      </c>
      <c r="J32" s="2" t="s">
        <v>26</v>
      </c>
      <c r="K32" s="2" t="s">
        <v>29</v>
      </c>
      <c r="L32" s="2" t="s">
        <v>30</v>
      </c>
      <c r="M32" s="2" t="s">
        <v>181</v>
      </c>
      <c r="N32" s="2" t="s">
        <v>32</v>
      </c>
      <c r="O32" s="2" t="s">
        <v>182</v>
      </c>
      <c r="P32" s="2" t="s">
        <v>85</v>
      </c>
      <c r="Q32" s="4">
        <v>17683500</v>
      </c>
      <c r="R32" s="4">
        <v>17683500</v>
      </c>
      <c r="S32" s="2" t="s">
        <v>183</v>
      </c>
      <c r="T32" s="2" t="s">
        <v>184</v>
      </c>
      <c r="U32" s="2" t="s">
        <v>185</v>
      </c>
    </row>
    <row r="33" spans="1:21" ht="21.75" thickBot="1">
      <c r="A33" s="2" t="s">
        <v>38</v>
      </c>
      <c r="B33" s="2" t="s">
        <v>186</v>
      </c>
      <c r="C33" s="6" t="s">
        <v>187</v>
      </c>
      <c r="D33" s="2" t="s">
        <v>187</v>
      </c>
      <c r="E33" s="1"/>
      <c r="F33" s="1"/>
      <c r="G33" s="2" t="s">
        <v>26</v>
      </c>
      <c r="H33" s="2" t="s">
        <v>41</v>
      </c>
      <c r="I33" s="2" t="s">
        <v>42</v>
      </c>
      <c r="J33" s="2" t="s">
        <v>26</v>
      </c>
      <c r="K33" s="2" t="s">
        <v>29</v>
      </c>
      <c r="L33" s="2" t="s">
        <v>30</v>
      </c>
      <c r="M33" s="2" t="s">
        <v>188</v>
      </c>
      <c r="N33" s="2" t="s">
        <v>32</v>
      </c>
      <c r="O33" s="2" t="s">
        <v>88</v>
      </c>
      <c r="P33" s="2" t="s">
        <v>85</v>
      </c>
      <c r="Q33" s="4">
        <v>6938400</v>
      </c>
      <c r="R33" s="4">
        <v>6938400</v>
      </c>
      <c r="S33" s="2" t="s">
        <v>45</v>
      </c>
      <c r="T33" s="2" t="s">
        <v>46</v>
      </c>
      <c r="U33" s="2" t="s">
        <v>47</v>
      </c>
    </row>
    <row r="34" spans="1:21" ht="21.75" thickBot="1">
      <c r="A34" s="2" t="s">
        <v>189</v>
      </c>
      <c r="B34" s="2" t="s">
        <v>190</v>
      </c>
      <c r="C34" s="6" t="s">
        <v>191</v>
      </c>
      <c r="D34" s="2" t="s">
        <v>191</v>
      </c>
      <c r="E34" s="1"/>
      <c r="F34" s="1"/>
      <c r="G34" s="2" t="s">
        <v>26</v>
      </c>
      <c r="H34" s="2" t="s">
        <v>41</v>
      </c>
      <c r="I34" s="1"/>
      <c r="J34" s="2" t="s">
        <v>26</v>
      </c>
      <c r="K34" s="2" t="s">
        <v>29</v>
      </c>
      <c r="L34" s="2" t="s">
        <v>30</v>
      </c>
      <c r="M34" s="2" t="s">
        <v>192</v>
      </c>
      <c r="N34" s="2" t="s">
        <v>32</v>
      </c>
      <c r="O34" s="2" t="s">
        <v>88</v>
      </c>
      <c r="P34" s="2" t="s">
        <v>85</v>
      </c>
      <c r="Q34" s="4">
        <v>1750000</v>
      </c>
      <c r="R34" s="4">
        <v>1750000</v>
      </c>
      <c r="S34" s="2" t="s">
        <v>193</v>
      </c>
      <c r="T34" s="2" t="s">
        <v>165</v>
      </c>
      <c r="U34" s="2" t="s">
        <v>166</v>
      </c>
    </row>
    <row r="35" spans="1:21" ht="21.75" thickBot="1">
      <c r="A35" s="2" t="s">
        <v>189</v>
      </c>
      <c r="B35" s="2" t="s">
        <v>194</v>
      </c>
      <c r="C35" s="6" t="s">
        <v>195</v>
      </c>
      <c r="D35" s="2" t="s">
        <v>195</v>
      </c>
      <c r="E35" s="1"/>
      <c r="F35" s="1"/>
      <c r="G35" s="2" t="s">
        <v>26</v>
      </c>
      <c r="H35" s="2" t="s">
        <v>41</v>
      </c>
      <c r="I35" s="1"/>
      <c r="J35" s="2" t="s">
        <v>26</v>
      </c>
      <c r="K35" s="2" t="s">
        <v>29</v>
      </c>
      <c r="L35" s="2" t="s">
        <v>30</v>
      </c>
      <c r="M35" s="2" t="s">
        <v>196</v>
      </c>
      <c r="N35" s="2" t="s">
        <v>32</v>
      </c>
      <c r="O35" s="2" t="s">
        <v>88</v>
      </c>
      <c r="P35" s="2" t="s">
        <v>85</v>
      </c>
      <c r="Q35" s="4">
        <v>3522900</v>
      </c>
      <c r="R35" s="4">
        <v>3522900</v>
      </c>
      <c r="S35" s="2" t="s">
        <v>193</v>
      </c>
      <c r="T35" s="2" t="s">
        <v>165</v>
      </c>
      <c r="U35" s="2" t="s">
        <v>166</v>
      </c>
    </row>
    <row r="36" spans="1:21" ht="21.75" thickBot="1">
      <c r="A36" s="2" t="s">
        <v>189</v>
      </c>
      <c r="B36" s="2" t="s">
        <v>197</v>
      </c>
      <c r="C36" s="6" t="s">
        <v>198</v>
      </c>
      <c r="D36" s="2" t="s">
        <v>198</v>
      </c>
      <c r="E36" s="1"/>
      <c r="F36" s="1"/>
      <c r="G36" s="2" t="s">
        <v>26</v>
      </c>
      <c r="H36" s="2" t="s">
        <v>41</v>
      </c>
      <c r="I36" s="1"/>
      <c r="J36" s="2" t="s">
        <v>26</v>
      </c>
      <c r="K36" s="2" t="s">
        <v>29</v>
      </c>
      <c r="L36" s="2" t="s">
        <v>30</v>
      </c>
      <c r="M36" s="2" t="s">
        <v>199</v>
      </c>
      <c r="N36" s="2" t="s">
        <v>32</v>
      </c>
      <c r="O36" s="2" t="s">
        <v>88</v>
      </c>
      <c r="P36" s="2" t="s">
        <v>85</v>
      </c>
      <c r="Q36" s="4">
        <v>1128000</v>
      </c>
      <c r="R36" s="4">
        <v>1128000</v>
      </c>
      <c r="S36" s="2" t="s">
        <v>193</v>
      </c>
      <c r="T36" s="2" t="s">
        <v>165</v>
      </c>
      <c r="U36" s="2" t="s">
        <v>166</v>
      </c>
    </row>
    <row r="37" spans="1:21" ht="21.75" thickBot="1">
      <c r="A37" s="2" t="s">
        <v>189</v>
      </c>
      <c r="B37" s="2" t="s">
        <v>200</v>
      </c>
      <c r="C37" s="6" t="s">
        <v>201</v>
      </c>
      <c r="D37" s="2" t="s">
        <v>201</v>
      </c>
      <c r="E37" s="1"/>
      <c r="F37" s="1"/>
      <c r="G37" s="2" t="s">
        <v>26</v>
      </c>
      <c r="H37" s="2" t="s">
        <v>41</v>
      </c>
      <c r="I37" s="1"/>
      <c r="J37" s="2" t="s">
        <v>26</v>
      </c>
      <c r="K37" s="2" t="s">
        <v>29</v>
      </c>
      <c r="L37" s="2" t="s">
        <v>30</v>
      </c>
      <c r="M37" s="2" t="s">
        <v>202</v>
      </c>
      <c r="N37" s="2" t="s">
        <v>32</v>
      </c>
      <c r="O37" s="2" t="s">
        <v>88</v>
      </c>
      <c r="P37" s="2" t="s">
        <v>85</v>
      </c>
      <c r="Q37" s="4">
        <v>765000</v>
      </c>
      <c r="R37" s="4">
        <v>765000</v>
      </c>
      <c r="S37" s="2" t="s">
        <v>193</v>
      </c>
      <c r="T37" s="2" t="s">
        <v>165</v>
      </c>
      <c r="U37" s="2" t="s">
        <v>166</v>
      </c>
    </row>
    <row r="38" spans="1:21" ht="21.75" thickBot="1">
      <c r="A38" s="2" t="s">
        <v>189</v>
      </c>
      <c r="B38" s="2" t="s">
        <v>203</v>
      </c>
      <c r="C38" s="6" t="s">
        <v>204</v>
      </c>
      <c r="D38" s="2" t="s">
        <v>204</v>
      </c>
      <c r="E38" s="1"/>
      <c r="F38" s="1"/>
      <c r="G38" s="2" t="s">
        <v>26</v>
      </c>
      <c r="H38" s="2" t="s">
        <v>41</v>
      </c>
      <c r="I38" s="1"/>
      <c r="J38" s="2" t="s">
        <v>26</v>
      </c>
      <c r="K38" s="2" t="s">
        <v>29</v>
      </c>
      <c r="L38" s="2" t="s">
        <v>30</v>
      </c>
      <c r="M38" s="2" t="s">
        <v>205</v>
      </c>
      <c r="N38" s="2" t="s">
        <v>32</v>
      </c>
      <c r="O38" s="2" t="s">
        <v>88</v>
      </c>
      <c r="P38" s="2" t="s">
        <v>85</v>
      </c>
      <c r="Q38" s="4">
        <v>9020000</v>
      </c>
      <c r="R38" s="4">
        <v>9020000</v>
      </c>
      <c r="S38" s="2" t="s">
        <v>193</v>
      </c>
      <c r="T38" s="2" t="s">
        <v>165</v>
      </c>
      <c r="U38" s="2" t="s">
        <v>166</v>
      </c>
    </row>
    <row r="39" spans="1:21" ht="21.75" thickBot="1">
      <c r="A39" s="2" t="s">
        <v>206</v>
      </c>
      <c r="B39" s="2" t="s">
        <v>207</v>
      </c>
      <c r="C39" s="6" t="s">
        <v>208</v>
      </c>
      <c r="D39" s="2" t="s">
        <v>208</v>
      </c>
      <c r="E39" s="1"/>
      <c r="F39" s="1"/>
      <c r="G39" s="2" t="s">
        <v>26</v>
      </c>
      <c r="H39" s="2" t="s">
        <v>41</v>
      </c>
      <c r="I39" s="1"/>
      <c r="J39" s="2" t="s">
        <v>26</v>
      </c>
      <c r="K39" s="2" t="s">
        <v>29</v>
      </c>
      <c r="L39" s="2" t="s">
        <v>30</v>
      </c>
      <c r="M39" s="2" t="s">
        <v>209</v>
      </c>
      <c r="N39" s="2" t="s">
        <v>32</v>
      </c>
      <c r="O39" s="2" t="s">
        <v>182</v>
      </c>
      <c r="P39" s="2" t="s">
        <v>85</v>
      </c>
      <c r="Q39" s="4">
        <v>8150000</v>
      </c>
      <c r="R39" s="4">
        <v>8150000</v>
      </c>
      <c r="S39" s="2" t="s">
        <v>210</v>
      </c>
      <c r="T39" s="2" t="s">
        <v>100</v>
      </c>
      <c r="U39" s="2" t="s">
        <v>101</v>
      </c>
    </row>
    <row r="40" spans="1:21" ht="21.75" thickBot="1">
      <c r="A40" s="2" t="s">
        <v>189</v>
      </c>
      <c r="B40" s="2" t="s">
        <v>211</v>
      </c>
      <c r="C40" s="6" t="s">
        <v>212</v>
      </c>
      <c r="D40" s="2" t="s">
        <v>212</v>
      </c>
      <c r="E40" s="1"/>
      <c r="F40" s="1"/>
      <c r="G40" s="2" t="s">
        <v>26</v>
      </c>
      <c r="H40" s="2" t="s">
        <v>41</v>
      </c>
      <c r="I40" s="1"/>
      <c r="J40" s="2" t="s">
        <v>26</v>
      </c>
      <c r="K40" s="2" t="s">
        <v>29</v>
      </c>
      <c r="L40" s="2" t="s">
        <v>30</v>
      </c>
      <c r="M40" s="2" t="s">
        <v>213</v>
      </c>
      <c r="N40" s="2" t="s">
        <v>32</v>
      </c>
      <c r="O40" s="2" t="s">
        <v>88</v>
      </c>
      <c r="P40" s="2" t="s">
        <v>85</v>
      </c>
      <c r="Q40" s="4">
        <v>2000000</v>
      </c>
      <c r="R40" s="4">
        <v>2000000</v>
      </c>
      <c r="S40" s="2" t="s">
        <v>193</v>
      </c>
      <c r="T40" s="2" t="s">
        <v>165</v>
      </c>
      <c r="U40" s="2" t="s">
        <v>166</v>
      </c>
    </row>
    <row r="41" spans="1:21" ht="21.75" thickBot="1">
      <c r="A41" s="2" t="s">
        <v>189</v>
      </c>
      <c r="B41" s="2" t="s">
        <v>214</v>
      </c>
      <c r="C41" s="6" t="s">
        <v>215</v>
      </c>
      <c r="D41" s="2" t="s">
        <v>215</v>
      </c>
      <c r="E41" s="1"/>
      <c r="F41" s="1"/>
      <c r="G41" s="2" t="s">
        <v>26</v>
      </c>
      <c r="H41" s="2" t="s">
        <v>41</v>
      </c>
      <c r="I41" s="1"/>
      <c r="J41" s="2" t="s">
        <v>26</v>
      </c>
      <c r="K41" s="2" t="s">
        <v>29</v>
      </c>
      <c r="L41" s="2" t="s">
        <v>30</v>
      </c>
      <c r="M41" s="2" t="s">
        <v>216</v>
      </c>
      <c r="N41" s="2" t="s">
        <v>32</v>
      </c>
      <c r="O41" s="2" t="s">
        <v>88</v>
      </c>
      <c r="P41" s="2" t="s">
        <v>85</v>
      </c>
      <c r="Q41" s="4">
        <v>8203000</v>
      </c>
      <c r="R41" s="4">
        <v>8203000</v>
      </c>
      <c r="S41" s="2" t="s">
        <v>193</v>
      </c>
      <c r="T41" s="2" t="s">
        <v>165</v>
      </c>
      <c r="U41" s="2" t="s">
        <v>166</v>
      </c>
    </row>
    <row r="42" spans="1:21" ht="21.75" thickBot="1">
      <c r="A42" s="2" t="s">
        <v>189</v>
      </c>
      <c r="B42" s="2" t="s">
        <v>217</v>
      </c>
      <c r="C42" s="6" t="s">
        <v>218</v>
      </c>
      <c r="D42" s="2" t="s">
        <v>218</v>
      </c>
      <c r="E42" s="1"/>
      <c r="F42" s="1"/>
      <c r="G42" s="2" t="s">
        <v>26</v>
      </c>
      <c r="H42" s="2" t="s">
        <v>41</v>
      </c>
      <c r="I42" s="1"/>
      <c r="J42" s="2" t="s">
        <v>26</v>
      </c>
      <c r="K42" s="2" t="s">
        <v>29</v>
      </c>
      <c r="L42" s="2" t="s">
        <v>30</v>
      </c>
      <c r="M42" s="2" t="s">
        <v>219</v>
      </c>
      <c r="N42" s="2" t="s">
        <v>32</v>
      </c>
      <c r="O42" s="2" t="s">
        <v>88</v>
      </c>
      <c r="P42" s="2" t="s">
        <v>85</v>
      </c>
      <c r="Q42" s="4">
        <v>1500000</v>
      </c>
      <c r="R42" s="4">
        <v>1500000</v>
      </c>
      <c r="S42" s="2" t="s">
        <v>193</v>
      </c>
      <c r="T42" s="2" t="s">
        <v>165</v>
      </c>
      <c r="U42" s="2" t="s">
        <v>166</v>
      </c>
    </row>
    <row r="43" spans="1:21" ht="21.75" thickBot="1">
      <c r="A43" s="2" t="s">
        <v>220</v>
      </c>
      <c r="B43" s="2" t="s">
        <v>221</v>
      </c>
      <c r="C43" s="6" t="s">
        <v>222</v>
      </c>
      <c r="D43" s="2" t="s">
        <v>222</v>
      </c>
      <c r="E43" s="1"/>
      <c r="F43" s="1"/>
      <c r="G43" s="2" t="s">
        <v>26</v>
      </c>
      <c r="H43" s="2" t="s">
        <v>41</v>
      </c>
      <c r="I43" s="1"/>
      <c r="J43" s="2" t="s">
        <v>26</v>
      </c>
      <c r="K43" s="2" t="s">
        <v>29</v>
      </c>
      <c r="L43" s="2" t="s">
        <v>30</v>
      </c>
      <c r="M43" s="2" t="s">
        <v>223</v>
      </c>
      <c r="N43" s="2" t="s">
        <v>32</v>
      </c>
      <c r="O43" s="2" t="s">
        <v>88</v>
      </c>
      <c r="P43" s="2" t="s">
        <v>85</v>
      </c>
      <c r="Q43" s="4">
        <v>19894000</v>
      </c>
      <c r="R43" s="4">
        <v>19894000</v>
      </c>
      <c r="S43" s="2" t="s">
        <v>224</v>
      </c>
      <c r="T43" s="2" t="s">
        <v>70</v>
      </c>
      <c r="U43" s="2" t="s">
        <v>47</v>
      </c>
    </row>
    <row r="44" spans="1:21" ht="21.75" thickBot="1">
      <c r="A44" s="2" t="s">
        <v>225</v>
      </c>
      <c r="B44" s="2" t="s">
        <v>226</v>
      </c>
      <c r="C44" s="6" t="s">
        <v>227</v>
      </c>
      <c r="D44" s="2" t="s">
        <v>227</v>
      </c>
      <c r="E44" s="1"/>
      <c r="F44" s="1"/>
      <c r="G44" s="2" t="s">
        <v>26</v>
      </c>
      <c r="H44" s="2" t="s">
        <v>41</v>
      </c>
      <c r="I44" s="1"/>
      <c r="J44" s="2" t="s">
        <v>26</v>
      </c>
      <c r="K44" s="2" t="s">
        <v>29</v>
      </c>
      <c r="L44" s="2" t="s">
        <v>30</v>
      </c>
      <c r="M44" s="2" t="s">
        <v>228</v>
      </c>
      <c r="N44" s="2" t="s">
        <v>32</v>
      </c>
      <c r="O44" s="2" t="s">
        <v>126</v>
      </c>
      <c r="P44" s="2" t="s">
        <v>85</v>
      </c>
      <c r="Q44" s="4">
        <v>7530000</v>
      </c>
      <c r="R44" s="4">
        <v>7530000</v>
      </c>
      <c r="S44" s="2" t="s">
        <v>229</v>
      </c>
      <c r="T44" s="2" t="s">
        <v>100</v>
      </c>
      <c r="U44" s="2" t="s">
        <v>101</v>
      </c>
    </row>
    <row r="45" spans="1:21" ht="21.75" thickBot="1">
      <c r="A45" s="2" t="s">
        <v>189</v>
      </c>
      <c r="B45" s="2" t="s">
        <v>230</v>
      </c>
      <c r="C45" s="6" t="s">
        <v>231</v>
      </c>
      <c r="D45" s="2" t="s">
        <v>231</v>
      </c>
      <c r="E45" s="1"/>
      <c r="F45" s="1"/>
      <c r="G45" s="2" t="s">
        <v>26</v>
      </c>
      <c r="H45" s="2" t="s">
        <v>41</v>
      </c>
      <c r="I45" s="1"/>
      <c r="J45" s="2" t="s">
        <v>26</v>
      </c>
      <c r="K45" s="2" t="s">
        <v>29</v>
      </c>
      <c r="L45" s="2" t="s">
        <v>30</v>
      </c>
      <c r="M45" s="2" t="s">
        <v>232</v>
      </c>
      <c r="N45" s="2" t="s">
        <v>32</v>
      </c>
      <c r="O45" s="2" t="s">
        <v>88</v>
      </c>
      <c r="P45" s="2" t="s">
        <v>85</v>
      </c>
      <c r="Q45" s="4">
        <v>1796000</v>
      </c>
      <c r="R45" s="4">
        <v>1796000</v>
      </c>
      <c r="S45" s="2" t="s">
        <v>193</v>
      </c>
      <c r="T45" s="2" t="s">
        <v>165</v>
      </c>
      <c r="U45" s="2" t="s">
        <v>166</v>
      </c>
    </row>
    <row r="46" spans="1:21" ht="21.75" thickBot="1">
      <c r="A46" s="2" t="s">
        <v>233</v>
      </c>
      <c r="B46" s="2" t="s">
        <v>234</v>
      </c>
      <c r="C46" s="6" t="s">
        <v>235</v>
      </c>
      <c r="D46" s="2" t="s">
        <v>235</v>
      </c>
      <c r="E46" s="1"/>
      <c r="F46" s="1"/>
      <c r="G46" s="2" t="s">
        <v>26</v>
      </c>
      <c r="H46" s="2" t="s">
        <v>41</v>
      </c>
      <c r="I46" s="1"/>
      <c r="J46" s="2" t="s">
        <v>26</v>
      </c>
      <c r="K46" s="2" t="s">
        <v>29</v>
      </c>
      <c r="L46" s="2" t="s">
        <v>30</v>
      </c>
      <c r="M46" s="2" t="s">
        <v>236</v>
      </c>
      <c r="N46" s="2" t="s">
        <v>32</v>
      </c>
      <c r="O46" s="2" t="s">
        <v>126</v>
      </c>
      <c r="P46" s="2" t="s">
        <v>85</v>
      </c>
      <c r="Q46" s="4">
        <v>5600000</v>
      </c>
      <c r="R46" s="4">
        <v>5600000</v>
      </c>
      <c r="S46" s="2" t="s">
        <v>237</v>
      </c>
      <c r="T46" s="2" t="s">
        <v>238</v>
      </c>
      <c r="U46" s="2" t="s">
        <v>101</v>
      </c>
    </row>
    <row r="47" spans="1:21" ht="21.75" thickBot="1">
      <c r="A47" s="2" t="s">
        <v>189</v>
      </c>
      <c r="B47" s="2" t="s">
        <v>239</v>
      </c>
      <c r="C47" s="6" t="s">
        <v>240</v>
      </c>
      <c r="D47" s="2" t="s">
        <v>240</v>
      </c>
      <c r="E47" s="1"/>
      <c r="F47" s="1"/>
      <c r="G47" s="2" t="s">
        <v>26</v>
      </c>
      <c r="H47" s="2" t="s">
        <v>41</v>
      </c>
      <c r="I47" s="1"/>
      <c r="J47" s="2" t="s">
        <v>26</v>
      </c>
      <c r="K47" s="2" t="s">
        <v>29</v>
      </c>
      <c r="L47" s="2" t="s">
        <v>30</v>
      </c>
      <c r="M47" s="2" t="s">
        <v>241</v>
      </c>
      <c r="N47" s="2" t="s">
        <v>32</v>
      </c>
      <c r="O47" s="2" t="s">
        <v>88</v>
      </c>
      <c r="P47" s="2" t="s">
        <v>85</v>
      </c>
      <c r="Q47" s="4">
        <v>1437000</v>
      </c>
      <c r="R47" s="4">
        <v>1437000</v>
      </c>
      <c r="S47" s="2" t="s">
        <v>193</v>
      </c>
      <c r="T47" s="2" t="s">
        <v>165</v>
      </c>
      <c r="U47" s="2" t="s">
        <v>166</v>
      </c>
    </row>
    <row r="48" spans="1:21" ht="21.75" thickBot="1">
      <c r="A48" s="2" t="s">
        <v>242</v>
      </c>
      <c r="B48" s="2" t="s">
        <v>243</v>
      </c>
      <c r="C48" s="6" t="s">
        <v>244</v>
      </c>
      <c r="D48" s="2" t="s">
        <v>244</v>
      </c>
      <c r="E48" s="1"/>
      <c r="F48" s="1"/>
      <c r="G48" s="2" t="s">
        <v>26</v>
      </c>
      <c r="H48" s="2" t="s">
        <v>41</v>
      </c>
      <c r="I48" s="1"/>
      <c r="J48" s="2" t="s">
        <v>26</v>
      </c>
      <c r="K48" s="2" t="s">
        <v>29</v>
      </c>
      <c r="L48" s="2" t="s">
        <v>30</v>
      </c>
      <c r="M48" s="2" t="s">
        <v>245</v>
      </c>
      <c r="N48" s="2" t="s">
        <v>32</v>
      </c>
      <c r="O48" s="2" t="s">
        <v>88</v>
      </c>
      <c r="P48" s="2" t="s">
        <v>85</v>
      </c>
      <c r="Q48" s="4">
        <v>4800000</v>
      </c>
      <c r="R48" s="4">
        <v>4800000</v>
      </c>
      <c r="S48" s="2" t="s">
        <v>246</v>
      </c>
      <c r="T48" s="2" t="s">
        <v>61</v>
      </c>
      <c r="U48" s="2" t="s">
        <v>62</v>
      </c>
    </row>
    <row r="49" spans="1:21" ht="21.75" thickBot="1">
      <c r="A49" s="2" t="s">
        <v>247</v>
      </c>
      <c r="B49" s="2" t="s">
        <v>248</v>
      </c>
      <c r="C49" s="6" t="s">
        <v>249</v>
      </c>
      <c r="D49" s="2" t="s">
        <v>249</v>
      </c>
      <c r="E49" s="1"/>
      <c r="F49" s="1"/>
      <c r="G49" s="2" t="s">
        <v>26</v>
      </c>
      <c r="H49" s="2" t="s">
        <v>41</v>
      </c>
      <c r="I49" s="1"/>
      <c r="J49" s="2" t="s">
        <v>26</v>
      </c>
      <c r="K49" s="2" t="s">
        <v>29</v>
      </c>
      <c r="L49" s="2" t="s">
        <v>30</v>
      </c>
      <c r="M49" s="2" t="s">
        <v>250</v>
      </c>
      <c r="N49" s="2" t="s">
        <v>32</v>
      </c>
      <c r="O49" s="2" t="s">
        <v>182</v>
      </c>
      <c r="P49" s="2" t="s">
        <v>85</v>
      </c>
      <c r="Q49" s="4">
        <v>10000000</v>
      </c>
      <c r="R49" s="4">
        <v>10000000</v>
      </c>
      <c r="S49" s="2" t="s">
        <v>251</v>
      </c>
      <c r="T49" s="2" t="s">
        <v>100</v>
      </c>
      <c r="U49" s="2" t="s">
        <v>101</v>
      </c>
    </row>
    <row r="50" spans="1:21" ht="21.75" thickBot="1">
      <c r="A50" s="2" t="s">
        <v>252</v>
      </c>
      <c r="B50" s="2" t="s">
        <v>253</v>
      </c>
      <c r="C50" s="6" t="s">
        <v>254</v>
      </c>
      <c r="D50" s="2" t="s">
        <v>254</v>
      </c>
      <c r="E50" s="1"/>
      <c r="F50" s="1"/>
      <c r="G50" s="2" t="s">
        <v>26</v>
      </c>
      <c r="H50" s="2" t="s">
        <v>27</v>
      </c>
      <c r="I50" s="1"/>
      <c r="J50" s="2" t="s">
        <v>26</v>
      </c>
      <c r="K50" s="2" t="s">
        <v>29</v>
      </c>
      <c r="L50" s="2" t="s">
        <v>30</v>
      </c>
      <c r="M50" s="2" t="s">
        <v>255</v>
      </c>
      <c r="N50" s="2" t="s">
        <v>32</v>
      </c>
      <c r="O50" s="2" t="s">
        <v>88</v>
      </c>
      <c r="P50" s="2" t="s">
        <v>85</v>
      </c>
      <c r="Q50" s="4">
        <v>29900000</v>
      </c>
      <c r="R50" s="4">
        <v>29900000</v>
      </c>
      <c r="S50" s="2" t="s">
        <v>256</v>
      </c>
      <c r="T50" s="2" t="s">
        <v>100</v>
      </c>
      <c r="U50" s="2" t="s">
        <v>101</v>
      </c>
    </row>
    <row r="51" spans="1:21" ht="21.75" thickBot="1">
      <c r="A51" s="2" t="s">
        <v>257</v>
      </c>
      <c r="B51" s="2" t="s">
        <v>258</v>
      </c>
      <c r="C51" s="6" t="s">
        <v>259</v>
      </c>
      <c r="D51" s="2" t="s">
        <v>259</v>
      </c>
      <c r="E51" s="1"/>
      <c r="F51" s="1"/>
      <c r="G51" s="2" t="s">
        <v>26</v>
      </c>
      <c r="H51" s="2" t="s">
        <v>41</v>
      </c>
      <c r="I51" s="1"/>
      <c r="J51" s="2" t="s">
        <v>26</v>
      </c>
      <c r="K51" s="2" t="s">
        <v>29</v>
      </c>
      <c r="L51" s="2" t="s">
        <v>30</v>
      </c>
      <c r="M51" s="2" t="s">
        <v>260</v>
      </c>
      <c r="N51" s="2" t="s">
        <v>32</v>
      </c>
      <c r="O51" s="2" t="s">
        <v>131</v>
      </c>
      <c r="P51" s="2" t="s">
        <v>85</v>
      </c>
      <c r="Q51" s="4">
        <v>1000000</v>
      </c>
      <c r="R51" s="4">
        <v>1000000</v>
      </c>
      <c r="S51" s="2" t="s">
        <v>261</v>
      </c>
      <c r="T51" s="2" t="s">
        <v>262</v>
      </c>
      <c r="U51" s="2" t="s">
        <v>263</v>
      </c>
    </row>
    <row r="52" spans="1:21" ht="21.75" thickBot="1">
      <c r="A52" s="2" t="s">
        <v>264</v>
      </c>
      <c r="B52" s="2" t="s">
        <v>265</v>
      </c>
      <c r="C52" s="6" t="s">
        <v>266</v>
      </c>
      <c r="D52" s="2" t="s">
        <v>267</v>
      </c>
      <c r="E52" s="1"/>
      <c r="F52" s="1"/>
      <c r="G52" s="2" t="s">
        <v>26</v>
      </c>
      <c r="H52" s="2" t="s">
        <v>41</v>
      </c>
      <c r="I52" s="1"/>
      <c r="J52" s="2" t="s">
        <v>26</v>
      </c>
      <c r="K52" s="2" t="s">
        <v>29</v>
      </c>
      <c r="L52" s="2" t="s">
        <v>30</v>
      </c>
      <c r="M52" s="2" t="s">
        <v>268</v>
      </c>
      <c r="N52" s="2" t="s">
        <v>32</v>
      </c>
      <c r="O52" s="2" t="s">
        <v>88</v>
      </c>
      <c r="P52" s="2" t="s">
        <v>85</v>
      </c>
      <c r="Q52" s="4">
        <v>50000000</v>
      </c>
      <c r="R52" s="4">
        <v>50000000</v>
      </c>
      <c r="S52" s="2" t="s">
        <v>269</v>
      </c>
      <c r="T52" s="2" t="s">
        <v>238</v>
      </c>
      <c r="U52" s="2" t="s">
        <v>101</v>
      </c>
    </row>
    <row r="53" spans="1:21" ht="21.75" thickBot="1">
      <c r="A53" s="2" t="s">
        <v>94</v>
      </c>
      <c r="B53" s="2" t="s">
        <v>270</v>
      </c>
      <c r="C53" s="6" t="s">
        <v>271</v>
      </c>
      <c r="D53" s="2" t="s">
        <v>272</v>
      </c>
      <c r="E53" s="1"/>
      <c r="F53" s="1"/>
      <c r="G53" s="2" t="s">
        <v>26</v>
      </c>
      <c r="H53" s="2" t="s">
        <v>41</v>
      </c>
      <c r="I53" s="1"/>
      <c r="J53" s="2" t="s">
        <v>26</v>
      </c>
      <c r="K53" s="2" t="s">
        <v>29</v>
      </c>
      <c r="L53" s="2" t="s">
        <v>30</v>
      </c>
      <c r="M53" s="2" t="s">
        <v>273</v>
      </c>
      <c r="N53" s="2" t="s">
        <v>32</v>
      </c>
      <c r="O53" s="2" t="s">
        <v>88</v>
      </c>
      <c r="P53" s="2" t="s">
        <v>85</v>
      </c>
      <c r="Q53" s="4">
        <v>30200000</v>
      </c>
      <c r="R53" s="4">
        <v>30200000</v>
      </c>
      <c r="S53" s="2" t="s">
        <v>99</v>
      </c>
      <c r="T53" s="2" t="s">
        <v>100</v>
      </c>
      <c r="U53" s="2" t="s">
        <v>101</v>
      </c>
    </row>
    <row r="54" spans="1:21" ht="21.75" thickBot="1">
      <c r="A54" s="2" t="s">
        <v>94</v>
      </c>
      <c r="B54" s="2" t="s">
        <v>274</v>
      </c>
      <c r="C54" s="6" t="s">
        <v>275</v>
      </c>
      <c r="D54" s="2" t="s">
        <v>276</v>
      </c>
      <c r="E54" s="1"/>
      <c r="F54" s="1"/>
      <c r="G54" s="2" t="s">
        <v>26</v>
      </c>
      <c r="H54" s="2" t="s">
        <v>41</v>
      </c>
      <c r="I54" s="1"/>
      <c r="J54" s="2" t="s">
        <v>26</v>
      </c>
      <c r="K54" s="2" t="s">
        <v>29</v>
      </c>
      <c r="L54" s="2" t="s">
        <v>30</v>
      </c>
      <c r="M54" s="2" t="s">
        <v>277</v>
      </c>
      <c r="N54" s="2" t="s">
        <v>32</v>
      </c>
      <c r="O54" s="2" t="s">
        <v>88</v>
      </c>
      <c r="P54" s="2" t="s">
        <v>85</v>
      </c>
      <c r="Q54" s="4">
        <v>17500000</v>
      </c>
      <c r="R54" s="4">
        <v>17500000</v>
      </c>
      <c r="S54" s="2" t="s">
        <v>99</v>
      </c>
      <c r="T54" s="2" t="s">
        <v>100</v>
      </c>
      <c r="U54" s="2" t="s">
        <v>101</v>
      </c>
    </row>
    <row r="55" spans="1:21" ht="21.75" thickBot="1">
      <c r="A55" s="2" t="s">
        <v>278</v>
      </c>
      <c r="B55" s="2" t="s">
        <v>279</v>
      </c>
      <c r="C55" s="6" t="s">
        <v>280</v>
      </c>
      <c r="D55" s="2" t="s">
        <v>280</v>
      </c>
      <c r="E55" s="1"/>
      <c r="F55" s="1"/>
      <c r="G55" s="2" t="s">
        <v>26</v>
      </c>
      <c r="H55" s="2" t="s">
        <v>41</v>
      </c>
      <c r="I55" s="1"/>
      <c r="J55" s="2" t="s">
        <v>26</v>
      </c>
      <c r="K55" s="2" t="s">
        <v>29</v>
      </c>
      <c r="L55" s="2" t="s">
        <v>30</v>
      </c>
      <c r="M55" s="2" t="s">
        <v>281</v>
      </c>
      <c r="N55" s="2" t="s">
        <v>32</v>
      </c>
      <c r="O55" s="2" t="s">
        <v>88</v>
      </c>
      <c r="P55" s="2" t="s">
        <v>85</v>
      </c>
      <c r="Q55" s="4">
        <v>45000000</v>
      </c>
      <c r="R55" s="4">
        <v>45000000</v>
      </c>
      <c r="S55" s="2" t="s">
        <v>282</v>
      </c>
      <c r="T55" s="2" t="s">
        <v>238</v>
      </c>
      <c r="U55" s="2" t="s">
        <v>101</v>
      </c>
    </row>
    <row r="56" spans="1:21" ht="21.75" thickBot="1">
      <c r="A56" s="2" t="s">
        <v>283</v>
      </c>
      <c r="B56" s="2" t="s">
        <v>284</v>
      </c>
      <c r="C56" s="6" t="s">
        <v>285</v>
      </c>
      <c r="D56" s="2" t="s">
        <v>285</v>
      </c>
      <c r="E56" s="1"/>
      <c r="F56" s="1"/>
      <c r="G56" s="2" t="s">
        <v>26</v>
      </c>
      <c r="H56" s="2" t="s">
        <v>27</v>
      </c>
      <c r="I56" s="1"/>
      <c r="J56" s="2" t="s">
        <v>26</v>
      </c>
      <c r="K56" s="2" t="s">
        <v>29</v>
      </c>
      <c r="L56" s="2" t="s">
        <v>30</v>
      </c>
      <c r="M56" s="2" t="s">
        <v>286</v>
      </c>
      <c r="N56" s="2" t="s">
        <v>32</v>
      </c>
      <c r="O56" s="2" t="s">
        <v>88</v>
      </c>
      <c r="P56" s="2" t="s">
        <v>85</v>
      </c>
      <c r="Q56" s="4">
        <v>40726400</v>
      </c>
      <c r="R56" s="4">
        <v>40726400</v>
      </c>
      <c r="S56" s="2" t="s">
        <v>287</v>
      </c>
      <c r="T56" s="2" t="s">
        <v>61</v>
      </c>
      <c r="U56" s="2" t="s">
        <v>62</v>
      </c>
    </row>
    <row r="57" spans="1:21" ht="21.75" thickBot="1">
      <c r="A57" s="2" t="s">
        <v>288</v>
      </c>
      <c r="B57" s="2" t="s">
        <v>289</v>
      </c>
      <c r="C57" s="6" t="s">
        <v>290</v>
      </c>
      <c r="D57" s="2" t="s">
        <v>290</v>
      </c>
      <c r="E57" s="1"/>
      <c r="F57" s="1"/>
      <c r="G57" s="2" t="s">
        <v>26</v>
      </c>
      <c r="H57" s="2" t="s">
        <v>41</v>
      </c>
      <c r="I57" s="2" t="s">
        <v>42</v>
      </c>
      <c r="J57" s="2" t="s">
        <v>26</v>
      </c>
      <c r="K57" s="2" t="s">
        <v>29</v>
      </c>
      <c r="L57" s="2" t="s">
        <v>30</v>
      </c>
      <c r="M57" s="2" t="s">
        <v>291</v>
      </c>
      <c r="N57" s="2" t="s">
        <v>32</v>
      </c>
      <c r="O57" s="2" t="s">
        <v>88</v>
      </c>
      <c r="P57" s="2" t="s">
        <v>85</v>
      </c>
      <c r="Q57" s="4">
        <v>500000</v>
      </c>
      <c r="R57" s="4">
        <v>500000</v>
      </c>
      <c r="S57" s="1"/>
      <c r="T57" s="2" t="s">
        <v>292</v>
      </c>
      <c r="U57" s="2" t="s">
        <v>293</v>
      </c>
    </row>
    <row r="58" spans="1:21" ht="21.75" thickBot="1">
      <c r="A58" s="2" t="s">
        <v>294</v>
      </c>
      <c r="B58" s="2" t="s">
        <v>295</v>
      </c>
      <c r="C58" s="6" t="s">
        <v>296</v>
      </c>
      <c r="D58" s="2" t="s">
        <v>296</v>
      </c>
      <c r="E58" s="1"/>
      <c r="F58" s="1"/>
      <c r="G58" s="2" t="s">
        <v>26</v>
      </c>
      <c r="H58" s="2" t="s">
        <v>41</v>
      </c>
      <c r="I58" s="1"/>
      <c r="J58" s="2" t="s">
        <v>26</v>
      </c>
      <c r="K58" s="2" t="s">
        <v>29</v>
      </c>
      <c r="L58" s="2" t="s">
        <v>30</v>
      </c>
      <c r="M58" s="2" t="s">
        <v>297</v>
      </c>
      <c r="N58" s="2" t="s">
        <v>32</v>
      </c>
      <c r="O58" s="2" t="s">
        <v>88</v>
      </c>
      <c r="P58" s="2" t="s">
        <v>298</v>
      </c>
      <c r="Q58" s="4">
        <v>25000000</v>
      </c>
      <c r="R58" s="4">
        <v>25000000</v>
      </c>
      <c r="S58" s="2" t="s">
        <v>299</v>
      </c>
      <c r="T58" s="2" t="s">
        <v>238</v>
      </c>
      <c r="U58" s="2" t="s">
        <v>101</v>
      </c>
    </row>
    <row r="59" spans="1:21" ht="21.75" thickBot="1">
      <c r="A59" s="2" t="s">
        <v>294</v>
      </c>
      <c r="B59" s="2" t="s">
        <v>300</v>
      </c>
      <c r="C59" s="6" t="s">
        <v>301</v>
      </c>
      <c r="D59" s="2" t="s">
        <v>301</v>
      </c>
      <c r="E59" s="1"/>
      <c r="F59" s="1"/>
      <c r="G59" s="2" t="s">
        <v>26</v>
      </c>
      <c r="H59" s="2" t="s">
        <v>41</v>
      </c>
      <c r="I59" s="1"/>
      <c r="J59" s="2" t="s">
        <v>26</v>
      </c>
      <c r="K59" s="2" t="s">
        <v>29</v>
      </c>
      <c r="L59" s="2" t="s">
        <v>30</v>
      </c>
      <c r="M59" s="2" t="s">
        <v>302</v>
      </c>
      <c r="N59" s="2" t="s">
        <v>32</v>
      </c>
      <c r="O59" s="2" t="s">
        <v>88</v>
      </c>
      <c r="P59" s="2" t="s">
        <v>298</v>
      </c>
      <c r="Q59" s="4">
        <v>25000000</v>
      </c>
      <c r="R59" s="4">
        <v>25000000</v>
      </c>
      <c r="S59" s="2" t="s">
        <v>299</v>
      </c>
      <c r="T59" s="2" t="s">
        <v>238</v>
      </c>
      <c r="U59" s="2" t="s">
        <v>101</v>
      </c>
    </row>
    <row r="60" spans="1:21" ht="21.75" thickBot="1">
      <c r="A60" s="2" t="s">
        <v>303</v>
      </c>
      <c r="B60" s="2" t="s">
        <v>304</v>
      </c>
      <c r="C60" s="6" t="s">
        <v>259</v>
      </c>
      <c r="D60" s="2" t="s">
        <v>259</v>
      </c>
      <c r="E60" s="1"/>
      <c r="F60" s="1"/>
      <c r="G60" s="2" t="s">
        <v>26</v>
      </c>
      <c r="H60" s="2" t="s">
        <v>41</v>
      </c>
      <c r="I60" s="1"/>
      <c r="J60" s="2" t="s">
        <v>26</v>
      </c>
      <c r="K60" s="2" t="s">
        <v>29</v>
      </c>
      <c r="L60" s="2" t="s">
        <v>30</v>
      </c>
      <c r="M60" s="2" t="s">
        <v>305</v>
      </c>
      <c r="N60" s="2" t="s">
        <v>32</v>
      </c>
      <c r="O60" s="2" t="s">
        <v>182</v>
      </c>
      <c r="P60" s="2" t="s">
        <v>85</v>
      </c>
      <c r="Q60" s="4">
        <v>1000000</v>
      </c>
      <c r="R60" s="4">
        <v>1000000</v>
      </c>
      <c r="S60" s="1"/>
      <c r="T60" s="2" t="s">
        <v>306</v>
      </c>
      <c r="U60" s="2" t="s">
        <v>293</v>
      </c>
    </row>
    <row r="61" spans="1:21" ht="21.75" thickBot="1">
      <c r="A61" s="2" t="s">
        <v>307</v>
      </c>
      <c r="B61" s="2" t="s">
        <v>308</v>
      </c>
      <c r="C61" s="6" t="s">
        <v>309</v>
      </c>
      <c r="D61" s="2" t="s">
        <v>309</v>
      </c>
      <c r="E61" s="1"/>
      <c r="F61" s="1"/>
      <c r="G61" s="2" t="s">
        <v>26</v>
      </c>
      <c r="H61" s="2" t="s">
        <v>41</v>
      </c>
      <c r="I61" s="1"/>
      <c r="J61" s="2" t="s">
        <v>26</v>
      </c>
      <c r="K61" s="2" t="s">
        <v>29</v>
      </c>
      <c r="L61" s="2" t="s">
        <v>30</v>
      </c>
      <c r="M61" s="2" t="s">
        <v>310</v>
      </c>
      <c r="N61" s="2" t="s">
        <v>32</v>
      </c>
      <c r="O61" s="2" t="s">
        <v>182</v>
      </c>
      <c r="P61" s="2" t="s">
        <v>85</v>
      </c>
      <c r="Q61" s="4">
        <v>36825000</v>
      </c>
      <c r="R61" s="4">
        <v>36825000</v>
      </c>
      <c r="S61" s="2" t="s">
        <v>311</v>
      </c>
      <c r="T61" s="2" t="s">
        <v>100</v>
      </c>
      <c r="U61" s="2" t="s">
        <v>101</v>
      </c>
    </row>
    <row r="62" spans="1:21" ht="21.75" thickBot="1">
      <c r="A62" s="2" t="s">
        <v>312</v>
      </c>
      <c r="B62" s="2" t="s">
        <v>313</v>
      </c>
      <c r="C62" s="6" t="s">
        <v>314</v>
      </c>
      <c r="D62" s="2" t="s">
        <v>314</v>
      </c>
      <c r="E62" s="1"/>
      <c r="F62" s="1"/>
      <c r="G62" s="2" t="s">
        <v>26</v>
      </c>
      <c r="H62" s="2" t="s">
        <v>41</v>
      </c>
      <c r="I62" s="1"/>
      <c r="J62" s="2" t="s">
        <v>26</v>
      </c>
      <c r="K62" s="2" t="s">
        <v>29</v>
      </c>
      <c r="L62" s="2" t="s">
        <v>30</v>
      </c>
      <c r="M62" s="2" t="s">
        <v>315</v>
      </c>
      <c r="N62" s="2" t="s">
        <v>32</v>
      </c>
      <c r="O62" s="2" t="s">
        <v>126</v>
      </c>
      <c r="P62" s="2" t="s">
        <v>316</v>
      </c>
      <c r="Q62" s="4">
        <v>34266400</v>
      </c>
      <c r="R62" s="4">
        <v>34266400</v>
      </c>
      <c r="S62" s="2" t="s">
        <v>317</v>
      </c>
      <c r="T62" s="2" t="s">
        <v>61</v>
      </c>
      <c r="U62" s="2" t="s">
        <v>62</v>
      </c>
    </row>
    <row r="63" spans="1:21" ht="21.75" thickBot="1">
      <c r="A63" s="2" t="s">
        <v>318</v>
      </c>
      <c r="B63" s="2" t="s">
        <v>319</v>
      </c>
      <c r="C63" s="6" t="s">
        <v>320</v>
      </c>
      <c r="D63" s="2" t="s">
        <v>321</v>
      </c>
      <c r="E63" s="1"/>
      <c r="F63" s="1"/>
      <c r="G63" s="2" t="s">
        <v>26</v>
      </c>
      <c r="H63" s="2" t="s">
        <v>27</v>
      </c>
      <c r="I63" s="1"/>
      <c r="J63" s="2" t="s">
        <v>26</v>
      </c>
      <c r="K63" s="2" t="s">
        <v>29</v>
      </c>
      <c r="L63" s="2" t="s">
        <v>30</v>
      </c>
      <c r="M63" s="2" t="s">
        <v>322</v>
      </c>
      <c r="N63" s="2" t="s">
        <v>32</v>
      </c>
      <c r="O63" s="2" t="s">
        <v>88</v>
      </c>
      <c r="P63" s="2" t="s">
        <v>85</v>
      </c>
      <c r="Q63" s="4">
        <v>1970000</v>
      </c>
      <c r="R63" s="4">
        <v>1970000</v>
      </c>
      <c r="S63" s="2" t="s">
        <v>323</v>
      </c>
      <c r="T63" s="2" t="s">
        <v>324</v>
      </c>
      <c r="U63" s="2" t="s">
        <v>62</v>
      </c>
    </row>
    <row r="64" spans="1:21" ht="21.75" thickBot="1">
      <c r="A64" s="2" t="s">
        <v>325</v>
      </c>
      <c r="B64" s="2" t="s">
        <v>326</v>
      </c>
      <c r="C64" s="6" t="s">
        <v>327</v>
      </c>
      <c r="D64" s="2" t="s">
        <v>327</v>
      </c>
      <c r="E64" s="1"/>
      <c r="F64" s="1"/>
      <c r="G64" s="2" t="s">
        <v>26</v>
      </c>
      <c r="H64" s="2" t="s">
        <v>41</v>
      </c>
      <c r="I64" s="1"/>
      <c r="J64" s="2" t="s">
        <v>26</v>
      </c>
      <c r="K64" s="2" t="s">
        <v>29</v>
      </c>
      <c r="L64" s="2" t="s">
        <v>30</v>
      </c>
      <c r="M64" s="2" t="s">
        <v>328</v>
      </c>
      <c r="N64" s="2" t="s">
        <v>32</v>
      </c>
      <c r="O64" s="2" t="s">
        <v>131</v>
      </c>
      <c r="P64" s="2" t="s">
        <v>111</v>
      </c>
      <c r="Q64" s="4">
        <v>20000000</v>
      </c>
      <c r="R64" s="4">
        <v>20000000</v>
      </c>
      <c r="S64" s="2" t="s">
        <v>329</v>
      </c>
      <c r="T64" s="2" t="s">
        <v>238</v>
      </c>
      <c r="U64" s="2" t="s">
        <v>101</v>
      </c>
    </row>
    <row r="65" spans="1:24" ht="21.75" thickBot="1">
      <c r="A65" s="2" t="s">
        <v>325</v>
      </c>
      <c r="B65" s="2" t="s">
        <v>330</v>
      </c>
      <c r="C65" s="6" t="s">
        <v>331</v>
      </c>
      <c r="D65" s="2" t="s">
        <v>331</v>
      </c>
      <c r="E65" s="1"/>
      <c r="F65" s="1"/>
      <c r="G65" s="2" t="s">
        <v>26</v>
      </c>
      <c r="H65" s="2" t="s">
        <v>41</v>
      </c>
      <c r="I65" s="1"/>
      <c r="J65" s="2" t="s">
        <v>26</v>
      </c>
      <c r="K65" s="2" t="s">
        <v>29</v>
      </c>
      <c r="L65" s="2" t="s">
        <v>30</v>
      </c>
      <c r="M65" s="2" t="s">
        <v>332</v>
      </c>
      <c r="N65" s="2" t="s">
        <v>32</v>
      </c>
      <c r="O65" s="2" t="s">
        <v>131</v>
      </c>
      <c r="P65" s="2" t="s">
        <v>85</v>
      </c>
      <c r="Q65" s="5">
        <v>0</v>
      </c>
      <c r="R65" s="5">
        <v>0</v>
      </c>
      <c r="S65" s="2" t="s">
        <v>329</v>
      </c>
      <c r="T65" s="2" t="s">
        <v>238</v>
      </c>
      <c r="U65" s="2" t="s">
        <v>101</v>
      </c>
    </row>
    <row r="66" spans="1:24" ht="21.75" thickBot="1">
      <c r="A66" s="2" t="s">
        <v>325</v>
      </c>
      <c r="B66" s="2" t="s">
        <v>333</v>
      </c>
      <c r="C66" s="6" t="s">
        <v>334</v>
      </c>
      <c r="D66" s="2" t="s">
        <v>334</v>
      </c>
      <c r="E66" s="1"/>
      <c r="F66" s="1"/>
      <c r="G66" s="2" t="s">
        <v>26</v>
      </c>
      <c r="H66" s="2" t="s">
        <v>41</v>
      </c>
      <c r="I66" s="1"/>
      <c r="J66" s="2" t="s">
        <v>26</v>
      </c>
      <c r="K66" s="2" t="s">
        <v>29</v>
      </c>
      <c r="L66" s="2" t="s">
        <v>30</v>
      </c>
      <c r="M66" s="2" t="s">
        <v>335</v>
      </c>
      <c r="N66" s="2" t="s">
        <v>32</v>
      </c>
      <c r="O66" s="2" t="s">
        <v>131</v>
      </c>
      <c r="P66" s="2" t="s">
        <v>85</v>
      </c>
      <c r="Q66" s="4">
        <v>25000000</v>
      </c>
      <c r="R66" s="4">
        <v>25000000</v>
      </c>
      <c r="S66" s="2" t="s">
        <v>329</v>
      </c>
      <c r="T66" s="2" t="s">
        <v>238</v>
      </c>
      <c r="U66" s="2" t="s">
        <v>101</v>
      </c>
    </row>
    <row r="67" spans="1:24" ht="21.75" thickBot="1">
      <c r="A67" s="2" t="s">
        <v>325</v>
      </c>
      <c r="B67" s="2" t="s">
        <v>336</v>
      </c>
      <c r="C67" s="6" t="s">
        <v>337</v>
      </c>
      <c r="D67" s="2" t="s">
        <v>337</v>
      </c>
      <c r="E67" s="1"/>
      <c r="F67" s="1"/>
      <c r="G67" s="2" t="s">
        <v>26</v>
      </c>
      <c r="H67" s="2" t="s">
        <v>41</v>
      </c>
      <c r="I67" s="1"/>
      <c r="J67" s="2" t="s">
        <v>26</v>
      </c>
      <c r="K67" s="2" t="s">
        <v>29</v>
      </c>
      <c r="L67" s="2" t="s">
        <v>30</v>
      </c>
      <c r="M67" s="2" t="s">
        <v>338</v>
      </c>
      <c r="N67" s="2" t="s">
        <v>32</v>
      </c>
      <c r="O67" s="2" t="s">
        <v>131</v>
      </c>
      <c r="P67" s="2" t="s">
        <v>85</v>
      </c>
      <c r="Q67" s="4">
        <v>25000000</v>
      </c>
      <c r="R67" s="4">
        <v>25000000</v>
      </c>
      <c r="S67" s="2" t="s">
        <v>329</v>
      </c>
      <c r="T67" s="2" t="s">
        <v>238</v>
      </c>
      <c r="U67" s="2" t="s">
        <v>101</v>
      </c>
    </row>
    <row r="68" spans="1:24" ht="21.75" thickBot="1">
      <c r="A68" s="2" t="s">
        <v>325</v>
      </c>
      <c r="B68" s="2" t="s">
        <v>339</v>
      </c>
      <c r="C68" s="6" t="s">
        <v>340</v>
      </c>
      <c r="D68" s="2" t="s">
        <v>341</v>
      </c>
      <c r="E68" s="1"/>
      <c r="F68" s="1"/>
      <c r="G68" s="2" t="s">
        <v>26</v>
      </c>
      <c r="H68" s="2" t="s">
        <v>41</v>
      </c>
      <c r="I68" s="1"/>
      <c r="J68" s="2" t="s">
        <v>26</v>
      </c>
      <c r="K68" s="2" t="s">
        <v>29</v>
      </c>
      <c r="L68" s="2" t="s">
        <v>30</v>
      </c>
      <c r="M68" s="2" t="s">
        <v>342</v>
      </c>
      <c r="N68" s="2" t="s">
        <v>32</v>
      </c>
      <c r="O68" s="2" t="s">
        <v>131</v>
      </c>
      <c r="P68" s="2" t="s">
        <v>111</v>
      </c>
      <c r="Q68" s="4">
        <v>5000000</v>
      </c>
      <c r="R68" s="4">
        <v>5000000</v>
      </c>
      <c r="S68" s="2" t="s">
        <v>329</v>
      </c>
      <c r="T68" s="2" t="s">
        <v>238</v>
      </c>
      <c r="U68" s="2" t="s">
        <v>101</v>
      </c>
    </row>
    <row r="69" spans="1:24" ht="21.75" thickBot="1">
      <c r="A69" s="2" t="s">
        <v>325</v>
      </c>
      <c r="B69" s="2" t="s">
        <v>343</v>
      </c>
      <c r="C69" s="6" t="s">
        <v>344</v>
      </c>
      <c r="D69" s="2" t="s">
        <v>344</v>
      </c>
      <c r="E69" s="1"/>
      <c r="F69" s="1"/>
      <c r="G69" s="2" t="s">
        <v>26</v>
      </c>
      <c r="H69" s="2" t="s">
        <v>41</v>
      </c>
      <c r="I69" s="1"/>
      <c r="J69" s="2" t="s">
        <v>26</v>
      </c>
      <c r="K69" s="2" t="s">
        <v>29</v>
      </c>
      <c r="L69" s="2" t="s">
        <v>30</v>
      </c>
      <c r="M69" s="2" t="s">
        <v>345</v>
      </c>
      <c r="N69" s="2" t="s">
        <v>32</v>
      </c>
      <c r="O69" s="2" t="s">
        <v>131</v>
      </c>
      <c r="P69" s="2" t="s">
        <v>85</v>
      </c>
      <c r="Q69" s="4">
        <v>25000000</v>
      </c>
      <c r="R69" s="4">
        <v>25000000</v>
      </c>
      <c r="S69" s="2" t="s">
        <v>329</v>
      </c>
      <c r="T69" s="2" t="s">
        <v>238</v>
      </c>
      <c r="U69" s="2" t="s">
        <v>101</v>
      </c>
    </row>
    <row r="70" spans="1:24" ht="21.75" thickBot="1">
      <c r="A70" s="2" t="s">
        <v>346</v>
      </c>
      <c r="B70" s="2" t="s">
        <v>347</v>
      </c>
      <c r="C70" s="6" t="s">
        <v>348</v>
      </c>
      <c r="D70" s="2" t="s">
        <v>348</v>
      </c>
      <c r="E70" s="1"/>
      <c r="F70" s="1"/>
      <c r="G70" s="2" t="s">
        <v>26</v>
      </c>
      <c r="H70" s="2" t="s">
        <v>41</v>
      </c>
      <c r="I70" s="1"/>
      <c r="J70" s="2" t="s">
        <v>26</v>
      </c>
      <c r="K70" s="2" t="s">
        <v>29</v>
      </c>
      <c r="L70" s="2" t="s">
        <v>30</v>
      </c>
      <c r="M70" s="2" t="s">
        <v>349</v>
      </c>
      <c r="N70" s="2" t="s">
        <v>32</v>
      </c>
      <c r="O70" s="2" t="s">
        <v>131</v>
      </c>
      <c r="P70" s="2" t="s">
        <v>85</v>
      </c>
      <c r="Q70" s="4">
        <v>2629100</v>
      </c>
      <c r="R70" s="4">
        <v>2629100</v>
      </c>
      <c r="S70" s="2" t="s">
        <v>350</v>
      </c>
      <c r="T70" s="2" t="s">
        <v>324</v>
      </c>
      <c r="U70" s="2" t="s">
        <v>62</v>
      </c>
    </row>
    <row r="71" spans="1:24" ht="21.75" thickBot="1">
      <c r="A71" s="2" t="s">
        <v>351</v>
      </c>
      <c r="B71" s="2" t="s">
        <v>352</v>
      </c>
      <c r="C71" s="6" t="s">
        <v>353</v>
      </c>
      <c r="D71" s="2" t="s">
        <v>353</v>
      </c>
      <c r="E71" s="1"/>
      <c r="F71" s="1"/>
      <c r="G71" s="2" t="s">
        <v>26</v>
      </c>
      <c r="H71" s="2" t="s">
        <v>41</v>
      </c>
      <c r="I71" s="1"/>
      <c r="J71" s="2" t="s">
        <v>26</v>
      </c>
      <c r="K71" s="2" t="s">
        <v>29</v>
      </c>
      <c r="L71" s="2" t="s">
        <v>30</v>
      </c>
      <c r="M71" s="2" t="s">
        <v>354</v>
      </c>
      <c r="N71" s="2" t="s">
        <v>32</v>
      </c>
      <c r="O71" s="2" t="s">
        <v>131</v>
      </c>
      <c r="P71" s="2" t="s">
        <v>85</v>
      </c>
      <c r="Q71" s="4">
        <v>8000000</v>
      </c>
      <c r="R71" s="4">
        <v>8000000</v>
      </c>
      <c r="S71" s="2" t="s">
        <v>355</v>
      </c>
      <c r="T71" s="2" t="s">
        <v>238</v>
      </c>
      <c r="U71" s="2" t="s">
        <v>101</v>
      </c>
    </row>
    <row r="72" spans="1:24" ht="21.75" thickBot="1">
      <c r="A72" s="2" t="s">
        <v>356</v>
      </c>
      <c r="B72" s="2" t="s">
        <v>357</v>
      </c>
      <c r="C72" s="6" t="s">
        <v>358</v>
      </c>
      <c r="D72" s="2" t="s">
        <v>358</v>
      </c>
      <c r="E72" s="1"/>
      <c r="F72" s="1"/>
      <c r="G72" s="2" t="s">
        <v>26</v>
      </c>
      <c r="H72" s="2" t="s">
        <v>41</v>
      </c>
      <c r="I72" s="1"/>
      <c r="J72" s="2" t="s">
        <v>26</v>
      </c>
      <c r="K72" s="2" t="s">
        <v>29</v>
      </c>
      <c r="L72" s="2" t="s">
        <v>30</v>
      </c>
      <c r="M72" s="2" t="s">
        <v>359</v>
      </c>
      <c r="N72" s="2" t="s">
        <v>32</v>
      </c>
      <c r="O72" s="2" t="s">
        <v>131</v>
      </c>
      <c r="P72" s="2" t="s">
        <v>360</v>
      </c>
      <c r="Q72" s="4">
        <v>8906000</v>
      </c>
      <c r="R72" s="4">
        <v>8906000</v>
      </c>
      <c r="S72" s="2" t="s">
        <v>361</v>
      </c>
      <c r="T72" s="2" t="s">
        <v>238</v>
      </c>
      <c r="U72" s="2" t="s">
        <v>101</v>
      </c>
    </row>
    <row r="73" spans="1:24" ht="21.75" thickBot="1">
      <c r="A73" s="2" t="s">
        <v>362</v>
      </c>
      <c r="B73" s="2" t="s">
        <v>363</v>
      </c>
      <c r="C73" s="6" t="s">
        <v>364</v>
      </c>
      <c r="D73" s="2" t="s">
        <v>365</v>
      </c>
      <c r="E73" s="1"/>
      <c r="F73" s="1"/>
      <c r="G73" s="2" t="s">
        <v>26</v>
      </c>
      <c r="H73" s="2" t="s">
        <v>41</v>
      </c>
      <c r="I73" s="1"/>
      <c r="J73" s="2" t="s">
        <v>26</v>
      </c>
      <c r="K73" s="2" t="s">
        <v>29</v>
      </c>
      <c r="L73" s="2" t="s">
        <v>30</v>
      </c>
      <c r="M73" s="2" t="s">
        <v>366</v>
      </c>
      <c r="N73" s="2" t="s">
        <v>32</v>
      </c>
      <c r="O73" s="2" t="s">
        <v>126</v>
      </c>
      <c r="P73" s="2" t="s">
        <v>85</v>
      </c>
      <c r="Q73" s="4">
        <v>45000000</v>
      </c>
      <c r="R73" s="4">
        <v>45000000</v>
      </c>
      <c r="S73" s="2" t="s">
        <v>367</v>
      </c>
      <c r="T73" s="2" t="s">
        <v>238</v>
      </c>
      <c r="U73" s="2" t="s">
        <v>101</v>
      </c>
    </row>
    <row r="74" spans="1:24" ht="21.75" thickBot="1">
      <c r="A74" s="2" t="s">
        <v>89</v>
      </c>
      <c r="B74" s="2" t="s">
        <v>368</v>
      </c>
      <c r="C74" s="6" t="s">
        <v>172</v>
      </c>
      <c r="D74" s="2" t="s">
        <v>172</v>
      </c>
      <c r="E74" s="1"/>
      <c r="F74" s="1"/>
      <c r="G74" s="2" t="s">
        <v>26</v>
      </c>
      <c r="H74" s="2" t="s">
        <v>66</v>
      </c>
      <c r="I74" s="1"/>
      <c r="J74" s="2" t="s">
        <v>26</v>
      </c>
      <c r="K74" s="2" t="s">
        <v>29</v>
      </c>
      <c r="L74" s="2" t="s">
        <v>30</v>
      </c>
      <c r="M74" s="2" t="s">
        <v>369</v>
      </c>
      <c r="N74" s="2" t="s">
        <v>32</v>
      </c>
      <c r="O74" s="2" t="s">
        <v>88</v>
      </c>
      <c r="P74" s="2" t="s">
        <v>85</v>
      </c>
      <c r="Q74" s="4">
        <v>115000000</v>
      </c>
      <c r="R74" s="4">
        <v>115000000</v>
      </c>
      <c r="S74" s="2" t="s">
        <v>93</v>
      </c>
      <c r="T74" s="2" t="s">
        <v>70</v>
      </c>
      <c r="U74" s="2" t="s">
        <v>47</v>
      </c>
    </row>
    <row r="75" spans="1:24" ht="21.75" thickBot="1">
      <c r="A75" s="2" t="s">
        <v>89</v>
      </c>
      <c r="B75" s="2" t="s">
        <v>370</v>
      </c>
      <c r="C75" s="6" t="s">
        <v>371</v>
      </c>
      <c r="D75" s="2" t="s">
        <v>371</v>
      </c>
      <c r="E75" s="1"/>
      <c r="F75" s="1"/>
      <c r="G75" s="2" t="s">
        <v>26</v>
      </c>
      <c r="H75" s="2" t="s">
        <v>66</v>
      </c>
      <c r="I75" s="1"/>
      <c r="J75" s="2" t="s">
        <v>26</v>
      </c>
      <c r="K75" s="2" t="s">
        <v>29</v>
      </c>
      <c r="L75" s="2" t="s">
        <v>30</v>
      </c>
      <c r="M75" s="2" t="s">
        <v>372</v>
      </c>
      <c r="N75" s="2" t="s">
        <v>32</v>
      </c>
      <c r="O75" s="2" t="s">
        <v>140</v>
      </c>
      <c r="P75" s="2" t="s">
        <v>373</v>
      </c>
      <c r="Q75" s="4">
        <v>2297183</v>
      </c>
      <c r="R75" s="4">
        <v>2297183</v>
      </c>
      <c r="S75" s="2" t="s">
        <v>93</v>
      </c>
      <c r="T75" s="2" t="s">
        <v>70</v>
      </c>
      <c r="U75" s="2" t="s">
        <v>47</v>
      </c>
    </row>
    <row r="76" spans="1:24" ht="21.75" thickBot="1">
      <c r="A76" s="2" t="s">
        <v>374</v>
      </c>
      <c r="B76" s="2" t="s">
        <v>375</v>
      </c>
      <c r="C76" s="6" t="s">
        <v>376</v>
      </c>
      <c r="D76" s="2" t="s">
        <v>376</v>
      </c>
      <c r="E76" s="1"/>
      <c r="F76" s="1"/>
      <c r="G76" s="2" t="s">
        <v>26</v>
      </c>
      <c r="H76" s="2" t="s">
        <v>41</v>
      </c>
      <c r="I76" s="1"/>
      <c r="J76" s="2" t="s">
        <v>26</v>
      </c>
      <c r="K76" s="2" t="s">
        <v>29</v>
      </c>
      <c r="L76" s="2" t="s">
        <v>30</v>
      </c>
      <c r="M76" s="2" t="s">
        <v>377</v>
      </c>
      <c r="N76" s="2" t="s">
        <v>32</v>
      </c>
      <c r="O76" s="2" t="s">
        <v>131</v>
      </c>
      <c r="P76" s="2" t="s">
        <v>85</v>
      </c>
      <c r="Q76" s="4">
        <v>1500000</v>
      </c>
      <c r="R76" s="4">
        <v>1500000</v>
      </c>
      <c r="S76" s="2" t="s">
        <v>378</v>
      </c>
      <c r="T76" s="2" t="s">
        <v>61</v>
      </c>
      <c r="U76" s="2" t="s">
        <v>62</v>
      </c>
    </row>
    <row r="77" spans="1:24" ht="21.75" thickBot="1">
      <c r="A77" s="2" t="s">
        <v>379</v>
      </c>
      <c r="B77" s="2" t="s">
        <v>380</v>
      </c>
      <c r="C77" s="6" t="s">
        <v>381</v>
      </c>
      <c r="D77" s="2" t="s">
        <v>381</v>
      </c>
      <c r="E77" s="1"/>
      <c r="F77" s="1"/>
      <c r="G77" s="2" t="s">
        <v>26</v>
      </c>
      <c r="H77" s="2" t="s">
        <v>41</v>
      </c>
      <c r="I77" s="1"/>
      <c r="J77" s="2" t="s">
        <v>26</v>
      </c>
      <c r="K77" s="2" t="s">
        <v>29</v>
      </c>
      <c r="L77" s="2" t="s">
        <v>30</v>
      </c>
      <c r="M77" s="2" t="s">
        <v>382</v>
      </c>
      <c r="N77" s="2" t="s">
        <v>32</v>
      </c>
      <c r="O77" s="2" t="s">
        <v>383</v>
      </c>
      <c r="P77" s="2" t="s">
        <v>85</v>
      </c>
      <c r="Q77" s="4">
        <v>5000000</v>
      </c>
      <c r="R77" s="4">
        <v>5000000</v>
      </c>
      <c r="S77" s="2" t="s">
        <v>384</v>
      </c>
      <c r="T77" s="2" t="s">
        <v>238</v>
      </c>
      <c r="U77" s="2" t="s">
        <v>101</v>
      </c>
    </row>
    <row r="78" spans="1:24" ht="21.75" thickBot="1">
      <c r="A78" s="2" t="s">
        <v>379</v>
      </c>
      <c r="B78" s="2" t="s">
        <v>385</v>
      </c>
      <c r="C78" s="6" t="s">
        <v>386</v>
      </c>
      <c r="D78" s="2" t="s">
        <v>386</v>
      </c>
      <c r="E78" s="1"/>
      <c r="F78" s="1"/>
      <c r="G78" s="2" t="s">
        <v>26</v>
      </c>
      <c r="H78" s="2" t="s">
        <v>41</v>
      </c>
      <c r="I78" s="1"/>
      <c r="J78" s="2" t="s">
        <v>26</v>
      </c>
      <c r="K78" s="2" t="s">
        <v>29</v>
      </c>
      <c r="L78" s="2" t="s">
        <v>30</v>
      </c>
      <c r="M78" s="2" t="s">
        <v>387</v>
      </c>
      <c r="N78" s="2" t="s">
        <v>32</v>
      </c>
      <c r="O78" s="2" t="s">
        <v>140</v>
      </c>
      <c r="P78" s="2" t="s">
        <v>85</v>
      </c>
      <c r="Q78" s="4">
        <v>20000000</v>
      </c>
      <c r="R78" s="4">
        <v>20000000</v>
      </c>
      <c r="S78" s="2" t="s">
        <v>384</v>
      </c>
      <c r="T78" s="2" t="s">
        <v>238</v>
      </c>
      <c r="U78" s="2" t="s">
        <v>101</v>
      </c>
    </row>
    <row r="79" spans="1:24" ht="21.75" thickBot="1">
      <c r="A79" s="2" t="s">
        <v>388</v>
      </c>
      <c r="B79" s="2" t="s">
        <v>389</v>
      </c>
      <c r="C79" s="6" t="s">
        <v>390</v>
      </c>
      <c r="D79" s="2" t="s">
        <v>390</v>
      </c>
      <c r="E79" s="1"/>
      <c r="F79" s="1"/>
      <c r="G79" s="2" t="s">
        <v>26</v>
      </c>
      <c r="H79" s="2" t="s">
        <v>41</v>
      </c>
      <c r="I79" s="1"/>
      <c r="J79" s="2" t="s">
        <v>26</v>
      </c>
      <c r="K79" s="2" t="s">
        <v>29</v>
      </c>
      <c r="L79" s="2" t="s">
        <v>30</v>
      </c>
      <c r="M79" s="2" t="s">
        <v>391</v>
      </c>
      <c r="N79" s="2" t="s">
        <v>32</v>
      </c>
      <c r="O79" s="2" t="s">
        <v>360</v>
      </c>
      <c r="P79" s="2" t="s">
        <v>85</v>
      </c>
      <c r="Q79" s="4">
        <v>3700000</v>
      </c>
      <c r="R79" s="4">
        <v>3700000</v>
      </c>
      <c r="S79" s="1"/>
      <c r="T79" s="2" t="s">
        <v>392</v>
      </c>
      <c r="U79" s="2" t="s">
        <v>293</v>
      </c>
    </row>
    <row r="80" spans="1:24" ht="21.75" thickBot="1">
      <c r="A80" s="2" t="s">
        <v>38</v>
      </c>
      <c r="B80" s="2" t="s">
        <v>393</v>
      </c>
      <c r="C80" s="6" t="s">
        <v>394</v>
      </c>
      <c r="D80" s="2" t="s">
        <v>394</v>
      </c>
      <c r="E80" s="1"/>
      <c r="F80" s="1"/>
      <c r="G80" s="2" t="s">
        <v>26</v>
      </c>
      <c r="H80" s="2" t="s">
        <v>41</v>
      </c>
      <c r="I80" s="1"/>
      <c r="J80" s="2" t="s">
        <v>26</v>
      </c>
      <c r="K80" s="2" t="s">
        <v>29</v>
      </c>
      <c r="L80" s="2" t="s">
        <v>30</v>
      </c>
      <c r="M80" s="2" t="s">
        <v>395</v>
      </c>
      <c r="N80" s="2" t="s">
        <v>32</v>
      </c>
      <c r="O80" s="2" t="s">
        <v>396</v>
      </c>
      <c r="P80" s="2" t="s">
        <v>59</v>
      </c>
      <c r="Q80" s="4">
        <v>4000000</v>
      </c>
      <c r="R80" s="4">
        <v>4000000</v>
      </c>
      <c r="S80" s="2" t="s">
        <v>45</v>
      </c>
      <c r="T80" s="2" t="s">
        <v>46</v>
      </c>
      <c r="U80" s="2" t="s">
        <v>47</v>
      </c>
      <c r="V80" s="2" t="s">
        <v>397</v>
      </c>
      <c r="W80" s="2" t="s">
        <v>398</v>
      </c>
      <c r="X80" s="2" t="s">
        <v>399</v>
      </c>
    </row>
    <row r="81" spans="1:24" ht="21.75" thickBot="1">
      <c r="A81" s="2" t="s">
        <v>400</v>
      </c>
      <c r="B81" s="2" t="s">
        <v>401</v>
      </c>
      <c r="C81" s="6" t="s">
        <v>402</v>
      </c>
      <c r="D81" s="2" t="s">
        <v>402</v>
      </c>
      <c r="E81" s="1"/>
      <c r="F81" s="1"/>
      <c r="G81" s="2" t="s">
        <v>26</v>
      </c>
      <c r="H81" s="2" t="s">
        <v>41</v>
      </c>
      <c r="I81" s="1"/>
      <c r="J81" s="2" t="s">
        <v>26</v>
      </c>
      <c r="K81" s="2" t="s">
        <v>29</v>
      </c>
      <c r="L81" s="2" t="s">
        <v>30</v>
      </c>
      <c r="M81" s="2" t="s">
        <v>403</v>
      </c>
      <c r="N81" s="2" t="s">
        <v>32</v>
      </c>
      <c r="O81" s="2" t="s">
        <v>396</v>
      </c>
      <c r="P81" s="2" t="s">
        <v>59</v>
      </c>
      <c r="Q81" s="4">
        <v>1200000</v>
      </c>
      <c r="R81" s="4">
        <v>1200000</v>
      </c>
      <c r="S81" s="2" t="s">
        <v>404</v>
      </c>
      <c r="T81" s="2" t="s">
        <v>405</v>
      </c>
      <c r="U81" s="2" t="s">
        <v>406</v>
      </c>
      <c r="V81" s="2" t="s">
        <v>407</v>
      </c>
      <c r="W81" s="2" t="s">
        <v>398</v>
      </c>
      <c r="X81" s="2" t="s">
        <v>399</v>
      </c>
    </row>
    <row r="82" spans="1:24" ht="21.75" thickBot="1">
      <c r="A82" s="2" t="s">
        <v>408</v>
      </c>
      <c r="B82" s="2" t="s">
        <v>409</v>
      </c>
      <c r="C82" s="6" t="s">
        <v>56</v>
      </c>
      <c r="D82" s="2" t="s">
        <v>56</v>
      </c>
      <c r="E82" s="1"/>
      <c r="F82" s="1"/>
      <c r="G82" s="2" t="s">
        <v>26</v>
      </c>
      <c r="H82" s="2" t="s">
        <v>41</v>
      </c>
      <c r="I82" s="1"/>
      <c r="J82" s="2" t="s">
        <v>26</v>
      </c>
      <c r="K82" s="2" t="s">
        <v>29</v>
      </c>
      <c r="L82" s="2" t="s">
        <v>30</v>
      </c>
      <c r="M82" s="2" t="s">
        <v>410</v>
      </c>
      <c r="N82" s="2" t="s">
        <v>32</v>
      </c>
      <c r="O82" s="2" t="s">
        <v>396</v>
      </c>
      <c r="P82" s="2" t="s">
        <v>59</v>
      </c>
      <c r="Q82" s="4">
        <v>500000000</v>
      </c>
      <c r="R82" s="4">
        <v>500000000</v>
      </c>
      <c r="S82" s="2" t="s">
        <v>106</v>
      </c>
      <c r="T82" s="2" t="s">
        <v>61</v>
      </c>
      <c r="U82" s="2" t="s">
        <v>62</v>
      </c>
      <c r="V82" s="2" t="s">
        <v>397</v>
      </c>
      <c r="W82" s="2" t="s">
        <v>411</v>
      </c>
      <c r="X82" s="2" t="s">
        <v>412</v>
      </c>
    </row>
    <row r="83" spans="1:24" ht="21.75" thickBot="1">
      <c r="A83" s="2" t="s">
        <v>413</v>
      </c>
      <c r="B83" s="2" t="s">
        <v>414</v>
      </c>
      <c r="C83" s="6" t="s">
        <v>415</v>
      </c>
      <c r="D83" s="2" t="s">
        <v>415</v>
      </c>
      <c r="E83" s="1"/>
      <c r="F83" s="1"/>
      <c r="G83" s="2" t="s">
        <v>26</v>
      </c>
      <c r="H83" s="2" t="s">
        <v>66</v>
      </c>
      <c r="I83" s="1"/>
      <c r="J83" s="2" t="s">
        <v>26</v>
      </c>
      <c r="K83" s="2" t="s">
        <v>29</v>
      </c>
      <c r="L83" s="2" t="s">
        <v>30</v>
      </c>
      <c r="M83" s="2" t="s">
        <v>416</v>
      </c>
      <c r="N83" s="2" t="s">
        <v>32</v>
      </c>
      <c r="O83" s="2" t="s">
        <v>396</v>
      </c>
      <c r="P83" s="2" t="s">
        <v>59</v>
      </c>
      <c r="Q83" s="4">
        <v>40000000</v>
      </c>
      <c r="R83" s="4">
        <v>40000000</v>
      </c>
      <c r="S83" s="2" t="s">
        <v>417</v>
      </c>
      <c r="T83" s="2" t="s">
        <v>418</v>
      </c>
      <c r="U83" s="2" t="s">
        <v>37</v>
      </c>
      <c r="V83" s="2" t="s">
        <v>397</v>
      </c>
      <c r="W83" s="2" t="s">
        <v>398</v>
      </c>
      <c r="X83" s="2" t="s">
        <v>419</v>
      </c>
    </row>
    <row r="84" spans="1:24" ht="21.75" thickBot="1">
      <c r="A84" s="2" t="s">
        <v>420</v>
      </c>
      <c r="B84" s="2" t="s">
        <v>421</v>
      </c>
      <c r="C84" s="6" t="s">
        <v>422</v>
      </c>
      <c r="D84" s="2" t="s">
        <v>422</v>
      </c>
      <c r="E84" s="1"/>
      <c r="F84" s="1"/>
      <c r="G84" s="2" t="s">
        <v>26</v>
      </c>
      <c r="H84" s="2" t="s">
        <v>41</v>
      </c>
      <c r="I84" s="1"/>
      <c r="J84" s="2" t="s">
        <v>26</v>
      </c>
      <c r="K84" s="2" t="s">
        <v>29</v>
      </c>
      <c r="L84" s="2" t="s">
        <v>30</v>
      </c>
      <c r="M84" s="2" t="s">
        <v>423</v>
      </c>
      <c r="N84" s="2" t="s">
        <v>32</v>
      </c>
      <c r="O84" s="2" t="s">
        <v>383</v>
      </c>
      <c r="P84" s="2" t="s">
        <v>424</v>
      </c>
      <c r="Q84" s="4">
        <v>2130000000</v>
      </c>
      <c r="R84" s="4">
        <v>2130000000</v>
      </c>
      <c r="S84" s="2" t="s">
        <v>425</v>
      </c>
      <c r="T84" s="2" t="s">
        <v>426</v>
      </c>
      <c r="U84" s="2" t="s">
        <v>62</v>
      </c>
      <c r="V84" s="2" t="s">
        <v>397</v>
      </c>
      <c r="W84" s="2" t="s">
        <v>427</v>
      </c>
      <c r="X84" s="2" t="s">
        <v>428</v>
      </c>
    </row>
    <row r="85" spans="1:24" ht="21.75" thickBot="1">
      <c r="A85" s="2" t="s">
        <v>413</v>
      </c>
      <c r="B85" s="2" t="s">
        <v>429</v>
      </c>
      <c r="C85" s="6" t="s">
        <v>430</v>
      </c>
      <c r="D85" s="2" t="s">
        <v>430</v>
      </c>
      <c r="E85" s="1"/>
      <c r="F85" s="1"/>
      <c r="G85" s="2" t="s">
        <v>26</v>
      </c>
      <c r="H85" s="2" t="s">
        <v>41</v>
      </c>
      <c r="I85" s="1"/>
      <c r="J85" s="2" t="s">
        <v>26</v>
      </c>
      <c r="K85" s="2" t="s">
        <v>29</v>
      </c>
      <c r="L85" s="2" t="s">
        <v>30</v>
      </c>
      <c r="M85" s="2" t="s">
        <v>431</v>
      </c>
      <c r="N85" s="2" t="s">
        <v>32</v>
      </c>
      <c r="O85" s="2" t="s">
        <v>432</v>
      </c>
      <c r="P85" s="2" t="s">
        <v>433</v>
      </c>
      <c r="Q85" s="4">
        <v>168334100</v>
      </c>
      <c r="R85" s="4">
        <v>73148650</v>
      </c>
      <c r="S85" s="2" t="s">
        <v>417</v>
      </c>
      <c r="T85" s="2" t="s">
        <v>418</v>
      </c>
      <c r="U85" s="2" t="s">
        <v>37</v>
      </c>
      <c r="W85" s="2" t="s">
        <v>398</v>
      </c>
      <c r="X85" s="2" t="s">
        <v>419</v>
      </c>
    </row>
    <row r="86" spans="1:24" ht="21.75" thickBot="1">
      <c r="A86" s="2" t="s">
        <v>434</v>
      </c>
      <c r="B86" s="2" t="s">
        <v>435</v>
      </c>
      <c r="C86" s="6" t="s">
        <v>436</v>
      </c>
      <c r="D86" s="2" t="s">
        <v>436</v>
      </c>
      <c r="E86" s="1"/>
      <c r="F86" s="1"/>
      <c r="G86" s="2" t="s">
        <v>26</v>
      </c>
      <c r="H86" s="2" t="s">
        <v>41</v>
      </c>
      <c r="I86" s="1"/>
      <c r="J86" s="2" t="s">
        <v>26</v>
      </c>
      <c r="K86" s="2" t="s">
        <v>29</v>
      </c>
      <c r="L86" s="2" t="s">
        <v>30</v>
      </c>
      <c r="M86" s="2" t="s">
        <v>437</v>
      </c>
      <c r="N86" s="2" t="s">
        <v>32</v>
      </c>
      <c r="O86" s="2" t="s">
        <v>396</v>
      </c>
      <c r="P86" s="2" t="s">
        <v>438</v>
      </c>
      <c r="Q86" s="4">
        <v>15000000</v>
      </c>
      <c r="R86" s="4">
        <v>15000000</v>
      </c>
      <c r="S86" s="2" t="s">
        <v>106</v>
      </c>
      <c r="T86" s="2" t="s">
        <v>439</v>
      </c>
      <c r="U86" s="2" t="s">
        <v>37</v>
      </c>
      <c r="V86" s="2" t="s">
        <v>397</v>
      </c>
      <c r="W86" s="2" t="s">
        <v>411</v>
      </c>
      <c r="X86" s="2" t="s">
        <v>440</v>
      </c>
    </row>
    <row r="87" spans="1:24" ht="21.75" thickBot="1">
      <c r="A87" s="2" t="s">
        <v>420</v>
      </c>
      <c r="B87" s="2" t="s">
        <v>441</v>
      </c>
      <c r="C87" s="6" t="s">
        <v>442</v>
      </c>
      <c r="D87" s="2" t="s">
        <v>442</v>
      </c>
      <c r="E87" s="1"/>
      <c r="F87" s="1"/>
      <c r="G87" s="2" t="s">
        <v>26</v>
      </c>
      <c r="H87" s="2" t="s">
        <v>41</v>
      </c>
      <c r="I87" s="1"/>
      <c r="J87" s="2" t="s">
        <v>26</v>
      </c>
      <c r="K87" s="2" t="s">
        <v>29</v>
      </c>
      <c r="L87" s="2" t="s">
        <v>30</v>
      </c>
      <c r="M87" s="2" t="s">
        <v>443</v>
      </c>
      <c r="N87" s="2" t="s">
        <v>32</v>
      </c>
      <c r="O87" s="2" t="s">
        <v>373</v>
      </c>
      <c r="P87" s="2" t="s">
        <v>444</v>
      </c>
      <c r="Q87" s="4">
        <v>172000000</v>
      </c>
      <c r="R87" s="5">
        <v>0</v>
      </c>
      <c r="S87" s="2" t="s">
        <v>425</v>
      </c>
      <c r="T87" s="2" t="s">
        <v>426</v>
      </c>
      <c r="U87" s="2" t="s">
        <v>62</v>
      </c>
      <c r="V87" s="2" t="s">
        <v>407</v>
      </c>
      <c r="W87" s="2" t="s">
        <v>427</v>
      </c>
      <c r="X87" s="2" t="s">
        <v>428</v>
      </c>
    </row>
    <row r="88" spans="1:24" ht="21.75" thickBot="1">
      <c r="A88" s="2" t="s">
        <v>420</v>
      </c>
      <c r="B88" s="2" t="s">
        <v>445</v>
      </c>
      <c r="C88" s="6" t="s">
        <v>446</v>
      </c>
      <c r="D88" s="2" t="s">
        <v>446</v>
      </c>
      <c r="E88" s="1"/>
      <c r="F88" s="1"/>
      <c r="G88" s="2" t="s">
        <v>26</v>
      </c>
      <c r="H88" s="2" t="s">
        <v>41</v>
      </c>
      <c r="I88" s="1"/>
      <c r="J88" s="2" t="s">
        <v>26</v>
      </c>
      <c r="K88" s="2" t="s">
        <v>29</v>
      </c>
      <c r="L88" s="2" t="s">
        <v>30</v>
      </c>
      <c r="M88" s="2" t="s">
        <v>447</v>
      </c>
      <c r="N88" s="2" t="s">
        <v>32</v>
      </c>
      <c r="O88" s="2" t="s">
        <v>373</v>
      </c>
      <c r="P88" s="2" t="s">
        <v>438</v>
      </c>
      <c r="Q88" s="4">
        <v>1776000000</v>
      </c>
      <c r="R88" s="4">
        <v>1776000000</v>
      </c>
      <c r="S88" s="2" t="s">
        <v>425</v>
      </c>
      <c r="T88" s="2" t="s">
        <v>426</v>
      </c>
      <c r="U88" s="2" t="s">
        <v>62</v>
      </c>
      <c r="V88" s="2" t="s">
        <v>397</v>
      </c>
      <c r="W88" s="2" t="s">
        <v>427</v>
      </c>
      <c r="X88" s="2" t="s">
        <v>428</v>
      </c>
    </row>
    <row r="89" spans="1:24" ht="21.75" thickBot="1">
      <c r="A89" s="2" t="s">
        <v>448</v>
      </c>
      <c r="B89" s="2" t="s">
        <v>449</v>
      </c>
      <c r="C89" s="6" t="s">
        <v>450</v>
      </c>
      <c r="D89" s="2" t="s">
        <v>450</v>
      </c>
      <c r="E89" s="1"/>
      <c r="F89" s="1"/>
      <c r="G89" s="2" t="s">
        <v>26</v>
      </c>
      <c r="H89" s="2" t="s">
        <v>41</v>
      </c>
      <c r="I89" s="1"/>
      <c r="J89" s="2" t="s">
        <v>26</v>
      </c>
      <c r="K89" s="2" t="s">
        <v>29</v>
      </c>
      <c r="L89" s="2" t="s">
        <v>30</v>
      </c>
      <c r="M89" s="2" t="s">
        <v>451</v>
      </c>
      <c r="N89" s="2" t="s">
        <v>32</v>
      </c>
      <c r="O89" s="2" t="s">
        <v>396</v>
      </c>
      <c r="P89" s="2" t="s">
        <v>452</v>
      </c>
      <c r="Q89" s="4">
        <v>580000000</v>
      </c>
      <c r="R89" s="4">
        <v>580000000</v>
      </c>
      <c r="S89" s="2" t="s">
        <v>453</v>
      </c>
      <c r="T89" s="2" t="s">
        <v>454</v>
      </c>
      <c r="U89" s="2" t="s">
        <v>101</v>
      </c>
      <c r="W89" s="2" t="s">
        <v>411</v>
      </c>
      <c r="X89" s="2" t="s">
        <v>412</v>
      </c>
    </row>
    <row r="90" spans="1:24" ht="21.75" thickBot="1">
      <c r="A90" s="2" t="s">
        <v>448</v>
      </c>
      <c r="B90" s="2" t="s">
        <v>455</v>
      </c>
      <c r="C90" s="6" t="s">
        <v>456</v>
      </c>
      <c r="D90" s="2" t="s">
        <v>457</v>
      </c>
      <c r="E90" s="1"/>
      <c r="F90" s="1"/>
      <c r="G90" s="2" t="s">
        <v>26</v>
      </c>
      <c r="H90" s="2" t="s">
        <v>41</v>
      </c>
      <c r="I90" s="1"/>
      <c r="J90" s="2" t="s">
        <v>26</v>
      </c>
      <c r="K90" s="2" t="s">
        <v>29</v>
      </c>
      <c r="L90" s="2" t="s">
        <v>30</v>
      </c>
      <c r="M90" s="2" t="s">
        <v>458</v>
      </c>
      <c r="N90" s="2" t="s">
        <v>32</v>
      </c>
      <c r="O90" s="2" t="s">
        <v>396</v>
      </c>
      <c r="P90" s="2" t="s">
        <v>452</v>
      </c>
      <c r="Q90" s="4">
        <v>400000000</v>
      </c>
      <c r="R90" s="4">
        <v>400000000</v>
      </c>
      <c r="S90" s="2" t="s">
        <v>453</v>
      </c>
      <c r="T90" s="2" t="s">
        <v>454</v>
      </c>
      <c r="U90" s="2" t="s">
        <v>101</v>
      </c>
      <c r="W90" s="2" t="s">
        <v>411</v>
      </c>
      <c r="X90" s="2" t="s">
        <v>412</v>
      </c>
    </row>
    <row r="91" spans="1:24" ht="21.75" thickBot="1">
      <c r="A91" s="2" t="s">
        <v>448</v>
      </c>
      <c r="B91" s="2" t="s">
        <v>459</v>
      </c>
      <c r="C91" s="6" t="s">
        <v>460</v>
      </c>
      <c r="D91" s="2" t="s">
        <v>460</v>
      </c>
      <c r="E91" s="1"/>
      <c r="F91" s="1"/>
      <c r="G91" s="2" t="s">
        <v>26</v>
      </c>
      <c r="H91" s="2" t="s">
        <v>41</v>
      </c>
      <c r="I91" s="1"/>
      <c r="J91" s="2" t="s">
        <v>26</v>
      </c>
      <c r="K91" s="2" t="s">
        <v>29</v>
      </c>
      <c r="L91" s="2" t="s">
        <v>30</v>
      </c>
      <c r="M91" s="2" t="s">
        <v>461</v>
      </c>
      <c r="N91" s="2" t="s">
        <v>32</v>
      </c>
      <c r="O91" s="2" t="s">
        <v>432</v>
      </c>
      <c r="P91" s="2" t="s">
        <v>452</v>
      </c>
      <c r="Q91" s="4">
        <v>70000000</v>
      </c>
      <c r="R91" s="4">
        <v>70000000</v>
      </c>
      <c r="S91" s="2" t="s">
        <v>453</v>
      </c>
      <c r="T91" s="2" t="s">
        <v>454</v>
      </c>
      <c r="U91" s="2" t="s">
        <v>101</v>
      </c>
      <c r="W91" s="2" t="s">
        <v>411</v>
      </c>
      <c r="X91" s="2" t="s">
        <v>412</v>
      </c>
    </row>
    <row r="92" spans="1:24" ht="21.75" thickBot="1">
      <c r="A92" s="2" t="s">
        <v>462</v>
      </c>
      <c r="B92" s="2" t="s">
        <v>463</v>
      </c>
      <c r="C92" s="6" t="s">
        <v>464</v>
      </c>
      <c r="D92" s="2" t="s">
        <v>465</v>
      </c>
      <c r="E92" s="1"/>
      <c r="F92" s="1"/>
      <c r="G92" s="2" t="s">
        <v>26</v>
      </c>
      <c r="H92" s="2" t="s">
        <v>41</v>
      </c>
      <c r="I92" s="1"/>
      <c r="J92" s="2" t="s">
        <v>26</v>
      </c>
      <c r="K92" s="2" t="s">
        <v>29</v>
      </c>
      <c r="L92" s="2" t="s">
        <v>30</v>
      </c>
      <c r="M92" s="2" t="s">
        <v>466</v>
      </c>
      <c r="N92" s="2" t="s">
        <v>32</v>
      </c>
      <c r="O92" s="2" t="s">
        <v>85</v>
      </c>
      <c r="P92" s="2" t="s">
        <v>85</v>
      </c>
      <c r="Q92" s="4">
        <v>500000</v>
      </c>
      <c r="R92" s="4">
        <v>500000</v>
      </c>
      <c r="S92" s="2" t="s">
        <v>467</v>
      </c>
      <c r="T92" s="2" t="s">
        <v>324</v>
      </c>
      <c r="U92" s="2" t="s">
        <v>62</v>
      </c>
      <c r="W92" s="2" t="s">
        <v>411</v>
      </c>
      <c r="X92" s="2" t="s">
        <v>440</v>
      </c>
    </row>
    <row r="93" spans="1:24" ht="21.75" thickBot="1">
      <c r="A93" s="2" t="s">
        <v>468</v>
      </c>
      <c r="B93" s="2" t="s">
        <v>469</v>
      </c>
      <c r="C93" s="6" t="s">
        <v>470</v>
      </c>
      <c r="D93" s="2" t="s">
        <v>470</v>
      </c>
      <c r="E93" s="1"/>
      <c r="F93" s="1"/>
      <c r="G93" s="2" t="s">
        <v>26</v>
      </c>
      <c r="H93" s="2" t="s">
        <v>41</v>
      </c>
      <c r="I93" s="1"/>
      <c r="J93" s="2" t="s">
        <v>26</v>
      </c>
      <c r="K93" s="2" t="s">
        <v>29</v>
      </c>
      <c r="L93" s="2" t="s">
        <v>30</v>
      </c>
      <c r="M93" s="2" t="s">
        <v>471</v>
      </c>
      <c r="N93" s="2" t="s">
        <v>32</v>
      </c>
      <c r="O93" s="2" t="s">
        <v>136</v>
      </c>
      <c r="P93" s="2" t="s">
        <v>316</v>
      </c>
      <c r="Q93" s="4">
        <v>10750000</v>
      </c>
      <c r="R93" s="4">
        <v>10750000</v>
      </c>
      <c r="S93" s="2" t="s">
        <v>472</v>
      </c>
      <c r="T93" s="2" t="s">
        <v>100</v>
      </c>
      <c r="U93" s="2" t="s">
        <v>101</v>
      </c>
      <c r="W93" s="2" t="s">
        <v>411</v>
      </c>
      <c r="X93" s="2" t="s">
        <v>412</v>
      </c>
    </row>
    <row r="94" spans="1:24" ht="21.75" thickBot="1">
      <c r="A94" s="2" t="s">
        <v>473</v>
      </c>
      <c r="B94" s="2" t="s">
        <v>474</v>
      </c>
      <c r="C94" s="6" t="s">
        <v>475</v>
      </c>
      <c r="D94" s="2" t="s">
        <v>476</v>
      </c>
      <c r="E94" s="1"/>
      <c r="F94" s="1"/>
      <c r="G94" s="2" t="s">
        <v>26</v>
      </c>
      <c r="H94" s="2" t="s">
        <v>41</v>
      </c>
      <c r="I94" s="1"/>
      <c r="J94" s="2" t="s">
        <v>26</v>
      </c>
      <c r="K94" s="2" t="s">
        <v>29</v>
      </c>
      <c r="L94" s="2" t="s">
        <v>30</v>
      </c>
      <c r="M94" s="2" t="s">
        <v>477</v>
      </c>
      <c r="N94" s="2" t="s">
        <v>32</v>
      </c>
      <c r="O94" s="2" t="s">
        <v>85</v>
      </c>
      <c r="P94" s="2" t="s">
        <v>373</v>
      </c>
      <c r="Q94" s="4">
        <v>2388000</v>
      </c>
      <c r="R94" s="4">
        <v>2388000</v>
      </c>
      <c r="S94" s="2" t="s">
        <v>478</v>
      </c>
      <c r="T94" s="2" t="s">
        <v>238</v>
      </c>
      <c r="U94" s="2" t="s">
        <v>101</v>
      </c>
      <c r="W94" s="2" t="s">
        <v>411</v>
      </c>
      <c r="X94" s="2" t="s">
        <v>440</v>
      </c>
    </row>
    <row r="95" spans="1:24" ht="21.75" thickBot="1">
      <c r="A95" s="2" t="s">
        <v>264</v>
      </c>
      <c r="B95" s="2" t="s">
        <v>479</v>
      </c>
      <c r="C95" s="6" t="s">
        <v>480</v>
      </c>
      <c r="D95" s="2" t="s">
        <v>481</v>
      </c>
      <c r="E95" s="1"/>
      <c r="F95" s="1"/>
      <c r="G95" s="2" t="s">
        <v>26</v>
      </c>
      <c r="H95" s="2" t="s">
        <v>41</v>
      </c>
      <c r="I95" s="1"/>
      <c r="J95" s="2" t="s">
        <v>26</v>
      </c>
      <c r="K95" s="2" t="s">
        <v>29</v>
      </c>
      <c r="L95" s="2" t="s">
        <v>30</v>
      </c>
      <c r="M95" s="2" t="s">
        <v>482</v>
      </c>
      <c r="N95" s="2" t="s">
        <v>32</v>
      </c>
      <c r="O95" s="2" t="s">
        <v>136</v>
      </c>
      <c r="P95" s="2" t="s">
        <v>316</v>
      </c>
      <c r="Q95" s="4">
        <v>49300000</v>
      </c>
      <c r="R95" s="4">
        <v>49300000</v>
      </c>
      <c r="S95" s="2" t="s">
        <v>269</v>
      </c>
      <c r="T95" s="2" t="s">
        <v>238</v>
      </c>
      <c r="U95" s="2" t="s">
        <v>101</v>
      </c>
      <c r="W95" s="2" t="s">
        <v>411</v>
      </c>
      <c r="X95" s="2" t="s">
        <v>483</v>
      </c>
    </row>
    <row r="96" spans="1:24" ht="21.75" thickBot="1">
      <c r="A96" s="2" t="s">
        <v>54</v>
      </c>
      <c r="B96" s="2" t="s">
        <v>484</v>
      </c>
      <c r="C96" s="6" t="s">
        <v>56</v>
      </c>
      <c r="D96" s="2" t="s">
        <v>56</v>
      </c>
      <c r="E96" s="1"/>
      <c r="F96" s="1"/>
      <c r="G96" s="2" t="s">
        <v>26</v>
      </c>
      <c r="H96" s="2" t="s">
        <v>41</v>
      </c>
      <c r="I96" s="2" t="s">
        <v>42</v>
      </c>
      <c r="J96" s="2" t="s">
        <v>26</v>
      </c>
      <c r="K96" s="2" t="s">
        <v>29</v>
      </c>
      <c r="L96" s="2" t="s">
        <v>30</v>
      </c>
      <c r="M96" s="2" t="s">
        <v>485</v>
      </c>
      <c r="N96" s="2" t="s">
        <v>32</v>
      </c>
      <c r="O96" s="2" t="s">
        <v>136</v>
      </c>
      <c r="P96" s="2" t="s">
        <v>316</v>
      </c>
      <c r="Q96" s="4">
        <v>525664200</v>
      </c>
      <c r="R96" s="4">
        <v>525664200</v>
      </c>
      <c r="S96" s="2" t="s">
        <v>60</v>
      </c>
      <c r="T96" s="2" t="s">
        <v>61</v>
      </c>
      <c r="U96" s="2" t="s">
        <v>62</v>
      </c>
      <c r="W96" s="2" t="s">
        <v>411</v>
      </c>
      <c r="X96" s="2" t="s">
        <v>412</v>
      </c>
    </row>
    <row r="97" spans="1:24" ht="21.75" thickBot="1">
      <c r="A97" s="2" t="s">
        <v>486</v>
      </c>
      <c r="B97" s="2" t="s">
        <v>487</v>
      </c>
      <c r="C97" s="6" t="s">
        <v>488</v>
      </c>
      <c r="D97" s="2" t="s">
        <v>488</v>
      </c>
      <c r="E97" s="1"/>
      <c r="F97" s="1"/>
      <c r="G97" s="2" t="s">
        <v>26</v>
      </c>
      <c r="H97" s="2" t="s">
        <v>41</v>
      </c>
      <c r="I97" s="1"/>
      <c r="J97" s="2" t="s">
        <v>26</v>
      </c>
      <c r="K97" s="2" t="s">
        <v>29</v>
      </c>
      <c r="L97" s="2" t="s">
        <v>30</v>
      </c>
      <c r="M97" s="2" t="s">
        <v>489</v>
      </c>
      <c r="N97" s="2" t="s">
        <v>32</v>
      </c>
      <c r="O97" s="2" t="s">
        <v>136</v>
      </c>
      <c r="P97" s="2" t="s">
        <v>316</v>
      </c>
      <c r="Q97" s="4">
        <v>1000000</v>
      </c>
      <c r="R97" s="4">
        <v>1000000</v>
      </c>
      <c r="S97" s="2" t="s">
        <v>490</v>
      </c>
      <c r="T97" s="2" t="s">
        <v>46</v>
      </c>
      <c r="U97" s="2" t="s">
        <v>47</v>
      </c>
      <c r="W97" s="2" t="s">
        <v>398</v>
      </c>
      <c r="X97" s="2" t="s">
        <v>419</v>
      </c>
    </row>
    <row r="98" spans="1:24" ht="21.75" thickBot="1">
      <c r="A98" s="2" t="s">
        <v>63</v>
      </c>
      <c r="B98" s="2" t="s">
        <v>491</v>
      </c>
      <c r="C98" s="6" t="s">
        <v>492</v>
      </c>
      <c r="D98" s="2" t="s">
        <v>492</v>
      </c>
      <c r="E98" s="1"/>
      <c r="F98" s="1"/>
      <c r="G98" s="2" t="s">
        <v>26</v>
      </c>
      <c r="H98" s="2" t="s">
        <v>66</v>
      </c>
      <c r="I98" s="1"/>
      <c r="J98" s="2" t="s">
        <v>26</v>
      </c>
      <c r="K98" s="2" t="s">
        <v>29</v>
      </c>
      <c r="L98" s="2" t="s">
        <v>30</v>
      </c>
      <c r="M98" s="2" t="s">
        <v>493</v>
      </c>
      <c r="N98" s="2" t="s">
        <v>32</v>
      </c>
      <c r="O98" s="2" t="s">
        <v>182</v>
      </c>
      <c r="P98" s="2" t="s">
        <v>182</v>
      </c>
      <c r="Q98" s="4">
        <v>49500</v>
      </c>
      <c r="R98" s="4">
        <v>45000</v>
      </c>
      <c r="S98" s="2" t="s">
        <v>69</v>
      </c>
      <c r="T98" s="2" t="s">
        <v>70</v>
      </c>
      <c r="U98" s="2" t="s">
        <v>47</v>
      </c>
      <c r="W98" s="2" t="s">
        <v>398</v>
      </c>
      <c r="X98" s="2" t="s">
        <v>399</v>
      </c>
    </row>
    <row r="99" spans="1:24" ht="21.75" thickBot="1">
      <c r="A99" s="2" t="s">
        <v>107</v>
      </c>
      <c r="B99" s="2" t="s">
        <v>494</v>
      </c>
      <c r="C99" s="6" t="s">
        <v>495</v>
      </c>
      <c r="D99" s="2" t="s">
        <v>495</v>
      </c>
      <c r="E99" s="1"/>
      <c r="F99" s="1"/>
      <c r="G99" s="2" t="s">
        <v>26</v>
      </c>
      <c r="H99" s="2" t="s">
        <v>41</v>
      </c>
      <c r="I99" s="1"/>
      <c r="J99" s="2" t="s">
        <v>26</v>
      </c>
      <c r="K99" s="2" t="s">
        <v>29</v>
      </c>
      <c r="L99" s="2" t="s">
        <v>30</v>
      </c>
      <c r="M99" s="2" t="s">
        <v>496</v>
      </c>
      <c r="N99" s="2" t="s">
        <v>32</v>
      </c>
      <c r="O99" s="2" t="s">
        <v>136</v>
      </c>
      <c r="P99" s="2" t="s">
        <v>316</v>
      </c>
      <c r="Q99" s="4">
        <v>5450000</v>
      </c>
      <c r="R99" s="4">
        <v>5450000</v>
      </c>
      <c r="S99" s="2" t="s">
        <v>112</v>
      </c>
      <c r="T99" s="2" t="s">
        <v>70</v>
      </c>
      <c r="U99" s="2" t="s">
        <v>47</v>
      </c>
      <c r="W99" s="2" t="s">
        <v>398</v>
      </c>
      <c r="X99" s="2" t="s">
        <v>419</v>
      </c>
    </row>
    <row r="100" spans="1:24" ht="21.75" thickBot="1">
      <c r="A100" s="2" t="s">
        <v>434</v>
      </c>
      <c r="B100" s="2" t="s">
        <v>497</v>
      </c>
      <c r="C100" s="6" t="s">
        <v>498</v>
      </c>
      <c r="D100" s="2" t="s">
        <v>498</v>
      </c>
      <c r="E100" s="1"/>
      <c r="F100" s="1"/>
      <c r="G100" s="2" t="s">
        <v>26</v>
      </c>
      <c r="H100" s="2" t="s">
        <v>27</v>
      </c>
      <c r="I100" s="2" t="s">
        <v>28</v>
      </c>
      <c r="J100" s="2" t="s">
        <v>26</v>
      </c>
      <c r="K100" s="2" t="s">
        <v>29</v>
      </c>
      <c r="L100" s="2" t="s">
        <v>30</v>
      </c>
      <c r="M100" s="2" t="s">
        <v>499</v>
      </c>
      <c r="N100" s="2" t="s">
        <v>32</v>
      </c>
      <c r="O100" s="2" t="s">
        <v>136</v>
      </c>
      <c r="P100" s="2" t="s">
        <v>316</v>
      </c>
      <c r="Q100" s="5">
        <v>0</v>
      </c>
      <c r="R100" s="4">
        <v>31450000</v>
      </c>
      <c r="S100" s="2" t="s">
        <v>106</v>
      </c>
      <c r="T100" s="2" t="s">
        <v>439</v>
      </c>
      <c r="U100" s="2" t="s">
        <v>37</v>
      </c>
      <c r="W100" s="2" t="s">
        <v>411</v>
      </c>
      <c r="X100" s="2" t="s">
        <v>440</v>
      </c>
    </row>
    <row r="101" spans="1:24" ht="21.75" thickBot="1">
      <c r="A101" s="2" t="s">
        <v>500</v>
      </c>
      <c r="B101" s="2" t="s">
        <v>501</v>
      </c>
      <c r="C101" s="6" t="s">
        <v>502</v>
      </c>
      <c r="D101" s="2" t="s">
        <v>502</v>
      </c>
      <c r="E101" s="1"/>
      <c r="F101" s="1"/>
      <c r="G101" s="2" t="s">
        <v>26</v>
      </c>
      <c r="H101" s="2" t="s">
        <v>41</v>
      </c>
      <c r="I101" s="1"/>
      <c r="J101" s="2" t="s">
        <v>26</v>
      </c>
      <c r="K101" s="2" t="s">
        <v>29</v>
      </c>
      <c r="L101" s="2" t="s">
        <v>30</v>
      </c>
      <c r="M101" s="2" t="s">
        <v>503</v>
      </c>
      <c r="N101" s="2" t="s">
        <v>32</v>
      </c>
      <c r="O101" s="2" t="s">
        <v>136</v>
      </c>
      <c r="P101" s="2" t="s">
        <v>316</v>
      </c>
      <c r="Q101" s="4">
        <v>11582300</v>
      </c>
      <c r="R101" s="4">
        <v>11582300</v>
      </c>
      <c r="S101" s="2" t="s">
        <v>504</v>
      </c>
      <c r="T101" s="2" t="s">
        <v>46</v>
      </c>
      <c r="U101" s="2" t="s">
        <v>47</v>
      </c>
      <c r="W101" s="2" t="s">
        <v>398</v>
      </c>
      <c r="X101" s="2" t="s">
        <v>505</v>
      </c>
    </row>
    <row r="102" spans="1:24" ht="21.75" thickBot="1">
      <c r="A102" s="2" t="s">
        <v>486</v>
      </c>
      <c r="B102" s="2" t="s">
        <v>506</v>
      </c>
      <c r="C102" s="6" t="s">
        <v>507</v>
      </c>
      <c r="D102" s="2" t="s">
        <v>507</v>
      </c>
      <c r="E102" s="1"/>
      <c r="F102" s="1"/>
      <c r="G102" s="2" t="s">
        <v>26</v>
      </c>
      <c r="H102" s="2" t="s">
        <v>41</v>
      </c>
      <c r="I102" s="2" t="s">
        <v>42</v>
      </c>
      <c r="J102" s="2" t="s">
        <v>26</v>
      </c>
      <c r="K102" s="2" t="s">
        <v>29</v>
      </c>
      <c r="L102" s="2" t="s">
        <v>30</v>
      </c>
      <c r="M102" s="2" t="s">
        <v>508</v>
      </c>
      <c r="N102" s="2" t="s">
        <v>32</v>
      </c>
      <c r="O102" s="2" t="s">
        <v>136</v>
      </c>
      <c r="P102" s="2" t="s">
        <v>316</v>
      </c>
      <c r="Q102" s="4">
        <v>3935500</v>
      </c>
      <c r="R102" s="4">
        <v>3935500</v>
      </c>
      <c r="S102" s="2" t="s">
        <v>490</v>
      </c>
      <c r="T102" s="2" t="s">
        <v>46</v>
      </c>
      <c r="U102" s="2" t="s">
        <v>47</v>
      </c>
      <c r="W102" s="2" t="s">
        <v>411</v>
      </c>
      <c r="X102" s="2" t="s">
        <v>412</v>
      </c>
    </row>
    <row r="103" spans="1:24" ht="21.75" thickBot="1">
      <c r="A103" s="2" t="s">
        <v>486</v>
      </c>
      <c r="B103" s="2" t="s">
        <v>509</v>
      </c>
      <c r="C103" s="6" t="s">
        <v>510</v>
      </c>
      <c r="D103" s="2" t="s">
        <v>510</v>
      </c>
      <c r="E103" s="1"/>
      <c r="F103" s="1"/>
      <c r="G103" s="2" t="s">
        <v>26</v>
      </c>
      <c r="H103" s="2" t="s">
        <v>41</v>
      </c>
      <c r="I103" s="2" t="s">
        <v>42</v>
      </c>
      <c r="J103" s="2" t="s">
        <v>26</v>
      </c>
      <c r="K103" s="2" t="s">
        <v>29</v>
      </c>
      <c r="L103" s="2" t="s">
        <v>30</v>
      </c>
      <c r="M103" s="2" t="s">
        <v>511</v>
      </c>
      <c r="N103" s="2" t="s">
        <v>32</v>
      </c>
      <c r="O103" s="2" t="s">
        <v>136</v>
      </c>
      <c r="P103" s="2" t="s">
        <v>316</v>
      </c>
      <c r="Q103" s="4">
        <v>10157300</v>
      </c>
      <c r="R103" s="4">
        <v>10157300</v>
      </c>
      <c r="S103" s="2" t="s">
        <v>490</v>
      </c>
      <c r="T103" s="2" t="s">
        <v>46</v>
      </c>
      <c r="U103" s="2" t="s">
        <v>47</v>
      </c>
      <c r="W103" s="2" t="s">
        <v>411</v>
      </c>
      <c r="X103" s="2" t="s">
        <v>412</v>
      </c>
    </row>
    <row r="104" spans="1:24" ht="21.75" thickBot="1">
      <c r="A104" s="2" t="s">
        <v>500</v>
      </c>
      <c r="B104" s="2" t="s">
        <v>512</v>
      </c>
      <c r="C104" s="6" t="s">
        <v>513</v>
      </c>
      <c r="D104" s="2" t="s">
        <v>513</v>
      </c>
      <c r="E104" s="1"/>
      <c r="F104" s="1"/>
      <c r="G104" s="2" t="s">
        <v>26</v>
      </c>
      <c r="H104" s="2" t="s">
        <v>41</v>
      </c>
      <c r="I104" s="1"/>
      <c r="J104" s="2" t="s">
        <v>26</v>
      </c>
      <c r="K104" s="2" t="s">
        <v>29</v>
      </c>
      <c r="L104" s="2" t="s">
        <v>30</v>
      </c>
      <c r="M104" s="2" t="s">
        <v>514</v>
      </c>
      <c r="N104" s="2" t="s">
        <v>32</v>
      </c>
      <c r="O104" s="2" t="s">
        <v>136</v>
      </c>
      <c r="P104" s="2" t="s">
        <v>316</v>
      </c>
      <c r="Q104" s="4">
        <v>26355900</v>
      </c>
      <c r="R104" s="4">
        <v>26355900</v>
      </c>
      <c r="S104" s="2" t="s">
        <v>504</v>
      </c>
      <c r="T104" s="2" t="s">
        <v>46</v>
      </c>
      <c r="U104" s="2" t="s">
        <v>47</v>
      </c>
      <c r="V104" s="2" t="s">
        <v>515</v>
      </c>
      <c r="W104" s="2" t="s">
        <v>427</v>
      </c>
      <c r="X104" s="2" t="s">
        <v>516</v>
      </c>
    </row>
    <row r="105" spans="1:24" ht="21.75" thickBot="1">
      <c r="A105" s="2" t="s">
        <v>486</v>
      </c>
      <c r="B105" s="2" t="s">
        <v>517</v>
      </c>
      <c r="C105" s="6" t="s">
        <v>518</v>
      </c>
      <c r="D105" s="2" t="s">
        <v>518</v>
      </c>
      <c r="E105" s="1"/>
      <c r="F105" s="1"/>
      <c r="G105" s="2" t="s">
        <v>26</v>
      </c>
      <c r="H105" s="2" t="s">
        <v>41</v>
      </c>
      <c r="I105" s="2" t="s">
        <v>42</v>
      </c>
      <c r="J105" s="2" t="s">
        <v>26</v>
      </c>
      <c r="K105" s="2" t="s">
        <v>29</v>
      </c>
      <c r="L105" s="2" t="s">
        <v>30</v>
      </c>
      <c r="M105" s="2" t="s">
        <v>519</v>
      </c>
      <c r="N105" s="2" t="s">
        <v>32</v>
      </c>
      <c r="O105" s="2" t="s">
        <v>136</v>
      </c>
      <c r="P105" s="2" t="s">
        <v>316</v>
      </c>
      <c r="Q105" s="4">
        <v>556100</v>
      </c>
      <c r="R105" s="4">
        <v>556100</v>
      </c>
      <c r="S105" s="2" t="s">
        <v>490</v>
      </c>
      <c r="T105" s="2" t="s">
        <v>46</v>
      </c>
      <c r="U105" s="2" t="s">
        <v>47</v>
      </c>
      <c r="W105" s="2" t="s">
        <v>411</v>
      </c>
      <c r="X105" s="2" t="s">
        <v>412</v>
      </c>
    </row>
    <row r="106" spans="1:24" ht="21.75" thickBot="1">
      <c r="A106" s="2" t="s">
        <v>500</v>
      </c>
      <c r="B106" s="2" t="s">
        <v>520</v>
      </c>
      <c r="C106" s="6" t="s">
        <v>521</v>
      </c>
      <c r="D106" s="2" t="s">
        <v>521</v>
      </c>
      <c r="E106" s="1"/>
      <c r="F106" s="1"/>
      <c r="G106" s="2" t="s">
        <v>26</v>
      </c>
      <c r="H106" s="2" t="s">
        <v>41</v>
      </c>
      <c r="I106" s="1"/>
      <c r="J106" s="2" t="s">
        <v>26</v>
      </c>
      <c r="K106" s="2" t="s">
        <v>29</v>
      </c>
      <c r="L106" s="2" t="s">
        <v>30</v>
      </c>
      <c r="M106" s="2" t="s">
        <v>522</v>
      </c>
      <c r="N106" s="2" t="s">
        <v>32</v>
      </c>
      <c r="O106" s="2" t="s">
        <v>136</v>
      </c>
      <c r="P106" s="2" t="s">
        <v>316</v>
      </c>
      <c r="Q106" s="4">
        <v>5250000</v>
      </c>
      <c r="R106" s="4">
        <v>5250000</v>
      </c>
      <c r="S106" s="2" t="s">
        <v>504</v>
      </c>
      <c r="T106" s="2" t="s">
        <v>46</v>
      </c>
      <c r="U106" s="2" t="s">
        <v>47</v>
      </c>
      <c r="W106" s="2" t="s">
        <v>411</v>
      </c>
      <c r="X106" s="2" t="s">
        <v>440</v>
      </c>
    </row>
    <row r="107" spans="1:24" ht="21.75" thickBot="1">
      <c r="A107" s="2" t="s">
        <v>500</v>
      </c>
      <c r="B107" s="2" t="s">
        <v>523</v>
      </c>
      <c r="C107" s="6" t="s">
        <v>524</v>
      </c>
      <c r="D107" s="2" t="s">
        <v>524</v>
      </c>
      <c r="E107" s="1"/>
      <c r="F107" s="1"/>
      <c r="G107" s="2" t="s">
        <v>26</v>
      </c>
      <c r="H107" s="2" t="s">
        <v>41</v>
      </c>
      <c r="I107" s="1"/>
      <c r="J107" s="2" t="s">
        <v>26</v>
      </c>
      <c r="K107" s="2" t="s">
        <v>29</v>
      </c>
      <c r="L107" s="2" t="s">
        <v>30</v>
      </c>
      <c r="M107" s="2" t="s">
        <v>525</v>
      </c>
      <c r="N107" s="2" t="s">
        <v>32</v>
      </c>
      <c r="O107" s="2" t="s">
        <v>136</v>
      </c>
      <c r="P107" s="2" t="s">
        <v>316</v>
      </c>
      <c r="Q107" s="4">
        <v>3348000</v>
      </c>
      <c r="R107" s="4">
        <v>3348000</v>
      </c>
      <c r="S107" s="2" t="s">
        <v>504</v>
      </c>
      <c r="T107" s="2" t="s">
        <v>46</v>
      </c>
      <c r="U107" s="2" t="s">
        <v>47</v>
      </c>
      <c r="W107" s="2" t="s">
        <v>427</v>
      </c>
      <c r="X107" s="2" t="s">
        <v>516</v>
      </c>
    </row>
    <row r="108" spans="1:24" ht="21.75" thickBot="1">
      <c r="A108" s="2" t="s">
        <v>500</v>
      </c>
      <c r="B108" s="2" t="s">
        <v>526</v>
      </c>
      <c r="C108" s="6" t="s">
        <v>527</v>
      </c>
      <c r="D108" s="2" t="s">
        <v>527</v>
      </c>
      <c r="E108" s="1"/>
      <c r="F108" s="1"/>
      <c r="G108" s="2" t="s">
        <v>26</v>
      </c>
      <c r="H108" s="2" t="s">
        <v>41</v>
      </c>
      <c r="I108" s="1"/>
      <c r="J108" s="2" t="s">
        <v>26</v>
      </c>
      <c r="K108" s="2" t="s">
        <v>29</v>
      </c>
      <c r="L108" s="2" t="s">
        <v>30</v>
      </c>
      <c r="M108" s="2" t="s">
        <v>528</v>
      </c>
      <c r="N108" s="2" t="s">
        <v>32</v>
      </c>
      <c r="O108" s="2" t="s">
        <v>136</v>
      </c>
      <c r="P108" s="2" t="s">
        <v>316</v>
      </c>
      <c r="Q108" s="4">
        <v>740800</v>
      </c>
      <c r="R108" s="4">
        <v>740800</v>
      </c>
      <c r="S108" s="2" t="s">
        <v>504</v>
      </c>
      <c r="T108" s="2" t="s">
        <v>46</v>
      </c>
      <c r="U108" s="2" t="s">
        <v>47</v>
      </c>
      <c r="W108" s="2" t="s">
        <v>427</v>
      </c>
      <c r="X108" s="2" t="s">
        <v>516</v>
      </c>
    </row>
    <row r="109" spans="1:24" ht="21.75" thickBot="1">
      <c r="A109" s="2" t="s">
        <v>38</v>
      </c>
      <c r="B109" s="2" t="s">
        <v>529</v>
      </c>
      <c r="C109" s="6" t="s">
        <v>530</v>
      </c>
      <c r="D109" s="2" t="s">
        <v>530</v>
      </c>
      <c r="E109" s="1"/>
      <c r="F109" s="1"/>
      <c r="G109" s="2" t="s">
        <v>26</v>
      </c>
      <c r="H109" s="2" t="s">
        <v>41</v>
      </c>
      <c r="I109" s="2" t="s">
        <v>42</v>
      </c>
      <c r="J109" s="2" t="s">
        <v>26</v>
      </c>
      <c r="K109" s="2" t="s">
        <v>29</v>
      </c>
      <c r="L109" s="2" t="s">
        <v>30</v>
      </c>
      <c r="M109" s="2" t="s">
        <v>531</v>
      </c>
      <c r="N109" s="2" t="s">
        <v>32</v>
      </c>
      <c r="O109" s="2" t="s">
        <v>177</v>
      </c>
      <c r="P109" s="2" t="s">
        <v>316</v>
      </c>
      <c r="Q109" s="4">
        <v>6938400</v>
      </c>
      <c r="R109" s="4">
        <v>6938400</v>
      </c>
      <c r="S109" s="2" t="s">
        <v>45</v>
      </c>
      <c r="T109" s="2" t="s">
        <v>46</v>
      </c>
      <c r="U109" s="2" t="s">
        <v>47</v>
      </c>
      <c r="W109" s="2" t="s">
        <v>427</v>
      </c>
      <c r="X109" s="2" t="s">
        <v>532</v>
      </c>
    </row>
    <row r="110" spans="1:24" ht="21.75" thickBot="1">
      <c r="A110" s="2" t="s">
        <v>533</v>
      </c>
      <c r="B110" s="2" t="s">
        <v>534</v>
      </c>
      <c r="C110" s="6" t="s">
        <v>535</v>
      </c>
      <c r="D110" s="2" t="s">
        <v>535</v>
      </c>
      <c r="E110" s="1"/>
      <c r="F110" s="1"/>
      <c r="G110" s="2" t="s">
        <v>26</v>
      </c>
      <c r="H110" s="2" t="s">
        <v>41</v>
      </c>
      <c r="I110" s="1"/>
      <c r="J110" s="2" t="s">
        <v>26</v>
      </c>
      <c r="K110" s="2" t="s">
        <v>29</v>
      </c>
      <c r="L110" s="2" t="s">
        <v>30</v>
      </c>
      <c r="M110" s="2" t="s">
        <v>536</v>
      </c>
      <c r="N110" s="2" t="s">
        <v>32</v>
      </c>
      <c r="O110" s="2" t="s">
        <v>136</v>
      </c>
      <c r="P110" s="2" t="s">
        <v>316</v>
      </c>
      <c r="Q110" s="4">
        <v>7722000</v>
      </c>
      <c r="R110" s="4">
        <v>7722000</v>
      </c>
      <c r="S110" s="2" t="s">
        <v>537</v>
      </c>
      <c r="T110" s="2" t="s">
        <v>61</v>
      </c>
      <c r="U110" s="2" t="s">
        <v>62</v>
      </c>
      <c r="W110" s="2" t="s">
        <v>411</v>
      </c>
      <c r="X110" s="2" t="s">
        <v>483</v>
      </c>
    </row>
    <row r="111" spans="1:24" ht="21.75" thickBot="1">
      <c r="A111" s="2" t="s">
        <v>189</v>
      </c>
      <c r="B111" s="2" t="s">
        <v>538</v>
      </c>
      <c r="C111" s="6" t="s">
        <v>539</v>
      </c>
      <c r="D111" s="2" t="s">
        <v>539</v>
      </c>
      <c r="E111" s="1"/>
      <c r="F111" s="1"/>
      <c r="G111" s="2" t="s">
        <v>26</v>
      </c>
      <c r="H111" s="2" t="s">
        <v>41</v>
      </c>
      <c r="I111" s="1"/>
      <c r="J111" s="2" t="s">
        <v>26</v>
      </c>
      <c r="K111" s="2" t="s">
        <v>29</v>
      </c>
      <c r="L111" s="2" t="s">
        <v>30</v>
      </c>
      <c r="M111" s="2" t="s">
        <v>540</v>
      </c>
      <c r="N111" s="2" t="s">
        <v>32</v>
      </c>
      <c r="O111" s="2" t="s">
        <v>136</v>
      </c>
      <c r="P111" s="2" t="s">
        <v>316</v>
      </c>
      <c r="Q111" s="4">
        <v>2200000</v>
      </c>
      <c r="R111" s="4">
        <v>2200000</v>
      </c>
      <c r="S111" s="2" t="s">
        <v>193</v>
      </c>
      <c r="T111" s="2" t="s">
        <v>165</v>
      </c>
      <c r="U111" s="2" t="s">
        <v>166</v>
      </c>
      <c r="W111" s="2" t="s">
        <v>411</v>
      </c>
      <c r="X111" s="2" t="s">
        <v>412</v>
      </c>
    </row>
    <row r="112" spans="1:24" ht="21.75" thickBot="1">
      <c r="A112" s="2" t="s">
        <v>189</v>
      </c>
      <c r="B112" s="2" t="s">
        <v>541</v>
      </c>
      <c r="C112" s="6" t="s">
        <v>542</v>
      </c>
      <c r="D112" s="2" t="s">
        <v>542</v>
      </c>
      <c r="E112" s="1"/>
      <c r="F112" s="1"/>
      <c r="G112" s="2" t="s">
        <v>26</v>
      </c>
      <c r="H112" s="2" t="s">
        <v>41</v>
      </c>
      <c r="I112" s="1"/>
      <c r="J112" s="2" t="s">
        <v>26</v>
      </c>
      <c r="K112" s="2" t="s">
        <v>29</v>
      </c>
      <c r="L112" s="2" t="s">
        <v>30</v>
      </c>
      <c r="M112" s="2" t="s">
        <v>543</v>
      </c>
      <c r="N112" s="2" t="s">
        <v>32</v>
      </c>
      <c r="O112" s="2" t="s">
        <v>136</v>
      </c>
      <c r="P112" s="2" t="s">
        <v>316</v>
      </c>
      <c r="Q112" s="4">
        <v>16800000</v>
      </c>
      <c r="R112" s="4">
        <v>16800000</v>
      </c>
      <c r="S112" s="2" t="s">
        <v>193</v>
      </c>
      <c r="T112" s="2" t="s">
        <v>165</v>
      </c>
      <c r="U112" s="2" t="s">
        <v>166</v>
      </c>
      <c r="W112" s="2" t="s">
        <v>411</v>
      </c>
      <c r="X112" s="2" t="s">
        <v>412</v>
      </c>
    </row>
    <row r="113" spans="1:24" ht="21.75" thickBot="1">
      <c r="A113" s="2" t="s">
        <v>189</v>
      </c>
      <c r="B113" s="2" t="s">
        <v>544</v>
      </c>
      <c r="C113" s="6" t="s">
        <v>545</v>
      </c>
      <c r="D113" s="2" t="s">
        <v>545</v>
      </c>
      <c r="E113" s="1"/>
      <c r="F113" s="1"/>
      <c r="G113" s="2" t="s">
        <v>26</v>
      </c>
      <c r="H113" s="2" t="s">
        <v>41</v>
      </c>
      <c r="I113" s="1"/>
      <c r="J113" s="2" t="s">
        <v>26</v>
      </c>
      <c r="K113" s="2" t="s">
        <v>29</v>
      </c>
      <c r="L113" s="2" t="s">
        <v>30</v>
      </c>
      <c r="M113" s="2" t="s">
        <v>546</v>
      </c>
      <c r="N113" s="2" t="s">
        <v>32</v>
      </c>
      <c r="O113" s="2" t="s">
        <v>136</v>
      </c>
      <c r="P113" s="2" t="s">
        <v>316</v>
      </c>
      <c r="Q113" s="4">
        <v>7329800</v>
      </c>
      <c r="R113" s="4">
        <v>7329800</v>
      </c>
      <c r="S113" s="2" t="s">
        <v>193</v>
      </c>
      <c r="T113" s="2" t="s">
        <v>165</v>
      </c>
      <c r="U113" s="2" t="s">
        <v>166</v>
      </c>
      <c r="W113" s="2" t="s">
        <v>411</v>
      </c>
      <c r="X113" s="2" t="s">
        <v>412</v>
      </c>
    </row>
    <row r="114" spans="1:24" ht="21.75" thickBot="1">
      <c r="A114" s="2" t="s">
        <v>189</v>
      </c>
      <c r="B114" s="2" t="s">
        <v>547</v>
      </c>
      <c r="C114" s="6" t="s">
        <v>548</v>
      </c>
      <c r="D114" s="2" t="s">
        <v>548</v>
      </c>
      <c r="E114" s="1"/>
      <c r="F114" s="1"/>
      <c r="G114" s="2" t="s">
        <v>26</v>
      </c>
      <c r="H114" s="2" t="s">
        <v>41</v>
      </c>
      <c r="I114" s="1"/>
      <c r="J114" s="2" t="s">
        <v>26</v>
      </c>
      <c r="K114" s="2" t="s">
        <v>29</v>
      </c>
      <c r="L114" s="2" t="s">
        <v>30</v>
      </c>
      <c r="M114" s="2" t="s">
        <v>549</v>
      </c>
      <c r="N114" s="2" t="s">
        <v>32</v>
      </c>
      <c r="O114" s="2" t="s">
        <v>136</v>
      </c>
      <c r="P114" s="2" t="s">
        <v>316</v>
      </c>
      <c r="Q114" s="4">
        <v>7329800</v>
      </c>
      <c r="R114" s="4">
        <v>7329800</v>
      </c>
      <c r="S114" s="2" t="s">
        <v>193</v>
      </c>
      <c r="T114" s="2" t="s">
        <v>165</v>
      </c>
      <c r="U114" s="2" t="s">
        <v>166</v>
      </c>
      <c r="W114" s="2" t="s">
        <v>411</v>
      </c>
      <c r="X114" s="2" t="s">
        <v>412</v>
      </c>
    </row>
    <row r="115" spans="1:24" ht="21.75" thickBot="1">
      <c r="A115" s="2" t="s">
        <v>189</v>
      </c>
      <c r="B115" s="2" t="s">
        <v>550</v>
      </c>
      <c r="C115" s="6" t="s">
        <v>551</v>
      </c>
      <c r="D115" s="2" t="s">
        <v>551</v>
      </c>
      <c r="E115" s="1"/>
      <c r="F115" s="1"/>
      <c r="G115" s="2" t="s">
        <v>26</v>
      </c>
      <c r="H115" s="2" t="s">
        <v>41</v>
      </c>
      <c r="I115" s="1"/>
      <c r="J115" s="2" t="s">
        <v>26</v>
      </c>
      <c r="K115" s="2" t="s">
        <v>29</v>
      </c>
      <c r="L115" s="2" t="s">
        <v>30</v>
      </c>
      <c r="M115" s="2" t="s">
        <v>552</v>
      </c>
      <c r="N115" s="2" t="s">
        <v>32</v>
      </c>
      <c r="O115" s="2" t="s">
        <v>136</v>
      </c>
      <c r="P115" s="2" t="s">
        <v>316</v>
      </c>
      <c r="Q115" s="4">
        <v>204200</v>
      </c>
      <c r="R115" s="4">
        <v>204200</v>
      </c>
      <c r="S115" s="2" t="s">
        <v>193</v>
      </c>
      <c r="T115" s="2" t="s">
        <v>165</v>
      </c>
      <c r="U115" s="2" t="s">
        <v>166</v>
      </c>
      <c r="W115" s="2" t="s">
        <v>411</v>
      </c>
      <c r="X115" s="2" t="s">
        <v>412</v>
      </c>
    </row>
    <row r="116" spans="1:24" ht="21.75" thickBot="1">
      <c r="A116" s="2" t="s">
        <v>553</v>
      </c>
      <c r="B116" s="2" t="s">
        <v>554</v>
      </c>
      <c r="C116" s="6" t="s">
        <v>555</v>
      </c>
      <c r="D116" s="2" t="s">
        <v>555</v>
      </c>
      <c r="E116" s="1"/>
      <c r="F116" s="1"/>
      <c r="G116" s="2" t="s">
        <v>26</v>
      </c>
      <c r="H116" s="2" t="s">
        <v>27</v>
      </c>
      <c r="I116" s="1"/>
      <c r="J116" s="2" t="s">
        <v>26</v>
      </c>
      <c r="K116" s="2" t="s">
        <v>29</v>
      </c>
      <c r="L116" s="2" t="s">
        <v>30</v>
      </c>
      <c r="M116" s="2" t="s">
        <v>556</v>
      </c>
      <c r="N116" s="2" t="s">
        <v>32</v>
      </c>
      <c r="O116" s="2" t="s">
        <v>136</v>
      </c>
      <c r="P116" s="2" t="s">
        <v>316</v>
      </c>
      <c r="Q116" s="4">
        <v>22000000</v>
      </c>
      <c r="R116" s="4">
        <v>22000000</v>
      </c>
      <c r="S116" s="2" t="s">
        <v>557</v>
      </c>
      <c r="T116" s="2" t="s">
        <v>61</v>
      </c>
      <c r="U116" s="2" t="s">
        <v>62</v>
      </c>
      <c r="W116" s="2" t="s">
        <v>398</v>
      </c>
      <c r="X116" s="2" t="s">
        <v>505</v>
      </c>
    </row>
    <row r="117" spans="1:24" ht="21.75" thickBot="1">
      <c r="A117" s="2" t="s">
        <v>558</v>
      </c>
      <c r="B117" s="2" t="s">
        <v>559</v>
      </c>
      <c r="C117" s="6" t="s">
        <v>560</v>
      </c>
      <c r="D117" s="2" t="s">
        <v>560</v>
      </c>
      <c r="E117" s="1"/>
      <c r="F117" s="1"/>
      <c r="G117" s="2" t="s">
        <v>26</v>
      </c>
      <c r="H117" s="2" t="s">
        <v>41</v>
      </c>
      <c r="I117" s="1"/>
      <c r="J117" s="2" t="s">
        <v>26</v>
      </c>
      <c r="K117" s="2" t="s">
        <v>29</v>
      </c>
      <c r="L117" s="2" t="s">
        <v>30</v>
      </c>
      <c r="M117" s="2" t="s">
        <v>561</v>
      </c>
      <c r="N117" s="2" t="s">
        <v>32</v>
      </c>
      <c r="O117" s="2" t="s">
        <v>136</v>
      </c>
      <c r="P117" s="2" t="s">
        <v>316</v>
      </c>
      <c r="Q117" s="4">
        <v>13000000</v>
      </c>
      <c r="R117" s="4">
        <v>13000000</v>
      </c>
      <c r="S117" s="2" t="s">
        <v>562</v>
      </c>
      <c r="T117" s="2" t="s">
        <v>563</v>
      </c>
      <c r="U117" s="2" t="s">
        <v>564</v>
      </c>
      <c r="W117" s="2" t="s">
        <v>411</v>
      </c>
      <c r="X117" s="2" t="s">
        <v>412</v>
      </c>
    </row>
    <row r="118" spans="1:24" ht="21.75" thickBot="1">
      <c r="A118" s="2" t="s">
        <v>325</v>
      </c>
      <c r="B118" s="2" t="s">
        <v>565</v>
      </c>
      <c r="C118" s="6" t="s">
        <v>566</v>
      </c>
      <c r="D118" s="2" t="s">
        <v>566</v>
      </c>
      <c r="E118" s="1"/>
      <c r="F118" s="1"/>
      <c r="G118" s="2" t="s">
        <v>26</v>
      </c>
      <c r="H118" s="2" t="s">
        <v>41</v>
      </c>
      <c r="I118" s="1"/>
      <c r="J118" s="2" t="s">
        <v>26</v>
      </c>
      <c r="K118" s="2" t="s">
        <v>29</v>
      </c>
      <c r="L118" s="2" t="s">
        <v>30</v>
      </c>
      <c r="M118" s="2" t="s">
        <v>567</v>
      </c>
      <c r="N118" s="2" t="s">
        <v>32</v>
      </c>
      <c r="O118" s="2" t="s">
        <v>568</v>
      </c>
      <c r="P118" s="2" t="s">
        <v>569</v>
      </c>
      <c r="Q118" s="4">
        <v>49600000</v>
      </c>
      <c r="R118" s="4">
        <v>49600000</v>
      </c>
      <c r="S118" s="2" t="s">
        <v>329</v>
      </c>
      <c r="T118" s="2" t="s">
        <v>238</v>
      </c>
      <c r="U118" s="2" t="s">
        <v>101</v>
      </c>
      <c r="W118" s="2" t="s">
        <v>411</v>
      </c>
      <c r="X118" s="2" t="s">
        <v>412</v>
      </c>
    </row>
    <row r="119" spans="1:24" ht="21.75" thickBot="1">
      <c r="A119" s="2" t="s">
        <v>325</v>
      </c>
      <c r="B119" s="2" t="s">
        <v>570</v>
      </c>
      <c r="C119" s="6" t="s">
        <v>571</v>
      </c>
      <c r="D119" s="2" t="s">
        <v>571</v>
      </c>
      <c r="E119" s="1"/>
      <c r="F119" s="1"/>
      <c r="G119" s="2" t="s">
        <v>26</v>
      </c>
      <c r="H119" s="2" t="s">
        <v>41</v>
      </c>
      <c r="I119" s="1"/>
      <c r="J119" s="2" t="s">
        <v>26</v>
      </c>
      <c r="K119" s="2" t="s">
        <v>29</v>
      </c>
      <c r="L119" s="2" t="s">
        <v>30</v>
      </c>
      <c r="M119" s="2" t="s">
        <v>572</v>
      </c>
      <c r="N119" s="2" t="s">
        <v>32</v>
      </c>
      <c r="O119" s="2" t="s">
        <v>177</v>
      </c>
      <c r="P119" s="2" t="s">
        <v>569</v>
      </c>
      <c r="Q119" s="4">
        <v>49400000</v>
      </c>
      <c r="R119" s="4">
        <v>49400000</v>
      </c>
      <c r="S119" s="2" t="s">
        <v>329</v>
      </c>
      <c r="T119" s="2" t="s">
        <v>238</v>
      </c>
      <c r="U119" s="2" t="s">
        <v>101</v>
      </c>
      <c r="W119" s="2" t="s">
        <v>411</v>
      </c>
      <c r="X119" s="2" t="s">
        <v>412</v>
      </c>
    </row>
    <row r="120" spans="1:24" ht="21.75" thickBot="1">
      <c r="A120" s="2" t="s">
        <v>325</v>
      </c>
      <c r="B120" s="2" t="s">
        <v>573</v>
      </c>
      <c r="C120" s="6" t="s">
        <v>574</v>
      </c>
      <c r="D120" s="2" t="s">
        <v>575</v>
      </c>
      <c r="E120" s="1"/>
      <c r="F120" s="1"/>
      <c r="G120" s="2" t="s">
        <v>26</v>
      </c>
      <c r="H120" s="2" t="s">
        <v>41</v>
      </c>
      <c r="I120" s="1"/>
      <c r="J120" s="2" t="s">
        <v>26</v>
      </c>
      <c r="K120" s="2" t="s">
        <v>29</v>
      </c>
      <c r="L120" s="2" t="s">
        <v>30</v>
      </c>
      <c r="M120" s="2" t="s">
        <v>576</v>
      </c>
      <c r="N120" s="2" t="s">
        <v>32</v>
      </c>
      <c r="O120" s="2" t="s">
        <v>177</v>
      </c>
      <c r="P120" s="2" t="s">
        <v>569</v>
      </c>
      <c r="Q120" s="4">
        <v>20000000</v>
      </c>
      <c r="R120" s="4">
        <v>20000000</v>
      </c>
      <c r="S120" s="2" t="s">
        <v>329</v>
      </c>
      <c r="T120" s="2" t="s">
        <v>238</v>
      </c>
      <c r="U120" s="2" t="s">
        <v>101</v>
      </c>
      <c r="W120" s="2" t="s">
        <v>411</v>
      </c>
      <c r="X120" s="2" t="s">
        <v>440</v>
      </c>
    </row>
    <row r="121" spans="1:24" ht="21.75" thickBot="1">
      <c r="A121" s="2" t="s">
        <v>400</v>
      </c>
      <c r="B121" s="2" t="s">
        <v>577</v>
      </c>
      <c r="C121" s="6" t="s">
        <v>402</v>
      </c>
      <c r="D121" s="2" t="s">
        <v>402</v>
      </c>
      <c r="E121" s="1"/>
      <c r="F121" s="1"/>
      <c r="G121" s="2" t="s">
        <v>26</v>
      </c>
      <c r="H121" s="2" t="s">
        <v>41</v>
      </c>
      <c r="I121" s="1"/>
      <c r="J121" s="2" t="s">
        <v>26</v>
      </c>
      <c r="K121" s="2" t="s">
        <v>29</v>
      </c>
      <c r="L121" s="2" t="s">
        <v>30</v>
      </c>
      <c r="M121" s="2" t="s">
        <v>578</v>
      </c>
      <c r="N121" s="2" t="s">
        <v>32</v>
      </c>
      <c r="O121" s="2" t="s">
        <v>396</v>
      </c>
      <c r="P121" s="2" t="s">
        <v>59</v>
      </c>
      <c r="Q121" s="4">
        <v>1200000</v>
      </c>
      <c r="R121" s="4">
        <v>1200000</v>
      </c>
      <c r="S121" s="2" t="s">
        <v>404</v>
      </c>
      <c r="T121" s="2" t="s">
        <v>405</v>
      </c>
      <c r="U121" s="2" t="s">
        <v>406</v>
      </c>
      <c r="V121" s="2" t="s">
        <v>579</v>
      </c>
      <c r="W121" s="2" t="s">
        <v>398</v>
      </c>
      <c r="X121" s="2" t="s">
        <v>399</v>
      </c>
    </row>
    <row r="122" spans="1:24" ht="21.75" thickBot="1">
      <c r="A122" s="2" t="s">
        <v>580</v>
      </c>
      <c r="B122" s="2" t="s">
        <v>581</v>
      </c>
      <c r="C122" s="6" t="s">
        <v>582</v>
      </c>
      <c r="D122" s="2" t="s">
        <v>582</v>
      </c>
      <c r="E122" s="1"/>
      <c r="F122" s="1"/>
      <c r="G122" s="2" t="s">
        <v>26</v>
      </c>
      <c r="H122" s="2" t="s">
        <v>41</v>
      </c>
      <c r="I122" s="1"/>
      <c r="J122" s="2" t="s">
        <v>26</v>
      </c>
      <c r="K122" s="2" t="s">
        <v>29</v>
      </c>
      <c r="L122" s="2" t="s">
        <v>30</v>
      </c>
      <c r="M122" s="2" t="s">
        <v>583</v>
      </c>
      <c r="N122" s="2" t="s">
        <v>32</v>
      </c>
      <c r="O122" s="2" t="s">
        <v>569</v>
      </c>
      <c r="P122" s="2" t="s">
        <v>316</v>
      </c>
      <c r="Q122" s="4">
        <v>400000</v>
      </c>
      <c r="R122" s="4">
        <v>400000</v>
      </c>
      <c r="S122" s="2" t="s">
        <v>584</v>
      </c>
      <c r="T122" s="2" t="s">
        <v>70</v>
      </c>
      <c r="U122" s="2" t="s">
        <v>47</v>
      </c>
      <c r="W122" s="2" t="s">
        <v>411</v>
      </c>
      <c r="X122" s="2" t="s">
        <v>440</v>
      </c>
    </row>
    <row r="123" spans="1:24" ht="21.75" thickBot="1">
      <c r="A123" s="2" t="s">
        <v>294</v>
      </c>
      <c r="B123" s="2" t="s">
        <v>585</v>
      </c>
      <c r="C123" s="6" t="s">
        <v>586</v>
      </c>
      <c r="D123" s="2" t="s">
        <v>587</v>
      </c>
      <c r="E123" s="1"/>
      <c r="F123" s="1"/>
      <c r="G123" s="2" t="s">
        <v>26</v>
      </c>
      <c r="H123" s="2" t="s">
        <v>41</v>
      </c>
      <c r="I123" s="1"/>
      <c r="J123" s="2" t="s">
        <v>26</v>
      </c>
      <c r="K123" s="2" t="s">
        <v>29</v>
      </c>
      <c r="L123" s="2" t="s">
        <v>30</v>
      </c>
      <c r="M123" s="2" t="s">
        <v>588</v>
      </c>
      <c r="N123" s="2" t="s">
        <v>32</v>
      </c>
      <c r="O123" s="2" t="s">
        <v>136</v>
      </c>
      <c r="P123" s="2" t="s">
        <v>316</v>
      </c>
      <c r="Q123" s="4">
        <v>29000000</v>
      </c>
      <c r="R123" s="4">
        <v>29000000</v>
      </c>
      <c r="S123" s="2" t="s">
        <v>299</v>
      </c>
      <c r="T123" s="2" t="s">
        <v>238</v>
      </c>
      <c r="U123" s="2" t="s">
        <v>101</v>
      </c>
      <c r="W123" s="2" t="s">
        <v>411</v>
      </c>
      <c r="X123" s="2" t="s">
        <v>412</v>
      </c>
    </row>
    <row r="124" spans="1:24" ht="21.75" thickBot="1">
      <c r="A124" s="2" t="s">
        <v>294</v>
      </c>
      <c r="B124" s="2" t="s">
        <v>589</v>
      </c>
      <c r="C124" s="6" t="s">
        <v>590</v>
      </c>
      <c r="D124" s="2" t="s">
        <v>591</v>
      </c>
      <c r="E124" s="1"/>
      <c r="F124" s="1"/>
      <c r="G124" s="2" t="s">
        <v>26</v>
      </c>
      <c r="H124" s="2" t="s">
        <v>41</v>
      </c>
      <c r="I124" s="1"/>
      <c r="J124" s="2" t="s">
        <v>26</v>
      </c>
      <c r="K124" s="2" t="s">
        <v>29</v>
      </c>
      <c r="L124" s="2" t="s">
        <v>30</v>
      </c>
      <c r="M124" s="2" t="s">
        <v>592</v>
      </c>
      <c r="N124" s="2" t="s">
        <v>32</v>
      </c>
      <c r="O124" s="2" t="s">
        <v>136</v>
      </c>
      <c r="P124" s="2" t="s">
        <v>316</v>
      </c>
      <c r="Q124" s="4">
        <v>30000000</v>
      </c>
      <c r="R124" s="4">
        <v>30000000</v>
      </c>
      <c r="S124" s="2" t="s">
        <v>299</v>
      </c>
      <c r="T124" s="2" t="s">
        <v>238</v>
      </c>
      <c r="U124" s="2" t="s">
        <v>101</v>
      </c>
      <c r="W124" s="2" t="s">
        <v>411</v>
      </c>
      <c r="X124" s="2" t="s">
        <v>412</v>
      </c>
    </row>
    <row r="125" spans="1:24" ht="21.75" thickBot="1">
      <c r="A125" s="2" t="s">
        <v>294</v>
      </c>
      <c r="B125" s="2" t="s">
        <v>593</v>
      </c>
      <c r="C125" s="6" t="s">
        <v>594</v>
      </c>
      <c r="D125" s="2" t="s">
        <v>595</v>
      </c>
      <c r="E125" s="1"/>
      <c r="F125" s="1"/>
      <c r="G125" s="2" t="s">
        <v>26</v>
      </c>
      <c r="H125" s="2" t="s">
        <v>41</v>
      </c>
      <c r="I125" s="1"/>
      <c r="J125" s="2" t="s">
        <v>26</v>
      </c>
      <c r="K125" s="2" t="s">
        <v>29</v>
      </c>
      <c r="L125" s="2" t="s">
        <v>30</v>
      </c>
      <c r="M125" s="2" t="s">
        <v>596</v>
      </c>
      <c r="N125" s="2" t="s">
        <v>32</v>
      </c>
      <c r="O125" s="2" t="s">
        <v>136</v>
      </c>
      <c r="P125" s="2" t="s">
        <v>316</v>
      </c>
      <c r="Q125" s="4">
        <v>25000000</v>
      </c>
      <c r="R125" s="4">
        <v>25000000</v>
      </c>
      <c r="S125" s="2" t="s">
        <v>299</v>
      </c>
      <c r="T125" s="2" t="s">
        <v>238</v>
      </c>
      <c r="U125" s="2" t="s">
        <v>101</v>
      </c>
      <c r="W125" s="2" t="s">
        <v>411</v>
      </c>
      <c r="X125" s="2" t="s">
        <v>412</v>
      </c>
    </row>
    <row r="126" spans="1:24" ht="21.75" thickBot="1">
      <c r="A126" s="2" t="s">
        <v>294</v>
      </c>
      <c r="B126" s="2" t="s">
        <v>597</v>
      </c>
      <c r="C126" s="6" t="s">
        <v>598</v>
      </c>
      <c r="D126" s="2" t="s">
        <v>598</v>
      </c>
      <c r="E126" s="1"/>
      <c r="F126" s="1"/>
      <c r="G126" s="2" t="s">
        <v>26</v>
      </c>
      <c r="H126" s="2" t="s">
        <v>41</v>
      </c>
      <c r="I126" s="1"/>
      <c r="J126" s="2" t="s">
        <v>26</v>
      </c>
      <c r="K126" s="2" t="s">
        <v>29</v>
      </c>
      <c r="L126" s="2" t="s">
        <v>30</v>
      </c>
      <c r="M126" s="2" t="s">
        <v>599</v>
      </c>
      <c r="N126" s="2" t="s">
        <v>32</v>
      </c>
      <c r="O126" s="2" t="s">
        <v>136</v>
      </c>
      <c r="P126" s="2" t="s">
        <v>316</v>
      </c>
      <c r="Q126" s="4">
        <v>30000000</v>
      </c>
      <c r="R126" s="4">
        <v>30000000</v>
      </c>
      <c r="S126" s="2" t="s">
        <v>299</v>
      </c>
      <c r="T126" s="2" t="s">
        <v>238</v>
      </c>
      <c r="U126" s="2" t="s">
        <v>101</v>
      </c>
      <c r="W126" s="2" t="s">
        <v>411</v>
      </c>
      <c r="X126" s="2" t="s">
        <v>412</v>
      </c>
    </row>
    <row r="127" spans="1:24" ht="21.75" thickBot="1">
      <c r="A127" s="2" t="s">
        <v>294</v>
      </c>
      <c r="B127" s="2" t="s">
        <v>600</v>
      </c>
      <c r="C127" s="6" t="s">
        <v>601</v>
      </c>
      <c r="D127" s="2" t="s">
        <v>602</v>
      </c>
      <c r="E127" s="1"/>
      <c r="F127" s="1"/>
      <c r="G127" s="2" t="s">
        <v>26</v>
      </c>
      <c r="H127" s="2" t="s">
        <v>41</v>
      </c>
      <c r="I127" s="1"/>
      <c r="J127" s="2" t="s">
        <v>26</v>
      </c>
      <c r="K127" s="2" t="s">
        <v>29</v>
      </c>
      <c r="L127" s="2" t="s">
        <v>30</v>
      </c>
      <c r="M127" s="2" t="s">
        <v>603</v>
      </c>
      <c r="N127" s="2" t="s">
        <v>32</v>
      </c>
      <c r="O127" s="2" t="s">
        <v>136</v>
      </c>
      <c r="P127" s="2" t="s">
        <v>316</v>
      </c>
      <c r="Q127" s="4">
        <v>30000000</v>
      </c>
      <c r="R127" s="4">
        <v>30000000</v>
      </c>
      <c r="S127" s="2" t="s">
        <v>299</v>
      </c>
      <c r="T127" s="2" t="s">
        <v>238</v>
      </c>
      <c r="U127" s="2" t="s">
        <v>101</v>
      </c>
      <c r="W127" s="2" t="s">
        <v>411</v>
      </c>
      <c r="X127" s="2" t="s">
        <v>412</v>
      </c>
    </row>
    <row r="128" spans="1:24" ht="21.75" thickBot="1">
      <c r="A128" s="2" t="s">
        <v>604</v>
      </c>
      <c r="B128" s="2" t="s">
        <v>605</v>
      </c>
      <c r="C128" s="6" t="s">
        <v>606</v>
      </c>
      <c r="D128" s="2" t="s">
        <v>606</v>
      </c>
      <c r="E128" s="1"/>
      <c r="F128" s="1"/>
      <c r="G128" s="2" t="s">
        <v>26</v>
      </c>
      <c r="H128" s="2" t="s">
        <v>41</v>
      </c>
      <c r="I128" s="1"/>
      <c r="J128" s="2" t="s">
        <v>26</v>
      </c>
      <c r="K128" s="2" t="s">
        <v>29</v>
      </c>
      <c r="L128" s="2" t="s">
        <v>30</v>
      </c>
      <c r="M128" s="2" t="s">
        <v>607</v>
      </c>
      <c r="N128" s="2" t="s">
        <v>32</v>
      </c>
      <c r="O128" s="2" t="s">
        <v>373</v>
      </c>
      <c r="P128" s="2" t="s">
        <v>608</v>
      </c>
      <c r="Q128" s="4">
        <v>200000</v>
      </c>
      <c r="R128" s="4">
        <v>200000</v>
      </c>
      <c r="S128" s="2" t="s">
        <v>609</v>
      </c>
      <c r="T128" s="2" t="s">
        <v>610</v>
      </c>
      <c r="U128" s="2" t="s">
        <v>166</v>
      </c>
      <c r="W128" s="2" t="s">
        <v>398</v>
      </c>
      <c r="X128" s="2" t="s">
        <v>419</v>
      </c>
    </row>
    <row r="129" spans="1:24" ht="21.75" thickBot="1">
      <c r="A129" s="2" t="s">
        <v>611</v>
      </c>
      <c r="B129" s="2" t="s">
        <v>612</v>
      </c>
      <c r="C129" s="6" t="s">
        <v>613</v>
      </c>
      <c r="D129" s="2" t="s">
        <v>613</v>
      </c>
      <c r="E129" s="1"/>
      <c r="F129" s="1"/>
      <c r="G129" s="2" t="s">
        <v>26</v>
      </c>
      <c r="H129" s="2" t="s">
        <v>41</v>
      </c>
      <c r="I129" s="1"/>
      <c r="J129" s="2" t="s">
        <v>26</v>
      </c>
      <c r="K129" s="2" t="s">
        <v>29</v>
      </c>
      <c r="L129" s="2" t="s">
        <v>30</v>
      </c>
      <c r="M129" s="2" t="s">
        <v>614</v>
      </c>
      <c r="N129" s="2" t="s">
        <v>32</v>
      </c>
      <c r="O129" s="2" t="s">
        <v>136</v>
      </c>
      <c r="P129" s="2" t="s">
        <v>316</v>
      </c>
      <c r="Q129" s="4">
        <v>6800000</v>
      </c>
      <c r="R129" s="4">
        <v>6800000</v>
      </c>
      <c r="S129" s="2" t="s">
        <v>615</v>
      </c>
      <c r="T129" s="2" t="s">
        <v>100</v>
      </c>
      <c r="U129" s="2" t="s">
        <v>101</v>
      </c>
      <c r="W129" s="2" t="s">
        <v>398</v>
      </c>
      <c r="X129" s="2" t="s">
        <v>505</v>
      </c>
    </row>
    <row r="130" spans="1:24" ht="21.75" thickBot="1">
      <c r="A130" s="2" t="s">
        <v>294</v>
      </c>
      <c r="B130" s="2" t="s">
        <v>616</v>
      </c>
      <c r="C130" s="6" t="s">
        <v>617</v>
      </c>
      <c r="D130" s="2" t="s">
        <v>618</v>
      </c>
      <c r="E130" s="1"/>
      <c r="F130" s="1"/>
      <c r="G130" s="2" t="s">
        <v>26</v>
      </c>
      <c r="H130" s="2" t="s">
        <v>41</v>
      </c>
      <c r="I130" s="1"/>
      <c r="J130" s="2" t="s">
        <v>26</v>
      </c>
      <c r="K130" s="2" t="s">
        <v>29</v>
      </c>
      <c r="L130" s="2" t="s">
        <v>30</v>
      </c>
      <c r="M130" s="2" t="s">
        <v>619</v>
      </c>
      <c r="N130" s="2" t="s">
        <v>32</v>
      </c>
      <c r="O130" s="2" t="s">
        <v>136</v>
      </c>
      <c r="P130" s="2" t="s">
        <v>316</v>
      </c>
      <c r="Q130" s="4">
        <v>15430000</v>
      </c>
      <c r="R130" s="4">
        <v>15430000</v>
      </c>
      <c r="S130" s="2" t="s">
        <v>299</v>
      </c>
      <c r="T130" s="2" t="s">
        <v>238</v>
      </c>
      <c r="U130" s="2" t="s">
        <v>101</v>
      </c>
      <c r="W130" s="2" t="s">
        <v>411</v>
      </c>
      <c r="X130" s="2" t="s">
        <v>412</v>
      </c>
    </row>
    <row r="131" spans="1:24" ht="21.75" thickBot="1">
      <c r="A131" s="2" t="s">
        <v>294</v>
      </c>
      <c r="B131" s="2" t="s">
        <v>620</v>
      </c>
      <c r="C131" s="6" t="s">
        <v>621</v>
      </c>
      <c r="D131" s="2" t="s">
        <v>622</v>
      </c>
      <c r="E131" s="1"/>
      <c r="F131" s="1"/>
      <c r="G131" s="2" t="s">
        <v>26</v>
      </c>
      <c r="H131" s="2" t="s">
        <v>41</v>
      </c>
      <c r="I131" s="1"/>
      <c r="J131" s="2" t="s">
        <v>26</v>
      </c>
      <c r="K131" s="2" t="s">
        <v>29</v>
      </c>
      <c r="L131" s="2" t="s">
        <v>30</v>
      </c>
      <c r="M131" s="2" t="s">
        <v>623</v>
      </c>
      <c r="N131" s="2" t="s">
        <v>32</v>
      </c>
      <c r="O131" s="2" t="s">
        <v>136</v>
      </c>
      <c r="P131" s="2" t="s">
        <v>316</v>
      </c>
      <c r="Q131" s="4">
        <v>9270000</v>
      </c>
      <c r="R131" s="4">
        <v>9270000</v>
      </c>
      <c r="S131" s="2" t="s">
        <v>299</v>
      </c>
      <c r="T131" s="2" t="s">
        <v>238</v>
      </c>
      <c r="U131" s="2" t="s">
        <v>101</v>
      </c>
      <c r="W131" s="2" t="s">
        <v>411</v>
      </c>
      <c r="X131" s="2" t="s">
        <v>412</v>
      </c>
    </row>
    <row r="132" spans="1:24" ht="21.75" thickBot="1">
      <c r="A132" s="2" t="s">
        <v>624</v>
      </c>
      <c r="B132" s="2" t="s">
        <v>625</v>
      </c>
      <c r="C132" s="6" t="s">
        <v>626</v>
      </c>
      <c r="D132" s="2" t="s">
        <v>626</v>
      </c>
      <c r="E132" s="1"/>
      <c r="F132" s="1"/>
      <c r="G132" s="2" t="s">
        <v>26</v>
      </c>
      <c r="H132" s="2" t="s">
        <v>41</v>
      </c>
      <c r="I132" s="1"/>
      <c r="J132" s="2" t="s">
        <v>26</v>
      </c>
      <c r="K132" s="2" t="s">
        <v>29</v>
      </c>
      <c r="L132" s="2" t="s">
        <v>30</v>
      </c>
      <c r="M132" s="2" t="s">
        <v>627</v>
      </c>
      <c r="N132" s="2" t="s">
        <v>32</v>
      </c>
      <c r="O132" s="2" t="s">
        <v>568</v>
      </c>
      <c r="P132" s="2" t="s">
        <v>316</v>
      </c>
      <c r="Q132" s="4">
        <v>15150000</v>
      </c>
      <c r="R132" s="4">
        <v>15150000</v>
      </c>
      <c r="S132" s="2" t="s">
        <v>628</v>
      </c>
      <c r="T132" s="2" t="s">
        <v>563</v>
      </c>
      <c r="U132" s="2" t="s">
        <v>564</v>
      </c>
      <c r="W132" s="2" t="s">
        <v>411</v>
      </c>
      <c r="X132" s="2" t="s">
        <v>412</v>
      </c>
    </row>
    <row r="133" spans="1:24" ht="21.75" thickBot="1">
      <c r="A133" s="2" t="s">
        <v>294</v>
      </c>
      <c r="B133" s="2" t="s">
        <v>629</v>
      </c>
      <c r="C133" s="6" t="s">
        <v>630</v>
      </c>
      <c r="D133" s="2" t="s">
        <v>631</v>
      </c>
      <c r="E133" s="1"/>
      <c r="F133" s="1"/>
      <c r="G133" s="2" t="s">
        <v>26</v>
      </c>
      <c r="H133" s="2" t="s">
        <v>41</v>
      </c>
      <c r="I133" s="1"/>
      <c r="J133" s="2" t="s">
        <v>26</v>
      </c>
      <c r="K133" s="2" t="s">
        <v>29</v>
      </c>
      <c r="L133" s="2" t="s">
        <v>30</v>
      </c>
      <c r="M133" s="2" t="s">
        <v>632</v>
      </c>
      <c r="N133" s="2" t="s">
        <v>32</v>
      </c>
      <c r="O133" s="2" t="s">
        <v>136</v>
      </c>
      <c r="P133" s="2" t="s">
        <v>316</v>
      </c>
      <c r="Q133" s="4">
        <v>49000000</v>
      </c>
      <c r="R133" s="4">
        <v>49000000</v>
      </c>
      <c r="S133" s="2" t="s">
        <v>299</v>
      </c>
      <c r="T133" s="2" t="s">
        <v>238</v>
      </c>
      <c r="U133" s="2" t="s">
        <v>101</v>
      </c>
      <c r="W133" s="2" t="s">
        <v>411</v>
      </c>
      <c r="X133" s="2" t="s">
        <v>412</v>
      </c>
    </row>
    <row r="134" spans="1:24" ht="21.75" thickBot="1">
      <c r="A134" s="2" t="s">
        <v>611</v>
      </c>
      <c r="B134" s="2" t="s">
        <v>633</v>
      </c>
      <c r="C134" s="6" t="s">
        <v>634</v>
      </c>
      <c r="D134" s="2" t="s">
        <v>634</v>
      </c>
      <c r="E134" s="1"/>
      <c r="F134" s="1"/>
      <c r="G134" s="2" t="s">
        <v>26</v>
      </c>
      <c r="H134" s="2" t="s">
        <v>27</v>
      </c>
      <c r="I134" s="1"/>
      <c r="J134" s="2" t="s">
        <v>26</v>
      </c>
      <c r="K134" s="2" t="s">
        <v>29</v>
      </c>
      <c r="L134" s="2" t="s">
        <v>30</v>
      </c>
      <c r="M134" s="2" t="s">
        <v>635</v>
      </c>
      <c r="N134" s="2" t="s">
        <v>32</v>
      </c>
      <c r="O134" s="2" t="s">
        <v>136</v>
      </c>
      <c r="P134" s="2" t="s">
        <v>316</v>
      </c>
      <c r="Q134" s="4">
        <v>24600000</v>
      </c>
      <c r="R134" s="4">
        <v>24600000</v>
      </c>
      <c r="S134" s="2" t="s">
        <v>615</v>
      </c>
      <c r="T134" s="2" t="s">
        <v>100</v>
      </c>
      <c r="U134" s="2" t="s">
        <v>101</v>
      </c>
      <c r="W134" s="2" t="s">
        <v>398</v>
      </c>
      <c r="X134" s="2" t="s">
        <v>419</v>
      </c>
    </row>
    <row r="135" spans="1:24" ht="21.75" thickBot="1">
      <c r="A135" s="2" t="s">
        <v>294</v>
      </c>
      <c r="B135" s="2" t="s">
        <v>636</v>
      </c>
      <c r="C135" s="6" t="s">
        <v>637</v>
      </c>
      <c r="D135" s="2" t="s">
        <v>638</v>
      </c>
      <c r="E135" s="1"/>
      <c r="F135" s="1"/>
      <c r="G135" s="2" t="s">
        <v>26</v>
      </c>
      <c r="H135" s="2" t="s">
        <v>41</v>
      </c>
      <c r="I135" s="1"/>
      <c r="J135" s="2" t="s">
        <v>26</v>
      </c>
      <c r="K135" s="2" t="s">
        <v>29</v>
      </c>
      <c r="L135" s="2" t="s">
        <v>30</v>
      </c>
      <c r="M135" s="2" t="s">
        <v>639</v>
      </c>
      <c r="N135" s="2" t="s">
        <v>32</v>
      </c>
      <c r="O135" s="2" t="s">
        <v>136</v>
      </c>
      <c r="P135" s="2" t="s">
        <v>316</v>
      </c>
      <c r="Q135" s="4">
        <v>11105000</v>
      </c>
      <c r="R135" s="4">
        <v>11105000</v>
      </c>
      <c r="S135" s="2" t="s">
        <v>299</v>
      </c>
      <c r="T135" s="2" t="s">
        <v>238</v>
      </c>
      <c r="U135" s="2" t="s">
        <v>101</v>
      </c>
      <c r="W135" s="2" t="s">
        <v>411</v>
      </c>
      <c r="X135" s="2" t="s">
        <v>440</v>
      </c>
    </row>
    <row r="136" spans="1:24" ht="21.75" thickBot="1">
      <c r="A136" s="2" t="s">
        <v>640</v>
      </c>
      <c r="B136" s="2" t="s">
        <v>641</v>
      </c>
      <c r="C136" s="6" t="s">
        <v>642</v>
      </c>
      <c r="D136" s="2" t="s">
        <v>642</v>
      </c>
      <c r="E136" s="1"/>
      <c r="F136" s="1"/>
      <c r="G136" s="2" t="s">
        <v>26</v>
      </c>
      <c r="H136" s="2" t="s">
        <v>27</v>
      </c>
      <c r="I136" s="1"/>
      <c r="J136" s="2" t="s">
        <v>26</v>
      </c>
      <c r="K136" s="2" t="s">
        <v>29</v>
      </c>
      <c r="L136" s="2" t="s">
        <v>30</v>
      </c>
      <c r="M136" s="2" t="s">
        <v>643</v>
      </c>
      <c r="N136" s="2" t="s">
        <v>32</v>
      </c>
      <c r="O136" s="2" t="s">
        <v>136</v>
      </c>
      <c r="P136" s="2" t="s">
        <v>316</v>
      </c>
      <c r="Q136" s="4">
        <v>11385200</v>
      </c>
      <c r="R136" s="4">
        <v>11385200</v>
      </c>
      <c r="S136" s="1"/>
      <c r="T136" s="2" t="s">
        <v>644</v>
      </c>
      <c r="U136" s="2" t="s">
        <v>293</v>
      </c>
      <c r="W136" s="2" t="s">
        <v>427</v>
      </c>
      <c r="X136" s="2" t="s">
        <v>428</v>
      </c>
    </row>
    <row r="137" spans="1:24" ht="21.75" thickBot="1">
      <c r="A137" s="2" t="s">
        <v>645</v>
      </c>
      <c r="B137" s="2" t="s">
        <v>646</v>
      </c>
      <c r="C137" s="6" t="s">
        <v>647</v>
      </c>
      <c r="D137" s="2" t="s">
        <v>648</v>
      </c>
      <c r="E137" s="1"/>
      <c r="F137" s="1"/>
      <c r="G137" s="2" t="s">
        <v>26</v>
      </c>
      <c r="H137" s="2" t="s">
        <v>27</v>
      </c>
      <c r="I137" s="1"/>
      <c r="J137" s="2" t="s">
        <v>26</v>
      </c>
      <c r="K137" s="2" t="s">
        <v>29</v>
      </c>
      <c r="L137" s="2" t="s">
        <v>30</v>
      </c>
      <c r="M137" s="2" t="s">
        <v>649</v>
      </c>
      <c r="N137" s="2" t="s">
        <v>32</v>
      </c>
      <c r="O137" s="2" t="s">
        <v>136</v>
      </c>
      <c r="P137" s="2" t="s">
        <v>316</v>
      </c>
      <c r="Q137" s="4">
        <v>18000000</v>
      </c>
      <c r="R137" s="4">
        <v>18000000</v>
      </c>
      <c r="S137" s="2" t="s">
        <v>650</v>
      </c>
      <c r="T137" s="2" t="s">
        <v>70</v>
      </c>
      <c r="U137" s="2" t="s">
        <v>47</v>
      </c>
      <c r="W137" s="2" t="s">
        <v>411</v>
      </c>
      <c r="X137" s="2" t="s">
        <v>412</v>
      </c>
    </row>
    <row r="138" spans="1:24" ht="21.75" thickBot="1">
      <c r="A138" s="2" t="s">
        <v>651</v>
      </c>
      <c r="B138" s="2" t="s">
        <v>652</v>
      </c>
      <c r="C138" s="6" t="s">
        <v>653</v>
      </c>
      <c r="D138" s="2" t="s">
        <v>653</v>
      </c>
      <c r="E138" s="1"/>
      <c r="F138" s="1"/>
      <c r="G138" s="2" t="s">
        <v>26</v>
      </c>
      <c r="H138" s="2" t="s">
        <v>41</v>
      </c>
      <c r="I138" s="1"/>
      <c r="J138" s="2" t="s">
        <v>26</v>
      </c>
      <c r="K138" s="2" t="s">
        <v>29</v>
      </c>
      <c r="L138" s="2" t="s">
        <v>30</v>
      </c>
      <c r="M138" s="2" t="s">
        <v>654</v>
      </c>
      <c r="N138" s="2" t="s">
        <v>32</v>
      </c>
      <c r="O138" s="2" t="s">
        <v>136</v>
      </c>
      <c r="P138" s="2" t="s">
        <v>316</v>
      </c>
      <c r="Q138" s="4">
        <v>3689800</v>
      </c>
      <c r="R138" s="4">
        <v>3689800</v>
      </c>
      <c r="S138" s="2" t="s">
        <v>655</v>
      </c>
      <c r="T138" s="2" t="s">
        <v>70</v>
      </c>
      <c r="U138" s="2" t="s">
        <v>47</v>
      </c>
      <c r="W138" s="2" t="s">
        <v>398</v>
      </c>
      <c r="X138" s="2" t="s">
        <v>505</v>
      </c>
    </row>
    <row r="139" spans="1:24" ht="21.75" thickBot="1">
      <c r="A139" s="2" t="s">
        <v>640</v>
      </c>
      <c r="B139" s="2" t="s">
        <v>656</v>
      </c>
      <c r="C139" s="6" t="s">
        <v>657</v>
      </c>
      <c r="D139" s="2" t="s">
        <v>657</v>
      </c>
      <c r="E139" s="1"/>
      <c r="F139" s="1"/>
      <c r="G139" s="2" t="s">
        <v>26</v>
      </c>
      <c r="H139" s="2" t="s">
        <v>27</v>
      </c>
      <c r="I139" s="1"/>
      <c r="J139" s="2" t="s">
        <v>26</v>
      </c>
      <c r="K139" s="2" t="s">
        <v>29</v>
      </c>
      <c r="L139" s="2" t="s">
        <v>30</v>
      </c>
      <c r="M139" s="2" t="s">
        <v>658</v>
      </c>
      <c r="N139" s="2" t="s">
        <v>32</v>
      </c>
      <c r="O139" s="2" t="s">
        <v>136</v>
      </c>
      <c r="P139" s="2" t="s">
        <v>316</v>
      </c>
      <c r="Q139" s="4">
        <v>26346400</v>
      </c>
      <c r="R139" s="4">
        <v>26346000</v>
      </c>
      <c r="S139" s="1"/>
      <c r="T139" s="2" t="s">
        <v>644</v>
      </c>
      <c r="U139" s="2" t="s">
        <v>293</v>
      </c>
      <c r="W139" s="2" t="s">
        <v>427</v>
      </c>
      <c r="X139" s="2" t="s">
        <v>428</v>
      </c>
    </row>
    <row r="140" spans="1:24" ht="21.75" thickBot="1">
      <c r="A140" s="2" t="s">
        <v>659</v>
      </c>
      <c r="B140" s="2" t="s">
        <v>660</v>
      </c>
      <c r="C140" s="6" t="s">
        <v>661</v>
      </c>
      <c r="D140" s="2" t="s">
        <v>661</v>
      </c>
      <c r="E140" s="1"/>
      <c r="F140" s="1"/>
      <c r="G140" s="2" t="s">
        <v>26</v>
      </c>
      <c r="H140" s="2" t="s">
        <v>41</v>
      </c>
      <c r="I140" s="1"/>
      <c r="J140" s="2" t="s">
        <v>26</v>
      </c>
      <c r="K140" s="2" t="s">
        <v>29</v>
      </c>
      <c r="L140" s="2" t="s">
        <v>30</v>
      </c>
      <c r="M140" s="2" t="s">
        <v>662</v>
      </c>
      <c r="N140" s="2" t="s">
        <v>32</v>
      </c>
      <c r="O140" s="2" t="s">
        <v>136</v>
      </c>
      <c r="P140" s="2" t="s">
        <v>316</v>
      </c>
      <c r="Q140" s="4">
        <v>291294800</v>
      </c>
      <c r="R140" s="4">
        <v>291294800</v>
      </c>
      <c r="S140" s="1"/>
      <c r="T140" s="2" t="s">
        <v>663</v>
      </c>
      <c r="U140" s="2" t="s">
        <v>293</v>
      </c>
      <c r="W140" s="2" t="s">
        <v>411</v>
      </c>
      <c r="X140" s="2" t="s">
        <v>412</v>
      </c>
    </row>
    <row r="141" spans="1:24" ht="21.75" thickBot="1">
      <c r="A141" s="2" t="s">
        <v>664</v>
      </c>
      <c r="B141" s="2" t="s">
        <v>665</v>
      </c>
      <c r="C141" s="6" t="s">
        <v>666</v>
      </c>
      <c r="D141" s="2" t="s">
        <v>666</v>
      </c>
      <c r="E141" s="1"/>
      <c r="F141" s="1"/>
      <c r="G141" s="2" t="s">
        <v>26</v>
      </c>
      <c r="H141" s="2" t="s">
        <v>667</v>
      </c>
      <c r="I141" s="1"/>
      <c r="J141" s="2" t="s">
        <v>26</v>
      </c>
      <c r="K141" s="2" t="s">
        <v>29</v>
      </c>
      <c r="L141" s="2" t="s">
        <v>30</v>
      </c>
      <c r="M141" s="2" t="s">
        <v>668</v>
      </c>
      <c r="N141" s="2" t="s">
        <v>32</v>
      </c>
      <c r="O141" s="2" t="s">
        <v>136</v>
      </c>
      <c r="P141" s="2" t="s">
        <v>316</v>
      </c>
      <c r="Q141" s="4">
        <v>10000000</v>
      </c>
      <c r="R141" s="4">
        <v>10000000</v>
      </c>
      <c r="S141" s="2" t="s">
        <v>669</v>
      </c>
      <c r="T141" s="2" t="s">
        <v>61</v>
      </c>
      <c r="U141" s="2" t="s">
        <v>62</v>
      </c>
      <c r="W141" s="2" t="s">
        <v>398</v>
      </c>
      <c r="X141" s="2" t="s">
        <v>419</v>
      </c>
    </row>
    <row r="142" spans="1:24" ht="21.75" thickBot="1">
      <c r="A142" s="2" t="s">
        <v>473</v>
      </c>
      <c r="B142" s="2" t="s">
        <v>670</v>
      </c>
      <c r="C142" s="6" t="s">
        <v>671</v>
      </c>
      <c r="D142" s="2" t="s">
        <v>671</v>
      </c>
      <c r="E142" s="1"/>
      <c r="F142" s="1"/>
      <c r="G142" s="2" t="s">
        <v>26</v>
      </c>
      <c r="H142" s="2" t="s">
        <v>41</v>
      </c>
      <c r="I142" s="1"/>
      <c r="J142" s="2" t="s">
        <v>26</v>
      </c>
      <c r="K142" s="2" t="s">
        <v>29</v>
      </c>
      <c r="L142" s="2" t="s">
        <v>30</v>
      </c>
      <c r="M142" s="2" t="s">
        <v>672</v>
      </c>
      <c r="N142" s="2" t="s">
        <v>32</v>
      </c>
      <c r="O142" s="2" t="s">
        <v>373</v>
      </c>
      <c r="P142" s="2" t="s">
        <v>316</v>
      </c>
      <c r="Q142" s="4">
        <v>40000000</v>
      </c>
      <c r="R142" s="4">
        <v>40000000</v>
      </c>
      <c r="S142" s="2" t="s">
        <v>478</v>
      </c>
      <c r="T142" s="2" t="s">
        <v>238</v>
      </c>
      <c r="U142" s="2" t="s">
        <v>101</v>
      </c>
      <c r="W142" s="2" t="s">
        <v>411</v>
      </c>
      <c r="X142" s="2" t="s">
        <v>412</v>
      </c>
    </row>
    <row r="143" spans="1:24" ht="21.75" thickBot="1">
      <c r="A143" s="2" t="s">
        <v>242</v>
      </c>
      <c r="B143" s="2" t="s">
        <v>673</v>
      </c>
      <c r="C143" s="6" t="s">
        <v>674</v>
      </c>
      <c r="D143" s="2" t="s">
        <v>674</v>
      </c>
      <c r="E143" s="1"/>
      <c r="F143" s="1"/>
      <c r="G143" s="2" t="s">
        <v>26</v>
      </c>
      <c r="H143" s="2" t="s">
        <v>66</v>
      </c>
      <c r="I143" s="1"/>
      <c r="J143" s="2" t="s">
        <v>26</v>
      </c>
      <c r="K143" s="2" t="s">
        <v>29</v>
      </c>
      <c r="L143" s="2" t="s">
        <v>30</v>
      </c>
      <c r="M143" s="2" t="s">
        <v>675</v>
      </c>
      <c r="N143" s="2" t="s">
        <v>32</v>
      </c>
      <c r="O143" s="2" t="s">
        <v>136</v>
      </c>
      <c r="P143" s="2" t="s">
        <v>316</v>
      </c>
      <c r="Q143" s="4">
        <v>5000000</v>
      </c>
      <c r="R143" s="4">
        <v>5000000</v>
      </c>
      <c r="S143" s="2" t="s">
        <v>246</v>
      </c>
      <c r="T143" s="2" t="s">
        <v>61</v>
      </c>
      <c r="U143" s="2" t="s">
        <v>62</v>
      </c>
      <c r="W143" s="2" t="s">
        <v>398</v>
      </c>
      <c r="X143" s="2" t="s">
        <v>419</v>
      </c>
    </row>
    <row r="144" spans="1:24" ht="21.75" thickBot="1">
      <c r="A144" s="2" t="s">
        <v>242</v>
      </c>
      <c r="B144" s="2" t="s">
        <v>676</v>
      </c>
      <c r="C144" s="6" t="s">
        <v>674</v>
      </c>
      <c r="D144" s="2" t="s">
        <v>674</v>
      </c>
      <c r="E144" s="1"/>
      <c r="F144" s="1"/>
      <c r="G144" s="2" t="s">
        <v>26</v>
      </c>
      <c r="H144" s="2" t="s">
        <v>41</v>
      </c>
      <c r="I144" s="1"/>
      <c r="J144" s="2" t="s">
        <v>26</v>
      </c>
      <c r="K144" s="2" t="s">
        <v>29</v>
      </c>
      <c r="L144" s="2" t="s">
        <v>30</v>
      </c>
      <c r="M144" s="2" t="s">
        <v>677</v>
      </c>
      <c r="N144" s="2" t="s">
        <v>32</v>
      </c>
      <c r="O144" s="2" t="s">
        <v>136</v>
      </c>
      <c r="P144" s="2" t="s">
        <v>316</v>
      </c>
      <c r="Q144" s="4">
        <v>3000000</v>
      </c>
      <c r="R144" s="4">
        <v>3000000</v>
      </c>
      <c r="S144" s="2" t="s">
        <v>246</v>
      </c>
      <c r="T144" s="2" t="s">
        <v>61</v>
      </c>
      <c r="U144" s="2" t="s">
        <v>62</v>
      </c>
      <c r="W144" s="2" t="s">
        <v>398</v>
      </c>
      <c r="X144" s="2" t="s">
        <v>419</v>
      </c>
    </row>
    <row r="145" spans="1:24" ht="21.75" thickBot="1">
      <c r="A145" s="2" t="s">
        <v>379</v>
      </c>
      <c r="B145" s="2" t="s">
        <v>678</v>
      </c>
      <c r="C145" s="6" t="s">
        <v>679</v>
      </c>
      <c r="D145" s="2" t="s">
        <v>679</v>
      </c>
      <c r="E145" s="1"/>
      <c r="F145" s="1"/>
      <c r="G145" s="2" t="s">
        <v>26</v>
      </c>
      <c r="H145" s="2" t="s">
        <v>41</v>
      </c>
      <c r="I145" s="1"/>
      <c r="J145" s="2" t="s">
        <v>26</v>
      </c>
      <c r="K145" s="2" t="s">
        <v>29</v>
      </c>
      <c r="L145" s="2" t="s">
        <v>30</v>
      </c>
      <c r="M145" s="2" t="s">
        <v>680</v>
      </c>
      <c r="N145" s="2" t="s">
        <v>32</v>
      </c>
      <c r="O145" s="2" t="s">
        <v>568</v>
      </c>
      <c r="P145" s="2" t="s">
        <v>316</v>
      </c>
      <c r="Q145" s="4">
        <v>25000000</v>
      </c>
      <c r="R145" s="4">
        <v>24999000</v>
      </c>
      <c r="S145" s="2" t="s">
        <v>384</v>
      </c>
      <c r="T145" s="2" t="s">
        <v>238</v>
      </c>
      <c r="U145" s="2" t="s">
        <v>101</v>
      </c>
      <c r="W145" s="2" t="s">
        <v>411</v>
      </c>
      <c r="X145" s="2" t="s">
        <v>412</v>
      </c>
    </row>
    <row r="146" spans="1:24" ht="21.75" thickBot="1">
      <c r="A146" s="2" t="s">
        <v>379</v>
      </c>
      <c r="B146" s="2" t="s">
        <v>681</v>
      </c>
      <c r="C146" s="6" t="s">
        <v>682</v>
      </c>
      <c r="D146" s="2" t="s">
        <v>683</v>
      </c>
      <c r="E146" s="1"/>
      <c r="F146" s="1"/>
      <c r="G146" s="2" t="s">
        <v>26</v>
      </c>
      <c r="H146" s="2" t="s">
        <v>41</v>
      </c>
      <c r="I146" s="1"/>
      <c r="J146" s="2" t="s">
        <v>26</v>
      </c>
      <c r="K146" s="2" t="s">
        <v>29</v>
      </c>
      <c r="L146" s="2" t="s">
        <v>30</v>
      </c>
      <c r="M146" s="2" t="s">
        <v>684</v>
      </c>
      <c r="N146" s="2" t="s">
        <v>32</v>
      </c>
      <c r="O146" s="2" t="s">
        <v>136</v>
      </c>
      <c r="P146" s="2" t="s">
        <v>316</v>
      </c>
      <c r="Q146" s="4">
        <v>3500000</v>
      </c>
      <c r="R146" s="4">
        <v>3500000</v>
      </c>
      <c r="S146" s="2" t="s">
        <v>384</v>
      </c>
      <c r="T146" s="2" t="s">
        <v>238</v>
      </c>
      <c r="U146" s="2" t="s">
        <v>101</v>
      </c>
      <c r="W146" s="2" t="s">
        <v>411</v>
      </c>
      <c r="X146" s="2" t="s">
        <v>412</v>
      </c>
    </row>
    <row r="147" spans="1:24" ht="21.75" thickBot="1">
      <c r="A147" s="2" t="s">
        <v>685</v>
      </c>
      <c r="B147" s="2" t="s">
        <v>686</v>
      </c>
      <c r="C147" s="6" t="s">
        <v>687</v>
      </c>
      <c r="D147" s="2" t="s">
        <v>687</v>
      </c>
      <c r="E147" s="1"/>
      <c r="F147" s="1"/>
      <c r="G147" s="2" t="s">
        <v>26</v>
      </c>
      <c r="H147" s="2" t="s">
        <v>41</v>
      </c>
      <c r="I147" s="1"/>
      <c r="J147" s="2" t="s">
        <v>26</v>
      </c>
      <c r="K147" s="2" t="s">
        <v>29</v>
      </c>
      <c r="L147" s="2" t="s">
        <v>30</v>
      </c>
      <c r="M147" s="2" t="s">
        <v>688</v>
      </c>
      <c r="N147" s="2" t="s">
        <v>32</v>
      </c>
      <c r="O147" s="2" t="s">
        <v>136</v>
      </c>
      <c r="P147" s="2" t="s">
        <v>316</v>
      </c>
      <c r="Q147" s="4">
        <v>49200000</v>
      </c>
      <c r="R147" s="4">
        <v>49200000</v>
      </c>
      <c r="S147" s="2" t="s">
        <v>689</v>
      </c>
      <c r="T147" s="2" t="s">
        <v>238</v>
      </c>
      <c r="U147" s="2" t="s">
        <v>101</v>
      </c>
      <c r="W147" s="2" t="s">
        <v>411</v>
      </c>
      <c r="X147" s="2" t="s">
        <v>440</v>
      </c>
    </row>
    <row r="148" spans="1:24" ht="21.75" thickBot="1">
      <c r="A148" s="2" t="s">
        <v>690</v>
      </c>
      <c r="B148" s="2" t="s">
        <v>691</v>
      </c>
      <c r="C148" s="6" t="s">
        <v>692</v>
      </c>
      <c r="D148" s="2" t="s">
        <v>693</v>
      </c>
      <c r="E148" s="1"/>
      <c r="F148" s="1"/>
      <c r="G148" s="2" t="s">
        <v>26</v>
      </c>
      <c r="H148" s="2" t="s">
        <v>41</v>
      </c>
      <c r="I148" s="1"/>
      <c r="J148" s="2" t="s">
        <v>26</v>
      </c>
      <c r="K148" s="2" t="s">
        <v>29</v>
      </c>
      <c r="L148" s="2" t="s">
        <v>30</v>
      </c>
      <c r="M148" s="2" t="s">
        <v>694</v>
      </c>
      <c r="N148" s="2" t="s">
        <v>32</v>
      </c>
      <c r="O148" s="2" t="s">
        <v>136</v>
      </c>
      <c r="P148" s="2" t="s">
        <v>316</v>
      </c>
      <c r="Q148" s="4">
        <v>20000000</v>
      </c>
      <c r="R148" s="4">
        <v>20000000</v>
      </c>
      <c r="S148" s="2" t="s">
        <v>695</v>
      </c>
      <c r="T148" s="2" t="s">
        <v>100</v>
      </c>
      <c r="U148" s="2" t="s">
        <v>101</v>
      </c>
      <c r="W148" s="2" t="s">
        <v>427</v>
      </c>
      <c r="X148" s="2" t="s">
        <v>428</v>
      </c>
    </row>
    <row r="149" spans="1:24" ht="21.75" thickBot="1">
      <c r="A149" s="2" t="s">
        <v>374</v>
      </c>
      <c r="B149" s="2" t="s">
        <v>696</v>
      </c>
      <c r="C149" s="6" t="s">
        <v>697</v>
      </c>
      <c r="D149" s="2" t="s">
        <v>697</v>
      </c>
      <c r="E149" s="1"/>
      <c r="F149" s="1"/>
      <c r="G149" s="2" t="s">
        <v>26</v>
      </c>
      <c r="H149" s="2" t="s">
        <v>41</v>
      </c>
      <c r="I149" s="1"/>
      <c r="J149" s="2" t="s">
        <v>26</v>
      </c>
      <c r="K149" s="2" t="s">
        <v>29</v>
      </c>
      <c r="L149" s="2" t="s">
        <v>30</v>
      </c>
      <c r="M149" s="2" t="s">
        <v>698</v>
      </c>
      <c r="N149" s="2" t="s">
        <v>32</v>
      </c>
      <c r="O149" s="2" t="s">
        <v>136</v>
      </c>
      <c r="P149" s="2" t="s">
        <v>316</v>
      </c>
      <c r="Q149" s="4">
        <v>15000000</v>
      </c>
      <c r="R149" s="4">
        <v>15000000</v>
      </c>
      <c r="S149" s="2" t="s">
        <v>378</v>
      </c>
      <c r="T149" s="2" t="s">
        <v>61</v>
      </c>
      <c r="U149" s="2" t="s">
        <v>62</v>
      </c>
      <c r="W149" s="2" t="s">
        <v>427</v>
      </c>
      <c r="X149" s="2" t="s">
        <v>428</v>
      </c>
    </row>
    <row r="150" spans="1:24" ht="21.75" thickBot="1">
      <c r="A150" s="2" t="s">
        <v>699</v>
      </c>
      <c r="B150" s="2" t="s">
        <v>700</v>
      </c>
      <c r="C150" s="6" t="s">
        <v>701</v>
      </c>
      <c r="D150" s="2" t="s">
        <v>701</v>
      </c>
      <c r="E150" s="1"/>
      <c r="F150" s="1"/>
      <c r="G150" s="2" t="s">
        <v>26</v>
      </c>
      <c r="H150" s="2" t="s">
        <v>41</v>
      </c>
      <c r="I150" s="1"/>
      <c r="J150" s="2" t="s">
        <v>26</v>
      </c>
      <c r="K150" s="2" t="s">
        <v>29</v>
      </c>
      <c r="L150" s="2" t="s">
        <v>30</v>
      </c>
      <c r="M150" s="2" t="s">
        <v>702</v>
      </c>
      <c r="N150" s="2" t="s">
        <v>32</v>
      </c>
      <c r="O150" s="2" t="s">
        <v>136</v>
      </c>
      <c r="P150" s="2" t="s">
        <v>316</v>
      </c>
      <c r="Q150" s="4">
        <v>67750000</v>
      </c>
      <c r="R150" s="4">
        <v>67750000</v>
      </c>
      <c r="S150" s="2" t="s">
        <v>703</v>
      </c>
      <c r="T150" s="2" t="s">
        <v>100</v>
      </c>
      <c r="U150" s="2" t="s">
        <v>101</v>
      </c>
      <c r="W150" s="2" t="s">
        <v>411</v>
      </c>
      <c r="X150" s="2" t="s">
        <v>412</v>
      </c>
    </row>
    <row r="151" spans="1:24" ht="21.75" thickBot="1">
      <c r="A151" s="2" t="s">
        <v>704</v>
      </c>
      <c r="B151" s="2" t="s">
        <v>705</v>
      </c>
      <c r="C151" s="6" t="s">
        <v>706</v>
      </c>
      <c r="D151" s="2" t="s">
        <v>707</v>
      </c>
      <c r="E151" s="1"/>
      <c r="F151" s="1"/>
      <c r="G151" s="2" t="s">
        <v>26</v>
      </c>
      <c r="H151" s="2" t="s">
        <v>41</v>
      </c>
      <c r="I151" s="1"/>
      <c r="J151" s="2" t="s">
        <v>26</v>
      </c>
      <c r="K151" s="2" t="s">
        <v>29</v>
      </c>
      <c r="L151" s="2" t="s">
        <v>30</v>
      </c>
      <c r="M151" s="2" t="s">
        <v>708</v>
      </c>
      <c r="N151" s="2" t="s">
        <v>32</v>
      </c>
      <c r="O151" s="2" t="s">
        <v>373</v>
      </c>
      <c r="P151" s="2" t="s">
        <v>316</v>
      </c>
      <c r="Q151" s="4">
        <v>22000000</v>
      </c>
      <c r="R151" s="4">
        <v>22000000</v>
      </c>
      <c r="S151" s="2" t="s">
        <v>709</v>
      </c>
      <c r="T151" s="2" t="s">
        <v>61</v>
      </c>
      <c r="U151" s="2" t="s">
        <v>62</v>
      </c>
      <c r="W151" s="2" t="s">
        <v>398</v>
      </c>
      <c r="X151" s="2" t="s">
        <v>505</v>
      </c>
    </row>
    <row r="152" spans="1:24" ht="21.75" thickBot="1">
      <c r="A152" s="2" t="s">
        <v>710</v>
      </c>
      <c r="B152" s="2" t="s">
        <v>711</v>
      </c>
      <c r="C152" s="6" t="s">
        <v>712</v>
      </c>
      <c r="D152" s="2" t="s">
        <v>712</v>
      </c>
      <c r="E152" s="1"/>
      <c r="F152" s="1"/>
      <c r="G152" s="2" t="s">
        <v>26</v>
      </c>
      <c r="H152" s="2" t="s">
        <v>41</v>
      </c>
      <c r="I152" s="1"/>
      <c r="J152" s="2" t="s">
        <v>26</v>
      </c>
      <c r="K152" s="2" t="s">
        <v>29</v>
      </c>
      <c r="L152" s="2" t="s">
        <v>30</v>
      </c>
      <c r="M152" s="2" t="s">
        <v>713</v>
      </c>
      <c r="N152" s="2" t="s">
        <v>32</v>
      </c>
      <c r="O152" s="2" t="s">
        <v>136</v>
      </c>
      <c r="P152" s="2" t="s">
        <v>316</v>
      </c>
      <c r="Q152" s="4">
        <v>1991800</v>
      </c>
      <c r="R152" s="4">
        <v>1991800</v>
      </c>
      <c r="S152" s="2" t="s">
        <v>714</v>
      </c>
      <c r="T152" s="2" t="s">
        <v>715</v>
      </c>
      <c r="U152" s="2" t="s">
        <v>716</v>
      </c>
      <c r="W152" s="2" t="s">
        <v>411</v>
      </c>
      <c r="X152" s="2" t="s">
        <v>412</v>
      </c>
    </row>
    <row r="153" spans="1:24" ht="21.75" thickBot="1">
      <c r="A153" s="2" t="s">
        <v>717</v>
      </c>
      <c r="B153" s="2" t="s">
        <v>718</v>
      </c>
      <c r="C153" s="6" t="s">
        <v>719</v>
      </c>
      <c r="D153" s="2" t="s">
        <v>719</v>
      </c>
      <c r="E153" s="1"/>
      <c r="F153" s="1"/>
      <c r="G153" s="2" t="s">
        <v>26</v>
      </c>
      <c r="H153" s="2" t="s">
        <v>41</v>
      </c>
      <c r="I153" s="1"/>
      <c r="J153" s="2" t="s">
        <v>26</v>
      </c>
      <c r="K153" s="2" t="s">
        <v>29</v>
      </c>
      <c r="L153" s="2" t="s">
        <v>30</v>
      </c>
      <c r="M153" s="2" t="s">
        <v>720</v>
      </c>
      <c r="N153" s="2" t="s">
        <v>32</v>
      </c>
      <c r="O153" s="2" t="s">
        <v>373</v>
      </c>
      <c r="P153" s="2" t="s">
        <v>316</v>
      </c>
      <c r="Q153" s="4">
        <v>36000000</v>
      </c>
      <c r="R153" s="4">
        <v>36000000</v>
      </c>
      <c r="S153" s="2" t="s">
        <v>721</v>
      </c>
      <c r="T153" s="2" t="s">
        <v>238</v>
      </c>
      <c r="U153" s="2" t="s">
        <v>101</v>
      </c>
      <c r="W153" s="2" t="s">
        <v>411</v>
      </c>
      <c r="X153" s="2" t="s">
        <v>440</v>
      </c>
    </row>
    <row r="154" spans="1:24" ht="21.75" thickBot="1">
      <c r="A154" s="2" t="s">
        <v>722</v>
      </c>
      <c r="B154" s="2" t="s">
        <v>723</v>
      </c>
      <c r="C154" s="6" t="s">
        <v>724</v>
      </c>
      <c r="D154" s="2" t="s">
        <v>724</v>
      </c>
      <c r="E154" s="1"/>
      <c r="F154" s="1"/>
      <c r="G154" s="2" t="s">
        <v>26</v>
      </c>
      <c r="H154" s="2" t="s">
        <v>27</v>
      </c>
      <c r="I154" s="1"/>
      <c r="J154" s="2" t="s">
        <v>26</v>
      </c>
      <c r="K154" s="2" t="s">
        <v>29</v>
      </c>
      <c r="L154" s="2" t="s">
        <v>30</v>
      </c>
      <c r="M154" s="2" t="s">
        <v>725</v>
      </c>
      <c r="N154" s="2" t="s">
        <v>32</v>
      </c>
      <c r="O154" s="2" t="s">
        <v>136</v>
      </c>
      <c r="P154" s="2" t="s">
        <v>316</v>
      </c>
      <c r="Q154" s="4">
        <v>30980000</v>
      </c>
      <c r="R154" s="4">
        <v>30980000</v>
      </c>
      <c r="S154" s="2" t="s">
        <v>726</v>
      </c>
      <c r="T154" s="2" t="s">
        <v>727</v>
      </c>
      <c r="U154" s="2" t="s">
        <v>166</v>
      </c>
      <c r="W154" s="2" t="s">
        <v>411</v>
      </c>
      <c r="X154" s="2" t="s">
        <v>412</v>
      </c>
    </row>
    <row r="155" spans="1:24" ht="21.75" thickBot="1">
      <c r="A155" s="2" t="s">
        <v>728</v>
      </c>
      <c r="B155" s="2" t="s">
        <v>729</v>
      </c>
      <c r="C155" s="6" t="s">
        <v>730</v>
      </c>
      <c r="D155" s="2" t="s">
        <v>730</v>
      </c>
      <c r="E155" s="1"/>
      <c r="F155" s="1"/>
      <c r="G155" s="2" t="s">
        <v>26</v>
      </c>
      <c r="H155" s="2" t="s">
        <v>41</v>
      </c>
      <c r="I155" s="1"/>
      <c r="J155" s="2" t="s">
        <v>26</v>
      </c>
      <c r="K155" s="2" t="s">
        <v>29</v>
      </c>
      <c r="L155" s="2" t="s">
        <v>30</v>
      </c>
      <c r="M155" s="2" t="s">
        <v>731</v>
      </c>
      <c r="N155" s="2" t="s">
        <v>32</v>
      </c>
      <c r="O155" s="2" t="s">
        <v>136</v>
      </c>
      <c r="P155" s="2" t="s">
        <v>316</v>
      </c>
      <c r="Q155" s="4">
        <v>40000000</v>
      </c>
      <c r="R155" s="4">
        <v>40000000</v>
      </c>
      <c r="S155" s="2" t="s">
        <v>732</v>
      </c>
      <c r="T155" s="2" t="s">
        <v>61</v>
      </c>
      <c r="U155" s="2" t="s">
        <v>62</v>
      </c>
      <c r="W155" s="2" t="s">
        <v>411</v>
      </c>
      <c r="X155" s="2" t="s">
        <v>412</v>
      </c>
    </row>
    <row r="156" spans="1:24" ht="21.75" thickBot="1">
      <c r="A156" s="2" t="s">
        <v>728</v>
      </c>
      <c r="B156" s="2" t="s">
        <v>733</v>
      </c>
      <c r="C156" s="6" t="s">
        <v>734</v>
      </c>
      <c r="D156" s="2" t="s">
        <v>734</v>
      </c>
      <c r="E156" s="1"/>
      <c r="F156" s="1"/>
      <c r="G156" s="2" t="s">
        <v>26</v>
      </c>
      <c r="H156" s="2" t="s">
        <v>41</v>
      </c>
      <c r="I156" s="1"/>
      <c r="J156" s="2" t="s">
        <v>26</v>
      </c>
      <c r="K156" s="2" t="s">
        <v>29</v>
      </c>
      <c r="L156" s="2" t="s">
        <v>30</v>
      </c>
      <c r="M156" s="2" t="s">
        <v>735</v>
      </c>
      <c r="N156" s="2" t="s">
        <v>32</v>
      </c>
      <c r="O156" s="2" t="s">
        <v>136</v>
      </c>
      <c r="P156" s="2" t="s">
        <v>316</v>
      </c>
      <c r="Q156" s="4">
        <v>30000000</v>
      </c>
      <c r="R156" s="4">
        <v>30000000</v>
      </c>
      <c r="S156" s="2" t="s">
        <v>732</v>
      </c>
      <c r="T156" s="2" t="s">
        <v>61</v>
      </c>
      <c r="U156" s="2" t="s">
        <v>62</v>
      </c>
      <c r="W156" s="2" t="s">
        <v>398</v>
      </c>
      <c r="X156" s="2" t="s">
        <v>505</v>
      </c>
    </row>
    <row r="157" spans="1:24" ht="21.75" thickBot="1">
      <c r="A157" s="2" t="s">
        <v>736</v>
      </c>
      <c r="B157" s="2" t="s">
        <v>737</v>
      </c>
      <c r="C157" s="6" t="s">
        <v>738</v>
      </c>
      <c r="D157" s="2" t="s">
        <v>738</v>
      </c>
      <c r="E157" s="1"/>
      <c r="F157" s="1"/>
      <c r="G157" s="2" t="s">
        <v>26</v>
      </c>
      <c r="H157" s="2" t="s">
        <v>41</v>
      </c>
      <c r="I157" s="1"/>
      <c r="J157" s="2" t="s">
        <v>26</v>
      </c>
      <c r="K157" s="2" t="s">
        <v>29</v>
      </c>
      <c r="L157" s="2" t="s">
        <v>30</v>
      </c>
      <c r="M157" s="2" t="s">
        <v>739</v>
      </c>
      <c r="N157" s="2" t="s">
        <v>32</v>
      </c>
      <c r="O157" s="2" t="s">
        <v>177</v>
      </c>
      <c r="P157" s="2" t="s">
        <v>316</v>
      </c>
      <c r="Q157" s="4">
        <v>2470000</v>
      </c>
      <c r="R157" s="4">
        <v>2470000</v>
      </c>
      <c r="S157" s="2" t="s">
        <v>740</v>
      </c>
      <c r="T157" s="2" t="s">
        <v>61</v>
      </c>
      <c r="U157" s="2" t="s">
        <v>62</v>
      </c>
      <c r="W157" s="2" t="s">
        <v>427</v>
      </c>
      <c r="X157" s="2" t="s">
        <v>428</v>
      </c>
    </row>
    <row r="158" spans="1:24" ht="21.75" thickBot="1">
      <c r="A158" s="2" t="s">
        <v>741</v>
      </c>
      <c r="B158" s="2" t="s">
        <v>742</v>
      </c>
      <c r="C158" s="6" t="s">
        <v>743</v>
      </c>
      <c r="D158" s="2" t="s">
        <v>743</v>
      </c>
      <c r="E158" s="1"/>
      <c r="F158" s="1"/>
      <c r="G158" s="2" t="s">
        <v>26</v>
      </c>
      <c r="H158" s="2" t="s">
        <v>27</v>
      </c>
      <c r="I158" s="1"/>
      <c r="J158" s="2" t="s">
        <v>26</v>
      </c>
      <c r="K158" s="2" t="s">
        <v>29</v>
      </c>
      <c r="L158" s="2" t="s">
        <v>30</v>
      </c>
      <c r="M158" s="2" t="s">
        <v>744</v>
      </c>
      <c r="N158" s="2" t="s">
        <v>32</v>
      </c>
      <c r="O158" s="2" t="s">
        <v>136</v>
      </c>
      <c r="P158" s="2" t="s">
        <v>316</v>
      </c>
      <c r="Q158" s="4">
        <v>1500000</v>
      </c>
      <c r="R158" s="4">
        <v>1500000</v>
      </c>
      <c r="S158" s="2" t="s">
        <v>745</v>
      </c>
      <c r="T158" s="2" t="s">
        <v>727</v>
      </c>
      <c r="U158" s="2" t="s">
        <v>166</v>
      </c>
      <c r="W158" s="2" t="s">
        <v>427</v>
      </c>
      <c r="X158" s="2" t="s">
        <v>428</v>
      </c>
    </row>
    <row r="159" spans="1:24" ht="21.75" thickBot="1">
      <c r="A159" s="2" t="s">
        <v>746</v>
      </c>
      <c r="B159" s="2" t="s">
        <v>747</v>
      </c>
      <c r="C159" s="6" t="s">
        <v>748</v>
      </c>
      <c r="D159" s="2" t="s">
        <v>748</v>
      </c>
      <c r="E159" s="1"/>
      <c r="F159" s="1"/>
      <c r="G159" s="2" t="s">
        <v>26</v>
      </c>
      <c r="H159" s="2" t="s">
        <v>41</v>
      </c>
      <c r="I159" s="1"/>
      <c r="J159" s="2" t="s">
        <v>26</v>
      </c>
      <c r="K159" s="2" t="s">
        <v>29</v>
      </c>
      <c r="L159" s="2" t="s">
        <v>30</v>
      </c>
      <c r="M159" s="2" t="s">
        <v>749</v>
      </c>
      <c r="N159" s="2" t="s">
        <v>32</v>
      </c>
      <c r="O159" s="2" t="s">
        <v>136</v>
      </c>
      <c r="P159" s="2" t="s">
        <v>316</v>
      </c>
      <c r="Q159" s="4">
        <v>9950000</v>
      </c>
      <c r="R159" s="4">
        <v>9950000</v>
      </c>
      <c r="S159" s="2" t="s">
        <v>750</v>
      </c>
      <c r="T159" s="2" t="s">
        <v>100</v>
      </c>
      <c r="U159" s="2" t="s">
        <v>101</v>
      </c>
      <c r="W159" s="2" t="s">
        <v>411</v>
      </c>
      <c r="X159" s="2" t="s">
        <v>440</v>
      </c>
    </row>
    <row r="160" spans="1:24" ht="21.75" thickBot="1">
      <c r="A160" s="2" t="s">
        <v>751</v>
      </c>
      <c r="B160" s="2" t="s">
        <v>752</v>
      </c>
      <c r="C160" s="6" t="s">
        <v>753</v>
      </c>
      <c r="D160" s="2" t="s">
        <v>753</v>
      </c>
      <c r="E160" s="1"/>
      <c r="F160" s="1"/>
      <c r="G160" s="2" t="s">
        <v>26</v>
      </c>
      <c r="H160" s="2" t="s">
        <v>41</v>
      </c>
      <c r="I160" s="2" t="s">
        <v>42</v>
      </c>
      <c r="J160" s="2" t="s">
        <v>26</v>
      </c>
      <c r="K160" s="2" t="s">
        <v>29</v>
      </c>
      <c r="L160" s="2" t="s">
        <v>30</v>
      </c>
      <c r="M160" s="2" t="s">
        <v>754</v>
      </c>
      <c r="N160" s="2" t="s">
        <v>32</v>
      </c>
      <c r="O160" s="2" t="s">
        <v>136</v>
      </c>
      <c r="P160" s="2" t="s">
        <v>316</v>
      </c>
      <c r="Q160" s="4">
        <v>1400000</v>
      </c>
      <c r="R160" s="4">
        <v>1400000</v>
      </c>
      <c r="S160" s="2" t="s">
        <v>755</v>
      </c>
      <c r="T160" s="2" t="s">
        <v>756</v>
      </c>
      <c r="U160" s="2" t="s">
        <v>166</v>
      </c>
      <c r="W160" s="2" t="s">
        <v>427</v>
      </c>
      <c r="X160" s="2" t="s">
        <v>428</v>
      </c>
    </row>
    <row r="161" spans="1:24" ht="21.75" thickBot="1">
      <c r="A161" s="2" t="s">
        <v>757</v>
      </c>
      <c r="B161" s="2" t="s">
        <v>758</v>
      </c>
      <c r="C161" s="6" t="s">
        <v>759</v>
      </c>
      <c r="D161" s="2" t="s">
        <v>759</v>
      </c>
      <c r="E161" s="1"/>
      <c r="F161" s="1"/>
      <c r="G161" s="2" t="s">
        <v>26</v>
      </c>
      <c r="H161" s="2" t="s">
        <v>41</v>
      </c>
      <c r="I161" s="1"/>
      <c r="J161" s="2" t="s">
        <v>26</v>
      </c>
      <c r="K161" s="2" t="s">
        <v>29</v>
      </c>
      <c r="L161" s="2" t="s">
        <v>30</v>
      </c>
      <c r="M161" s="2" t="s">
        <v>760</v>
      </c>
      <c r="N161" s="2" t="s">
        <v>32</v>
      </c>
      <c r="O161" s="2" t="s">
        <v>136</v>
      </c>
      <c r="P161" s="2" t="s">
        <v>316</v>
      </c>
      <c r="Q161" s="4">
        <v>30000000</v>
      </c>
      <c r="R161" s="4">
        <v>30000000</v>
      </c>
      <c r="S161" s="2" t="s">
        <v>761</v>
      </c>
      <c r="T161" s="2" t="s">
        <v>100</v>
      </c>
      <c r="U161" s="2" t="s">
        <v>101</v>
      </c>
      <c r="W161" s="2" t="s">
        <v>411</v>
      </c>
      <c r="X161" s="2" t="s">
        <v>440</v>
      </c>
    </row>
    <row r="162" spans="1:24" ht="21.75" thickBot="1">
      <c r="A162" s="2" t="s">
        <v>728</v>
      </c>
      <c r="B162" s="2" t="s">
        <v>762</v>
      </c>
      <c r="C162" s="6" t="s">
        <v>763</v>
      </c>
      <c r="D162" s="2" t="s">
        <v>763</v>
      </c>
      <c r="E162" s="1"/>
      <c r="F162" s="1"/>
      <c r="G162" s="2" t="s">
        <v>26</v>
      </c>
      <c r="H162" s="2" t="s">
        <v>41</v>
      </c>
      <c r="I162" s="1"/>
      <c r="J162" s="2" t="s">
        <v>26</v>
      </c>
      <c r="K162" s="2" t="s">
        <v>29</v>
      </c>
      <c r="L162" s="2" t="s">
        <v>30</v>
      </c>
      <c r="M162" s="2" t="s">
        <v>764</v>
      </c>
      <c r="N162" s="2" t="s">
        <v>32</v>
      </c>
      <c r="O162" s="2" t="s">
        <v>136</v>
      </c>
      <c r="P162" s="2" t="s">
        <v>316</v>
      </c>
      <c r="Q162" s="4">
        <v>37000000</v>
      </c>
      <c r="R162" s="4">
        <v>37000000</v>
      </c>
      <c r="S162" s="2" t="s">
        <v>732</v>
      </c>
      <c r="T162" s="2" t="s">
        <v>61</v>
      </c>
      <c r="U162" s="2" t="s">
        <v>62</v>
      </c>
      <c r="W162" s="2" t="s">
        <v>411</v>
      </c>
      <c r="X162" s="2" t="s">
        <v>412</v>
      </c>
    </row>
    <row r="163" spans="1:24" ht="21.75" thickBot="1">
      <c r="A163" s="2" t="s">
        <v>765</v>
      </c>
      <c r="B163" s="2" t="s">
        <v>766</v>
      </c>
      <c r="C163" s="6" t="s">
        <v>767</v>
      </c>
      <c r="D163" s="2" t="s">
        <v>767</v>
      </c>
      <c r="E163" s="1"/>
      <c r="F163" s="1"/>
      <c r="G163" s="2" t="s">
        <v>26</v>
      </c>
      <c r="H163" s="2" t="s">
        <v>41</v>
      </c>
      <c r="I163" s="1"/>
      <c r="J163" s="2" t="s">
        <v>26</v>
      </c>
      <c r="K163" s="2" t="s">
        <v>29</v>
      </c>
      <c r="L163" s="2" t="s">
        <v>30</v>
      </c>
      <c r="M163" s="2" t="s">
        <v>768</v>
      </c>
      <c r="N163" s="2" t="s">
        <v>32</v>
      </c>
      <c r="O163" s="2" t="s">
        <v>136</v>
      </c>
      <c r="P163" s="2" t="s">
        <v>316</v>
      </c>
      <c r="Q163" s="4">
        <v>93000000</v>
      </c>
      <c r="R163" s="4">
        <v>93000000</v>
      </c>
      <c r="S163" s="1"/>
      <c r="T163" s="2" t="s">
        <v>769</v>
      </c>
      <c r="U163" s="2" t="s">
        <v>293</v>
      </c>
      <c r="W163" s="2" t="s">
        <v>398</v>
      </c>
      <c r="X163" s="2" t="s">
        <v>419</v>
      </c>
    </row>
    <row r="164" spans="1:24" ht="21.75" thickBot="1">
      <c r="A164" s="2" t="s">
        <v>765</v>
      </c>
      <c r="B164" s="2" t="s">
        <v>770</v>
      </c>
      <c r="C164" s="6" t="s">
        <v>771</v>
      </c>
      <c r="D164" s="2" t="s">
        <v>771</v>
      </c>
      <c r="E164" s="1"/>
      <c r="F164" s="1"/>
      <c r="G164" s="2" t="s">
        <v>26</v>
      </c>
      <c r="H164" s="2" t="s">
        <v>41</v>
      </c>
      <c r="I164" s="1"/>
      <c r="J164" s="2" t="s">
        <v>26</v>
      </c>
      <c r="K164" s="2" t="s">
        <v>29</v>
      </c>
      <c r="L164" s="2" t="s">
        <v>30</v>
      </c>
      <c r="M164" s="2" t="s">
        <v>772</v>
      </c>
      <c r="N164" s="2" t="s">
        <v>32</v>
      </c>
      <c r="O164" s="2" t="s">
        <v>136</v>
      </c>
      <c r="P164" s="2" t="s">
        <v>316</v>
      </c>
      <c r="Q164" s="4">
        <v>33000000</v>
      </c>
      <c r="R164" s="4">
        <v>33000000</v>
      </c>
      <c r="S164" s="1"/>
      <c r="T164" s="2" t="s">
        <v>769</v>
      </c>
      <c r="U164" s="2" t="s">
        <v>293</v>
      </c>
      <c r="W164" s="2" t="s">
        <v>427</v>
      </c>
      <c r="X164" s="2" t="s">
        <v>428</v>
      </c>
    </row>
    <row r="165" spans="1:24" ht="21.75" thickBot="1">
      <c r="A165" s="2" t="s">
        <v>773</v>
      </c>
      <c r="B165" s="2" t="s">
        <v>774</v>
      </c>
      <c r="C165" s="6" t="s">
        <v>775</v>
      </c>
      <c r="D165" s="2" t="s">
        <v>775</v>
      </c>
      <c r="E165" s="1"/>
      <c r="F165" s="1"/>
      <c r="G165" s="2" t="s">
        <v>26</v>
      </c>
      <c r="H165" s="2" t="s">
        <v>41</v>
      </c>
      <c r="I165" s="1"/>
      <c r="J165" s="2" t="s">
        <v>26</v>
      </c>
      <c r="K165" s="2" t="s">
        <v>29</v>
      </c>
      <c r="L165" s="2" t="s">
        <v>30</v>
      </c>
      <c r="M165" s="2" t="s">
        <v>776</v>
      </c>
      <c r="N165" s="2" t="s">
        <v>32</v>
      </c>
      <c r="O165" s="2" t="s">
        <v>373</v>
      </c>
      <c r="P165" s="2" t="s">
        <v>608</v>
      </c>
      <c r="Q165" s="4">
        <v>29000000</v>
      </c>
      <c r="R165" s="4">
        <v>29000000</v>
      </c>
      <c r="S165" s="2" t="s">
        <v>777</v>
      </c>
      <c r="T165" s="2" t="s">
        <v>238</v>
      </c>
      <c r="U165" s="2" t="s">
        <v>101</v>
      </c>
      <c r="W165" s="2" t="s">
        <v>398</v>
      </c>
      <c r="X165" s="2" t="s">
        <v>505</v>
      </c>
    </row>
    <row r="166" spans="1:24" ht="21.75" thickBot="1">
      <c r="A166" s="2" t="s">
        <v>778</v>
      </c>
      <c r="B166" s="2" t="s">
        <v>779</v>
      </c>
      <c r="C166" s="6" t="s">
        <v>780</v>
      </c>
      <c r="D166" s="2" t="s">
        <v>780</v>
      </c>
      <c r="E166" s="1"/>
      <c r="F166" s="1"/>
      <c r="G166" s="2" t="s">
        <v>26</v>
      </c>
      <c r="H166" s="2" t="s">
        <v>41</v>
      </c>
      <c r="I166" s="1"/>
      <c r="J166" s="2" t="s">
        <v>26</v>
      </c>
      <c r="K166" s="2" t="s">
        <v>29</v>
      </c>
      <c r="L166" s="2" t="s">
        <v>30</v>
      </c>
      <c r="M166" s="2" t="s">
        <v>781</v>
      </c>
      <c r="N166" s="2" t="s">
        <v>32</v>
      </c>
      <c r="O166" s="2" t="s">
        <v>136</v>
      </c>
      <c r="P166" s="2" t="s">
        <v>316</v>
      </c>
      <c r="Q166" s="4">
        <v>4000000</v>
      </c>
      <c r="R166" s="4">
        <v>4000000</v>
      </c>
      <c r="S166" s="2" t="s">
        <v>782</v>
      </c>
      <c r="T166" s="2" t="s">
        <v>262</v>
      </c>
      <c r="U166" s="2" t="s">
        <v>263</v>
      </c>
      <c r="W166" s="2" t="s">
        <v>427</v>
      </c>
      <c r="X166" s="2" t="s">
        <v>516</v>
      </c>
    </row>
    <row r="167" spans="1:24" ht="21.75" thickBot="1">
      <c r="A167" s="2" t="s">
        <v>778</v>
      </c>
      <c r="B167" s="2" t="s">
        <v>783</v>
      </c>
      <c r="C167" s="6" t="s">
        <v>784</v>
      </c>
      <c r="D167" s="2" t="s">
        <v>784</v>
      </c>
      <c r="E167" s="1"/>
      <c r="F167" s="1"/>
      <c r="G167" s="2" t="s">
        <v>26</v>
      </c>
      <c r="H167" s="2" t="s">
        <v>41</v>
      </c>
      <c r="I167" s="1"/>
      <c r="J167" s="2" t="s">
        <v>26</v>
      </c>
      <c r="K167" s="2" t="s">
        <v>29</v>
      </c>
      <c r="L167" s="2" t="s">
        <v>30</v>
      </c>
      <c r="M167" s="2" t="s">
        <v>785</v>
      </c>
      <c r="N167" s="2" t="s">
        <v>32</v>
      </c>
      <c r="O167" s="2" t="s">
        <v>136</v>
      </c>
      <c r="P167" s="2" t="s">
        <v>316</v>
      </c>
      <c r="Q167" s="4">
        <v>1500000</v>
      </c>
      <c r="R167" s="4">
        <v>1500000</v>
      </c>
      <c r="S167" s="2" t="s">
        <v>782</v>
      </c>
      <c r="T167" s="2" t="s">
        <v>262</v>
      </c>
      <c r="U167" s="2" t="s">
        <v>263</v>
      </c>
      <c r="W167" s="2" t="s">
        <v>427</v>
      </c>
      <c r="X167" s="2" t="s">
        <v>516</v>
      </c>
    </row>
    <row r="168" spans="1:24" ht="21.75" thickBot="1">
      <c r="A168" s="2" t="s">
        <v>786</v>
      </c>
      <c r="B168" s="2" t="s">
        <v>787</v>
      </c>
      <c r="C168" s="6" t="s">
        <v>788</v>
      </c>
      <c r="D168" s="2" t="s">
        <v>788</v>
      </c>
      <c r="E168" s="1"/>
      <c r="F168" s="1"/>
      <c r="G168" s="2" t="s">
        <v>26</v>
      </c>
      <c r="H168" s="2" t="s">
        <v>27</v>
      </c>
      <c r="I168" s="1"/>
      <c r="J168" s="2" t="s">
        <v>26</v>
      </c>
      <c r="K168" s="2" t="s">
        <v>29</v>
      </c>
      <c r="L168" s="2" t="s">
        <v>30</v>
      </c>
      <c r="M168" s="2" t="s">
        <v>789</v>
      </c>
      <c r="N168" s="2" t="s">
        <v>32</v>
      </c>
      <c r="O168" s="2" t="s">
        <v>136</v>
      </c>
      <c r="P168" s="2" t="s">
        <v>316</v>
      </c>
      <c r="Q168" s="4">
        <v>2000000</v>
      </c>
      <c r="R168" s="4">
        <v>2000000</v>
      </c>
      <c r="S168" s="2" t="s">
        <v>790</v>
      </c>
      <c r="T168" s="2" t="s">
        <v>791</v>
      </c>
      <c r="U168" s="2" t="s">
        <v>62</v>
      </c>
      <c r="W168" s="2" t="s">
        <v>398</v>
      </c>
      <c r="X168" s="2" t="s">
        <v>419</v>
      </c>
    </row>
    <row r="169" spans="1:24" ht="21.75" thickBot="1">
      <c r="A169" s="2" t="s">
        <v>792</v>
      </c>
      <c r="B169" s="2" t="s">
        <v>793</v>
      </c>
      <c r="C169" s="6" t="s">
        <v>794</v>
      </c>
      <c r="D169" s="2" t="s">
        <v>794</v>
      </c>
      <c r="E169" s="1"/>
      <c r="F169" s="1"/>
      <c r="G169" s="2" t="s">
        <v>26</v>
      </c>
      <c r="H169" s="2" t="s">
        <v>73</v>
      </c>
      <c r="I169" s="1"/>
      <c r="J169" s="2" t="s">
        <v>26</v>
      </c>
      <c r="K169" s="2" t="s">
        <v>29</v>
      </c>
      <c r="L169" s="2" t="s">
        <v>30</v>
      </c>
      <c r="M169" s="2" t="s">
        <v>795</v>
      </c>
      <c r="N169" s="2" t="s">
        <v>32</v>
      </c>
      <c r="O169" s="2" t="s">
        <v>136</v>
      </c>
      <c r="P169" s="2" t="s">
        <v>316</v>
      </c>
      <c r="Q169" s="4">
        <v>636000</v>
      </c>
      <c r="R169" s="4">
        <v>636000</v>
      </c>
      <c r="S169" s="2" t="s">
        <v>796</v>
      </c>
      <c r="T169" s="2" t="s">
        <v>797</v>
      </c>
      <c r="U169" s="2" t="s">
        <v>798</v>
      </c>
      <c r="W169" s="2" t="s">
        <v>398</v>
      </c>
      <c r="X169" s="2" t="s">
        <v>419</v>
      </c>
    </row>
    <row r="170" spans="1:24" ht="21.75" thickBot="1">
      <c r="A170" s="2" t="s">
        <v>799</v>
      </c>
      <c r="B170" s="2" t="s">
        <v>800</v>
      </c>
      <c r="C170" s="6" t="s">
        <v>801</v>
      </c>
      <c r="D170" s="2" t="s">
        <v>801</v>
      </c>
      <c r="E170" s="1"/>
      <c r="F170" s="1"/>
      <c r="G170" s="2" t="s">
        <v>26</v>
      </c>
      <c r="H170" s="2" t="s">
        <v>41</v>
      </c>
      <c r="I170" s="1"/>
      <c r="J170" s="2" t="s">
        <v>26</v>
      </c>
      <c r="K170" s="2" t="s">
        <v>29</v>
      </c>
      <c r="L170" s="2" t="s">
        <v>30</v>
      </c>
      <c r="M170" s="2" t="s">
        <v>802</v>
      </c>
      <c r="N170" s="2" t="s">
        <v>32</v>
      </c>
      <c r="O170" s="2" t="s">
        <v>136</v>
      </c>
      <c r="P170" s="2" t="s">
        <v>316</v>
      </c>
      <c r="Q170" s="4">
        <v>5000000</v>
      </c>
      <c r="R170" s="4">
        <v>5000000</v>
      </c>
      <c r="S170" s="2" t="s">
        <v>803</v>
      </c>
      <c r="T170" s="2" t="s">
        <v>563</v>
      </c>
      <c r="U170" s="2" t="s">
        <v>564</v>
      </c>
      <c r="W170" s="2" t="s">
        <v>398</v>
      </c>
      <c r="X170" s="2" t="s">
        <v>419</v>
      </c>
    </row>
    <row r="171" spans="1:24" ht="21.75" thickBot="1">
      <c r="A171" s="2" t="s">
        <v>107</v>
      </c>
      <c r="B171" s="2" t="s">
        <v>804</v>
      </c>
      <c r="C171" s="6" t="s">
        <v>805</v>
      </c>
      <c r="D171" s="2" t="s">
        <v>805</v>
      </c>
      <c r="E171" s="1"/>
      <c r="F171" s="1"/>
      <c r="G171" s="2" t="s">
        <v>26</v>
      </c>
      <c r="H171" s="2" t="s">
        <v>41</v>
      </c>
      <c r="I171" s="1"/>
      <c r="J171" s="2" t="s">
        <v>26</v>
      </c>
      <c r="K171" s="2" t="s">
        <v>29</v>
      </c>
      <c r="L171" s="2" t="s">
        <v>30</v>
      </c>
      <c r="M171" s="2" t="s">
        <v>806</v>
      </c>
      <c r="N171" s="2" t="s">
        <v>32</v>
      </c>
      <c r="O171" s="2" t="s">
        <v>136</v>
      </c>
      <c r="P171" s="2" t="s">
        <v>316</v>
      </c>
      <c r="Q171" s="4">
        <v>5971000</v>
      </c>
      <c r="R171" s="4">
        <v>5971000</v>
      </c>
      <c r="S171" s="2" t="s">
        <v>112</v>
      </c>
      <c r="T171" s="2" t="s">
        <v>70</v>
      </c>
      <c r="U171" s="2" t="s">
        <v>47</v>
      </c>
      <c r="W171" s="2" t="s">
        <v>411</v>
      </c>
      <c r="X171" s="2" t="s">
        <v>412</v>
      </c>
    </row>
    <row r="172" spans="1:24" ht="21.75" thickBot="1">
      <c r="A172" s="2" t="s">
        <v>107</v>
      </c>
      <c r="B172" s="2" t="s">
        <v>807</v>
      </c>
      <c r="C172" s="6" t="s">
        <v>808</v>
      </c>
      <c r="D172" s="2" t="s">
        <v>808</v>
      </c>
      <c r="E172" s="1"/>
      <c r="F172" s="1"/>
      <c r="G172" s="2" t="s">
        <v>26</v>
      </c>
      <c r="H172" s="2" t="s">
        <v>41</v>
      </c>
      <c r="I172" s="1"/>
      <c r="J172" s="2" t="s">
        <v>26</v>
      </c>
      <c r="K172" s="2" t="s">
        <v>29</v>
      </c>
      <c r="L172" s="2" t="s">
        <v>30</v>
      </c>
      <c r="M172" s="2" t="s">
        <v>809</v>
      </c>
      <c r="N172" s="2" t="s">
        <v>32</v>
      </c>
      <c r="O172" s="2" t="s">
        <v>136</v>
      </c>
      <c r="P172" s="2" t="s">
        <v>316</v>
      </c>
      <c r="Q172" s="4">
        <v>27830000</v>
      </c>
      <c r="R172" s="4">
        <v>27830000</v>
      </c>
      <c r="S172" s="2" t="s">
        <v>112</v>
      </c>
      <c r="T172" s="2" t="s">
        <v>70</v>
      </c>
      <c r="U172" s="2" t="s">
        <v>47</v>
      </c>
      <c r="W172" s="2" t="s">
        <v>427</v>
      </c>
      <c r="X172" s="2" t="s">
        <v>516</v>
      </c>
    </row>
    <row r="173" spans="1:24" ht="21.75" thickBot="1">
      <c r="A173" s="2" t="s">
        <v>107</v>
      </c>
      <c r="B173" s="2" t="s">
        <v>810</v>
      </c>
      <c r="C173" s="6" t="s">
        <v>811</v>
      </c>
      <c r="D173" s="2" t="s">
        <v>811</v>
      </c>
      <c r="E173" s="1"/>
      <c r="F173" s="1"/>
      <c r="G173" s="2" t="s">
        <v>26</v>
      </c>
      <c r="H173" s="2" t="s">
        <v>41</v>
      </c>
      <c r="I173" s="1"/>
      <c r="J173" s="2" t="s">
        <v>26</v>
      </c>
      <c r="K173" s="2" t="s">
        <v>29</v>
      </c>
      <c r="L173" s="2" t="s">
        <v>30</v>
      </c>
      <c r="M173" s="2" t="s">
        <v>812</v>
      </c>
      <c r="N173" s="2" t="s">
        <v>32</v>
      </c>
      <c r="O173" s="2" t="s">
        <v>136</v>
      </c>
      <c r="P173" s="2" t="s">
        <v>316</v>
      </c>
      <c r="Q173" s="4">
        <v>15988700</v>
      </c>
      <c r="R173" s="4">
        <v>15988700</v>
      </c>
      <c r="S173" s="2" t="s">
        <v>112</v>
      </c>
      <c r="T173" s="2" t="s">
        <v>70</v>
      </c>
      <c r="U173" s="2" t="s">
        <v>47</v>
      </c>
      <c r="W173" s="2" t="s">
        <v>427</v>
      </c>
      <c r="X173" s="2" t="s">
        <v>532</v>
      </c>
    </row>
    <row r="174" spans="1:24" ht="21.75" thickBot="1">
      <c r="A174" s="2" t="s">
        <v>89</v>
      </c>
      <c r="B174" s="2" t="s">
        <v>813</v>
      </c>
      <c r="C174" s="6" t="s">
        <v>814</v>
      </c>
      <c r="D174" s="2" t="s">
        <v>814</v>
      </c>
      <c r="E174" s="1"/>
      <c r="F174" s="1"/>
      <c r="G174" s="2" t="s">
        <v>26</v>
      </c>
      <c r="H174" s="2" t="s">
        <v>667</v>
      </c>
      <c r="I174" s="1"/>
      <c r="J174" s="2" t="s">
        <v>26</v>
      </c>
      <c r="K174" s="2" t="s">
        <v>29</v>
      </c>
      <c r="L174" s="2" t="s">
        <v>30</v>
      </c>
      <c r="M174" s="2" t="s">
        <v>815</v>
      </c>
      <c r="N174" s="2" t="s">
        <v>32</v>
      </c>
      <c r="O174" s="2" t="s">
        <v>136</v>
      </c>
      <c r="P174" s="2" t="s">
        <v>316</v>
      </c>
      <c r="Q174" s="4">
        <v>112000000</v>
      </c>
      <c r="R174" s="4">
        <v>112000000</v>
      </c>
      <c r="S174" s="2" t="s">
        <v>93</v>
      </c>
      <c r="T174" s="2" t="s">
        <v>70</v>
      </c>
      <c r="U174" s="2" t="s">
        <v>47</v>
      </c>
      <c r="W174" s="2" t="s">
        <v>411</v>
      </c>
      <c r="X174" s="2" t="s">
        <v>412</v>
      </c>
    </row>
    <row r="175" spans="1:24" ht="21.75" thickBot="1">
      <c r="A175" s="2" t="s">
        <v>89</v>
      </c>
      <c r="B175" s="2" t="s">
        <v>816</v>
      </c>
      <c r="C175" s="6" t="s">
        <v>817</v>
      </c>
      <c r="D175" s="2" t="s">
        <v>817</v>
      </c>
      <c r="E175" s="1"/>
      <c r="F175" s="1"/>
      <c r="G175" s="2" t="s">
        <v>26</v>
      </c>
      <c r="H175" s="2" t="s">
        <v>41</v>
      </c>
      <c r="I175" s="1"/>
      <c r="J175" s="2" t="s">
        <v>26</v>
      </c>
      <c r="K175" s="2" t="s">
        <v>29</v>
      </c>
      <c r="L175" s="2" t="s">
        <v>30</v>
      </c>
      <c r="M175" s="2" t="s">
        <v>818</v>
      </c>
      <c r="N175" s="2" t="s">
        <v>32</v>
      </c>
      <c r="O175" s="2" t="s">
        <v>136</v>
      </c>
      <c r="P175" s="2" t="s">
        <v>316</v>
      </c>
      <c r="Q175" s="4">
        <v>1863700</v>
      </c>
      <c r="R175" s="4">
        <v>1863700</v>
      </c>
      <c r="S175" s="2" t="s">
        <v>93</v>
      </c>
      <c r="T175" s="2" t="s">
        <v>70</v>
      </c>
      <c r="U175" s="2" t="s">
        <v>47</v>
      </c>
      <c r="W175" s="2" t="s">
        <v>427</v>
      </c>
      <c r="X175" s="2" t="s">
        <v>819</v>
      </c>
    </row>
    <row r="176" spans="1:24" ht="21.75" thickBot="1">
      <c r="A176" s="2" t="s">
        <v>820</v>
      </c>
      <c r="B176" s="2" t="s">
        <v>821</v>
      </c>
      <c r="C176" s="6" t="s">
        <v>822</v>
      </c>
      <c r="D176" s="2" t="s">
        <v>822</v>
      </c>
      <c r="E176" s="1"/>
      <c r="F176" s="1"/>
      <c r="G176" s="2" t="s">
        <v>26</v>
      </c>
      <c r="H176" s="2" t="s">
        <v>41</v>
      </c>
      <c r="I176" s="1"/>
      <c r="J176" s="2" t="s">
        <v>26</v>
      </c>
      <c r="K176" s="2" t="s">
        <v>29</v>
      </c>
      <c r="L176" s="2" t="s">
        <v>30</v>
      </c>
      <c r="M176" s="2" t="s">
        <v>823</v>
      </c>
      <c r="N176" s="2" t="s">
        <v>32</v>
      </c>
      <c r="O176" s="2" t="s">
        <v>824</v>
      </c>
      <c r="P176" s="2" t="s">
        <v>316</v>
      </c>
      <c r="Q176" s="4">
        <v>1835500</v>
      </c>
      <c r="R176" s="4">
        <v>1835500</v>
      </c>
      <c r="S176" s="2" t="s">
        <v>825</v>
      </c>
      <c r="T176" s="2" t="s">
        <v>70</v>
      </c>
      <c r="U176" s="2" t="s">
        <v>47</v>
      </c>
      <c r="W176" s="2" t="s">
        <v>411</v>
      </c>
      <c r="X176" s="2" t="s">
        <v>440</v>
      </c>
    </row>
    <row r="177" spans="1:24" ht="21.75" thickBot="1">
      <c r="A177" s="2" t="s">
        <v>826</v>
      </c>
      <c r="B177" s="2" t="s">
        <v>827</v>
      </c>
      <c r="C177" s="6" t="s">
        <v>828</v>
      </c>
      <c r="D177" s="2" t="s">
        <v>828</v>
      </c>
      <c r="E177" s="1"/>
      <c r="F177" s="1"/>
      <c r="G177" s="2" t="s">
        <v>26</v>
      </c>
      <c r="H177" s="2" t="s">
        <v>41</v>
      </c>
      <c r="I177" s="1"/>
      <c r="J177" s="2" t="s">
        <v>26</v>
      </c>
      <c r="K177" s="2" t="s">
        <v>29</v>
      </c>
      <c r="L177" s="2" t="s">
        <v>30</v>
      </c>
      <c r="M177" s="2" t="s">
        <v>829</v>
      </c>
      <c r="N177" s="2" t="s">
        <v>32</v>
      </c>
      <c r="O177" s="2" t="s">
        <v>136</v>
      </c>
      <c r="P177" s="2" t="s">
        <v>316</v>
      </c>
      <c r="Q177" s="4">
        <v>2234100</v>
      </c>
      <c r="R177" s="4">
        <v>2234100</v>
      </c>
      <c r="S177" s="2" t="s">
        <v>830</v>
      </c>
      <c r="T177" s="2" t="s">
        <v>70</v>
      </c>
      <c r="U177" s="2" t="s">
        <v>47</v>
      </c>
      <c r="W177" s="2" t="s">
        <v>398</v>
      </c>
      <c r="X177" s="2" t="s">
        <v>419</v>
      </c>
    </row>
    <row r="178" spans="1:24" ht="21.75" thickBot="1">
      <c r="A178" s="2" t="s">
        <v>831</v>
      </c>
      <c r="B178" s="2" t="s">
        <v>832</v>
      </c>
      <c r="C178" s="6" t="s">
        <v>446</v>
      </c>
      <c r="D178" s="2" t="s">
        <v>446</v>
      </c>
      <c r="E178" s="1"/>
      <c r="F178" s="1"/>
      <c r="G178" s="2" t="s">
        <v>26</v>
      </c>
      <c r="H178" s="2" t="s">
        <v>41</v>
      </c>
      <c r="I178" s="1"/>
      <c r="J178" s="2" t="s">
        <v>26</v>
      </c>
      <c r="K178" s="2" t="s">
        <v>29</v>
      </c>
      <c r="L178" s="2" t="s">
        <v>30</v>
      </c>
      <c r="M178" s="2" t="s">
        <v>833</v>
      </c>
      <c r="N178" s="2" t="s">
        <v>32</v>
      </c>
      <c r="O178" s="2" t="s">
        <v>373</v>
      </c>
      <c r="P178" s="2" t="s">
        <v>834</v>
      </c>
      <c r="Q178" s="4">
        <v>3552000000</v>
      </c>
      <c r="R178" s="4">
        <v>1776000000</v>
      </c>
      <c r="S178" s="2" t="s">
        <v>835</v>
      </c>
      <c r="T178" s="2" t="s">
        <v>426</v>
      </c>
      <c r="U178" s="2" t="s">
        <v>62</v>
      </c>
      <c r="W178" s="2" t="s">
        <v>427</v>
      </c>
      <c r="X178" s="2" t="s">
        <v>428</v>
      </c>
    </row>
    <row r="179" spans="1:24" ht="21.75" thickBot="1">
      <c r="A179" s="2" t="s">
        <v>836</v>
      </c>
      <c r="B179" s="2" t="s">
        <v>837</v>
      </c>
      <c r="C179" s="6" t="s">
        <v>442</v>
      </c>
      <c r="D179" s="2" t="s">
        <v>442</v>
      </c>
      <c r="E179" s="1"/>
      <c r="F179" s="1"/>
      <c r="G179" s="2" t="s">
        <v>26</v>
      </c>
      <c r="H179" s="2" t="s">
        <v>41</v>
      </c>
      <c r="I179" s="1"/>
      <c r="J179" s="2" t="s">
        <v>26</v>
      </c>
      <c r="K179" s="2" t="s">
        <v>29</v>
      </c>
      <c r="L179" s="2" t="s">
        <v>30</v>
      </c>
      <c r="M179" s="2" t="s">
        <v>838</v>
      </c>
      <c r="N179" s="2" t="s">
        <v>32</v>
      </c>
      <c r="O179" s="2" t="s">
        <v>373</v>
      </c>
      <c r="P179" s="2" t="s">
        <v>834</v>
      </c>
      <c r="Q179" s="4">
        <v>172000000</v>
      </c>
      <c r="R179" s="4">
        <v>172000000</v>
      </c>
      <c r="S179" s="2" t="s">
        <v>839</v>
      </c>
      <c r="T179" s="2" t="s">
        <v>426</v>
      </c>
      <c r="U179" s="2" t="s">
        <v>62</v>
      </c>
      <c r="V179" s="2" t="s">
        <v>579</v>
      </c>
      <c r="W179" s="2" t="s">
        <v>427</v>
      </c>
      <c r="X179" s="2" t="s">
        <v>428</v>
      </c>
    </row>
    <row r="180" spans="1:24" ht="21.75" thickBot="1">
      <c r="A180" s="2" t="s">
        <v>831</v>
      </c>
      <c r="B180" s="2" t="s">
        <v>840</v>
      </c>
      <c r="C180" s="6" t="s">
        <v>841</v>
      </c>
      <c r="D180" s="2" t="s">
        <v>841</v>
      </c>
      <c r="E180" s="1"/>
      <c r="F180" s="1"/>
      <c r="G180" s="2" t="s">
        <v>26</v>
      </c>
      <c r="H180" s="2" t="s">
        <v>41</v>
      </c>
      <c r="I180" s="1"/>
      <c r="J180" s="2" t="s">
        <v>26</v>
      </c>
      <c r="K180" s="2" t="s">
        <v>29</v>
      </c>
      <c r="L180" s="2" t="s">
        <v>30</v>
      </c>
      <c r="M180" s="2" t="s">
        <v>842</v>
      </c>
      <c r="N180" s="2" t="s">
        <v>32</v>
      </c>
      <c r="O180" s="2" t="s">
        <v>52</v>
      </c>
      <c r="P180" s="2" t="s">
        <v>843</v>
      </c>
      <c r="Q180" s="4">
        <v>221000000</v>
      </c>
      <c r="R180" s="5">
        <v>221</v>
      </c>
      <c r="S180" s="2" t="s">
        <v>835</v>
      </c>
      <c r="T180" s="2" t="s">
        <v>426</v>
      </c>
      <c r="U180" s="2" t="s">
        <v>62</v>
      </c>
      <c r="W180" s="2" t="s">
        <v>427</v>
      </c>
      <c r="X180" s="2" t="s">
        <v>428</v>
      </c>
    </row>
    <row r="181" spans="1:24" ht="21.75" thickBot="1">
      <c r="A181" s="2" t="s">
        <v>844</v>
      </c>
      <c r="B181" s="2" t="s">
        <v>845</v>
      </c>
      <c r="C181" s="6" t="s">
        <v>422</v>
      </c>
      <c r="D181" s="2" t="s">
        <v>422</v>
      </c>
      <c r="E181" s="1"/>
      <c r="F181" s="1"/>
      <c r="G181" s="2" t="s">
        <v>26</v>
      </c>
      <c r="H181" s="2" t="s">
        <v>41</v>
      </c>
      <c r="I181" s="1"/>
      <c r="J181" s="2" t="s">
        <v>26</v>
      </c>
      <c r="K181" s="2" t="s">
        <v>29</v>
      </c>
      <c r="L181" s="2" t="s">
        <v>30</v>
      </c>
      <c r="M181" s="2" t="s">
        <v>846</v>
      </c>
      <c r="N181" s="2" t="s">
        <v>32</v>
      </c>
      <c r="O181" s="2" t="s">
        <v>52</v>
      </c>
      <c r="P181" s="2" t="s">
        <v>834</v>
      </c>
      <c r="Q181" s="4">
        <v>2130000000</v>
      </c>
      <c r="R181" s="4">
        <v>2130000000</v>
      </c>
      <c r="S181" s="2" t="s">
        <v>847</v>
      </c>
      <c r="T181" s="2" t="s">
        <v>426</v>
      </c>
      <c r="U181" s="2" t="s">
        <v>62</v>
      </c>
      <c r="W181" s="2" t="s">
        <v>427</v>
      </c>
      <c r="X181" s="2" t="s">
        <v>428</v>
      </c>
    </row>
    <row r="182" spans="1:24" ht="21.75" thickBot="1">
      <c r="A182" s="2" t="s">
        <v>836</v>
      </c>
      <c r="B182" s="2" t="s">
        <v>848</v>
      </c>
      <c r="C182" s="6" t="s">
        <v>442</v>
      </c>
      <c r="D182" s="2" t="s">
        <v>442</v>
      </c>
      <c r="E182" s="1"/>
      <c r="F182" s="1"/>
      <c r="G182" s="2" t="s">
        <v>26</v>
      </c>
      <c r="H182" s="2" t="s">
        <v>41</v>
      </c>
      <c r="I182" s="1"/>
      <c r="J182" s="2" t="s">
        <v>26</v>
      </c>
      <c r="K182" s="2" t="s">
        <v>29</v>
      </c>
      <c r="L182" s="2" t="s">
        <v>30</v>
      </c>
      <c r="M182" s="2" t="s">
        <v>849</v>
      </c>
      <c r="N182" s="2" t="s">
        <v>32</v>
      </c>
      <c r="O182" s="2" t="s">
        <v>373</v>
      </c>
      <c r="P182" s="2" t="s">
        <v>834</v>
      </c>
      <c r="Q182" s="4">
        <v>172000000</v>
      </c>
      <c r="R182" s="4">
        <v>172000000</v>
      </c>
      <c r="S182" s="2" t="s">
        <v>839</v>
      </c>
      <c r="T182" s="2" t="s">
        <v>426</v>
      </c>
      <c r="U182" s="2" t="s">
        <v>62</v>
      </c>
      <c r="W182" s="2" t="s">
        <v>411</v>
      </c>
      <c r="X182" s="2" t="s">
        <v>412</v>
      </c>
    </row>
    <row r="183" spans="1:24" ht="21.75" thickBot="1">
      <c r="A183" s="2" t="s">
        <v>850</v>
      </c>
      <c r="B183" s="2" t="s">
        <v>851</v>
      </c>
      <c r="C183" s="6" t="s">
        <v>852</v>
      </c>
      <c r="D183" s="2" t="s">
        <v>852</v>
      </c>
      <c r="E183" s="1"/>
      <c r="F183" s="1"/>
      <c r="G183" s="2" t="s">
        <v>26</v>
      </c>
      <c r="H183" s="2" t="s">
        <v>41</v>
      </c>
      <c r="I183" s="1"/>
      <c r="J183" s="2" t="s">
        <v>26</v>
      </c>
      <c r="K183" s="2" t="s">
        <v>29</v>
      </c>
      <c r="L183" s="2" t="s">
        <v>30</v>
      </c>
      <c r="M183" s="2" t="s">
        <v>853</v>
      </c>
      <c r="N183" s="2" t="s">
        <v>32</v>
      </c>
      <c r="O183" s="2" t="s">
        <v>373</v>
      </c>
      <c r="P183" s="2" t="s">
        <v>316</v>
      </c>
      <c r="Q183" s="4">
        <v>20000000</v>
      </c>
      <c r="R183" s="4">
        <v>20000000</v>
      </c>
      <c r="S183" s="1"/>
      <c r="T183" s="2" t="s">
        <v>854</v>
      </c>
      <c r="U183" s="2" t="s">
        <v>293</v>
      </c>
      <c r="W183" s="2" t="s">
        <v>411</v>
      </c>
      <c r="X183" s="2" t="s">
        <v>440</v>
      </c>
    </row>
    <row r="184" spans="1:24" ht="21.75" thickBot="1">
      <c r="A184" s="2" t="s">
        <v>855</v>
      </c>
      <c r="B184" s="2" t="s">
        <v>856</v>
      </c>
      <c r="C184" s="6" t="s">
        <v>852</v>
      </c>
      <c r="D184" s="2" t="s">
        <v>852</v>
      </c>
      <c r="E184" s="1"/>
      <c r="F184" s="1"/>
      <c r="G184" s="2" t="s">
        <v>26</v>
      </c>
      <c r="H184" s="2" t="s">
        <v>41</v>
      </c>
      <c r="I184" s="1"/>
      <c r="J184" s="2" t="s">
        <v>26</v>
      </c>
      <c r="K184" s="2" t="s">
        <v>29</v>
      </c>
      <c r="L184" s="2" t="s">
        <v>30</v>
      </c>
      <c r="M184" s="2" t="s">
        <v>857</v>
      </c>
      <c r="N184" s="2" t="s">
        <v>32</v>
      </c>
      <c r="O184" s="2" t="s">
        <v>136</v>
      </c>
      <c r="P184" s="2" t="s">
        <v>316</v>
      </c>
      <c r="Q184" s="4">
        <v>7456000</v>
      </c>
      <c r="R184" s="4">
        <v>7456000</v>
      </c>
      <c r="S184" s="2" t="s">
        <v>858</v>
      </c>
      <c r="T184" s="2" t="s">
        <v>756</v>
      </c>
      <c r="U184" s="2" t="s">
        <v>166</v>
      </c>
      <c r="W184" s="2" t="s">
        <v>398</v>
      </c>
      <c r="X184" s="2" t="s">
        <v>419</v>
      </c>
    </row>
    <row r="185" spans="1:24" ht="21.75" thickBot="1">
      <c r="A185" s="2" t="s">
        <v>500</v>
      </c>
      <c r="B185" s="2" t="s">
        <v>859</v>
      </c>
      <c r="C185" s="6" t="s">
        <v>860</v>
      </c>
      <c r="D185" s="2" t="s">
        <v>860</v>
      </c>
      <c r="E185" s="1"/>
      <c r="F185" s="1"/>
      <c r="G185" s="2" t="s">
        <v>26</v>
      </c>
      <c r="H185" s="2" t="s">
        <v>41</v>
      </c>
      <c r="I185" s="1"/>
      <c r="J185" s="2" t="s">
        <v>26</v>
      </c>
      <c r="K185" s="2" t="s">
        <v>29</v>
      </c>
      <c r="L185" s="2" t="s">
        <v>30</v>
      </c>
      <c r="M185" s="2" t="s">
        <v>861</v>
      </c>
      <c r="N185" s="2" t="s">
        <v>32</v>
      </c>
      <c r="O185" s="2" t="s">
        <v>396</v>
      </c>
      <c r="P185" s="2" t="s">
        <v>59</v>
      </c>
      <c r="Q185" s="4">
        <v>3425000</v>
      </c>
      <c r="R185" s="4">
        <v>3425000</v>
      </c>
      <c r="S185" s="2" t="s">
        <v>504</v>
      </c>
      <c r="T185" s="2" t="s">
        <v>46</v>
      </c>
      <c r="U185" s="2" t="s">
        <v>47</v>
      </c>
      <c r="V185" s="2" t="s">
        <v>515</v>
      </c>
      <c r="W185" s="2" t="s">
        <v>427</v>
      </c>
      <c r="X185" s="2" t="s">
        <v>428</v>
      </c>
    </row>
    <row r="186" spans="1:24" ht="21.75" thickBot="1">
      <c r="A186" s="2" t="s">
        <v>486</v>
      </c>
      <c r="B186" s="2" t="s">
        <v>862</v>
      </c>
      <c r="C186" s="6" t="s">
        <v>863</v>
      </c>
      <c r="D186" s="2" t="s">
        <v>863</v>
      </c>
      <c r="E186" s="1"/>
      <c r="F186" s="1"/>
      <c r="G186" s="2" t="s">
        <v>26</v>
      </c>
      <c r="H186" s="2" t="s">
        <v>41</v>
      </c>
      <c r="I186" s="2" t="s">
        <v>864</v>
      </c>
      <c r="J186" s="2" t="s">
        <v>26</v>
      </c>
      <c r="K186" s="2" t="s">
        <v>29</v>
      </c>
      <c r="L186" s="2" t="s">
        <v>30</v>
      </c>
      <c r="M186" s="2" t="s">
        <v>861</v>
      </c>
      <c r="N186" s="2" t="s">
        <v>32</v>
      </c>
      <c r="O186" s="2" t="s">
        <v>136</v>
      </c>
      <c r="P186" s="2" t="s">
        <v>316</v>
      </c>
      <c r="Q186" s="4">
        <v>5000000</v>
      </c>
      <c r="R186" s="4">
        <v>5000000</v>
      </c>
      <c r="S186" s="2" t="s">
        <v>490</v>
      </c>
      <c r="T186" s="2" t="s">
        <v>46</v>
      </c>
      <c r="U186" s="2" t="s">
        <v>47</v>
      </c>
      <c r="V186" s="2" t="s">
        <v>515</v>
      </c>
      <c r="W186" s="2" t="s">
        <v>427</v>
      </c>
      <c r="X186" s="2" t="s">
        <v>516</v>
      </c>
    </row>
    <row r="187" spans="1:24" ht="21.75" thickBot="1">
      <c r="A187" s="2" t="s">
        <v>826</v>
      </c>
      <c r="B187" s="2" t="s">
        <v>865</v>
      </c>
      <c r="C187" s="6" t="s">
        <v>866</v>
      </c>
      <c r="D187" s="2" t="s">
        <v>866</v>
      </c>
      <c r="E187" s="1"/>
      <c r="F187" s="1"/>
      <c r="G187" s="2" t="s">
        <v>26</v>
      </c>
      <c r="H187" s="2" t="s">
        <v>41</v>
      </c>
      <c r="I187" s="1"/>
      <c r="J187" s="2" t="s">
        <v>26</v>
      </c>
      <c r="K187" s="2" t="s">
        <v>29</v>
      </c>
      <c r="L187" s="2" t="s">
        <v>30</v>
      </c>
      <c r="M187" s="2" t="s">
        <v>861</v>
      </c>
      <c r="N187" s="2" t="s">
        <v>32</v>
      </c>
      <c r="O187" s="2" t="s">
        <v>608</v>
      </c>
      <c r="P187" s="2" t="s">
        <v>316</v>
      </c>
      <c r="Q187" s="4">
        <v>1080000</v>
      </c>
      <c r="R187" s="4">
        <v>1080000</v>
      </c>
      <c r="S187" s="2" t="s">
        <v>830</v>
      </c>
      <c r="T187" s="2" t="s">
        <v>70</v>
      </c>
      <c r="U187" s="2" t="s">
        <v>47</v>
      </c>
      <c r="V187" s="2" t="s">
        <v>515</v>
      </c>
      <c r="W187" s="2" t="s">
        <v>398</v>
      </c>
      <c r="X187" s="2" t="s">
        <v>419</v>
      </c>
    </row>
    <row r="188" spans="1:24" ht="21.75" thickBot="1">
      <c r="A188" s="2" t="s">
        <v>826</v>
      </c>
      <c r="B188" s="2" t="s">
        <v>867</v>
      </c>
      <c r="C188" s="6" t="s">
        <v>868</v>
      </c>
      <c r="D188" s="2" t="s">
        <v>868</v>
      </c>
      <c r="E188" s="1"/>
      <c r="F188" s="1"/>
      <c r="G188" s="2" t="s">
        <v>26</v>
      </c>
      <c r="H188" s="2" t="s">
        <v>41</v>
      </c>
      <c r="I188" s="1"/>
      <c r="J188" s="2" t="s">
        <v>26</v>
      </c>
      <c r="K188" s="2" t="s">
        <v>29</v>
      </c>
      <c r="L188" s="2" t="s">
        <v>30</v>
      </c>
      <c r="M188" s="2" t="s">
        <v>869</v>
      </c>
      <c r="N188" s="2" t="s">
        <v>32</v>
      </c>
      <c r="O188" s="2" t="s">
        <v>136</v>
      </c>
      <c r="P188" s="2" t="s">
        <v>316</v>
      </c>
      <c r="Q188" s="4">
        <v>30000000</v>
      </c>
      <c r="R188" s="4">
        <v>30000000</v>
      </c>
      <c r="S188" s="2" t="s">
        <v>830</v>
      </c>
      <c r="T188" s="2" t="s">
        <v>70</v>
      </c>
      <c r="U188" s="2" t="s">
        <v>47</v>
      </c>
      <c r="V188" s="2" t="s">
        <v>515</v>
      </c>
      <c r="W188" s="2" t="s">
        <v>411</v>
      </c>
      <c r="X188" s="2" t="s">
        <v>412</v>
      </c>
    </row>
    <row r="189" spans="1:24" ht="21.75" thickBot="1">
      <c r="A189" s="2" t="s">
        <v>486</v>
      </c>
      <c r="B189" s="2" t="s">
        <v>870</v>
      </c>
      <c r="C189" s="6" t="s">
        <v>871</v>
      </c>
      <c r="D189" s="2" t="s">
        <v>871</v>
      </c>
      <c r="E189" s="1"/>
      <c r="F189" s="1"/>
      <c r="G189" s="2" t="s">
        <v>26</v>
      </c>
      <c r="H189" s="2" t="s">
        <v>41</v>
      </c>
      <c r="I189" s="2" t="s">
        <v>42</v>
      </c>
      <c r="J189" s="2" t="s">
        <v>26</v>
      </c>
      <c r="K189" s="2" t="s">
        <v>29</v>
      </c>
      <c r="L189" s="2" t="s">
        <v>30</v>
      </c>
      <c r="M189" s="2" t="s">
        <v>872</v>
      </c>
      <c r="N189" s="2" t="s">
        <v>32</v>
      </c>
      <c r="O189" s="2" t="s">
        <v>396</v>
      </c>
      <c r="P189" s="2" t="s">
        <v>59</v>
      </c>
      <c r="Q189" s="5">
        <v>0</v>
      </c>
      <c r="R189" s="5">
        <v>0</v>
      </c>
      <c r="S189" s="2" t="s">
        <v>490</v>
      </c>
      <c r="T189" s="2" t="s">
        <v>46</v>
      </c>
      <c r="U189" s="2" t="s">
        <v>47</v>
      </c>
      <c r="V189" s="2" t="s">
        <v>515</v>
      </c>
      <c r="W189" s="2" t="s">
        <v>411</v>
      </c>
      <c r="X189" s="2" t="s">
        <v>440</v>
      </c>
    </row>
    <row r="190" spans="1:24" ht="21.75" thickBot="1">
      <c r="A190" s="2" t="s">
        <v>820</v>
      </c>
      <c r="B190" s="2" t="s">
        <v>873</v>
      </c>
      <c r="C190" s="6" t="s">
        <v>874</v>
      </c>
      <c r="D190" s="2" t="s">
        <v>874</v>
      </c>
      <c r="E190" s="1"/>
      <c r="F190" s="1"/>
      <c r="G190" s="2" t="s">
        <v>26</v>
      </c>
      <c r="H190" s="2" t="s">
        <v>41</v>
      </c>
      <c r="I190" s="1"/>
      <c r="J190" s="2" t="s">
        <v>26</v>
      </c>
      <c r="K190" s="2" t="s">
        <v>29</v>
      </c>
      <c r="L190" s="2" t="s">
        <v>30</v>
      </c>
      <c r="M190" s="2" t="s">
        <v>875</v>
      </c>
      <c r="N190" s="2" t="s">
        <v>32</v>
      </c>
      <c r="O190" s="2" t="s">
        <v>396</v>
      </c>
      <c r="P190" s="2" t="s">
        <v>59</v>
      </c>
      <c r="Q190" s="4">
        <v>15000000</v>
      </c>
      <c r="R190" s="4">
        <v>15000000</v>
      </c>
      <c r="S190" s="2" t="s">
        <v>825</v>
      </c>
      <c r="T190" s="2" t="s">
        <v>70</v>
      </c>
      <c r="U190" s="2" t="s">
        <v>47</v>
      </c>
      <c r="V190" s="2" t="s">
        <v>515</v>
      </c>
      <c r="W190" s="2" t="s">
        <v>427</v>
      </c>
      <c r="X190" s="2" t="s">
        <v>516</v>
      </c>
    </row>
    <row r="191" spans="1:24" ht="21.75" thickBot="1">
      <c r="A191" s="2" t="s">
        <v>107</v>
      </c>
      <c r="B191" s="2" t="s">
        <v>876</v>
      </c>
      <c r="C191" s="6" t="s">
        <v>877</v>
      </c>
      <c r="D191" s="2" t="s">
        <v>877</v>
      </c>
      <c r="E191" s="1"/>
      <c r="F191" s="1"/>
      <c r="G191" s="2" t="s">
        <v>26</v>
      </c>
      <c r="H191" s="2" t="s">
        <v>41</v>
      </c>
      <c r="I191" s="1"/>
      <c r="J191" s="2" t="s">
        <v>26</v>
      </c>
      <c r="K191" s="2" t="s">
        <v>29</v>
      </c>
      <c r="L191" s="2" t="s">
        <v>30</v>
      </c>
      <c r="M191" s="2" t="s">
        <v>878</v>
      </c>
      <c r="N191" s="2" t="s">
        <v>32</v>
      </c>
      <c r="O191" s="2" t="s">
        <v>136</v>
      </c>
      <c r="P191" s="2" t="s">
        <v>316</v>
      </c>
      <c r="Q191" s="5">
        <v>0</v>
      </c>
      <c r="R191" s="5">
        <v>0</v>
      </c>
      <c r="S191" s="2" t="s">
        <v>112</v>
      </c>
      <c r="T191" s="2" t="s">
        <v>70</v>
      </c>
      <c r="U191" s="2" t="s">
        <v>47</v>
      </c>
      <c r="V191" s="2" t="s">
        <v>515</v>
      </c>
      <c r="W191" s="2" t="s">
        <v>398</v>
      </c>
      <c r="X191" s="2" t="s">
        <v>419</v>
      </c>
    </row>
    <row r="192" spans="1:24" ht="21.75" thickBot="1">
      <c r="A192" s="2" t="s">
        <v>500</v>
      </c>
      <c r="B192" s="2" t="s">
        <v>879</v>
      </c>
      <c r="C192" s="6" t="s">
        <v>513</v>
      </c>
      <c r="D192" s="2" t="s">
        <v>513</v>
      </c>
      <c r="E192" s="1"/>
      <c r="F192" s="1"/>
      <c r="G192" s="2" t="s">
        <v>26</v>
      </c>
      <c r="H192" s="2" t="s">
        <v>41</v>
      </c>
      <c r="I192" s="2" t="s">
        <v>42</v>
      </c>
      <c r="J192" s="2" t="s">
        <v>26</v>
      </c>
      <c r="K192" s="2" t="s">
        <v>29</v>
      </c>
      <c r="L192" s="2" t="s">
        <v>30</v>
      </c>
      <c r="M192" s="2" t="s">
        <v>880</v>
      </c>
      <c r="N192" s="2" t="s">
        <v>32</v>
      </c>
      <c r="O192" s="2" t="s">
        <v>396</v>
      </c>
      <c r="P192" s="2" t="s">
        <v>59</v>
      </c>
      <c r="Q192" s="4">
        <v>5791200</v>
      </c>
      <c r="R192" s="4">
        <v>5791200</v>
      </c>
      <c r="S192" s="2" t="s">
        <v>504</v>
      </c>
      <c r="T192" s="2" t="s">
        <v>46</v>
      </c>
      <c r="U192" s="2" t="s">
        <v>47</v>
      </c>
      <c r="V192" s="2" t="s">
        <v>515</v>
      </c>
      <c r="W192" s="2" t="s">
        <v>398</v>
      </c>
      <c r="X192" s="2" t="s">
        <v>419</v>
      </c>
    </row>
    <row r="193" spans="1:24" ht="21.75" thickBot="1">
      <c r="A193" s="2" t="s">
        <v>486</v>
      </c>
      <c r="B193" s="2" t="s">
        <v>881</v>
      </c>
      <c r="C193" s="6" t="s">
        <v>863</v>
      </c>
      <c r="D193" s="2" t="s">
        <v>863</v>
      </c>
      <c r="E193" s="1"/>
      <c r="F193" s="1"/>
      <c r="G193" s="2" t="s">
        <v>26</v>
      </c>
      <c r="H193" s="2" t="s">
        <v>41</v>
      </c>
      <c r="I193" s="2" t="s">
        <v>864</v>
      </c>
      <c r="J193" s="2" t="s">
        <v>26</v>
      </c>
      <c r="K193" s="2" t="s">
        <v>29</v>
      </c>
      <c r="L193" s="2" t="s">
        <v>30</v>
      </c>
      <c r="M193" s="2" t="s">
        <v>882</v>
      </c>
      <c r="N193" s="2" t="s">
        <v>32</v>
      </c>
      <c r="O193" s="2" t="s">
        <v>396</v>
      </c>
      <c r="P193" s="2" t="s">
        <v>59</v>
      </c>
      <c r="Q193" s="5">
        <v>0</v>
      </c>
      <c r="R193" s="5">
        <v>0</v>
      </c>
      <c r="S193" s="2" t="s">
        <v>490</v>
      </c>
      <c r="T193" s="2" t="s">
        <v>46</v>
      </c>
      <c r="U193" s="2" t="s">
        <v>47</v>
      </c>
      <c r="V193" s="2" t="s">
        <v>515</v>
      </c>
      <c r="W193" s="2" t="s">
        <v>427</v>
      </c>
      <c r="X193" s="2" t="s">
        <v>516</v>
      </c>
    </row>
    <row r="194" spans="1:24" ht="21.75" thickBot="1">
      <c r="A194" s="2" t="s">
        <v>826</v>
      </c>
      <c r="B194" s="2" t="s">
        <v>883</v>
      </c>
      <c r="C194" s="6" t="s">
        <v>884</v>
      </c>
      <c r="D194" s="2" t="s">
        <v>884</v>
      </c>
      <c r="E194" s="1"/>
      <c r="F194" s="1"/>
      <c r="G194" s="2" t="s">
        <v>26</v>
      </c>
      <c r="H194" s="2" t="s">
        <v>41</v>
      </c>
      <c r="I194" s="1"/>
      <c r="J194" s="2" t="s">
        <v>26</v>
      </c>
      <c r="K194" s="2" t="s">
        <v>29</v>
      </c>
      <c r="L194" s="2" t="s">
        <v>30</v>
      </c>
      <c r="M194" s="2" t="s">
        <v>885</v>
      </c>
      <c r="N194" s="2" t="s">
        <v>32</v>
      </c>
      <c r="O194" s="2" t="s">
        <v>396</v>
      </c>
      <c r="P194" s="2" t="s">
        <v>59</v>
      </c>
      <c r="Q194" s="5">
        <v>0</v>
      </c>
      <c r="R194" s="5">
        <v>0</v>
      </c>
      <c r="S194" s="2" t="s">
        <v>830</v>
      </c>
      <c r="T194" s="2" t="s">
        <v>70</v>
      </c>
      <c r="U194" s="2" t="s">
        <v>47</v>
      </c>
      <c r="V194" s="2" t="s">
        <v>515</v>
      </c>
      <c r="W194" s="2" t="s">
        <v>427</v>
      </c>
      <c r="X194" s="2" t="s">
        <v>532</v>
      </c>
    </row>
    <row r="195" spans="1:24" ht="21.75" thickBot="1">
      <c r="A195" s="2" t="s">
        <v>886</v>
      </c>
      <c r="B195" s="2" t="s">
        <v>887</v>
      </c>
      <c r="C195" s="6" t="s">
        <v>888</v>
      </c>
      <c r="D195" s="2" t="s">
        <v>888</v>
      </c>
      <c r="E195" s="1"/>
      <c r="F195" s="1"/>
      <c r="G195" s="2" t="s">
        <v>26</v>
      </c>
      <c r="H195" s="2" t="s">
        <v>41</v>
      </c>
      <c r="I195" s="1"/>
      <c r="J195" s="2" t="s">
        <v>26</v>
      </c>
      <c r="K195" s="2" t="s">
        <v>29</v>
      </c>
      <c r="L195" s="2" t="s">
        <v>30</v>
      </c>
      <c r="M195" s="2" t="s">
        <v>889</v>
      </c>
      <c r="N195" s="2" t="s">
        <v>32</v>
      </c>
      <c r="O195" s="2" t="s">
        <v>608</v>
      </c>
      <c r="P195" s="2" t="s">
        <v>890</v>
      </c>
      <c r="Q195" s="4">
        <v>4726000</v>
      </c>
      <c r="R195" s="4">
        <v>4726000</v>
      </c>
      <c r="S195" s="2" t="s">
        <v>891</v>
      </c>
      <c r="T195" s="2" t="s">
        <v>100</v>
      </c>
      <c r="U195" s="2" t="s">
        <v>101</v>
      </c>
      <c r="W195" s="2" t="s">
        <v>411</v>
      </c>
      <c r="X195" s="2" t="s">
        <v>440</v>
      </c>
    </row>
    <row r="196" spans="1:24" ht="21.75" thickBot="1">
      <c r="A196" s="2" t="s">
        <v>886</v>
      </c>
      <c r="B196" s="2" t="s">
        <v>892</v>
      </c>
      <c r="C196" s="6" t="s">
        <v>893</v>
      </c>
      <c r="D196" s="2" t="s">
        <v>893</v>
      </c>
      <c r="E196" s="1"/>
      <c r="F196" s="1"/>
      <c r="G196" s="2" t="s">
        <v>26</v>
      </c>
      <c r="H196" s="2" t="s">
        <v>41</v>
      </c>
      <c r="I196" s="1"/>
      <c r="J196" s="2" t="s">
        <v>26</v>
      </c>
      <c r="K196" s="2" t="s">
        <v>29</v>
      </c>
      <c r="L196" s="2" t="s">
        <v>30</v>
      </c>
      <c r="M196" s="2" t="s">
        <v>894</v>
      </c>
      <c r="N196" s="2" t="s">
        <v>32</v>
      </c>
      <c r="O196" s="2" t="s">
        <v>608</v>
      </c>
      <c r="P196" s="2" t="s">
        <v>890</v>
      </c>
      <c r="Q196" s="4">
        <v>771000</v>
      </c>
      <c r="R196" s="4">
        <v>771000</v>
      </c>
      <c r="S196" s="2" t="s">
        <v>891</v>
      </c>
      <c r="T196" s="2" t="s">
        <v>100</v>
      </c>
      <c r="U196" s="2" t="s">
        <v>101</v>
      </c>
      <c r="W196" s="2" t="s">
        <v>411</v>
      </c>
      <c r="X196" s="2" t="s">
        <v>440</v>
      </c>
    </row>
    <row r="197" spans="1:24" ht="21.75" thickBot="1">
      <c r="A197" s="2" t="s">
        <v>895</v>
      </c>
      <c r="B197" s="2" t="s">
        <v>896</v>
      </c>
      <c r="C197" s="6" t="s">
        <v>897</v>
      </c>
      <c r="D197" s="2" t="s">
        <v>897</v>
      </c>
      <c r="E197" s="1"/>
      <c r="F197" s="1"/>
      <c r="G197" s="2" t="s">
        <v>26</v>
      </c>
      <c r="H197" s="2" t="s">
        <v>27</v>
      </c>
      <c r="I197" s="1"/>
      <c r="J197" s="2" t="s">
        <v>26</v>
      </c>
      <c r="K197" s="2" t="s">
        <v>29</v>
      </c>
      <c r="L197" s="2" t="s">
        <v>30</v>
      </c>
      <c r="M197" s="2" t="s">
        <v>898</v>
      </c>
      <c r="N197" s="2" t="s">
        <v>32</v>
      </c>
      <c r="O197" s="2" t="s">
        <v>608</v>
      </c>
      <c r="P197" s="2" t="s">
        <v>316</v>
      </c>
      <c r="Q197" s="4">
        <v>8000000</v>
      </c>
      <c r="R197" s="4">
        <v>8000000</v>
      </c>
      <c r="S197" s="2" t="s">
        <v>899</v>
      </c>
      <c r="T197" s="2" t="s">
        <v>61</v>
      </c>
      <c r="U197" s="2" t="s">
        <v>62</v>
      </c>
      <c r="W197" s="2" t="s">
        <v>427</v>
      </c>
      <c r="X197" s="2" t="s">
        <v>428</v>
      </c>
    </row>
    <row r="198" spans="1:24" ht="21.75" thickBot="1">
      <c r="A198" s="2" t="s">
        <v>148</v>
      </c>
      <c r="B198" s="2" t="s">
        <v>900</v>
      </c>
      <c r="C198" s="6" t="s">
        <v>901</v>
      </c>
      <c r="D198" s="2" t="s">
        <v>901</v>
      </c>
      <c r="E198" s="1"/>
      <c r="F198" s="1"/>
      <c r="G198" s="2" t="s">
        <v>26</v>
      </c>
      <c r="H198" s="2" t="s">
        <v>41</v>
      </c>
      <c r="I198" s="1"/>
      <c r="J198" s="2" t="s">
        <v>26</v>
      </c>
      <c r="K198" s="2" t="s">
        <v>29</v>
      </c>
      <c r="L198" s="2" t="s">
        <v>30</v>
      </c>
      <c r="M198" s="2" t="s">
        <v>902</v>
      </c>
      <c r="N198" s="2" t="s">
        <v>32</v>
      </c>
      <c r="O198" s="2" t="s">
        <v>432</v>
      </c>
      <c r="P198" s="2" t="s">
        <v>438</v>
      </c>
      <c r="Q198" s="4">
        <v>40000000</v>
      </c>
      <c r="R198" s="4">
        <v>40000000</v>
      </c>
      <c r="S198" s="2" t="s">
        <v>153</v>
      </c>
      <c r="T198" s="2" t="s">
        <v>46</v>
      </c>
      <c r="U198" s="2" t="s">
        <v>47</v>
      </c>
      <c r="V198" s="2" t="s">
        <v>903</v>
      </c>
      <c r="W198" s="2" t="s">
        <v>904</v>
      </c>
      <c r="X198" s="2" t="s">
        <v>905</v>
      </c>
    </row>
    <row r="199" spans="1:24" ht="21.75" thickBot="1">
      <c r="A199" s="2" t="s">
        <v>486</v>
      </c>
      <c r="B199" s="2" t="s">
        <v>906</v>
      </c>
      <c r="C199" s="6" t="s">
        <v>907</v>
      </c>
      <c r="D199" s="2" t="s">
        <v>907</v>
      </c>
      <c r="E199" s="1"/>
      <c r="F199" s="1"/>
      <c r="G199" s="2" t="s">
        <v>26</v>
      </c>
      <c r="H199" s="2" t="s">
        <v>41</v>
      </c>
      <c r="I199" s="1"/>
      <c r="J199" s="2" t="s">
        <v>26</v>
      </c>
      <c r="K199" s="2" t="s">
        <v>29</v>
      </c>
      <c r="L199" s="2" t="s">
        <v>30</v>
      </c>
      <c r="M199" s="2" t="s">
        <v>908</v>
      </c>
      <c r="N199" s="2" t="s">
        <v>32</v>
      </c>
      <c r="O199" s="2" t="s">
        <v>432</v>
      </c>
      <c r="P199" s="2" t="s">
        <v>438</v>
      </c>
      <c r="Q199" s="4">
        <v>30500000</v>
      </c>
      <c r="R199" s="4">
        <v>30500000</v>
      </c>
      <c r="S199" s="2" t="s">
        <v>490</v>
      </c>
      <c r="T199" s="2" t="s">
        <v>46</v>
      </c>
      <c r="U199" s="2" t="s">
        <v>47</v>
      </c>
      <c r="V199" s="2" t="s">
        <v>903</v>
      </c>
      <c r="W199" s="2" t="s">
        <v>909</v>
      </c>
      <c r="X199" s="2" t="s">
        <v>910</v>
      </c>
    </row>
    <row r="200" spans="1:24" ht="21.75" thickBot="1">
      <c r="A200" s="2" t="s">
        <v>486</v>
      </c>
      <c r="B200" s="2" t="s">
        <v>911</v>
      </c>
      <c r="C200" s="6" t="s">
        <v>912</v>
      </c>
      <c r="D200" s="2" t="s">
        <v>912</v>
      </c>
      <c r="E200" s="1"/>
      <c r="F200" s="1"/>
      <c r="G200" s="2" t="s">
        <v>26</v>
      </c>
      <c r="H200" s="2" t="s">
        <v>41</v>
      </c>
      <c r="I200" s="1"/>
      <c r="J200" s="2" t="s">
        <v>26</v>
      </c>
      <c r="K200" s="2" t="s">
        <v>29</v>
      </c>
      <c r="L200" s="2" t="s">
        <v>30</v>
      </c>
      <c r="M200" s="2" t="s">
        <v>913</v>
      </c>
      <c r="N200" s="2" t="s">
        <v>32</v>
      </c>
      <c r="O200" s="2" t="s">
        <v>432</v>
      </c>
      <c r="P200" s="2" t="s">
        <v>438</v>
      </c>
      <c r="Q200" s="4">
        <v>10000000</v>
      </c>
      <c r="R200" s="4">
        <v>10000000</v>
      </c>
      <c r="S200" s="2" t="s">
        <v>490</v>
      </c>
      <c r="T200" s="2" t="s">
        <v>46</v>
      </c>
      <c r="U200" s="2" t="s">
        <v>47</v>
      </c>
      <c r="V200" s="2" t="s">
        <v>903</v>
      </c>
      <c r="W200" s="2" t="s">
        <v>909</v>
      </c>
      <c r="X200" s="2" t="s">
        <v>910</v>
      </c>
    </row>
    <row r="201" spans="1:24" ht="21.75" thickBot="1">
      <c r="A201" s="2" t="s">
        <v>486</v>
      </c>
      <c r="B201" s="2" t="s">
        <v>914</v>
      </c>
      <c r="C201" s="6" t="s">
        <v>915</v>
      </c>
      <c r="D201" s="2" t="s">
        <v>915</v>
      </c>
      <c r="E201" s="1"/>
      <c r="F201" s="1"/>
      <c r="G201" s="2" t="s">
        <v>26</v>
      </c>
      <c r="H201" s="2" t="s">
        <v>41</v>
      </c>
      <c r="I201" s="1"/>
      <c r="J201" s="2" t="s">
        <v>26</v>
      </c>
      <c r="K201" s="2" t="s">
        <v>29</v>
      </c>
      <c r="L201" s="2" t="s">
        <v>30</v>
      </c>
      <c r="M201" s="2" t="s">
        <v>916</v>
      </c>
      <c r="N201" s="2" t="s">
        <v>32</v>
      </c>
      <c r="O201" s="2" t="s">
        <v>432</v>
      </c>
      <c r="P201" s="2" t="s">
        <v>438</v>
      </c>
      <c r="Q201" s="4">
        <v>15000000</v>
      </c>
      <c r="R201" s="4">
        <v>15000000</v>
      </c>
      <c r="S201" s="2" t="s">
        <v>490</v>
      </c>
      <c r="T201" s="2" t="s">
        <v>46</v>
      </c>
      <c r="U201" s="2" t="s">
        <v>47</v>
      </c>
      <c r="V201" s="2" t="s">
        <v>903</v>
      </c>
      <c r="W201" s="2" t="s">
        <v>909</v>
      </c>
      <c r="X201" s="2" t="s">
        <v>910</v>
      </c>
    </row>
    <row r="202" spans="1:24" ht="21.75" thickBot="1">
      <c r="A202" s="2" t="s">
        <v>917</v>
      </c>
      <c r="B202" s="2" t="s">
        <v>918</v>
      </c>
      <c r="C202" s="6" t="s">
        <v>919</v>
      </c>
      <c r="D202" s="2" t="s">
        <v>919</v>
      </c>
      <c r="E202" s="1"/>
      <c r="F202" s="1"/>
      <c r="G202" s="2" t="s">
        <v>26</v>
      </c>
      <c r="H202" s="2" t="s">
        <v>41</v>
      </c>
      <c r="I202" s="1"/>
      <c r="J202" s="2" t="s">
        <v>26</v>
      </c>
      <c r="K202" s="2" t="s">
        <v>29</v>
      </c>
      <c r="L202" s="2" t="s">
        <v>30</v>
      </c>
      <c r="M202" s="2" t="s">
        <v>920</v>
      </c>
      <c r="N202" s="2" t="s">
        <v>32</v>
      </c>
      <c r="O202" s="2" t="s">
        <v>432</v>
      </c>
      <c r="P202" s="2" t="s">
        <v>438</v>
      </c>
      <c r="Q202" s="4">
        <v>24467000</v>
      </c>
      <c r="R202" s="4">
        <v>24467000</v>
      </c>
      <c r="S202" s="2" t="s">
        <v>921</v>
      </c>
      <c r="T202" s="2" t="s">
        <v>46</v>
      </c>
      <c r="U202" s="2" t="s">
        <v>47</v>
      </c>
      <c r="V202" s="2" t="s">
        <v>903</v>
      </c>
      <c r="W202" s="2" t="s">
        <v>922</v>
      </c>
      <c r="X202" s="2" t="s">
        <v>923</v>
      </c>
    </row>
    <row r="203" spans="1:24" ht="21.75" thickBot="1">
      <c r="A203" s="2" t="s">
        <v>917</v>
      </c>
      <c r="B203" s="2" t="s">
        <v>924</v>
      </c>
      <c r="C203" s="6" t="s">
        <v>925</v>
      </c>
      <c r="D203" s="2" t="s">
        <v>925</v>
      </c>
      <c r="E203" s="1"/>
      <c r="F203" s="1"/>
      <c r="G203" s="2" t="s">
        <v>26</v>
      </c>
      <c r="H203" s="2" t="s">
        <v>41</v>
      </c>
      <c r="I203" s="1"/>
      <c r="J203" s="2" t="s">
        <v>26</v>
      </c>
      <c r="K203" s="2" t="s">
        <v>29</v>
      </c>
      <c r="L203" s="2" t="s">
        <v>30</v>
      </c>
      <c r="M203" s="2" t="s">
        <v>926</v>
      </c>
      <c r="N203" s="2" t="s">
        <v>32</v>
      </c>
      <c r="O203" s="2" t="s">
        <v>432</v>
      </c>
      <c r="P203" s="2" t="s">
        <v>438</v>
      </c>
      <c r="Q203" s="4">
        <v>20000000</v>
      </c>
      <c r="R203" s="4">
        <v>20000000</v>
      </c>
      <c r="S203" s="2" t="s">
        <v>921</v>
      </c>
      <c r="T203" s="2" t="s">
        <v>46</v>
      </c>
      <c r="U203" s="2" t="s">
        <v>47</v>
      </c>
      <c r="V203" s="2" t="s">
        <v>903</v>
      </c>
      <c r="W203" s="2" t="s">
        <v>922</v>
      </c>
      <c r="X203" s="2" t="s">
        <v>927</v>
      </c>
    </row>
    <row r="204" spans="1:24" ht="21.75" thickBot="1">
      <c r="A204" s="2" t="s">
        <v>408</v>
      </c>
      <c r="B204" s="2" t="s">
        <v>928</v>
      </c>
      <c r="C204" s="6" t="s">
        <v>929</v>
      </c>
      <c r="D204" s="2" t="s">
        <v>929</v>
      </c>
      <c r="E204" s="1"/>
      <c r="F204" s="1"/>
      <c r="G204" s="2" t="s">
        <v>26</v>
      </c>
      <c r="H204" s="2" t="s">
        <v>41</v>
      </c>
      <c r="I204" s="2" t="s">
        <v>42</v>
      </c>
      <c r="J204" s="2" t="s">
        <v>26</v>
      </c>
      <c r="K204" s="2" t="s">
        <v>29</v>
      </c>
      <c r="L204" s="2" t="s">
        <v>30</v>
      </c>
      <c r="M204" s="2" t="s">
        <v>930</v>
      </c>
      <c r="N204" s="2" t="s">
        <v>32</v>
      </c>
      <c r="O204" s="2" t="s">
        <v>432</v>
      </c>
      <c r="P204" s="2" t="s">
        <v>438</v>
      </c>
      <c r="Q204" s="4">
        <v>500000000</v>
      </c>
      <c r="R204" s="4">
        <v>500000000</v>
      </c>
      <c r="S204" s="2" t="s">
        <v>106</v>
      </c>
      <c r="T204" s="2" t="s">
        <v>61</v>
      </c>
      <c r="U204" s="2" t="s">
        <v>62</v>
      </c>
      <c r="V204" s="2" t="s">
        <v>903</v>
      </c>
      <c r="W204" s="2" t="s">
        <v>904</v>
      </c>
      <c r="X204" s="2" t="s">
        <v>905</v>
      </c>
    </row>
    <row r="205" spans="1:24" ht="21.75" thickBot="1">
      <c r="A205" s="2" t="s">
        <v>448</v>
      </c>
      <c r="B205" s="2" t="s">
        <v>931</v>
      </c>
      <c r="C205" s="6" t="s">
        <v>932</v>
      </c>
      <c r="D205" s="2" t="s">
        <v>933</v>
      </c>
      <c r="E205" s="1"/>
      <c r="F205" s="1"/>
      <c r="G205" s="2" t="s">
        <v>26</v>
      </c>
      <c r="H205" s="2" t="s">
        <v>41</v>
      </c>
      <c r="I205" s="1"/>
      <c r="J205" s="2" t="s">
        <v>26</v>
      </c>
      <c r="K205" s="2" t="s">
        <v>29</v>
      </c>
      <c r="L205" s="2" t="s">
        <v>30</v>
      </c>
      <c r="M205" s="2" t="s">
        <v>934</v>
      </c>
      <c r="N205" s="2" t="s">
        <v>32</v>
      </c>
      <c r="O205" s="2" t="s">
        <v>424</v>
      </c>
      <c r="P205" s="2" t="s">
        <v>935</v>
      </c>
      <c r="Q205" s="4">
        <v>420000000</v>
      </c>
      <c r="R205" s="5">
        <v>0</v>
      </c>
      <c r="S205" s="2" t="s">
        <v>453</v>
      </c>
      <c r="T205" s="2" t="s">
        <v>454</v>
      </c>
      <c r="U205" s="2" t="s">
        <v>101</v>
      </c>
      <c r="V205" s="2" t="s">
        <v>903</v>
      </c>
      <c r="W205" s="2" t="s">
        <v>904</v>
      </c>
      <c r="X205" s="2" t="s">
        <v>905</v>
      </c>
    </row>
    <row r="206" spans="1:24" ht="21.75" thickBot="1">
      <c r="A206" s="2" t="s">
        <v>448</v>
      </c>
      <c r="B206" s="2" t="s">
        <v>936</v>
      </c>
      <c r="C206" s="6" t="s">
        <v>937</v>
      </c>
      <c r="D206" s="2" t="s">
        <v>937</v>
      </c>
      <c r="E206" s="1"/>
      <c r="F206" s="1"/>
      <c r="G206" s="2" t="s">
        <v>26</v>
      </c>
      <c r="H206" s="2" t="s">
        <v>41</v>
      </c>
      <c r="I206" s="1"/>
      <c r="J206" s="2" t="s">
        <v>26</v>
      </c>
      <c r="K206" s="2" t="s">
        <v>29</v>
      </c>
      <c r="L206" s="2" t="s">
        <v>30</v>
      </c>
      <c r="M206" s="2" t="s">
        <v>938</v>
      </c>
      <c r="N206" s="2" t="s">
        <v>32</v>
      </c>
      <c r="O206" s="2" t="s">
        <v>424</v>
      </c>
      <c r="P206" s="2" t="s">
        <v>935</v>
      </c>
      <c r="Q206" s="4">
        <v>440000000</v>
      </c>
      <c r="R206" s="5">
        <v>0</v>
      </c>
      <c r="S206" s="2" t="s">
        <v>453</v>
      </c>
      <c r="T206" s="2" t="s">
        <v>454</v>
      </c>
      <c r="U206" s="2" t="s">
        <v>101</v>
      </c>
      <c r="V206" s="2" t="s">
        <v>903</v>
      </c>
      <c r="W206" s="2" t="s">
        <v>904</v>
      </c>
      <c r="X206" s="2" t="s">
        <v>905</v>
      </c>
    </row>
    <row r="207" spans="1:24" ht="21.75" thickBot="1">
      <c r="A207" s="2" t="s">
        <v>102</v>
      </c>
      <c r="B207" s="2" t="s">
        <v>939</v>
      </c>
      <c r="C207" s="6" t="s">
        <v>940</v>
      </c>
      <c r="D207" s="2" t="s">
        <v>940</v>
      </c>
      <c r="E207" s="1"/>
      <c r="F207" s="1"/>
      <c r="G207" s="2" t="s">
        <v>26</v>
      </c>
      <c r="H207" s="2" t="s">
        <v>41</v>
      </c>
      <c r="I207" s="1"/>
      <c r="J207" s="2" t="s">
        <v>26</v>
      </c>
      <c r="K207" s="2" t="s">
        <v>29</v>
      </c>
      <c r="L207" s="2" t="s">
        <v>30</v>
      </c>
      <c r="M207" s="2" t="s">
        <v>941</v>
      </c>
      <c r="N207" s="2" t="s">
        <v>32</v>
      </c>
      <c r="O207" s="2" t="s">
        <v>432</v>
      </c>
      <c r="P207" s="2" t="s">
        <v>942</v>
      </c>
      <c r="Q207" s="4">
        <v>770000000</v>
      </c>
      <c r="R207" s="5">
        <v>0</v>
      </c>
      <c r="S207" s="2" t="s">
        <v>106</v>
      </c>
      <c r="T207" s="2" t="s">
        <v>100</v>
      </c>
      <c r="U207" s="2" t="s">
        <v>101</v>
      </c>
      <c r="V207" s="2" t="s">
        <v>903</v>
      </c>
      <c r="W207" s="2" t="s">
        <v>904</v>
      </c>
      <c r="X207" s="2" t="s">
        <v>905</v>
      </c>
    </row>
    <row r="208" spans="1:24" ht="21.75" thickBot="1">
      <c r="A208" s="2" t="s">
        <v>943</v>
      </c>
      <c r="B208" s="2" t="s">
        <v>944</v>
      </c>
      <c r="C208" s="6" t="s">
        <v>945</v>
      </c>
      <c r="D208" s="2" t="s">
        <v>945</v>
      </c>
      <c r="E208" s="1"/>
      <c r="F208" s="1"/>
      <c r="G208" s="2" t="s">
        <v>26</v>
      </c>
      <c r="H208" s="2" t="s">
        <v>41</v>
      </c>
      <c r="I208" s="1"/>
      <c r="J208" s="2" t="s">
        <v>26</v>
      </c>
      <c r="K208" s="2" t="s">
        <v>29</v>
      </c>
      <c r="L208" s="2" t="s">
        <v>30</v>
      </c>
      <c r="M208" s="2" t="s">
        <v>946</v>
      </c>
      <c r="N208" s="2" t="s">
        <v>32</v>
      </c>
      <c r="O208" s="2" t="s">
        <v>424</v>
      </c>
      <c r="P208" s="2" t="s">
        <v>947</v>
      </c>
      <c r="Q208" s="4">
        <v>5776000000</v>
      </c>
      <c r="R208" s="5">
        <v>0</v>
      </c>
      <c r="S208" s="2" t="s">
        <v>948</v>
      </c>
      <c r="T208" s="2" t="s">
        <v>426</v>
      </c>
      <c r="U208" s="2" t="s">
        <v>62</v>
      </c>
      <c r="V208" s="2" t="s">
        <v>903</v>
      </c>
      <c r="W208" s="2" t="s">
        <v>909</v>
      </c>
      <c r="X208" s="2" t="s">
        <v>949</v>
      </c>
    </row>
    <row r="209" spans="1:24" ht="21.75" thickBot="1">
      <c r="A209" s="2" t="s">
        <v>950</v>
      </c>
      <c r="B209" s="2" t="s">
        <v>951</v>
      </c>
      <c r="C209" s="6" t="s">
        <v>952</v>
      </c>
      <c r="D209" s="2" t="s">
        <v>952</v>
      </c>
      <c r="E209" s="1"/>
      <c r="F209" s="1"/>
      <c r="G209" s="2" t="s">
        <v>26</v>
      </c>
      <c r="H209" s="2" t="s">
        <v>41</v>
      </c>
      <c r="I209" s="1"/>
      <c r="J209" s="2" t="s">
        <v>26</v>
      </c>
      <c r="K209" s="2" t="s">
        <v>29</v>
      </c>
      <c r="L209" s="2" t="s">
        <v>30</v>
      </c>
      <c r="M209" s="2" t="s">
        <v>953</v>
      </c>
      <c r="N209" s="2" t="s">
        <v>32</v>
      </c>
      <c r="O209" s="2" t="s">
        <v>432</v>
      </c>
      <c r="P209" s="2" t="s">
        <v>438</v>
      </c>
      <c r="Q209" s="4">
        <v>31000000</v>
      </c>
      <c r="R209" s="4">
        <v>31000000</v>
      </c>
      <c r="S209" s="1"/>
      <c r="T209" s="2" t="s">
        <v>954</v>
      </c>
      <c r="U209" s="2" t="s">
        <v>47</v>
      </c>
      <c r="V209" s="2" t="s">
        <v>903</v>
      </c>
      <c r="W209" s="2" t="s">
        <v>922</v>
      </c>
      <c r="X209" s="2" t="s">
        <v>955</v>
      </c>
    </row>
    <row r="210" spans="1:24" ht="21.75" thickBot="1">
      <c r="A210" s="2" t="s">
        <v>950</v>
      </c>
      <c r="B210" s="2" t="s">
        <v>956</v>
      </c>
      <c r="C210" s="6" t="s">
        <v>957</v>
      </c>
      <c r="D210" s="2" t="s">
        <v>957</v>
      </c>
      <c r="E210" s="1"/>
      <c r="F210" s="1"/>
      <c r="G210" s="2" t="s">
        <v>26</v>
      </c>
      <c r="H210" s="2" t="s">
        <v>41</v>
      </c>
      <c r="I210" s="1"/>
      <c r="J210" s="2" t="s">
        <v>26</v>
      </c>
      <c r="K210" s="2" t="s">
        <v>29</v>
      </c>
      <c r="L210" s="2" t="s">
        <v>30</v>
      </c>
      <c r="M210" s="2" t="s">
        <v>958</v>
      </c>
      <c r="N210" s="2" t="s">
        <v>32</v>
      </c>
      <c r="O210" s="2" t="s">
        <v>432</v>
      </c>
      <c r="P210" s="2" t="s">
        <v>438</v>
      </c>
      <c r="Q210" s="4">
        <v>20000000</v>
      </c>
      <c r="R210" s="4">
        <v>20000000</v>
      </c>
      <c r="S210" s="1"/>
      <c r="T210" s="2" t="s">
        <v>954</v>
      </c>
      <c r="U210" s="2" t="s">
        <v>47</v>
      </c>
      <c r="V210" s="2" t="s">
        <v>903</v>
      </c>
      <c r="W210" s="2" t="s">
        <v>922</v>
      </c>
      <c r="X210" s="2" t="s">
        <v>955</v>
      </c>
    </row>
    <row r="211" spans="1:24" ht="21.75" thickBot="1">
      <c r="A211" s="2" t="s">
        <v>413</v>
      </c>
      <c r="B211" s="2" t="s">
        <v>959</v>
      </c>
      <c r="C211" s="6" t="s">
        <v>430</v>
      </c>
      <c r="D211" s="2" t="s">
        <v>430</v>
      </c>
      <c r="E211" s="1"/>
      <c r="F211" s="1"/>
      <c r="G211" s="2" t="s">
        <v>26</v>
      </c>
      <c r="H211" s="2" t="s">
        <v>41</v>
      </c>
      <c r="I211" s="1"/>
      <c r="J211" s="2" t="s">
        <v>26</v>
      </c>
      <c r="K211" s="2" t="s">
        <v>29</v>
      </c>
      <c r="L211" s="2" t="s">
        <v>30</v>
      </c>
      <c r="M211" s="2" t="s">
        <v>960</v>
      </c>
      <c r="N211" s="2" t="s">
        <v>32</v>
      </c>
      <c r="O211" s="2" t="s">
        <v>432</v>
      </c>
      <c r="P211" s="2" t="s">
        <v>438</v>
      </c>
      <c r="Q211" s="4">
        <v>73148650</v>
      </c>
      <c r="R211" s="4">
        <v>73148650</v>
      </c>
      <c r="S211" s="2" t="s">
        <v>417</v>
      </c>
      <c r="T211" s="2" t="s">
        <v>418</v>
      </c>
      <c r="U211" s="2" t="s">
        <v>37</v>
      </c>
      <c r="V211" s="2" t="s">
        <v>903</v>
      </c>
      <c r="W211" s="2" t="s">
        <v>922</v>
      </c>
      <c r="X211" s="2" t="s">
        <v>927</v>
      </c>
    </row>
    <row r="212" spans="1:24" ht="21.75" thickBot="1">
      <c r="A212" s="2" t="s">
        <v>107</v>
      </c>
      <c r="B212" s="2" t="s">
        <v>961</v>
      </c>
      <c r="C212" s="6" t="s">
        <v>962</v>
      </c>
      <c r="D212" s="2" t="s">
        <v>962</v>
      </c>
      <c r="E212" s="1"/>
      <c r="F212" s="1"/>
      <c r="G212" s="2" t="s">
        <v>26</v>
      </c>
      <c r="H212" s="2" t="s">
        <v>41</v>
      </c>
      <c r="I212" s="1"/>
      <c r="J212" s="2" t="s">
        <v>26</v>
      </c>
      <c r="K212" s="2" t="s">
        <v>29</v>
      </c>
      <c r="L212" s="2" t="s">
        <v>30</v>
      </c>
      <c r="M212" s="2" t="s">
        <v>963</v>
      </c>
      <c r="N212" s="2" t="s">
        <v>32</v>
      </c>
      <c r="O212" s="2" t="s">
        <v>432</v>
      </c>
      <c r="P212" s="2" t="s">
        <v>438</v>
      </c>
      <c r="Q212" s="4">
        <v>40000000</v>
      </c>
      <c r="R212" s="4">
        <v>40000000</v>
      </c>
      <c r="S212" s="2" t="s">
        <v>112</v>
      </c>
      <c r="T212" s="2" t="s">
        <v>70</v>
      </c>
      <c r="U212" s="2" t="s">
        <v>47</v>
      </c>
      <c r="V212" s="2" t="s">
        <v>903</v>
      </c>
      <c r="W212" s="2" t="s">
        <v>909</v>
      </c>
      <c r="X212" s="2" t="s">
        <v>910</v>
      </c>
    </row>
    <row r="213" spans="1:24" ht="21.75" thickBot="1">
      <c r="A213" s="2" t="s">
        <v>964</v>
      </c>
      <c r="B213" s="2" t="s">
        <v>965</v>
      </c>
      <c r="C213" s="6" t="s">
        <v>966</v>
      </c>
      <c r="D213" s="2" t="s">
        <v>967</v>
      </c>
      <c r="E213" s="1"/>
      <c r="F213" s="1"/>
      <c r="G213" s="2" t="s">
        <v>26</v>
      </c>
      <c r="H213" s="2" t="s">
        <v>27</v>
      </c>
      <c r="I213" s="1"/>
      <c r="J213" s="2" t="s">
        <v>26</v>
      </c>
      <c r="K213" s="2" t="s">
        <v>29</v>
      </c>
      <c r="L213" s="2" t="s">
        <v>30</v>
      </c>
      <c r="M213" s="2" t="s">
        <v>968</v>
      </c>
      <c r="N213" s="2" t="s">
        <v>32</v>
      </c>
      <c r="O213" s="2" t="s">
        <v>432</v>
      </c>
      <c r="P213" s="2" t="s">
        <v>438</v>
      </c>
      <c r="Q213" s="4">
        <v>18200000</v>
      </c>
      <c r="R213" s="4">
        <v>18200000</v>
      </c>
      <c r="S213" s="2" t="s">
        <v>417</v>
      </c>
      <c r="T213" s="2" t="s">
        <v>969</v>
      </c>
      <c r="U213" s="2" t="s">
        <v>37</v>
      </c>
      <c r="V213" s="2" t="s">
        <v>903</v>
      </c>
      <c r="W213" s="2" t="s">
        <v>922</v>
      </c>
      <c r="X213" s="2" t="s">
        <v>927</v>
      </c>
    </row>
    <row r="214" spans="1:24" ht="21.75" thickBot="1">
      <c r="A214" s="2" t="s">
        <v>970</v>
      </c>
      <c r="B214" s="2" t="s">
        <v>971</v>
      </c>
      <c r="C214" s="6" t="s">
        <v>972</v>
      </c>
      <c r="D214" s="2" t="s">
        <v>972</v>
      </c>
      <c r="E214" s="1"/>
      <c r="F214" s="1"/>
      <c r="G214" s="2" t="s">
        <v>26</v>
      </c>
      <c r="H214" s="2" t="s">
        <v>27</v>
      </c>
      <c r="I214" s="1"/>
      <c r="J214" s="2" t="s">
        <v>26</v>
      </c>
      <c r="K214" s="2" t="s">
        <v>29</v>
      </c>
      <c r="L214" s="2" t="s">
        <v>30</v>
      </c>
      <c r="M214" s="2" t="s">
        <v>973</v>
      </c>
      <c r="N214" s="2" t="s">
        <v>32</v>
      </c>
      <c r="O214" s="2" t="s">
        <v>396</v>
      </c>
      <c r="P214" s="2" t="s">
        <v>59</v>
      </c>
      <c r="Q214" s="4">
        <v>49900000</v>
      </c>
      <c r="R214" s="4">
        <v>49900000</v>
      </c>
      <c r="S214" s="2" t="s">
        <v>974</v>
      </c>
      <c r="T214" s="2" t="s">
        <v>100</v>
      </c>
      <c r="U214" s="2" t="s">
        <v>101</v>
      </c>
      <c r="W214" s="2" t="s">
        <v>398</v>
      </c>
      <c r="X214" s="2" t="s">
        <v>419</v>
      </c>
    </row>
    <row r="215" spans="1:24" ht="21.75" thickBot="1">
      <c r="A215" s="2" t="s">
        <v>54</v>
      </c>
      <c r="B215" s="2" t="s">
        <v>975</v>
      </c>
      <c r="C215" s="6" t="s">
        <v>929</v>
      </c>
      <c r="D215" s="2" t="s">
        <v>929</v>
      </c>
      <c r="E215" s="1"/>
      <c r="F215" s="1"/>
      <c r="G215" s="2" t="s">
        <v>26</v>
      </c>
      <c r="H215" s="2" t="s">
        <v>41</v>
      </c>
      <c r="I215" s="1"/>
      <c r="J215" s="2" t="s">
        <v>26</v>
      </c>
      <c r="K215" s="2" t="s">
        <v>29</v>
      </c>
      <c r="L215" s="2" t="s">
        <v>30</v>
      </c>
      <c r="M215" s="2" t="s">
        <v>976</v>
      </c>
      <c r="N215" s="2" t="s">
        <v>32</v>
      </c>
      <c r="O215" s="2" t="s">
        <v>396</v>
      </c>
      <c r="P215" s="2" t="s">
        <v>59</v>
      </c>
      <c r="Q215" s="4">
        <v>645010300</v>
      </c>
      <c r="R215" s="4">
        <v>645010300</v>
      </c>
      <c r="S215" s="2" t="s">
        <v>60</v>
      </c>
      <c r="T215" s="2" t="s">
        <v>61</v>
      </c>
      <c r="U215" s="2" t="s">
        <v>62</v>
      </c>
      <c r="W215" s="2" t="s">
        <v>411</v>
      </c>
      <c r="X215" s="2" t="s">
        <v>412</v>
      </c>
    </row>
    <row r="216" spans="1:24" ht="21.75" thickBot="1">
      <c r="A216" s="2" t="s">
        <v>977</v>
      </c>
      <c r="B216" s="2" t="s">
        <v>978</v>
      </c>
      <c r="C216" s="6" t="s">
        <v>979</v>
      </c>
      <c r="D216" s="2" t="s">
        <v>980</v>
      </c>
      <c r="E216" s="1"/>
      <c r="F216" s="1"/>
      <c r="G216" s="2" t="s">
        <v>26</v>
      </c>
      <c r="H216" s="2" t="s">
        <v>41</v>
      </c>
      <c r="I216" s="1"/>
      <c r="J216" s="2" t="s">
        <v>26</v>
      </c>
      <c r="K216" s="2" t="s">
        <v>29</v>
      </c>
      <c r="L216" s="2" t="s">
        <v>30</v>
      </c>
      <c r="M216" s="2" t="s">
        <v>981</v>
      </c>
      <c r="N216" s="2" t="s">
        <v>32</v>
      </c>
      <c r="O216" s="2" t="s">
        <v>396</v>
      </c>
      <c r="P216" s="2" t="s">
        <v>59</v>
      </c>
      <c r="Q216" s="4">
        <v>44100000</v>
      </c>
      <c r="R216" s="4">
        <v>44100000</v>
      </c>
      <c r="S216" s="2" t="s">
        <v>982</v>
      </c>
      <c r="T216" s="2" t="s">
        <v>100</v>
      </c>
      <c r="U216" s="2" t="s">
        <v>101</v>
      </c>
      <c r="W216" s="2" t="s">
        <v>411</v>
      </c>
      <c r="X216" s="2" t="s">
        <v>412</v>
      </c>
    </row>
    <row r="217" spans="1:24" ht="21.75" thickBot="1">
      <c r="A217" s="2" t="s">
        <v>659</v>
      </c>
      <c r="B217" s="2" t="s">
        <v>983</v>
      </c>
      <c r="C217" s="6" t="s">
        <v>661</v>
      </c>
      <c r="D217" s="2" t="s">
        <v>661</v>
      </c>
      <c r="E217" s="1"/>
      <c r="F217" s="1"/>
      <c r="G217" s="2" t="s">
        <v>26</v>
      </c>
      <c r="H217" s="2" t="s">
        <v>41</v>
      </c>
      <c r="I217" s="1"/>
      <c r="J217" s="2" t="s">
        <v>26</v>
      </c>
      <c r="K217" s="2" t="s">
        <v>29</v>
      </c>
      <c r="L217" s="2" t="s">
        <v>30</v>
      </c>
      <c r="M217" s="2" t="s">
        <v>984</v>
      </c>
      <c r="N217" s="2" t="s">
        <v>32</v>
      </c>
      <c r="O217" s="2" t="s">
        <v>396</v>
      </c>
      <c r="P217" s="2" t="s">
        <v>59</v>
      </c>
      <c r="Q217" s="4">
        <v>192428500</v>
      </c>
      <c r="R217" s="4">
        <v>192428500</v>
      </c>
      <c r="S217" s="1"/>
      <c r="T217" s="2" t="s">
        <v>663</v>
      </c>
      <c r="U217" s="2" t="s">
        <v>293</v>
      </c>
      <c r="W217" s="2" t="s">
        <v>411</v>
      </c>
      <c r="X217" s="2" t="s">
        <v>412</v>
      </c>
    </row>
    <row r="218" spans="1:24" ht="21.75" thickBot="1">
      <c r="A218" s="2" t="s">
        <v>985</v>
      </c>
      <c r="B218" s="2" t="s">
        <v>986</v>
      </c>
      <c r="C218" s="6" t="s">
        <v>987</v>
      </c>
      <c r="D218" s="2" t="s">
        <v>988</v>
      </c>
      <c r="E218" s="1"/>
      <c r="F218" s="1"/>
      <c r="G218" s="2" t="s">
        <v>26</v>
      </c>
      <c r="H218" s="2" t="s">
        <v>41</v>
      </c>
      <c r="I218" s="1"/>
      <c r="J218" s="2" t="s">
        <v>26</v>
      </c>
      <c r="K218" s="2" t="s">
        <v>29</v>
      </c>
      <c r="L218" s="2" t="s">
        <v>30</v>
      </c>
      <c r="M218" s="2" t="s">
        <v>989</v>
      </c>
      <c r="N218" s="2" t="s">
        <v>32</v>
      </c>
      <c r="O218" s="2" t="s">
        <v>396</v>
      </c>
      <c r="P218" s="2" t="s">
        <v>59</v>
      </c>
      <c r="Q218" s="4">
        <v>29513900</v>
      </c>
      <c r="R218" s="4">
        <v>29513900</v>
      </c>
      <c r="S218" s="2" t="s">
        <v>990</v>
      </c>
      <c r="T218" s="2" t="s">
        <v>238</v>
      </c>
      <c r="U218" s="2" t="s">
        <v>101</v>
      </c>
      <c r="W218" s="2" t="s">
        <v>411</v>
      </c>
      <c r="X218" s="2" t="s">
        <v>412</v>
      </c>
    </row>
    <row r="219" spans="1:24" ht="21.75" thickBot="1">
      <c r="A219" s="2" t="s">
        <v>294</v>
      </c>
      <c r="B219" s="2" t="s">
        <v>991</v>
      </c>
      <c r="C219" s="6" t="s">
        <v>992</v>
      </c>
      <c r="D219" s="2" t="s">
        <v>993</v>
      </c>
      <c r="E219" s="1"/>
      <c r="F219" s="1"/>
      <c r="G219" s="2" t="s">
        <v>26</v>
      </c>
      <c r="H219" s="2" t="s">
        <v>41</v>
      </c>
      <c r="I219" s="1"/>
      <c r="J219" s="2" t="s">
        <v>26</v>
      </c>
      <c r="K219" s="2" t="s">
        <v>29</v>
      </c>
      <c r="L219" s="2" t="s">
        <v>30</v>
      </c>
      <c r="M219" s="2" t="s">
        <v>994</v>
      </c>
      <c r="N219" s="2" t="s">
        <v>32</v>
      </c>
      <c r="O219" s="2" t="s">
        <v>396</v>
      </c>
      <c r="P219" s="2" t="s">
        <v>59</v>
      </c>
      <c r="Q219" s="4">
        <v>28400000</v>
      </c>
      <c r="R219" s="4">
        <v>28400000</v>
      </c>
      <c r="S219" s="2" t="s">
        <v>299</v>
      </c>
      <c r="T219" s="2" t="s">
        <v>238</v>
      </c>
      <c r="U219" s="2" t="s">
        <v>101</v>
      </c>
      <c r="W219" s="2" t="s">
        <v>411</v>
      </c>
      <c r="X219" s="2" t="s">
        <v>440</v>
      </c>
    </row>
    <row r="220" spans="1:24" ht="21.75" thickBot="1">
      <c r="A220" s="2" t="s">
        <v>294</v>
      </c>
      <c r="B220" s="2" t="s">
        <v>995</v>
      </c>
      <c r="C220" s="6" t="s">
        <v>996</v>
      </c>
      <c r="D220" s="2" t="s">
        <v>996</v>
      </c>
      <c r="E220" s="1"/>
      <c r="F220" s="1"/>
      <c r="G220" s="2" t="s">
        <v>26</v>
      </c>
      <c r="H220" s="2" t="s">
        <v>41</v>
      </c>
      <c r="I220" s="1"/>
      <c r="J220" s="2" t="s">
        <v>26</v>
      </c>
      <c r="K220" s="2" t="s">
        <v>29</v>
      </c>
      <c r="L220" s="2" t="s">
        <v>30</v>
      </c>
      <c r="M220" s="2" t="s">
        <v>997</v>
      </c>
      <c r="N220" s="2" t="s">
        <v>32</v>
      </c>
      <c r="O220" s="2" t="s">
        <v>396</v>
      </c>
      <c r="P220" s="2" t="s">
        <v>59</v>
      </c>
      <c r="Q220" s="4">
        <v>33500000</v>
      </c>
      <c r="R220" s="4">
        <v>33500000</v>
      </c>
      <c r="S220" s="2" t="s">
        <v>299</v>
      </c>
      <c r="T220" s="2" t="s">
        <v>238</v>
      </c>
      <c r="U220" s="2" t="s">
        <v>101</v>
      </c>
      <c r="W220" s="2" t="s">
        <v>411</v>
      </c>
      <c r="X220" s="2" t="s">
        <v>440</v>
      </c>
    </row>
    <row r="221" spans="1:24" ht="21.75" thickBot="1">
      <c r="A221" s="2" t="s">
        <v>998</v>
      </c>
      <c r="B221" s="2" t="s">
        <v>999</v>
      </c>
      <c r="C221" s="6" t="s">
        <v>1000</v>
      </c>
      <c r="D221" s="2" t="s">
        <v>1000</v>
      </c>
      <c r="E221" s="1"/>
      <c r="F221" s="1"/>
      <c r="G221" s="2" t="s">
        <v>26</v>
      </c>
      <c r="H221" s="2" t="s">
        <v>27</v>
      </c>
      <c r="I221" s="1"/>
      <c r="J221" s="2" t="s">
        <v>26</v>
      </c>
      <c r="K221" s="2" t="s">
        <v>29</v>
      </c>
      <c r="L221" s="2" t="s">
        <v>30</v>
      </c>
      <c r="M221" s="2" t="s">
        <v>1001</v>
      </c>
      <c r="N221" s="2" t="s">
        <v>32</v>
      </c>
      <c r="O221" s="2" t="s">
        <v>1002</v>
      </c>
      <c r="P221" s="2" t="s">
        <v>59</v>
      </c>
      <c r="Q221" s="4">
        <v>1408000</v>
      </c>
      <c r="R221" s="4">
        <v>1408000</v>
      </c>
      <c r="S221" s="2" t="s">
        <v>1003</v>
      </c>
      <c r="T221" s="2" t="s">
        <v>165</v>
      </c>
      <c r="U221" s="2" t="s">
        <v>166</v>
      </c>
      <c r="W221" s="2" t="s">
        <v>411</v>
      </c>
      <c r="X221" s="2" t="s">
        <v>412</v>
      </c>
    </row>
    <row r="222" spans="1:24" ht="21.75" thickBot="1">
      <c r="A222" s="2" t="s">
        <v>998</v>
      </c>
      <c r="B222" s="2" t="s">
        <v>1004</v>
      </c>
      <c r="C222" s="6" t="s">
        <v>1005</v>
      </c>
      <c r="D222" s="2" t="s">
        <v>1005</v>
      </c>
      <c r="E222" s="1"/>
      <c r="F222" s="1"/>
      <c r="G222" s="2" t="s">
        <v>26</v>
      </c>
      <c r="H222" s="2" t="s">
        <v>27</v>
      </c>
      <c r="I222" s="2" t="s">
        <v>28</v>
      </c>
      <c r="J222" s="2" t="s">
        <v>26</v>
      </c>
      <c r="K222" s="2" t="s">
        <v>29</v>
      </c>
      <c r="L222" s="2" t="s">
        <v>30</v>
      </c>
      <c r="M222" s="2" t="s">
        <v>1006</v>
      </c>
      <c r="N222" s="2" t="s">
        <v>32</v>
      </c>
      <c r="O222" s="2" t="s">
        <v>1007</v>
      </c>
      <c r="P222" s="2" t="s">
        <v>1008</v>
      </c>
      <c r="Q222" s="4">
        <v>893000</v>
      </c>
      <c r="R222" s="4">
        <v>893000</v>
      </c>
      <c r="S222" s="2" t="s">
        <v>1003</v>
      </c>
      <c r="T222" s="2" t="s">
        <v>165</v>
      </c>
      <c r="U222" s="2" t="s">
        <v>166</v>
      </c>
      <c r="W222" s="2" t="s">
        <v>411</v>
      </c>
      <c r="X222" s="2" t="s">
        <v>483</v>
      </c>
    </row>
    <row r="223" spans="1:24" ht="21.75" thickBot="1">
      <c r="A223" s="2" t="s">
        <v>1009</v>
      </c>
      <c r="B223" s="2" t="s">
        <v>1010</v>
      </c>
      <c r="C223" s="6" t="s">
        <v>1011</v>
      </c>
      <c r="D223" s="2" t="s">
        <v>1011</v>
      </c>
      <c r="E223" s="1"/>
      <c r="F223" s="1"/>
      <c r="G223" s="2" t="s">
        <v>26</v>
      </c>
      <c r="H223" s="2" t="s">
        <v>27</v>
      </c>
      <c r="I223" s="1"/>
      <c r="J223" s="2" t="s">
        <v>26</v>
      </c>
      <c r="K223" s="2" t="s">
        <v>29</v>
      </c>
      <c r="L223" s="2" t="s">
        <v>30</v>
      </c>
      <c r="M223" s="2" t="s">
        <v>1012</v>
      </c>
      <c r="N223" s="2" t="s">
        <v>32</v>
      </c>
      <c r="O223" s="2" t="s">
        <v>396</v>
      </c>
      <c r="P223" s="2" t="s">
        <v>59</v>
      </c>
      <c r="Q223" s="4">
        <v>4894000</v>
      </c>
      <c r="R223" s="4">
        <v>4894000</v>
      </c>
      <c r="S223" s="2" t="s">
        <v>1013</v>
      </c>
      <c r="T223" s="2" t="s">
        <v>756</v>
      </c>
      <c r="U223" s="2" t="s">
        <v>166</v>
      </c>
      <c r="W223" s="2" t="s">
        <v>398</v>
      </c>
      <c r="X223" s="2" t="s">
        <v>419</v>
      </c>
    </row>
    <row r="224" spans="1:24" ht="21.75" thickBot="1">
      <c r="A224" s="2" t="s">
        <v>1014</v>
      </c>
      <c r="B224" s="2" t="s">
        <v>1015</v>
      </c>
      <c r="C224" s="6" t="s">
        <v>1016</v>
      </c>
      <c r="D224" s="2" t="s">
        <v>1017</v>
      </c>
      <c r="E224" s="1"/>
      <c r="F224" s="1"/>
      <c r="G224" s="2" t="s">
        <v>26</v>
      </c>
      <c r="H224" s="2" t="s">
        <v>27</v>
      </c>
      <c r="I224" s="1"/>
      <c r="J224" s="2" t="s">
        <v>26</v>
      </c>
      <c r="K224" s="2" t="s">
        <v>29</v>
      </c>
      <c r="L224" s="2" t="s">
        <v>30</v>
      </c>
      <c r="M224" s="2" t="s">
        <v>1018</v>
      </c>
      <c r="N224" s="2" t="s">
        <v>32</v>
      </c>
      <c r="O224" s="2" t="s">
        <v>396</v>
      </c>
      <c r="P224" s="2" t="s">
        <v>59</v>
      </c>
      <c r="Q224" s="4">
        <v>8000000</v>
      </c>
      <c r="R224" s="4">
        <v>8000000</v>
      </c>
      <c r="S224" s="2" t="s">
        <v>1019</v>
      </c>
      <c r="T224" s="2" t="s">
        <v>61</v>
      </c>
      <c r="U224" s="2" t="s">
        <v>62</v>
      </c>
      <c r="W224" s="2" t="s">
        <v>398</v>
      </c>
      <c r="X224" s="2" t="s">
        <v>419</v>
      </c>
    </row>
    <row r="225" spans="1:24" ht="21.75" thickBot="1">
      <c r="A225" s="2" t="s">
        <v>1020</v>
      </c>
      <c r="B225" s="2" t="s">
        <v>1021</v>
      </c>
      <c r="C225" s="6" t="s">
        <v>1022</v>
      </c>
      <c r="D225" s="2" t="s">
        <v>1022</v>
      </c>
      <c r="E225" s="1"/>
      <c r="F225" s="1"/>
      <c r="G225" s="2" t="s">
        <v>26</v>
      </c>
      <c r="H225" s="2" t="s">
        <v>41</v>
      </c>
      <c r="I225" s="1"/>
      <c r="J225" s="2" t="s">
        <v>26</v>
      </c>
      <c r="K225" s="2" t="s">
        <v>29</v>
      </c>
      <c r="L225" s="2" t="s">
        <v>30</v>
      </c>
      <c r="M225" s="2" t="s">
        <v>1023</v>
      </c>
      <c r="N225" s="2" t="s">
        <v>32</v>
      </c>
      <c r="O225" s="2" t="s">
        <v>396</v>
      </c>
      <c r="P225" s="2" t="s">
        <v>59</v>
      </c>
      <c r="Q225" s="4">
        <v>11560000</v>
      </c>
      <c r="R225" s="4">
        <v>11560000</v>
      </c>
      <c r="S225" s="2" t="s">
        <v>1024</v>
      </c>
      <c r="T225" s="2" t="s">
        <v>797</v>
      </c>
      <c r="U225" s="2" t="s">
        <v>798</v>
      </c>
      <c r="W225" s="2" t="s">
        <v>411</v>
      </c>
      <c r="X225" s="2" t="s">
        <v>440</v>
      </c>
    </row>
    <row r="226" spans="1:24" ht="21.75" thickBot="1">
      <c r="A226" s="2" t="s">
        <v>1025</v>
      </c>
      <c r="B226" s="2" t="s">
        <v>1026</v>
      </c>
      <c r="C226" s="6" t="s">
        <v>1027</v>
      </c>
      <c r="D226" s="2" t="s">
        <v>1027</v>
      </c>
      <c r="E226" s="1"/>
      <c r="F226" s="1"/>
      <c r="G226" s="2" t="s">
        <v>26</v>
      </c>
      <c r="H226" s="2" t="s">
        <v>27</v>
      </c>
      <c r="I226" s="1"/>
      <c r="J226" s="2" t="s">
        <v>26</v>
      </c>
      <c r="K226" s="2" t="s">
        <v>29</v>
      </c>
      <c r="L226" s="2" t="s">
        <v>30</v>
      </c>
      <c r="M226" s="2" t="s">
        <v>1028</v>
      </c>
      <c r="N226" s="2" t="s">
        <v>32</v>
      </c>
      <c r="O226" s="2" t="s">
        <v>396</v>
      </c>
      <c r="P226" s="2" t="s">
        <v>59</v>
      </c>
      <c r="Q226" s="4">
        <v>2787000</v>
      </c>
      <c r="R226" s="4">
        <v>2787000</v>
      </c>
      <c r="S226" s="2" t="s">
        <v>1029</v>
      </c>
      <c r="T226" s="2" t="s">
        <v>756</v>
      </c>
      <c r="U226" s="2" t="s">
        <v>166</v>
      </c>
      <c r="W226" s="2" t="s">
        <v>411</v>
      </c>
      <c r="X226" s="2" t="s">
        <v>440</v>
      </c>
    </row>
    <row r="227" spans="1:24" ht="21.75" thickBot="1">
      <c r="A227" s="2" t="s">
        <v>264</v>
      </c>
      <c r="B227" s="2" t="s">
        <v>1030</v>
      </c>
      <c r="C227" s="6" t="s">
        <v>1031</v>
      </c>
      <c r="D227" s="2" t="s">
        <v>1032</v>
      </c>
      <c r="E227" s="1"/>
      <c r="F227" s="1"/>
      <c r="G227" s="2" t="s">
        <v>26</v>
      </c>
      <c r="H227" s="2" t="s">
        <v>41</v>
      </c>
      <c r="I227" s="1"/>
      <c r="J227" s="2" t="s">
        <v>26</v>
      </c>
      <c r="K227" s="2" t="s">
        <v>29</v>
      </c>
      <c r="L227" s="2" t="s">
        <v>30</v>
      </c>
      <c r="M227" s="2" t="s">
        <v>1033</v>
      </c>
      <c r="N227" s="2" t="s">
        <v>32</v>
      </c>
      <c r="O227" s="2" t="s">
        <v>1034</v>
      </c>
      <c r="P227" s="2" t="s">
        <v>1035</v>
      </c>
      <c r="Q227" s="4">
        <v>49600000</v>
      </c>
      <c r="R227" s="4">
        <v>49600000</v>
      </c>
      <c r="S227" s="2" t="s">
        <v>269</v>
      </c>
      <c r="T227" s="2" t="s">
        <v>238</v>
      </c>
      <c r="U227" s="2" t="s">
        <v>101</v>
      </c>
      <c r="W227" s="2" t="s">
        <v>411</v>
      </c>
      <c r="X227" s="2" t="s">
        <v>412</v>
      </c>
    </row>
    <row r="228" spans="1:24" ht="21.75" thickBot="1">
      <c r="A228" s="2" t="s">
        <v>160</v>
      </c>
      <c r="B228" s="2" t="s">
        <v>1036</v>
      </c>
      <c r="C228" s="6" t="s">
        <v>1037</v>
      </c>
      <c r="D228" s="2" t="s">
        <v>1037</v>
      </c>
      <c r="E228" s="1"/>
      <c r="F228" s="1"/>
      <c r="G228" s="2" t="s">
        <v>26</v>
      </c>
      <c r="H228" s="2" t="s">
        <v>41</v>
      </c>
      <c r="I228" s="1"/>
      <c r="J228" s="2" t="s">
        <v>26</v>
      </c>
      <c r="K228" s="2" t="s">
        <v>29</v>
      </c>
      <c r="L228" s="2" t="s">
        <v>30</v>
      </c>
      <c r="M228" s="2" t="s">
        <v>1038</v>
      </c>
      <c r="N228" s="2" t="s">
        <v>32</v>
      </c>
      <c r="O228" s="2" t="s">
        <v>396</v>
      </c>
      <c r="P228" s="2" t="s">
        <v>59</v>
      </c>
      <c r="Q228" s="4">
        <v>3815000</v>
      </c>
      <c r="R228" s="4">
        <v>3815000</v>
      </c>
      <c r="S228" s="2" t="s">
        <v>164</v>
      </c>
      <c r="T228" s="2" t="s">
        <v>165</v>
      </c>
      <c r="U228" s="2" t="s">
        <v>166</v>
      </c>
      <c r="W228" s="2" t="s">
        <v>398</v>
      </c>
      <c r="X228" s="2" t="s">
        <v>419</v>
      </c>
    </row>
    <row r="229" spans="1:24" ht="21.75" thickBot="1">
      <c r="A229" s="2" t="s">
        <v>998</v>
      </c>
      <c r="B229" s="2" t="s">
        <v>1039</v>
      </c>
      <c r="C229" s="6" t="s">
        <v>1040</v>
      </c>
      <c r="D229" s="2" t="s">
        <v>1040</v>
      </c>
      <c r="E229" s="1"/>
      <c r="F229" s="1"/>
      <c r="G229" s="2" t="s">
        <v>26</v>
      </c>
      <c r="H229" s="2" t="s">
        <v>27</v>
      </c>
      <c r="I229" s="2" t="s">
        <v>28</v>
      </c>
      <c r="J229" s="2" t="s">
        <v>26</v>
      </c>
      <c r="K229" s="2" t="s">
        <v>29</v>
      </c>
      <c r="L229" s="2" t="s">
        <v>30</v>
      </c>
      <c r="M229" s="2" t="s">
        <v>1041</v>
      </c>
      <c r="N229" s="2" t="s">
        <v>32</v>
      </c>
      <c r="O229" s="2" t="s">
        <v>1007</v>
      </c>
      <c r="P229" s="2" t="s">
        <v>59</v>
      </c>
      <c r="Q229" s="4">
        <v>1718000</v>
      </c>
      <c r="R229" s="4">
        <v>1718000</v>
      </c>
      <c r="S229" s="2" t="s">
        <v>1003</v>
      </c>
      <c r="T229" s="2" t="s">
        <v>165</v>
      </c>
      <c r="U229" s="2" t="s">
        <v>166</v>
      </c>
      <c r="W229" s="2" t="s">
        <v>411</v>
      </c>
      <c r="X229" s="2" t="s">
        <v>412</v>
      </c>
    </row>
    <row r="230" spans="1:24" ht="21.75" thickBot="1">
      <c r="A230" s="2" t="s">
        <v>998</v>
      </c>
      <c r="B230" s="2" t="s">
        <v>1042</v>
      </c>
      <c r="C230" s="6" t="s">
        <v>1043</v>
      </c>
      <c r="D230" s="2" t="s">
        <v>1044</v>
      </c>
      <c r="E230" s="1"/>
      <c r="F230" s="1"/>
      <c r="G230" s="2" t="s">
        <v>26</v>
      </c>
      <c r="H230" s="2" t="s">
        <v>27</v>
      </c>
      <c r="I230" s="1"/>
      <c r="J230" s="2" t="s">
        <v>26</v>
      </c>
      <c r="K230" s="2" t="s">
        <v>29</v>
      </c>
      <c r="L230" s="2" t="s">
        <v>30</v>
      </c>
      <c r="M230" s="2" t="s">
        <v>1045</v>
      </c>
      <c r="N230" s="2" t="s">
        <v>32</v>
      </c>
      <c r="O230" s="2" t="s">
        <v>1007</v>
      </c>
      <c r="P230" s="2" t="s">
        <v>1035</v>
      </c>
      <c r="Q230" s="4">
        <v>2432500</v>
      </c>
      <c r="R230" s="4">
        <v>2432500</v>
      </c>
      <c r="S230" s="2" t="s">
        <v>1003</v>
      </c>
      <c r="T230" s="2" t="s">
        <v>165</v>
      </c>
      <c r="U230" s="2" t="s">
        <v>166</v>
      </c>
      <c r="W230" s="2" t="s">
        <v>427</v>
      </c>
      <c r="X230" s="2" t="s">
        <v>428</v>
      </c>
    </row>
    <row r="231" spans="1:24" ht="21.75" thickBot="1">
      <c r="A231" s="2" t="s">
        <v>998</v>
      </c>
      <c r="B231" s="2" t="s">
        <v>1046</v>
      </c>
      <c r="C231" s="6" t="s">
        <v>1047</v>
      </c>
      <c r="D231" s="2" t="s">
        <v>1047</v>
      </c>
      <c r="E231" s="1"/>
      <c r="F231" s="1"/>
      <c r="G231" s="2" t="s">
        <v>26</v>
      </c>
      <c r="H231" s="2" t="s">
        <v>27</v>
      </c>
      <c r="I231" s="1"/>
      <c r="J231" s="2" t="s">
        <v>26</v>
      </c>
      <c r="K231" s="2" t="s">
        <v>29</v>
      </c>
      <c r="L231" s="2" t="s">
        <v>30</v>
      </c>
      <c r="M231" s="2" t="s">
        <v>1048</v>
      </c>
      <c r="N231" s="2" t="s">
        <v>32</v>
      </c>
      <c r="O231" s="2" t="s">
        <v>1002</v>
      </c>
      <c r="P231" s="2" t="s">
        <v>59</v>
      </c>
      <c r="Q231" s="4">
        <v>1434000</v>
      </c>
      <c r="R231" s="4">
        <v>1434000</v>
      </c>
      <c r="S231" s="2" t="s">
        <v>1003</v>
      </c>
      <c r="T231" s="2" t="s">
        <v>165</v>
      </c>
      <c r="U231" s="2" t="s">
        <v>166</v>
      </c>
      <c r="W231" s="2" t="s">
        <v>427</v>
      </c>
      <c r="X231" s="2" t="s">
        <v>428</v>
      </c>
    </row>
    <row r="232" spans="1:24" ht="21.75" thickBot="1">
      <c r="A232" s="2" t="s">
        <v>1049</v>
      </c>
      <c r="B232" s="2" t="s">
        <v>1050</v>
      </c>
      <c r="C232" s="6" t="s">
        <v>1051</v>
      </c>
      <c r="D232" s="2" t="s">
        <v>1051</v>
      </c>
      <c r="E232" s="1"/>
      <c r="F232" s="1"/>
      <c r="G232" s="2" t="s">
        <v>26</v>
      </c>
      <c r="H232" s="2" t="s">
        <v>66</v>
      </c>
      <c r="I232" s="1"/>
      <c r="J232" s="2" t="s">
        <v>26</v>
      </c>
      <c r="K232" s="2" t="s">
        <v>29</v>
      </c>
      <c r="L232" s="2" t="s">
        <v>30</v>
      </c>
      <c r="M232" s="2" t="s">
        <v>1052</v>
      </c>
      <c r="N232" s="2" t="s">
        <v>32</v>
      </c>
      <c r="O232" s="2" t="s">
        <v>890</v>
      </c>
      <c r="P232" s="2" t="s">
        <v>59</v>
      </c>
      <c r="Q232" s="4">
        <v>23820000</v>
      </c>
      <c r="R232" s="4">
        <v>23820000</v>
      </c>
      <c r="S232" s="2" t="s">
        <v>1053</v>
      </c>
      <c r="T232" s="2" t="s">
        <v>563</v>
      </c>
      <c r="U232" s="2" t="s">
        <v>564</v>
      </c>
      <c r="W232" s="2" t="s">
        <v>398</v>
      </c>
      <c r="X232" s="2" t="s">
        <v>505</v>
      </c>
    </row>
    <row r="233" spans="1:24" ht="21.75" thickBot="1">
      <c r="A233" s="2" t="s">
        <v>1054</v>
      </c>
      <c r="B233" s="2" t="s">
        <v>1055</v>
      </c>
      <c r="C233" s="6" t="s">
        <v>1056</v>
      </c>
      <c r="D233" s="2" t="s">
        <v>1056</v>
      </c>
      <c r="E233" s="1"/>
      <c r="F233" s="1"/>
      <c r="G233" s="2" t="s">
        <v>26</v>
      </c>
      <c r="H233" s="2" t="s">
        <v>27</v>
      </c>
      <c r="I233" s="1"/>
      <c r="J233" s="2" t="s">
        <v>26</v>
      </c>
      <c r="K233" s="2" t="s">
        <v>29</v>
      </c>
      <c r="L233" s="2" t="s">
        <v>30</v>
      </c>
      <c r="M233" s="2" t="s">
        <v>1057</v>
      </c>
      <c r="N233" s="2" t="s">
        <v>32</v>
      </c>
      <c r="O233" s="2" t="s">
        <v>396</v>
      </c>
      <c r="P233" s="2" t="s">
        <v>59</v>
      </c>
      <c r="Q233" s="4">
        <v>3968000</v>
      </c>
      <c r="R233" s="4">
        <v>3968000</v>
      </c>
      <c r="S233" s="2" t="s">
        <v>1058</v>
      </c>
      <c r="T233" s="2" t="s">
        <v>756</v>
      </c>
      <c r="U233" s="2" t="s">
        <v>166</v>
      </c>
      <c r="W233" s="2" t="s">
        <v>427</v>
      </c>
      <c r="X233" s="2" t="s">
        <v>428</v>
      </c>
    </row>
    <row r="234" spans="1:24" ht="21.75" thickBot="1">
      <c r="A234" s="2" t="s">
        <v>1059</v>
      </c>
      <c r="B234" s="2" t="s">
        <v>1060</v>
      </c>
      <c r="C234" s="6" t="s">
        <v>1061</v>
      </c>
      <c r="D234" s="2" t="s">
        <v>1061</v>
      </c>
      <c r="E234" s="1"/>
      <c r="F234" s="1"/>
      <c r="G234" s="2" t="s">
        <v>26</v>
      </c>
      <c r="H234" s="2" t="s">
        <v>41</v>
      </c>
      <c r="I234" s="1"/>
      <c r="J234" s="2" t="s">
        <v>26</v>
      </c>
      <c r="K234" s="2" t="s">
        <v>29</v>
      </c>
      <c r="L234" s="2" t="s">
        <v>30</v>
      </c>
      <c r="M234" s="2" t="s">
        <v>1062</v>
      </c>
      <c r="N234" s="2" t="s">
        <v>32</v>
      </c>
      <c r="O234" s="2" t="s">
        <v>396</v>
      </c>
      <c r="P234" s="2" t="s">
        <v>59</v>
      </c>
      <c r="Q234" s="4">
        <v>1854000</v>
      </c>
      <c r="R234" s="4">
        <v>1854000</v>
      </c>
      <c r="S234" s="2" t="s">
        <v>1063</v>
      </c>
      <c r="T234" s="2" t="s">
        <v>756</v>
      </c>
      <c r="U234" s="2" t="s">
        <v>166</v>
      </c>
      <c r="W234" s="2" t="s">
        <v>427</v>
      </c>
      <c r="X234" s="2" t="s">
        <v>428</v>
      </c>
    </row>
    <row r="235" spans="1:24" ht="21.75" thickBot="1">
      <c r="A235" s="2" t="s">
        <v>1064</v>
      </c>
      <c r="B235" s="2" t="s">
        <v>1065</v>
      </c>
      <c r="C235" s="6" t="s">
        <v>1066</v>
      </c>
      <c r="D235" s="2" t="s">
        <v>1067</v>
      </c>
      <c r="E235" s="1"/>
      <c r="F235" s="1"/>
      <c r="G235" s="2" t="s">
        <v>26</v>
      </c>
      <c r="H235" s="2" t="s">
        <v>27</v>
      </c>
      <c r="I235" s="1"/>
      <c r="J235" s="2" t="s">
        <v>26</v>
      </c>
      <c r="K235" s="2" t="s">
        <v>29</v>
      </c>
      <c r="L235" s="2" t="s">
        <v>30</v>
      </c>
      <c r="M235" s="2" t="s">
        <v>1068</v>
      </c>
      <c r="N235" s="2" t="s">
        <v>32</v>
      </c>
      <c r="O235" s="2" t="s">
        <v>396</v>
      </c>
      <c r="P235" s="2" t="s">
        <v>59</v>
      </c>
      <c r="Q235" s="4">
        <v>734500</v>
      </c>
      <c r="R235" s="4">
        <v>734500</v>
      </c>
      <c r="S235" s="2" t="s">
        <v>1069</v>
      </c>
      <c r="T235" s="2" t="s">
        <v>756</v>
      </c>
      <c r="U235" s="2" t="s">
        <v>166</v>
      </c>
      <c r="W235" s="2" t="s">
        <v>411</v>
      </c>
      <c r="X235" s="2" t="s">
        <v>440</v>
      </c>
    </row>
    <row r="236" spans="1:24" ht="21.75" thickBot="1">
      <c r="A236" s="2" t="s">
        <v>1070</v>
      </c>
      <c r="B236" s="2" t="s">
        <v>1071</v>
      </c>
      <c r="C236" s="6" t="s">
        <v>1072</v>
      </c>
      <c r="D236" s="2" t="s">
        <v>1072</v>
      </c>
      <c r="E236" s="1"/>
      <c r="F236" s="1"/>
      <c r="G236" s="2" t="s">
        <v>26</v>
      </c>
      <c r="H236" s="2" t="s">
        <v>41</v>
      </c>
      <c r="I236" s="1"/>
      <c r="J236" s="2" t="s">
        <v>26</v>
      </c>
      <c r="K236" s="2" t="s">
        <v>29</v>
      </c>
      <c r="L236" s="2" t="s">
        <v>30</v>
      </c>
      <c r="M236" s="2" t="s">
        <v>1073</v>
      </c>
      <c r="N236" s="2" t="s">
        <v>32</v>
      </c>
      <c r="O236" s="2" t="s">
        <v>396</v>
      </c>
      <c r="P236" s="2" t="s">
        <v>59</v>
      </c>
      <c r="Q236" s="4">
        <v>4064000</v>
      </c>
      <c r="R236" s="4">
        <v>4064000</v>
      </c>
      <c r="S236" s="2" t="s">
        <v>1074</v>
      </c>
      <c r="T236" s="2" t="s">
        <v>165</v>
      </c>
      <c r="U236" s="2" t="s">
        <v>166</v>
      </c>
      <c r="W236" s="2" t="s">
        <v>427</v>
      </c>
      <c r="X236" s="2" t="s">
        <v>428</v>
      </c>
    </row>
    <row r="237" spans="1:24" ht="21.75" thickBot="1">
      <c r="A237" s="2" t="s">
        <v>1070</v>
      </c>
      <c r="B237" s="2" t="s">
        <v>1075</v>
      </c>
      <c r="C237" s="6" t="s">
        <v>1076</v>
      </c>
      <c r="D237" s="2" t="s">
        <v>1076</v>
      </c>
      <c r="E237" s="1"/>
      <c r="F237" s="1"/>
      <c r="G237" s="2" t="s">
        <v>26</v>
      </c>
      <c r="H237" s="2" t="s">
        <v>41</v>
      </c>
      <c r="I237" s="1"/>
      <c r="J237" s="2" t="s">
        <v>26</v>
      </c>
      <c r="K237" s="2" t="s">
        <v>29</v>
      </c>
      <c r="L237" s="2" t="s">
        <v>30</v>
      </c>
      <c r="M237" s="2" t="s">
        <v>1077</v>
      </c>
      <c r="N237" s="2" t="s">
        <v>32</v>
      </c>
      <c r="O237" s="2" t="s">
        <v>396</v>
      </c>
      <c r="P237" s="2" t="s">
        <v>59</v>
      </c>
      <c r="Q237" s="4">
        <v>3180300</v>
      </c>
      <c r="R237" s="4">
        <v>3180300</v>
      </c>
      <c r="S237" s="2" t="s">
        <v>1074</v>
      </c>
      <c r="T237" s="2" t="s">
        <v>165</v>
      </c>
      <c r="U237" s="2" t="s">
        <v>166</v>
      </c>
      <c r="W237" s="2" t="s">
        <v>427</v>
      </c>
      <c r="X237" s="2" t="s">
        <v>428</v>
      </c>
    </row>
    <row r="238" spans="1:24" ht="21.75" thickBot="1">
      <c r="A238" s="2" t="s">
        <v>1078</v>
      </c>
      <c r="B238" s="2" t="s">
        <v>1079</v>
      </c>
      <c r="C238" s="6" t="s">
        <v>1080</v>
      </c>
      <c r="D238" s="2" t="s">
        <v>1081</v>
      </c>
      <c r="E238" s="1"/>
      <c r="F238" s="1"/>
      <c r="G238" s="2" t="s">
        <v>26</v>
      </c>
      <c r="H238" s="2" t="s">
        <v>41</v>
      </c>
      <c r="I238" s="1"/>
      <c r="J238" s="2" t="s">
        <v>26</v>
      </c>
      <c r="K238" s="2" t="s">
        <v>29</v>
      </c>
      <c r="L238" s="2" t="s">
        <v>30</v>
      </c>
      <c r="M238" s="2" t="s">
        <v>1082</v>
      </c>
      <c r="N238" s="2" t="s">
        <v>32</v>
      </c>
      <c r="O238" s="2" t="s">
        <v>1007</v>
      </c>
      <c r="P238" s="2" t="s">
        <v>59</v>
      </c>
      <c r="Q238" s="4">
        <v>2500000</v>
      </c>
      <c r="R238" s="4">
        <v>2500000</v>
      </c>
      <c r="S238" s="2" t="s">
        <v>1083</v>
      </c>
      <c r="T238" s="2" t="s">
        <v>70</v>
      </c>
      <c r="U238" s="2" t="s">
        <v>47</v>
      </c>
      <c r="W238" s="2" t="s">
        <v>427</v>
      </c>
      <c r="X238" s="2" t="s">
        <v>516</v>
      </c>
    </row>
    <row r="239" spans="1:24" ht="21.75" thickBot="1">
      <c r="A239" s="2" t="s">
        <v>728</v>
      </c>
      <c r="B239" s="2" t="s">
        <v>1084</v>
      </c>
      <c r="C239" s="6" t="s">
        <v>1085</v>
      </c>
      <c r="D239" s="2" t="s">
        <v>1086</v>
      </c>
      <c r="E239" s="1"/>
      <c r="F239" s="1"/>
      <c r="G239" s="2" t="s">
        <v>26</v>
      </c>
      <c r="H239" s="2" t="s">
        <v>41</v>
      </c>
      <c r="I239" s="1"/>
      <c r="J239" s="2" t="s">
        <v>26</v>
      </c>
      <c r="K239" s="2" t="s">
        <v>29</v>
      </c>
      <c r="L239" s="2" t="s">
        <v>30</v>
      </c>
      <c r="M239" s="2" t="s">
        <v>1087</v>
      </c>
      <c r="N239" s="2" t="s">
        <v>32</v>
      </c>
      <c r="O239" s="2" t="s">
        <v>396</v>
      </c>
      <c r="P239" s="2" t="s">
        <v>59</v>
      </c>
      <c r="Q239" s="4">
        <v>45438000</v>
      </c>
      <c r="R239" s="4">
        <v>45438000</v>
      </c>
      <c r="S239" s="2" t="s">
        <v>732</v>
      </c>
      <c r="T239" s="2" t="s">
        <v>61</v>
      </c>
      <c r="U239" s="2" t="s">
        <v>62</v>
      </c>
      <c r="W239" s="2" t="s">
        <v>411</v>
      </c>
      <c r="X239" s="2" t="s">
        <v>412</v>
      </c>
    </row>
    <row r="240" spans="1:24" ht="21.75" thickBot="1">
      <c r="A240" s="2" t="s">
        <v>1088</v>
      </c>
      <c r="B240" s="2" t="s">
        <v>1089</v>
      </c>
      <c r="C240" s="6" t="s">
        <v>1090</v>
      </c>
      <c r="D240" s="2" t="s">
        <v>1090</v>
      </c>
      <c r="E240" s="1"/>
      <c r="F240" s="1"/>
      <c r="G240" s="2" t="s">
        <v>26</v>
      </c>
      <c r="H240" s="2" t="s">
        <v>27</v>
      </c>
      <c r="I240" s="1"/>
      <c r="J240" s="2" t="s">
        <v>26</v>
      </c>
      <c r="K240" s="2" t="s">
        <v>29</v>
      </c>
      <c r="L240" s="2" t="s">
        <v>30</v>
      </c>
      <c r="M240" s="2" t="s">
        <v>1091</v>
      </c>
      <c r="N240" s="2" t="s">
        <v>32</v>
      </c>
      <c r="O240" s="2" t="s">
        <v>396</v>
      </c>
      <c r="P240" s="2" t="s">
        <v>59</v>
      </c>
      <c r="Q240" s="4">
        <v>5200000</v>
      </c>
      <c r="R240" s="4">
        <v>5200000</v>
      </c>
      <c r="S240" s="2" t="s">
        <v>1092</v>
      </c>
      <c r="T240" s="2" t="s">
        <v>727</v>
      </c>
      <c r="U240" s="2" t="s">
        <v>166</v>
      </c>
      <c r="W240" s="2" t="s">
        <v>411</v>
      </c>
      <c r="X240" s="2" t="s">
        <v>440</v>
      </c>
    </row>
    <row r="241" spans="1:24" ht="21.75" thickBot="1">
      <c r="A241" s="2" t="s">
        <v>850</v>
      </c>
      <c r="B241" s="2" t="s">
        <v>1093</v>
      </c>
      <c r="C241" s="6" t="s">
        <v>852</v>
      </c>
      <c r="D241" s="2" t="s">
        <v>852</v>
      </c>
      <c r="E241" s="1"/>
      <c r="F241" s="1"/>
      <c r="G241" s="2" t="s">
        <v>26</v>
      </c>
      <c r="H241" s="2" t="s">
        <v>41</v>
      </c>
      <c r="I241" s="1"/>
      <c r="J241" s="2" t="s">
        <v>26</v>
      </c>
      <c r="K241" s="2" t="s">
        <v>29</v>
      </c>
      <c r="L241" s="2" t="s">
        <v>30</v>
      </c>
      <c r="M241" s="2" t="s">
        <v>1094</v>
      </c>
      <c r="N241" s="2" t="s">
        <v>32</v>
      </c>
      <c r="O241" s="2" t="s">
        <v>1034</v>
      </c>
      <c r="P241" s="2" t="s">
        <v>432</v>
      </c>
      <c r="Q241" s="4">
        <v>34823000</v>
      </c>
      <c r="R241" s="4">
        <v>34823000</v>
      </c>
      <c r="S241" s="1"/>
      <c r="T241" s="2" t="s">
        <v>854</v>
      </c>
      <c r="U241" s="2" t="s">
        <v>293</v>
      </c>
      <c r="W241" s="2" t="s">
        <v>411</v>
      </c>
      <c r="X241" s="2" t="s">
        <v>412</v>
      </c>
    </row>
    <row r="242" spans="1:24" ht="21.75" thickBot="1">
      <c r="A242" s="2" t="s">
        <v>1095</v>
      </c>
      <c r="B242" s="2" t="s">
        <v>1096</v>
      </c>
      <c r="C242" s="6" t="s">
        <v>1097</v>
      </c>
      <c r="D242" s="2" t="s">
        <v>1098</v>
      </c>
      <c r="E242" s="1"/>
      <c r="F242" s="1"/>
      <c r="G242" s="2" t="s">
        <v>26</v>
      </c>
      <c r="H242" s="2" t="s">
        <v>27</v>
      </c>
      <c r="I242" s="1"/>
      <c r="J242" s="2" t="s">
        <v>26</v>
      </c>
      <c r="K242" s="2" t="s">
        <v>29</v>
      </c>
      <c r="L242" s="2" t="s">
        <v>30</v>
      </c>
      <c r="M242" s="2" t="s">
        <v>1099</v>
      </c>
      <c r="N242" s="2" t="s">
        <v>32</v>
      </c>
      <c r="O242" s="2" t="s">
        <v>396</v>
      </c>
      <c r="P242" s="2" t="s">
        <v>59</v>
      </c>
      <c r="Q242" s="4">
        <v>7500000</v>
      </c>
      <c r="R242" s="4">
        <v>7500000</v>
      </c>
      <c r="S242" s="2" t="s">
        <v>1100</v>
      </c>
      <c r="T242" s="2" t="s">
        <v>61</v>
      </c>
      <c r="U242" s="2" t="s">
        <v>62</v>
      </c>
      <c r="W242" s="2" t="s">
        <v>411</v>
      </c>
      <c r="X242" s="2" t="s">
        <v>412</v>
      </c>
    </row>
    <row r="243" spans="1:24" ht="21.75" thickBot="1">
      <c r="A243" s="2" t="s">
        <v>741</v>
      </c>
      <c r="B243" s="2" t="s">
        <v>1101</v>
      </c>
      <c r="C243" s="6" t="s">
        <v>1102</v>
      </c>
      <c r="D243" s="2" t="s">
        <v>1102</v>
      </c>
      <c r="E243" s="1"/>
      <c r="F243" s="1"/>
      <c r="G243" s="2" t="s">
        <v>26</v>
      </c>
      <c r="H243" s="2" t="s">
        <v>27</v>
      </c>
      <c r="I243" s="1"/>
      <c r="J243" s="2" t="s">
        <v>26</v>
      </c>
      <c r="K243" s="2" t="s">
        <v>29</v>
      </c>
      <c r="L243" s="2" t="s">
        <v>30</v>
      </c>
      <c r="M243" s="2" t="s">
        <v>1103</v>
      </c>
      <c r="N243" s="2" t="s">
        <v>32</v>
      </c>
      <c r="O243" s="2" t="s">
        <v>396</v>
      </c>
      <c r="P243" s="2" t="s">
        <v>59</v>
      </c>
      <c r="Q243" s="4">
        <v>8500000</v>
      </c>
      <c r="R243" s="4">
        <v>8500000</v>
      </c>
      <c r="S243" s="2" t="s">
        <v>745</v>
      </c>
      <c r="T243" s="2" t="s">
        <v>727</v>
      </c>
      <c r="U243" s="2" t="s">
        <v>166</v>
      </c>
      <c r="W243" s="2" t="s">
        <v>427</v>
      </c>
      <c r="X243" s="2" t="s">
        <v>428</v>
      </c>
    </row>
    <row r="244" spans="1:24" ht="21.75" thickBot="1">
      <c r="A244" s="2" t="s">
        <v>1104</v>
      </c>
      <c r="B244" s="2" t="s">
        <v>1105</v>
      </c>
      <c r="C244" s="6" t="s">
        <v>1106</v>
      </c>
      <c r="D244" s="2" t="s">
        <v>1106</v>
      </c>
      <c r="E244" s="1"/>
      <c r="F244" s="1"/>
      <c r="G244" s="2" t="s">
        <v>26</v>
      </c>
      <c r="H244" s="2" t="s">
        <v>41</v>
      </c>
      <c r="I244" s="1"/>
      <c r="J244" s="2" t="s">
        <v>26</v>
      </c>
      <c r="K244" s="2" t="s">
        <v>29</v>
      </c>
      <c r="L244" s="2" t="s">
        <v>30</v>
      </c>
      <c r="M244" s="2" t="s">
        <v>1107</v>
      </c>
      <c r="N244" s="2" t="s">
        <v>32</v>
      </c>
      <c r="O244" s="2" t="s">
        <v>396</v>
      </c>
      <c r="P244" s="2" t="s">
        <v>59</v>
      </c>
      <c r="Q244" s="4">
        <v>1237800</v>
      </c>
      <c r="R244" s="4">
        <v>1237800</v>
      </c>
      <c r="S244" s="2" t="s">
        <v>1108</v>
      </c>
      <c r="T244" s="2" t="s">
        <v>610</v>
      </c>
      <c r="U244" s="2" t="s">
        <v>166</v>
      </c>
      <c r="W244" s="2" t="s">
        <v>411</v>
      </c>
      <c r="X244" s="2" t="s">
        <v>412</v>
      </c>
    </row>
    <row r="245" spans="1:24" ht="21.75" thickBot="1">
      <c r="A245" s="2" t="s">
        <v>1109</v>
      </c>
      <c r="B245" s="2" t="s">
        <v>1110</v>
      </c>
      <c r="C245" s="6" t="s">
        <v>1111</v>
      </c>
      <c r="D245" s="2" t="s">
        <v>1111</v>
      </c>
      <c r="E245" s="1"/>
      <c r="F245" s="1"/>
      <c r="G245" s="2" t="s">
        <v>26</v>
      </c>
      <c r="H245" s="2" t="s">
        <v>41</v>
      </c>
      <c r="I245" s="1"/>
      <c r="J245" s="2" t="s">
        <v>26</v>
      </c>
      <c r="K245" s="2" t="s">
        <v>29</v>
      </c>
      <c r="L245" s="2" t="s">
        <v>30</v>
      </c>
      <c r="M245" s="2" t="s">
        <v>1112</v>
      </c>
      <c r="N245" s="2" t="s">
        <v>32</v>
      </c>
      <c r="O245" s="2" t="s">
        <v>396</v>
      </c>
      <c r="P245" s="2" t="s">
        <v>59</v>
      </c>
      <c r="Q245" s="4">
        <v>4130000</v>
      </c>
      <c r="R245" s="4">
        <v>4130000</v>
      </c>
      <c r="S245" s="2" t="s">
        <v>1113</v>
      </c>
      <c r="T245" s="2" t="s">
        <v>61</v>
      </c>
      <c r="U245" s="2" t="s">
        <v>62</v>
      </c>
      <c r="W245" s="2" t="s">
        <v>411</v>
      </c>
      <c r="X245" s="2" t="s">
        <v>412</v>
      </c>
    </row>
    <row r="246" spans="1:24" ht="21.75" thickBot="1">
      <c r="A246" s="2" t="s">
        <v>728</v>
      </c>
      <c r="B246" s="2" t="s">
        <v>1114</v>
      </c>
      <c r="C246" s="6" t="s">
        <v>1115</v>
      </c>
      <c r="D246" s="2" t="s">
        <v>1115</v>
      </c>
      <c r="E246" s="1"/>
      <c r="F246" s="1"/>
      <c r="G246" s="2" t="s">
        <v>26</v>
      </c>
      <c r="H246" s="2" t="s">
        <v>41</v>
      </c>
      <c r="I246" s="1"/>
      <c r="J246" s="2" t="s">
        <v>26</v>
      </c>
      <c r="K246" s="2" t="s">
        <v>29</v>
      </c>
      <c r="L246" s="2" t="s">
        <v>30</v>
      </c>
      <c r="M246" s="2" t="s">
        <v>1116</v>
      </c>
      <c r="N246" s="2" t="s">
        <v>32</v>
      </c>
      <c r="O246" s="2" t="s">
        <v>396</v>
      </c>
      <c r="P246" s="2" t="s">
        <v>59</v>
      </c>
      <c r="Q246" s="4">
        <v>50000000</v>
      </c>
      <c r="R246" s="4">
        <v>50000000</v>
      </c>
      <c r="S246" s="2" t="s">
        <v>732</v>
      </c>
      <c r="T246" s="2" t="s">
        <v>61</v>
      </c>
      <c r="U246" s="2" t="s">
        <v>62</v>
      </c>
      <c r="W246" s="2" t="s">
        <v>411</v>
      </c>
      <c r="X246" s="2" t="s">
        <v>412</v>
      </c>
    </row>
    <row r="247" spans="1:24" ht="21.75" thickBot="1">
      <c r="A247" s="2" t="s">
        <v>247</v>
      </c>
      <c r="B247" s="2" t="s">
        <v>1117</v>
      </c>
      <c r="C247" s="6" t="s">
        <v>1118</v>
      </c>
      <c r="D247" s="2" t="s">
        <v>1119</v>
      </c>
      <c r="E247" s="1"/>
      <c r="F247" s="1"/>
      <c r="G247" s="2" t="s">
        <v>26</v>
      </c>
      <c r="H247" s="2" t="s">
        <v>41</v>
      </c>
      <c r="I247" s="1"/>
      <c r="J247" s="2" t="s">
        <v>26</v>
      </c>
      <c r="K247" s="2" t="s">
        <v>29</v>
      </c>
      <c r="L247" s="2" t="s">
        <v>30</v>
      </c>
      <c r="M247" s="2" t="s">
        <v>1120</v>
      </c>
      <c r="N247" s="2" t="s">
        <v>32</v>
      </c>
      <c r="O247" s="2" t="s">
        <v>396</v>
      </c>
      <c r="P247" s="2" t="s">
        <v>1002</v>
      </c>
      <c r="Q247" s="4">
        <v>20000000</v>
      </c>
      <c r="R247" s="4">
        <v>20000000</v>
      </c>
      <c r="S247" s="2" t="s">
        <v>251</v>
      </c>
      <c r="T247" s="2" t="s">
        <v>100</v>
      </c>
      <c r="U247" s="2" t="s">
        <v>101</v>
      </c>
      <c r="W247" s="2" t="s">
        <v>411</v>
      </c>
      <c r="X247" s="2" t="s">
        <v>412</v>
      </c>
    </row>
    <row r="248" spans="1:24" ht="21.75" thickBot="1">
      <c r="A248" s="2" t="s">
        <v>1121</v>
      </c>
      <c r="B248" s="2" t="s">
        <v>1122</v>
      </c>
      <c r="C248" s="6" t="s">
        <v>1123</v>
      </c>
      <c r="D248" s="2" t="s">
        <v>1123</v>
      </c>
      <c r="E248" s="1"/>
      <c r="F248" s="1"/>
      <c r="G248" s="2" t="s">
        <v>26</v>
      </c>
      <c r="H248" s="2" t="s">
        <v>27</v>
      </c>
      <c r="I248" s="1"/>
      <c r="J248" s="2" t="s">
        <v>26</v>
      </c>
      <c r="K248" s="2" t="s">
        <v>29</v>
      </c>
      <c r="L248" s="2" t="s">
        <v>30</v>
      </c>
      <c r="M248" s="2" t="s">
        <v>1124</v>
      </c>
      <c r="N248" s="2" t="s">
        <v>32</v>
      </c>
      <c r="O248" s="2" t="s">
        <v>396</v>
      </c>
      <c r="P248" s="2" t="s">
        <v>1125</v>
      </c>
      <c r="Q248" s="4">
        <v>12556000</v>
      </c>
      <c r="R248" s="4">
        <v>12556000</v>
      </c>
      <c r="S248" s="1"/>
      <c r="T248" s="2" t="s">
        <v>1126</v>
      </c>
      <c r="U248" s="2" t="s">
        <v>293</v>
      </c>
      <c r="W248" s="2" t="s">
        <v>398</v>
      </c>
      <c r="X248" s="2" t="s">
        <v>419</v>
      </c>
    </row>
    <row r="249" spans="1:24" ht="21.75" thickBot="1">
      <c r="A249" s="2" t="s">
        <v>1127</v>
      </c>
      <c r="B249" s="2" t="s">
        <v>1128</v>
      </c>
      <c r="C249" s="6" t="s">
        <v>852</v>
      </c>
      <c r="D249" s="2" t="s">
        <v>852</v>
      </c>
      <c r="E249" s="1"/>
      <c r="F249" s="1"/>
      <c r="G249" s="2" t="s">
        <v>26</v>
      </c>
      <c r="H249" s="2" t="s">
        <v>41</v>
      </c>
      <c r="I249" s="1"/>
      <c r="J249" s="2" t="s">
        <v>26</v>
      </c>
      <c r="K249" s="2" t="s">
        <v>29</v>
      </c>
      <c r="L249" s="2" t="s">
        <v>30</v>
      </c>
      <c r="M249" s="2" t="s">
        <v>1129</v>
      </c>
      <c r="N249" s="2" t="s">
        <v>32</v>
      </c>
      <c r="O249" s="2" t="s">
        <v>1007</v>
      </c>
      <c r="P249" s="2" t="s">
        <v>59</v>
      </c>
      <c r="Q249" s="4">
        <v>62957000</v>
      </c>
      <c r="R249" s="4">
        <v>62957000</v>
      </c>
      <c r="S249" s="2" t="s">
        <v>1130</v>
      </c>
      <c r="T249" s="2" t="s">
        <v>238</v>
      </c>
      <c r="U249" s="2" t="s">
        <v>101</v>
      </c>
      <c r="W249" s="2" t="s">
        <v>398</v>
      </c>
      <c r="X249" s="2" t="s">
        <v>419</v>
      </c>
    </row>
    <row r="250" spans="1:24" ht="21.75" thickBot="1">
      <c r="A250" s="2" t="s">
        <v>1109</v>
      </c>
      <c r="B250" s="2" t="s">
        <v>1131</v>
      </c>
      <c r="C250" s="6" t="s">
        <v>1132</v>
      </c>
      <c r="D250" s="2" t="s">
        <v>1132</v>
      </c>
      <c r="E250" s="1"/>
      <c r="F250" s="1"/>
      <c r="G250" s="2" t="s">
        <v>26</v>
      </c>
      <c r="H250" s="2" t="s">
        <v>41</v>
      </c>
      <c r="I250" s="1"/>
      <c r="J250" s="2" t="s">
        <v>26</v>
      </c>
      <c r="K250" s="2" t="s">
        <v>29</v>
      </c>
      <c r="L250" s="2" t="s">
        <v>30</v>
      </c>
      <c r="M250" s="2" t="s">
        <v>1133</v>
      </c>
      <c r="N250" s="2" t="s">
        <v>32</v>
      </c>
      <c r="O250" s="2" t="s">
        <v>396</v>
      </c>
      <c r="P250" s="2" t="s">
        <v>59</v>
      </c>
      <c r="Q250" s="4">
        <v>20000000</v>
      </c>
      <c r="R250" s="4">
        <v>20000000</v>
      </c>
      <c r="S250" s="2" t="s">
        <v>1113</v>
      </c>
      <c r="T250" s="2" t="s">
        <v>61</v>
      </c>
      <c r="U250" s="2" t="s">
        <v>62</v>
      </c>
      <c r="W250" s="2" t="s">
        <v>398</v>
      </c>
      <c r="X250" s="2" t="s">
        <v>419</v>
      </c>
    </row>
    <row r="251" spans="1:24" ht="21.75" thickBot="1">
      <c r="A251" s="2" t="s">
        <v>1109</v>
      </c>
      <c r="B251" s="2" t="s">
        <v>1134</v>
      </c>
      <c r="C251" s="6" t="s">
        <v>1135</v>
      </c>
      <c r="D251" s="2" t="s">
        <v>1135</v>
      </c>
      <c r="E251" s="1"/>
      <c r="F251" s="1"/>
      <c r="G251" s="2" t="s">
        <v>26</v>
      </c>
      <c r="H251" s="2" t="s">
        <v>41</v>
      </c>
      <c r="I251" s="1"/>
      <c r="J251" s="2" t="s">
        <v>26</v>
      </c>
      <c r="K251" s="2" t="s">
        <v>29</v>
      </c>
      <c r="L251" s="2" t="s">
        <v>30</v>
      </c>
      <c r="M251" s="2" t="s">
        <v>1136</v>
      </c>
      <c r="N251" s="2" t="s">
        <v>32</v>
      </c>
      <c r="O251" s="2" t="s">
        <v>396</v>
      </c>
      <c r="P251" s="2" t="s">
        <v>59</v>
      </c>
      <c r="Q251" s="4">
        <v>30000000</v>
      </c>
      <c r="R251" s="4">
        <v>30000000</v>
      </c>
      <c r="S251" s="2" t="s">
        <v>1113</v>
      </c>
      <c r="T251" s="2" t="s">
        <v>61</v>
      </c>
      <c r="U251" s="2" t="s">
        <v>62</v>
      </c>
      <c r="W251" s="2" t="s">
        <v>411</v>
      </c>
      <c r="X251" s="2" t="s">
        <v>412</v>
      </c>
    </row>
    <row r="252" spans="1:24" ht="21.75" thickBot="1">
      <c r="A252" s="2" t="s">
        <v>1137</v>
      </c>
      <c r="B252" s="2" t="s">
        <v>1138</v>
      </c>
      <c r="C252" s="6" t="s">
        <v>1139</v>
      </c>
      <c r="D252" s="2" t="s">
        <v>1139</v>
      </c>
      <c r="E252" s="1"/>
      <c r="F252" s="1"/>
      <c r="G252" s="2" t="s">
        <v>26</v>
      </c>
      <c r="H252" s="2" t="s">
        <v>27</v>
      </c>
      <c r="I252" s="1"/>
      <c r="J252" s="2" t="s">
        <v>26</v>
      </c>
      <c r="K252" s="2" t="s">
        <v>29</v>
      </c>
      <c r="L252" s="2" t="s">
        <v>30</v>
      </c>
      <c r="M252" s="2" t="s">
        <v>1140</v>
      </c>
      <c r="N252" s="2" t="s">
        <v>32</v>
      </c>
      <c r="O252" s="2" t="s">
        <v>396</v>
      </c>
      <c r="P252" s="2" t="s">
        <v>59</v>
      </c>
      <c r="Q252" s="4">
        <v>7637000</v>
      </c>
      <c r="R252" s="4">
        <v>7637000</v>
      </c>
      <c r="S252" s="2" t="s">
        <v>1141</v>
      </c>
      <c r="T252" s="2" t="s">
        <v>756</v>
      </c>
      <c r="U252" s="2" t="s">
        <v>166</v>
      </c>
      <c r="W252" s="2" t="s">
        <v>427</v>
      </c>
      <c r="X252" s="2" t="s">
        <v>532</v>
      </c>
    </row>
    <row r="253" spans="1:24" ht="21.75" thickBot="1">
      <c r="A253" s="2" t="s">
        <v>1142</v>
      </c>
      <c r="B253" s="2" t="s">
        <v>1143</v>
      </c>
      <c r="C253" s="6" t="s">
        <v>1144</v>
      </c>
      <c r="D253" s="2" t="s">
        <v>1144</v>
      </c>
      <c r="E253" s="1"/>
      <c r="F253" s="1"/>
      <c r="G253" s="2" t="s">
        <v>26</v>
      </c>
      <c r="H253" s="2" t="s">
        <v>41</v>
      </c>
      <c r="I253" s="1"/>
      <c r="J253" s="2" t="s">
        <v>26</v>
      </c>
      <c r="K253" s="2" t="s">
        <v>29</v>
      </c>
      <c r="L253" s="2" t="s">
        <v>30</v>
      </c>
      <c r="M253" s="2" t="s">
        <v>1145</v>
      </c>
      <c r="N253" s="2" t="s">
        <v>32</v>
      </c>
      <c r="O253" s="2" t="s">
        <v>1002</v>
      </c>
      <c r="P253" s="2" t="s">
        <v>1146</v>
      </c>
      <c r="Q253" s="4">
        <v>30000000</v>
      </c>
      <c r="R253" s="4">
        <v>30000000</v>
      </c>
      <c r="S253" s="2" t="s">
        <v>1147</v>
      </c>
      <c r="T253" s="2" t="s">
        <v>238</v>
      </c>
      <c r="U253" s="2" t="s">
        <v>101</v>
      </c>
      <c r="W253" s="2" t="s">
        <v>411</v>
      </c>
      <c r="X253" s="2" t="s">
        <v>440</v>
      </c>
    </row>
    <row r="254" spans="1:24" ht="21.75" thickBot="1">
      <c r="A254" s="2" t="s">
        <v>500</v>
      </c>
      <c r="B254" s="2" t="s">
        <v>1148</v>
      </c>
      <c r="C254" s="6" t="s">
        <v>1149</v>
      </c>
      <c r="D254" s="2" t="s">
        <v>1149</v>
      </c>
      <c r="E254" s="1"/>
      <c r="F254" s="1"/>
      <c r="G254" s="2" t="s">
        <v>26</v>
      </c>
      <c r="H254" s="2" t="s">
        <v>41</v>
      </c>
      <c r="I254" s="2" t="s">
        <v>42</v>
      </c>
      <c r="J254" s="2" t="s">
        <v>26</v>
      </c>
      <c r="K254" s="2" t="s">
        <v>29</v>
      </c>
      <c r="L254" s="2" t="s">
        <v>30</v>
      </c>
      <c r="M254" s="2" t="s">
        <v>1150</v>
      </c>
      <c r="N254" s="2" t="s">
        <v>32</v>
      </c>
      <c r="O254" s="2" t="s">
        <v>396</v>
      </c>
      <c r="P254" s="2" t="s">
        <v>59</v>
      </c>
      <c r="Q254" s="4">
        <v>18042100</v>
      </c>
      <c r="R254" s="4">
        <v>18042100</v>
      </c>
      <c r="S254" s="2" t="s">
        <v>504</v>
      </c>
      <c r="T254" s="2" t="s">
        <v>46</v>
      </c>
      <c r="U254" s="2" t="s">
        <v>47</v>
      </c>
      <c r="W254" s="2" t="s">
        <v>398</v>
      </c>
      <c r="X254" s="2" t="s">
        <v>419</v>
      </c>
    </row>
    <row r="255" spans="1:24" ht="21.75" thickBot="1">
      <c r="A255" s="2" t="s">
        <v>717</v>
      </c>
      <c r="B255" s="2" t="s">
        <v>1151</v>
      </c>
      <c r="C255" s="6" t="s">
        <v>1152</v>
      </c>
      <c r="D255" s="2" t="s">
        <v>1153</v>
      </c>
      <c r="E255" s="1"/>
      <c r="F255" s="1"/>
      <c r="G255" s="2" t="s">
        <v>26</v>
      </c>
      <c r="H255" s="2" t="s">
        <v>41</v>
      </c>
      <c r="I255" s="1"/>
      <c r="J255" s="2" t="s">
        <v>26</v>
      </c>
      <c r="K255" s="2" t="s">
        <v>29</v>
      </c>
      <c r="L255" s="2" t="s">
        <v>30</v>
      </c>
      <c r="M255" s="2" t="s">
        <v>1154</v>
      </c>
      <c r="N255" s="2" t="s">
        <v>32</v>
      </c>
      <c r="O255" s="2" t="s">
        <v>1007</v>
      </c>
      <c r="P255" s="2" t="s">
        <v>1146</v>
      </c>
      <c r="Q255" s="4">
        <v>45000000</v>
      </c>
      <c r="R255" s="4">
        <v>45000000</v>
      </c>
      <c r="S255" s="2" t="s">
        <v>721</v>
      </c>
      <c r="T255" s="2" t="s">
        <v>238</v>
      </c>
      <c r="U255" s="2" t="s">
        <v>101</v>
      </c>
      <c r="W255" s="2" t="s">
        <v>398</v>
      </c>
      <c r="X255" s="2" t="s">
        <v>505</v>
      </c>
    </row>
    <row r="256" spans="1:24" ht="21.75" thickBot="1">
      <c r="A256" s="2" t="s">
        <v>38</v>
      </c>
      <c r="B256" s="2" t="s">
        <v>1155</v>
      </c>
      <c r="C256" s="6" t="s">
        <v>1156</v>
      </c>
      <c r="D256" s="2" t="s">
        <v>1156</v>
      </c>
      <c r="E256" s="1"/>
      <c r="F256" s="1"/>
      <c r="G256" s="2" t="s">
        <v>26</v>
      </c>
      <c r="H256" s="2" t="s">
        <v>41</v>
      </c>
      <c r="I256" s="2" t="s">
        <v>42</v>
      </c>
      <c r="J256" s="2" t="s">
        <v>26</v>
      </c>
      <c r="K256" s="2" t="s">
        <v>29</v>
      </c>
      <c r="L256" s="2" t="s">
        <v>30</v>
      </c>
      <c r="M256" s="2" t="s">
        <v>1157</v>
      </c>
      <c r="N256" s="2" t="s">
        <v>32</v>
      </c>
      <c r="O256" s="2" t="s">
        <v>396</v>
      </c>
      <c r="P256" s="2" t="s">
        <v>59</v>
      </c>
      <c r="Q256" s="4">
        <v>4405900</v>
      </c>
      <c r="R256" s="4">
        <v>4405900</v>
      </c>
      <c r="S256" s="2" t="s">
        <v>45</v>
      </c>
      <c r="T256" s="2" t="s">
        <v>46</v>
      </c>
      <c r="U256" s="2" t="s">
        <v>47</v>
      </c>
      <c r="W256" s="2" t="s">
        <v>427</v>
      </c>
      <c r="X256" s="2" t="s">
        <v>532</v>
      </c>
    </row>
    <row r="257" spans="1:24" ht="21.75" thickBot="1">
      <c r="A257" s="2" t="s">
        <v>148</v>
      </c>
      <c r="B257" s="2" t="s">
        <v>1158</v>
      </c>
      <c r="C257" s="6" t="s">
        <v>1159</v>
      </c>
      <c r="D257" s="2" t="s">
        <v>1159</v>
      </c>
      <c r="E257" s="1"/>
      <c r="F257" s="1"/>
      <c r="G257" s="2" t="s">
        <v>26</v>
      </c>
      <c r="H257" s="2" t="s">
        <v>41</v>
      </c>
      <c r="I257" s="2" t="s">
        <v>42</v>
      </c>
      <c r="J257" s="2" t="s">
        <v>26</v>
      </c>
      <c r="K257" s="2" t="s">
        <v>29</v>
      </c>
      <c r="L257" s="2" t="s">
        <v>30</v>
      </c>
      <c r="M257" s="2" t="s">
        <v>1160</v>
      </c>
      <c r="N257" s="2" t="s">
        <v>32</v>
      </c>
      <c r="O257" s="2" t="s">
        <v>396</v>
      </c>
      <c r="P257" s="2" t="s">
        <v>59</v>
      </c>
      <c r="Q257" s="4">
        <v>19383600</v>
      </c>
      <c r="R257" s="4">
        <v>19383600</v>
      </c>
      <c r="S257" s="2" t="s">
        <v>153</v>
      </c>
      <c r="T257" s="2" t="s">
        <v>46</v>
      </c>
      <c r="U257" s="2" t="s">
        <v>47</v>
      </c>
      <c r="W257" s="2" t="s">
        <v>411</v>
      </c>
      <c r="X257" s="2" t="s">
        <v>412</v>
      </c>
    </row>
    <row r="258" spans="1:24" ht="21.75" thickBot="1">
      <c r="A258" s="2" t="s">
        <v>1161</v>
      </c>
      <c r="B258" s="2" t="s">
        <v>1162</v>
      </c>
      <c r="C258" s="6" t="s">
        <v>1163</v>
      </c>
      <c r="D258" s="2" t="s">
        <v>1163</v>
      </c>
      <c r="E258" s="1"/>
      <c r="F258" s="1"/>
      <c r="G258" s="2" t="s">
        <v>26</v>
      </c>
      <c r="H258" s="2" t="s">
        <v>41</v>
      </c>
      <c r="I258" s="1"/>
      <c r="J258" s="2" t="s">
        <v>26</v>
      </c>
      <c r="K258" s="2" t="s">
        <v>29</v>
      </c>
      <c r="L258" s="2" t="s">
        <v>30</v>
      </c>
      <c r="M258" s="2" t="s">
        <v>1164</v>
      </c>
      <c r="N258" s="2" t="s">
        <v>32</v>
      </c>
      <c r="O258" s="2" t="s">
        <v>1007</v>
      </c>
      <c r="P258" s="2" t="s">
        <v>59</v>
      </c>
      <c r="Q258" s="4">
        <v>15000000</v>
      </c>
      <c r="R258" s="4">
        <v>15000000</v>
      </c>
      <c r="S258" s="2" t="s">
        <v>1165</v>
      </c>
      <c r="T258" s="2" t="s">
        <v>238</v>
      </c>
      <c r="U258" s="2" t="s">
        <v>101</v>
      </c>
      <c r="W258" s="2" t="s">
        <v>411</v>
      </c>
      <c r="X258" s="2" t="s">
        <v>412</v>
      </c>
    </row>
    <row r="259" spans="1:24" ht="21.75" thickBot="1">
      <c r="A259" s="2" t="s">
        <v>1161</v>
      </c>
      <c r="B259" s="2" t="s">
        <v>1166</v>
      </c>
      <c r="C259" s="6" t="s">
        <v>1167</v>
      </c>
      <c r="D259" s="2" t="s">
        <v>1167</v>
      </c>
      <c r="E259" s="1"/>
      <c r="F259" s="1"/>
      <c r="G259" s="2" t="s">
        <v>26</v>
      </c>
      <c r="H259" s="2" t="s">
        <v>41</v>
      </c>
      <c r="I259" s="1"/>
      <c r="J259" s="2" t="s">
        <v>26</v>
      </c>
      <c r="K259" s="2" t="s">
        <v>29</v>
      </c>
      <c r="L259" s="2" t="s">
        <v>30</v>
      </c>
      <c r="M259" s="2" t="s">
        <v>1168</v>
      </c>
      <c r="N259" s="2" t="s">
        <v>32</v>
      </c>
      <c r="O259" s="2" t="s">
        <v>1007</v>
      </c>
      <c r="P259" s="2" t="s">
        <v>59</v>
      </c>
      <c r="Q259" s="4">
        <v>20000000</v>
      </c>
      <c r="R259" s="4">
        <v>20000000</v>
      </c>
      <c r="S259" s="2" t="s">
        <v>1165</v>
      </c>
      <c r="T259" s="2" t="s">
        <v>238</v>
      </c>
      <c r="U259" s="2" t="s">
        <v>101</v>
      </c>
      <c r="W259" s="2" t="s">
        <v>411</v>
      </c>
      <c r="X259" s="2" t="s">
        <v>412</v>
      </c>
    </row>
    <row r="260" spans="1:24" ht="21.75" thickBot="1">
      <c r="A260" s="2" t="s">
        <v>107</v>
      </c>
      <c r="B260" s="2" t="s">
        <v>1169</v>
      </c>
      <c r="C260" s="6" t="s">
        <v>1170</v>
      </c>
      <c r="D260" s="2" t="s">
        <v>1170</v>
      </c>
      <c r="E260" s="1"/>
      <c r="F260" s="1"/>
      <c r="G260" s="2" t="s">
        <v>26</v>
      </c>
      <c r="H260" s="2" t="s">
        <v>41</v>
      </c>
      <c r="I260" s="1"/>
      <c r="J260" s="2" t="s">
        <v>26</v>
      </c>
      <c r="K260" s="2" t="s">
        <v>29</v>
      </c>
      <c r="L260" s="2" t="s">
        <v>30</v>
      </c>
      <c r="M260" s="2" t="s">
        <v>1171</v>
      </c>
      <c r="N260" s="2" t="s">
        <v>32</v>
      </c>
      <c r="O260" s="2" t="s">
        <v>396</v>
      </c>
      <c r="P260" s="2" t="s">
        <v>59</v>
      </c>
      <c r="Q260" s="4">
        <v>20016100</v>
      </c>
      <c r="R260" s="4">
        <v>20016100</v>
      </c>
      <c r="S260" s="2" t="s">
        <v>112</v>
      </c>
      <c r="T260" s="2" t="s">
        <v>70</v>
      </c>
      <c r="U260" s="2" t="s">
        <v>47</v>
      </c>
      <c r="W260" s="2" t="s">
        <v>427</v>
      </c>
      <c r="X260" s="2" t="s">
        <v>516</v>
      </c>
    </row>
    <row r="261" spans="1:24" ht="21.75" thickBot="1">
      <c r="A261" s="2" t="s">
        <v>107</v>
      </c>
      <c r="B261" s="2" t="s">
        <v>1172</v>
      </c>
      <c r="C261" s="6" t="s">
        <v>1173</v>
      </c>
      <c r="D261" s="2" t="s">
        <v>1173</v>
      </c>
      <c r="E261" s="1"/>
      <c r="F261" s="1"/>
      <c r="G261" s="2" t="s">
        <v>26</v>
      </c>
      <c r="H261" s="2" t="s">
        <v>41</v>
      </c>
      <c r="I261" s="1"/>
      <c r="J261" s="2" t="s">
        <v>26</v>
      </c>
      <c r="K261" s="2" t="s">
        <v>29</v>
      </c>
      <c r="L261" s="2" t="s">
        <v>30</v>
      </c>
      <c r="M261" s="2" t="s">
        <v>1174</v>
      </c>
      <c r="N261" s="2" t="s">
        <v>32</v>
      </c>
      <c r="O261" s="2" t="s">
        <v>396</v>
      </c>
      <c r="P261" s="2" t="s">
        <v>59</v>
      </c>
      <c r="Q261" s="4">
        <v>11074100</v>
      </c>
      <c r="R261" s="4">
        <v>11074100</v>
      </c>
      <c r="S261" s="2" t="s">
        <v>112</v>
      </c>
      <c r="T261" s="2" t="s">
        <v>70</v>
      </c>
      <c r="U261" s="2" t="s">
        <v>47</v>
      </c>
      <c r="W261" s="2" t="s">
        <v>427</v>
      </c>
      <c r="X261" s="2" t="s">
        <v>516</v>
      </c>
    </row>
    <row r="262" spans="1:24" ht="21.75" thickBot="1">
      <c r="A262" s="2" t="s">
        <v>107</v>
      </c>
      <c r="B262" s="2" t="s">
        <v>1175</v>
      </c>
      <c r="C262" s="6" t="s">
        <v>1176</v>
      </c>
      <c r="D262" s="2" t="s">
        <v>1176</v>
      </c>
      <c r="E262" s="1"/>
      <c r="F262" s="1"/>
      <c r="G262" s="2" t="s">
        <v>26</v>
      </c>
      <c r="H262" s="2" t="s">
        <v>41</v>
      </c>
      <c r="I262" s="1"/>
      <c r="J262" s="2" t="s">
        <v>26</v>
      </c>
      <c r="K262" s="2" t="s">
        <v>29</v>
      </c>
      <c r="L262" s="2" t="s">
        <v>30</v>
      </c>
      <c r="M262" s="2" t="s">
        <v>1177</v>
      </c>
      <c r="N262" s="2" t="s">
        <v>32</v>
      </c>
      <c r="O262" s="2" t="s">
        <v>396</v>
      </c>
      <c r="P262" s="2" t="s">
        <v>59</v>
      </c>
      <c r="Q262" s="4">
        <v>4685400</v>
      </c>
      <c r="R262" s="4">
        <v>4685400</v>
      </c>
      <c r="S262" s="2" t="s">
        <v>112</v>
      </c>
      <c r="T262" s="2" t="s">
        <v>70</v>
      </c>
      <c r="U262" s="2" t="s">
        <v>47</v>
      </c>
      <c r="W262" s="2" t="s">
        <v>427</v>
      </c>
      <c r="X262" s="2" t="s">
        <v>516</v>
      </c>
    </row>
    <row r="263" spans="1:24" ht="21.75" thickBot="1">
      <c r="A263" s="2" t="s">
        <v>107</v>
      </c>
      <c r="B263" s="2" t="s">
        <v>1178</v>
      </c>
      <c r="C263" s="6" t="s">
        <v>1179</v>
      </c>
      <c r="D263" s="2" t="s">
        <v>1179</v>
      </c>
      <c r="E263" s="1"/>
      <c r="F263" s="1"/>
      <c r="G263" s="2" t="s">
        <v>26</v>
      </c>
      <c r="H263" s="2" t="s">
        <v>41</v>
      </c>
      <c r="I263" s="1"/>
      <c r="J263" s="2" t="s">
        <v>26</v>
      </c>
      <c r="K263" s="2" t="s">
        <v>29</v>
      </c>
      <c r="L263" s="2" t="s">
        <v>30</v>
      </c>
      <c r="M263" s="2" t="s">
        <v>1180</v>
      </c>
      <c r="N263" s="2" t="s">
        <v>32</v>
      </c>
      <c r="O263" s="2" t="s">
        <v>396</v>
      </c>
      <c r="P263" s="2" t="s">
        <v>59</v>
      </c>
      <c r="Q263" s="4">
        <v>4417500</v>
      </c>
      <c r="R263" s="4">
        <v>4417500</v>
      </c>
      <c r="S263" s="2" t="s">
        <v>112</v>
      </c>
      <c r="T263" s="2" t="s">
        <v>70</v>
      </c>
      <c r="U263" s="2" t="s">
        <v>47</v>
      </c>
      <c r="W263" s="2" t="s">
        <v>427</v>
      </c>
      <c r="X263" s="2" t="s">
        <v>428</v>
      </c>
    </row>
    <row r="264" spans="1:24" ht="21.75" thickBot="1">
      <c r="A264" s="2" t="s">
        <v>89</v>
      </c>
      <c r="B264" s="2" t="s">
        <v>1181</v>
      </c>
      <c r="C264" s="6" t="s">
        <v>1182</v>
      </c>
      <c r="D264" s="2" t="s">
        <v>1182</v>
      </c>
      <c r="E264" s="1"/>
      <c r="F264" s="1"/>
      <c r="G264" s="2" t="s">
        <v>26</v>
      </c>
      <c r="H264" s="2" t="s">
        <v>66</v>
      </c>
      <c r="I264" s="1"/>
      <c r="J264" s="2" t="s">
        <v>26</v>
      </c>
      <c r="K264" s="2" t="s">
        <v>29</v>
      </c>
      <c r="L264" s="2" t="s">
        <v>30</v>
      </c>
      <c r="M264" s="2" t="s">
        <v>1183</v>
      </c>
      <c r="N264" s="2" t="s">
        <v>32</v>
      </c>
      <c r="O264" s="2" t="s">
        <v>396</v>
      </c>
      <c r="P264" s="2" t="s">
        <v>59</v>
      </c>
      <c r="Q264" s="4">
        <v>3353200</v>
      </c>
      <c r="R264" s="4">
        <v>3353200</v>
      </c>
      <c r="S264" s="2" t="s">
        <v>93</v>
      </c>
      <c r="T264" s="2" t="s">
        <v>70</v>
      </c>
      <c r="U264" s="2" t="s">
        <v>47</v>
      </c>
      <c r="W264" s="2" t="s">
        <v>427</v>
      </c>
      <c r="X264" s="2" t="s">
        <v>516</v>
      </c>
    </row>
    <row r="265" spans="1:24" ht="21.75" thickBot="1">
      <c r="A265" s="2" t="s">
        <v>89</v>
      </c>
      <c r="B265" s="2" t="s">
        <v>1184</v>
      </c>
      <c r="C265" s="6" t="s">
        <v>1185</v>
      </c>
      <c r="D265" s="2" t="s">
        <v>1185</v>
      </c>
      <c r="E265" s="1"/>
      <c r="F265" s="1"/>
      <c r="G265" s="2" t="s">
        <v>26</v>
      </c>
      <c r="H265" s="2" t="s">
        <v>27</v>
      </c>
      <c r="I265" s="1"/>
      <c r="J265" s="2" t="s">
        <v>26</v>
      </c>
      <c r="K265" s="2" t="s">
        <v>29</v>
      </c>
      <c r="L265" s="2" t="s">
        <v>30</v>
      </c>
      <c r="M265" s="2" t="s">
        <v>1186</v>
      </c>
      <c r="N265" s="2" t="s">
        <v>32</v>
      </c>
      <c r="O265" s="2" t="s">
        <v>824</v>
      </c>
      <c r="P265" s="2" t="s">
        <v>432</v>
      </c>
      <c r="Q265" s="4">
        <v>1863700</v>
      </c>
      <c r="R265" s="4">
        <v>1863700</v>
      </c>
      <c r="S265" s="2" t="s">
        <v>93</v>
      </c>
      <c r="T265" s="2" t="s">
        <v>70</v>
      </c>
      <c r="U265" s="2" t="s">
        <v>47</v>
      </c>
      <c r="W265" s="2" t="s">
        <v>398</v>
      </c>
      <c r="X265" s="2" t="s">
        <v>419</v>
      </c>
    </row>
    <row r="266" spans="1:24" ht="21.75" thickBot="1">
      <c r="A266" s="2" t="s">
        <v>400</v>
      </c>
      <c r="B266" s="2" t="s">
        <v>1187</v>
      </c>
      <c r="C266" s="6" t="s">
        <v>1188</v>
      </c>
      <c r="D266" s="2" t="s">
        <v>1188</v>
      </c>
      <c r="E266" s="1"/>
      <c r="F266" s="1"/>
      <c r="G266" s="2" t="s">
        <v>26</v>
      </c>
      <c r="H266" s="2" t="s">
        <v>41</v>
      </c>
      <c r="I266" s="1"/>
      <c r="J266" s="2" t="s">
        <v>26</v>
      </c>
      <c r="K266" s="2" t="s">
        <v>29</v>
      </c>
      <c r="L266" s="2" t="s">
        <v>30</v>
      </c>
      <c r="M266" s="2" t="s">
        <v>1189</v>
      </c>
      <c r="N266" s="2" t="s">
        <v>32</v>
      </c>
      <c r="O266" s="2" t="s">
        <v>396</v>
      </c>
      <c r="P266" s="2" t="s">
        <v>59</v>
      </c>
      <c r="Q266" s="4">
        <v>600000</v>
      </c>
      <c r="R266" s="4">
        <v>600000</v>
      </c>
      <c r="S266" s="2" t="s">
        <v>404</v>
      </c>
      <c r="T266" s="2" t="s">
        <v>405</v>
      </c>
      <c r="U266" s="2" t="s">
        <v>406</v>
      </c>
      <c r="W266" s="2" t="s">
        <v>398</v>
      </c>
      <c r="X266" s="2" t="s">
        <v>399</v>
      </c>
    </row>
    <row r="267" spans="1:24" ht="21.75" thickBot="1">
      <c r="A267" s="2" t="s">
        <v>1190</v>
      </c>
      <c r="B267" s="2" t="s">
        <v>1191</v>
      </c>
      <c r="C267" s="6" t="s">
        <v>1192</v>
      </c>
      <c r="D267" s="2" t="s">
        <v>1192</v>
      </c>
      <c r="E267" s="1"/>
      <c r="F267" s="1"/>
      <c r="G267" s="2" t="s">
        <v>26</v>
      </c>
      <c r="H267" s="2" t="s">
        <v>27</v>
      </c>
      <c r="I267" s="1"/>
      <c r="J267" s="2" t="s">
        <v>26</v>
      </c>
      <c r="K267" s="2" t="s">
        <v>29</v>
      </c>
      <c r="L267" s="2" t="s">
        <v>30</v>
      </c>
      <c r="M267" s="2" t="s">
        <v>1193</v>
      </c>
      <c r="N267" s="2" t="s">
        <v>32</v>
      </c>
      <c r="O267" s="2" t="s">
        <v>396</v>
      </c>
      <c r="P267" s="2" t="s">
        <v>59</v>
      </c>
      <c r="Q267" s="4">
        <v>200000</v>
      </c>
      <c r="R267" s="4">
        <v>200000</v>
      </c>
      <c r="S267" s="2" t="s">
        <v>417</v>
      </c>
      <c r="T267" s="2" t="s">
        <v>1194</v>
      </c>
      <c r="U267" s="2" t="s">
        <v>37</v>
      </c>
      <c r="W267" s="2" t="s">
        <v>398</v>
      </c>
      <c r="X267" s="2" t="s">
        <v>419</v>
      </c>
    </row>
    <row r="268" spans="1:24" ht="21.75" thickBot="1">
      <c r="A268" s="2" t="s">
        <v>400</v>
      </c>
      <c r="B268" s="2" t="s">
        <v>1195</v>
      </c>
      <c r="C268" s="6" t="s">
        <v>1196</v>
      </c>
      <c r="D268" s="2" t="s">
        <v>1196</v>
      </c>
      <c r="E268" s="1"/>
      <c r="F268" s="1"/>
      <c r="G268" s="2" t="s">
        <v>26</v>
      </c>
      <c r="H268" s="2" t="s">
        <v>41</v>
      </c>
      <c r="I268" s="1"/>
      <c r="J268" s="2" t="s">
        <v>26</v>
      </c>
      <c r="K268" s="2" t="s">
        <v>29</v>
      </c>
      <c r="L268" s="2" t="s">
        <v>30</v>
      </c>
      <c r="M268" s="2" t="s">
        <v>1197</v>
      </c>
      <c r="N268" s="2" t="s">
        <v>32</v>
      </c>
      <c r="O268" s="2" t="s">
        <v>432</v>
      </c>
      <c r="P268" s="2" t="s">
        <v>438</v>
      </c>
      <c r="Q268" s="5">
        <v>0</v>
      </c>
      <c r="R268" s="5">
        <v>0</v>
      </c>
      <c r="S268" s="2" t="s">
        <v>404</v>
      </c>
      <c r="T268" s="2" t="s">
        <v>405</v>
      </c>
      <c r="U268" s="2" t="s">
        <v>406</v>
      </c>
      <c r="V268" s="2" t="s">
        <v>1198</v>
      </c>
      <c r="W268" s="2" t="s">
        <v>909</v>
      </c>
      <c r="X268" s="2" t="s">
        <v>910</v>
      </c>
    </row>
    <row r="269" spans="1:24" ht="21.75" thickBot="1">
      <c r="A269" s="2" t="s">
        <v>448</v>
      </c>
      <c r="B269" s="2" t="s">
        <v>1199</v>
      </c>
      <c r="C269" s="6" t="s">
        <v>1200</v>
      </c>
      <c r="D269" s="2" t="s">
        <v>1200</v>
      </c>
      <c r="E269" s="1"/>
      <c r="F269" s="1"/>
      <c r="G269" s="2" t="s">
        <v>26</v>
      </c>
      <c r="H269" s="2" t="s">
        <v>41</v>
      </c>
      <c r="I269" s="1"/>
      <c r="J269" s="2" t="s">
        <v>26</v>
      </c>
      <c r="K269" s="2" t="s">
        <v>29</v>
      </c>
      <c r="L269" s="2" t="s">
        <v>30</v>
      </c>
      <c r="M269" s="2" t="s">
        <v>1201</v>
      </c>
      <c r="N269" s="2" t="s">
        <v>32</v>
      </c>
      <c r="O269" s="2" t="s">
        <v>424</v>
      </c>
      <c r="P269" s="2" t="s">
        <v>1202</v>
      </c>
      <c r="Q269" s="5">
        <v>0</v>
      </c>
      <c r="R269" s="5">
        <v>0</v>
      </c>
      <c r="S269" s="2" t="s">
        <v>453</v>
      </c>
      <c r="T269" s="2" t="s">
        <v>454</v>
      </c>
      <c r="U269" s="2" t="s">
        <v>101</v>
      </c>
      <c r="V269" s="2" t="s">
        <v>1198</v>
      </c>
      <c r="W269" s="2" t="s">
        <v>904</v>
      </c>
      <c r="X269" s="2" t="s">
        <v>905</v>
      </c>
    </row>
    <row r="270" spans="1:24" ht="21.75" thickBot="1">
      <c r="A270" s="2" t="s">
        <v>400</v>
      </c>
      <c r="B270" s="2" t="s">
        <v>1203</v>
      </c>
      <c r="C270" s="6" t="s">
        <v>1204</v>
      </c>
      <c r="D270" s="2" t="s">
        <v>1204</v>
      </c>
      <c r="E270" s="1"/>
      <c r="F270" s="1"/>
      <c r="G270" s="2" t="s">
        <v>26</v>
      </c>
      <c r="H270" s="2" t="s">
        <v>41</v>
      </c>
      <c r="I270" s="1"/>
      <c r="J270" s="2" t="s">
        <v>26</v>
      </c>
      <c r="K270" s="2" t="s">
        <v>29</v>
      </c>
      <c r="L270" s="2" t="s">
        <v>30</v>
      </c>
      <c r="M270" s="2" t="s">
        <v>1205</v>
      </c>
      <c r="N270" s="2" t="s">
        <v>32</v>
      </c>
      <c r="O270" s="2" t="s">
        <v>432</v>
      </c>
      <c r="P270" s="2" t="s">
        <v>438</v>
      </c>
      <c r="Q270" s="5">
        <v>0</v>
      </c>
      <c r="R270" s="5">
        <v>0</v>
      </c>
      <c r="S270" s="2" t="s">
        <v>404</v>
      </c>
      <c r="T270" s="2" t="s">
        <v>405</v>
      </c>
      <c r="U270" s="2" t="s">
        <v>406</v>
      </c>
      <c r="V270" s="2" t="s">
        <v>1198</v>
      </c>
      <c r="W270" s="2" t="s">
        <v>909</v>
      </c>
      <c r="X270" s="2" t="s">
        <v>910</v>
      </c>
    </row>
    <row r="271" spans="1:24" ht="21">
      <c r="A271" s="2" t="s">
        <v>1206</v>
      </c>
      <c r="B271" s="2" t="s">
        <v>1207</v>
      </c>
      <c r="C271" s="6" t="s">
        <v>1208</v>
      </c>
      <c r="D271" s="2" t="s">
        <v>1208</v>
      </c>
      <c r="E271" s="1"/>
      <c r="F271" s="1"/>
      <c r="G271" s="2" t="s">
        <v>26</v>
      </c>
      <c r="H271" s="2" t="s">
        <v>41</v>
      </c>
      <c r="I271" s="1"/>
      <c r="J271" s="2" t="s">
        <v>26</v>
      </c>
      <c r="K271" s="2" t="s">
        <v>29</v>
      </c>
      <c r="L271" s="2" t="s">
        <v>30</v>
      </c>
      <c r="M271" s="2" t="s">
        <v>1209</v>
      </c>
      <c r="N271" s="2" t="s">
        <v>32</v>
      </c>
      <c r="O271" s="2" t="s">
        <v>432</v>
      </c>
      <c r="P271" s="2" t="s">
        <v>438</v>
      </c>
      <c r="Q271" s="5">
        <v>0</v>
      </c>
      <c r="R271" s="5">
        <v>0</v>
      </c>
      <c r="S271" s="2" t="s">
        <v>417</v>
      </c>
      <c r="T271" s="2" t="s">
        <v>1210</v>
      </c>
      <c r="U271" s="2" t="s">
        <v>37</v>
      </c>
      <c r="V271" s="2" t="s">
        <v>1198</v>
      </c>
      <c r="W271" s="2" t="s">
        <v>909</v>
      </c>
      <c r="X271" s="2" t="s">
        <v>910</v>
      </c>
    </row>
  </sheetData>
  <autoFilter ref="A1:X271" xr:uid="{00000000-0009-0000-0000-000000000000}"/>
  <hyperlinks>
    <hyperlink ref="C2" r:id="rId1" display="https://emenscr.nesdc.go.th/viewer/view.html?id=5b18f72e0d16bc6a5048b2f8&amp;username=udru20111" xr:uid="{00000000-0004-0000-0000-000000000000}"/>
    <hyperlink ref="C3" r:id="rId2" display="https://emenscr.nesdc.go.th/viewer/view.html?id=5b19f873916f477e3991ea3a&amp;username=udru20111" xr:uid="{00000000-0004-0000-0000-000001000000}"/>
    <hyperlink ref="C4" r:id="rId3" display="https://emenscr.nesdc.go.th/viewer/view.html?id=5b1df701bdb2d17e2f9a162a&amp;username=ku05134011" xr:uid="{00000000-0004-0000-0000-000002000000}"/>
    <hyperlink ref="C5" r:id="rId4" display="https://emenscr.nesdc.go.th/viewer/view.html?id=5b1dffdfbdb2d17e2f9a1634&amp;username=ku05134011" xr:uid="{00000000-0004-0000-0000-000003000000}"/>
    <hyperlink ref="C6" r:id="rId5" display="https://emenscr.nesdc.go.th/viewer/view.html?id=5b1f872c7587e67e2e720fa7&amp;username=sdu67011" xr:uid="{00000000-0004-0000-0000-000004000000}"/>
    <hyperlink ref="C7" r:id="rId6" display="https://emenscr.nesdc.go.th/viewer/view.html?id=5b1f9fc0ea79507e38d7c79b&amp;username=mnre10031" xr:uid="{00000000-0004-0000-0000-000005000000}"/>
    <hyperlink ref="C8" r:id="rId7" display="https://emenscr.nesdc.go.th/viewer/view.html?id=5b209ae4ea79507e38d7c826&amp;username=mnre10031" xr:uid="{00000000-0004-0000-0000-000006000000}"/>
    <hyperlink ref="C9" r:id="rId8" display="https://emenscr.nesdc.go.th/viewer/view.html?id=5b2102ab916f477e3991ef3a&amp;username=mots04031" xr:uid="{00000000-0004-0000-0000-000007000000}"/>
    <hyperlink ref="C10" r:id="rId9" display="https://emenscr.nesdc.go.th/viewer/view.html?id=5b210fde7587e67e2e7212bb&amp;username=mfu590131" xr:uid="{00000000-0004-0000-0000-000008000000}"/>
    <hyperlink ref="C11" r:id="rId10" display="https://emenscr.nesdc.go.th/viewer/view.html?id=5b309024165e772779632921&amp;username=moph05031" xr:uid="{00000000-0004-0000-0000-000009000000}"/>
    <hyperlink ref="C12" r:id="rId11" display="https://emenscr.nesdc.go.th/viewer/view.html?id=5b7fbe688419180f2e67af7a&amp;username=dru0563061" xr:uid="{00000000-0004-0000-0000-00000A000000}"/>
    <hyperlink ref="C13" r:id="rId12" display="https://emenscr.nesdc.go.th/viewer/view.html?id=5bbf00fd18934608ac2f9d1e&amp;username=cmu659391" xr:uid="{00000000-0004-0000-0000-00000B000000}"/>
    <hyperlink ref="C14" r:id="rId13" display="https://emenscr.nesdc.go.th/viewer/view.html?id=5bc95d947de3c605ae415eac&amp;username=cmu659371" xr:uid="{00000000-0004-0000-0000-00000C000000}"/>
    <hyperlink ref="C15" r:id="rId14" display="https://emenscr.nesdc.go.th/viewer/view.html?id=5bc99c2d49b9c605ba60a011&amp;username=cmu659371" xr:uid="{00000000-0004-0000-0000-00000D000000}"/>
    <hyperlink ref="C16" r:id="rId15" display="https://emenscr.nesdc.go.th/viewer/view.html?id=5bcdc7fe7de3c605ae415f1c&amp;username=nida05263081" xr:uid="{00000000-0004-0000-0000-00000E000000}"/>
    <hyperlink ref="C17" r:id="rId16" display="https://emenscr.nesdc.go.th/viewer/view.html?id=5bd1987149b9c605ba60a0c2&amp;username=moac10041" xr:uid="{00000000-0004-0000-0000-00000F000000}"/>
    <hyperlink ref="C18" r:id="rId17" display="https://emenscr.nesdc.go.th/viewer/view.html?id=5bd43d577de3c605ae415fb2&amp;username=nida05263081" xr:uid="{00000000-0004-0000-0000-000010000000}"/>
    <hyperlink ref="C19" r:id="rId18" display="https://emenscr.nesdc.go.th/viewer/view.html?id=5be906d37de3c605ae416213&amp;username=mots04061" xr:uid="{00000000-0004-0000-0000-000011000000}"/>
    <hyperlink ref="C20" r:id="rId19" display="https://emenscr.nesdc.go.th/viewer/view.html?id=5be922e349b9c605ba60a35c&amp;username=mots04061" xr:uid="{00000000-0004-0000-0000-000012000000}"/>
    <hyperlink ref="C21" r:id="rId20" display="https://emenscr.nesdc.go.th/viewer/view.html?id=5bea452bb0bb8f05b8702782&amp;username=mots04051" xr:uid="{00000000-0004-0000-0000-000013000000}"/>
    <hyperlink ref="C22" r:id="rId21" display="https://emenscr.nesdc.go.th/viewer/view.html?id=5bea59ffb0bb8f05b8702784&amp;username=mots04031" xr:uid="{00000000-0004-0000-0000-000014000000}"/>
    <hyperlink ref="C23" r:id="rId22" display="https://emenscr.nesdc.go.th/viewer/view.html?id=5bea5c45b0bb8f05b8702785&amp;username=mots04051" xr:uid="{00000000-0004-0000-0000-000015000000}"/>
    <hyperlink ref="C24" r:id="rId23" display="https://emenscr.nesdc.go.th/viewer/view.html?id=5bea97017de3c605ae416219&amp;username=mots04011" xr:uid="{00000000-0004-0000-0000-000016000000}"/>
    <hyperlink ref="C25" r:id="rId24" display="https://emenscr.nesdc.go.th/viewer/view.html?id=5beaa1a67de3c605ae41621a&amp;username=mots04051" xr:uid="{00000000-0004-0000-0000-000017000000}"/>
    <hyperlink ref="C26" r:id="rId25" display="https://emenscr.nesdc.go.th/viewer/view.html?id=5beaa4a249b9c605ba60a363&amp;username=mots04051" xr:uid="{00000000-0004-0000-0000-000018000000}"/>
    <hyperlink ref="C27" r:id="rId26" display="https://emenscr.nesdc.go.th/viewer/view.html?id=5bed41a3ead9a205b323d919&amp;username=mots04021" xr:uid="{00000000-0004-0000-0000-000019000000}"/>
    <hyperlink ref="C28" r:id="rId27" display="https://emenscr.nesdc.go.th/viewer/view.html?id=5bf23376ead9a205b323d91f&amp;username=mots04021" xr:uid="{00000000-0004-0000-0000-00001A000000}"/>
    <hyperlink ref="C29" r:id="rId28" display="https://emenscr.nesdc.go.th/viewer/view.html?id=5bf23b3a49b9c605ba60a37e&amp;username=mots04021" xr:uid="{00000000-0004-0000-0000-00001B000000}"/>
    <hyperlink ref="C30" r:id="rId29" display="https://emenscr.nesdc.go.th/viewer/view.html?id=5bf52694ead9a205b323d933&amp;username=mots04011" xr:uid="{00000000-0004-0000-0000-00001C000000}"/>
    <hyperlink ref="C31" r:id="rId30" display="https://emenscr.nesdc.go.th/viewer/view.html?id=5bf6316a4fbc1266a6d7ade2&amp;username=mots04011" xr:uid="{00000000-0004-0000-0000-00001D000000}"/>
    <hyperlink ref="C32" r:id="rId31" display="https://emenscr.nesdc.go.th/viewer/view.html?id=5bfd090b7890d2669e9cedcb&amp;username=mots04041" xr:uid="{00000000-0004-0000-0000-00001E000000}"/>
    <hyperlink ref="C33" r:id="rId32" display="https://emenscr.nesdc.go.th/viewer/view.html?id=5bfd0b754fbc1266a6d7ae07&amp;username=mots04041" xr:uid="{00000000-0004-0000-0000-00001F000000}"/>
    <hyperlink ref="C34" r:id="rId33" display="https://emenscr.nesdc.go.th/viewer/view.html?id=5bfd10254fbc1266a6d7ae08&amp;username=mots04041" xr:uid="{00000000-0004-0000-0000-000020000000}"/>
    <hyperlink ref="C35" r:id="rId34" display="https://emenscr.nesdc.go.th/viewer/view.html?id=5bfd1147fa8c8a66a4c0c968&amp;username=mots04041" xr:uid="{00000000-0004-0000-0000-000021000000}"/>
    <hyperlink ref="C36" r:id="rId35" display="https://emenscr.nesdc.go.th/viewer/view.html?id=5c04aeec13e5f340d33cf83a&amp;username=mots04031" xr:uid="{00000000-0004-0000-0000-000022000000}"/>
    <hyperlink ref="C37" r:id="rId36" display="https://emenscr.nesdc.go.th/viewer/view.html?id=5c10b0ede1033840d2770385&amp;username=mots04031" xr:uid="{00000000-0004-0000-0000-000023000000}"/>
    <hyperlink ref="C38" r:id="rId37" display="https://emenscr.nesdc.go.th/viewer/view.html?id=5c10bd4eb5776840dd12a2ea&amp;username=mots04031" xr:uid="{00000000-0004-0000-0000-000024000000}"/>
    <hyperlink ref="C39" r:id="rId38" display="https://emenscr.nesdc.go.th/viewer/view.html?id=5c4813d760e1eb4d0b5b72df&amp;username=dasta1" xr:uid="{00000000-0004-0000-0000-000025000000}"/>
    <hyperlink ref="C40" r:id="rId39" display="https://emenscr.nesdc.go.th/viewer/view.html?id=5c62324037cd112ef0bee9d9&amp;username=pbru0555341" xr:uid="{00000000-0004-0000-0000-000026000000}"/>
    <hyperlink ref="C41" r:id="rId40" display="https://emenscr.nesdc.go.th/viewer/view.html?id=5cb698f9a6ce3a3febe8d2f1&amp;username=mots04031" xr:uid="{00000000-0004-0000-0000-000027000000}"/>
    <hyperlink ref="C42" r:id="rId41" display="https://emenscr.nesdc.go.th/viewer/view.html?id=5cb6a9b6a6ce3a3febe8d2fa&amp;username=mots04031" xr:uid="{00000000-0004-0000-0000-000028000000}"/>
    <hyperlink ref="C43" r:id="rId42" display="https://emenscr.nesdc.go.th/viewer/view.html?id=5cb6cc4da392573fe1bc6eb1&amp;username=mots04031" xr:uid="{00000000-0004-0000-0000-000029000000}"/>
    <hyperlink ref="C44" r:id="rId43" display="https://emenscr.nesdc.go.th/viewer/view.html?id=5cb6d813a392573fe1bc6ec0&amp;username=mots04031" xr:uid="{00000000-0004-0000-0000-00002A000000}"/>
    <hyperlink ref="C45" r:id="rId44" display="https://emenscr.nesdc.go.th/viewer/view.html?id=5cc686e5a6ce3a3febe8d5b6&amp;username=dasta1" xr:uid="{00000000-0004-0000-0000-00002B000000}"/>
    <hyperlink ref="C46" r:id="rId45" display="https://emenscr.nesdc.go.th/viewer/view.html?id=5cc68a4ba392573fe1bc7110&amp;username=dasta1" xr:uid="{00000000-0004-0000-0000-00002C000000}"/>
    <hyperlink ref="C47" r:id="rId46" display="https://emenscr.nesdc.go.th/viewer/view.html?id=5cc6ae41a392573fe1bc7136&amp;username=dasta1" xr:uid="{00000000-0004-0000-0000-00002D000000}"/>
    <hyperlink ref="C48" r:id="rId47" display="https://emenscr.nesdc.go.th/viewer/view.html?id=5cc6b4eba392573fe1bc7145&amp;username=dasta1" xr:uid="{00000000-0004-0000-0000-00002E000000}"/>
    <hyperlink ref="C49" r:id="rId48" display="https://emenscr.nesdc.go.th/viewer/view.html?id=5cc6b734f78b133fe6b14ff5&amp;username=dasta1" xr:uid="{00000000-0004-0000-0000-00002F000000}"/>
    <hyperlink ref="C50" r:id="rId49" display="https://emenscr.nesdc.go.th/viewer/view.html?id=5cc6bf56a6ce3a3febe8d5f2&amp;username=dasta1" xr:uid="{00000000-0004-0000-0000-000030000000}"/>
    <hyperlink ref="C51" r:id="rId50" display="https://emenscr.nesdc.go.th/viewer/view.html?id=5cc6c774f78b133fe6b15013&amp;username=dasta1" xr:uid="{00000000-0004-0000-0000-000031000000}"/>
    <hyperlink ref="C52" r:id="rId51" display="https://emenscr.nesdc.go.th/viewer/view.html?id=5cebb19482a4ca7c02f57811&amp;username=tceb1" xr:uid="{00000000-0004-0000-0000-000032000000}"/>
    <hyperlink ref="C53" r:id="rId52" display="https://emenscr.nesdc.go.th/viewer/view.html?id=5cf61d64656db4416eea0b44&amp;username=sat1" xr:uid="{00000000-0004-0000-0000-000033000000}"/>
    <hyperlink ref="C54" r:id="rId53" display="https://emenscr.nesdc.go.th/viewer/view.html?id=5cf61f62985c284170d115c4&amp;username=sat1" xr:uid="{00000000-0004-0000-0000-000034000000}"/>
    <hyperlink ref="C55" r:id="rId54" display="https://emenscr.nesdc.go.th/viewer/view.html?id=5cf62620985c284170d115ce&amp;username=sat1" xr:uid="{00000000-0004-0000-0000-000035000000}"/>
    <hyperlink ref="C56" r:id="rId55" display="https://emenscr.nesdc.go.th/viewer/view.html?id=5cf63c3e985c284170d115e3&amp;username=sat1" xr:uid="{00000000-0004-0000-0000-000036000000}"/>
    <hyperlink ref="C57" r:id="rId56" display="https://emenscr.nesdc.go.th/viewer/view.html?id=5cff84e443f43b4179ea1183&amp;username=tceb1" xr:uid="{00000000-0004-0000-0000-000037000000}"/>
    <hyperlink ref="C58" r:id="rId57" display="https://emenscr.nesdc.go.th/viewer/view.html?id=5d047d2b19ab880af769fee2&amp;username=rmuti21001" xr:uid="{00000000-0004-0000-0000-000038000000}"/>
    <hyperlink ref="C59" r:id="rId58" display="https://emenscr.nesdc.go.th/viewer/view.html?id=5d4b976d36083413fbb3d1d3&amp;username=mots02111" xr:uid="{00000000-0004-0000-0000-000039000000}"/>
    <hyperlink ref="C60" r:id="rId59" display="https://emenscr.nesdc.go.th/viewer/view.html?id=5d53d3e561b58e14b04e3a0a&amp;username=tat5201191" xr:uid="{00000000-0004-0000-0000-00003A000000}"/>
    <hyperlink ref="C61" r:id="rId60" display="https://emenscr.nesdc.go.th/viewer/view.html?id=5d53e5296a833a14b5f1b1a1&amp;username=bsru0564041" xr:uid="{00000000-0004-0000-0000-00003B000000}"/>
    <hyperlink ref="C62" r:id="rId61" display="https://emenscr.nesdc.go.th/viewer/view.html?id=5d55024b8087be14b6d4cd5e&amp;username=tat5201171" xr:uid="{00000000-0004-0000-0000-00003C000000}"/>
    <hyperlink ref="C63" r:id="rId62" display="https://emenscr.nesdc.go.th/viewer/view.html?id=5d55164d61b58e14b04e3aa3&amp;username=tat5201051" xr:uid="{00000000-0004-0000-0000-00003D000000}"/>
    <hyperlink ref="C64" r:id="rId63" display="https://emenscr.nesdc.go.th/viewer/view.html?id=5d5517286a833a14b5f1b259&amp;username=industry04161" xr:uid="{00000000-0004-0000-0000-00003E000000}"/>
    <hyperlink ref="C65" r:id="rId64" display="https://emenscr.nesdc.go.th/viewer/view.html?id=5d562c9d5361a61722c2fd5d&amp;username=tat5201321" xr:uid="{00000000-0004-0000-0000-00003F000000}"/>
    <hyperlink ref="C66" r:id="rId65" display="https://emenscr.nesdc.go.th/viewer/view.html?id=5d563a69b2185217239ea45d&amp;username=tat5201241" xr:uid="{00000000-0004-0000-0000-000040000000}"/>
    <hyperlink ref="C67" r:id="rId66" display="https://emenscr.nesdc.go.th/viewer/view.html?id=5d577154b2185217239ea4b8&amp;username=tat5201171" xr:uid="{00000000-0004-0000-0000-000041000000}"/>
    <hyperlink ref="C68" r:id="rId67" display="https://emenscr.nesdc.go.th/viewer/view.html?id=5d5771e65361a61722c2fdb6&amp;username=tat5201181" xr:uid="{00000000-0004-0000-0000-000042000000}"/>
    <hyperlink ref="C69" r:id="rId68" display="https://emenscr.nesdc.go.th/viewer/view.html?id=5d577ca14fec201728e6e807&amp;username=tat5201131" xr:uid="{00000000-0004-0000-0000-000043000000}"/>
    <hyperlink ref="C70" r:id="rId69" display="https://emenscr.nesdc.go.th/viewer/view.html?id=5d5784045361a61722c2fdbd&amp;username=tat5201091" xr:uid="{00000000-0004-0000-0000-000044000000}"/>
    <hyperlink ref="C71" r:id="rId70" display="https://emenscr.nesdc.go.th/viewer/view.html?id=5d5787010e9fc4172ab8e5c6&amp;username=tat5201111" xr:uid="{00000000-0004-0000-0000-000045000000}"/>
    <hyperlink ref="C72" r:id="rId71" display="https://emenscr.nesdc.go.th/viewer/view.html?id=5d57925bb2185217239ea4c0&amp;username=tat5201151" xr:uid="{00000000-0004-0000-0000-000046000000}"/>
    <hyperlink ref="C73" r:id="rId72" display="https://emenscr.nesdc.go.th/viewer/view.html?id=5d57998b5361a61722c2fdc9&amp;username=tat5201181" xr:uid="{00000000-0004-0000-0000-000047000000}"/>
    <hyperlink ref="C74" r:id="rId73" display="https://emenscr.nesdc.go.th/viewer/view.html?id=5d579c924fec201728e6e80e&amp;username=tat5201081" xr:uid="{00000000-0004-0000-0000-000048000000}"/>
    <hyperlink ref="C75" r:id="rId74" display="https://emenscr.nesdc.go.th/viewer/view.html?id=5d57b20b0e9fc4172ab8e5d3&amp;username=tat5201081" xr:uid="{00000000-0004-0000-0000-000049000000}"/>
    <hyperlink ref="C76" r:id="rId75" display="https://emenscr.nesdc.go.th/viewer/view.html?id=5d57b7230e9fc4172ab8e5d7&amp;username=tat5201131" xr:uid="{00000000-0004-0000-0000-00004A000000}"/>
    <hyperlink ref="C77" r:id="rId76" display="https://emenscr.nesdc.go.th/viewer/view.html?id=5d57b9ce5361a61722c2fdd5&amp;username=tat5201091" xr:uid="{00000000-0004-0000-0000-00004B000000}"/>
    <hyperlink ref="C78" r:id="rId77" display="https://emenscr.nesdc.go.th/viewer/view.html?id=5d57c6ba4fec201728e6e81b&amp;username=tat5201211" xr:uid="{00000000-0004-0000-0000-00004C000000}"/>
    <hyperlink ref="C79" r:id="rId78" display="https://emenscr.nesdc.go.th/viewer/view.html?id=5d58a3d1c9580d7fe15be1b7&amp;username=tat5201241" xr:uid="{00000000-0004-0000-0000-00004D000000}"/>
    <hyperlink ref="C80" r:id="rId79" display="https://emenscr.nesdc.go.th/viewer/view.html?id=5d58b55b5704017fdb6dcb64&amp;username=tat5201071" xr:uid="{00000000-0004-0000-0000-00004E000000}"/>
    <hyperlink ref="C81" r:id="rId80" display="https://emenscr.nesdc.go.th/viewer/view.html?id=5d58bcf34eb9997fdc33a472&amp;username=tat5201081" xr:uid="{00000000-0004-0000-0000-00004F000000}"/>
    <hyperlink ref="C82" r:id="rId81" display="https://emenscr.nesdc.go.th/viewer/view.html?id=5d58cca68e1f4e7fe4aa756e&amp;username=tat5201171" xr:uid="{00000000-0004-0000-0000-000050000000}"/>
    <hyperlink ref="C83" r:id="rId82" display="https://emenscr.nesdc.go.th/viewer/view.html?id=5d5e61034271717c9192c244&amp;username=mots04051" xr:uid="{00000000-0004-0000-0000-000051000000}"/>
    <hyperlink ref="C84" r:id="rId83" display="https://emenscr.nesdc.go.th/viewer/view.html?id=5d6cc1e62d8b5b145109dea1&amp;username=moc04051" xr:uid="{00000000-0004-0000-0000-000052000000}"/>
    <hyperlink ref="C85" r:id="rId84" display="https://emenscr.nesdc.go.th/viewer/view.html?id=5d774acd2d8b5b145109e20a&amp;username=utk0579071" xr:uid="{00000000-0004-0000-0000-000053000000}"/>
    <hyperlink ref="C86" r:id="rId85" display="https://emenscr.nesdc.go.th/viewer/view.html?id=5d88c9d81970f105a15993a3&amp;username=rmutr0582061" xr:uid="{00000000-0004-0000-0000-000054000000}"/>
    <hyperlink ref="C87" r:id="rId86" display="https://emenscr.nesdc.go.th/viewer/view.html?id=5d8b21b41970f105a1599583&amp;username=okmd1" xr:uid="{00000000-0004-0000-0000-000055000000}"/>
    <hyperlink ref="C88" r:id="rId87" display="https://emenscr.nesdc.go.th/viewer/view.html?id=5d8c253d1970f105a1599608&amp;username=mof03121" xr:uid="{00000000-0004-0000-0000-000056000000}"/>
    <hyperlink ref="C89" r:id="rId88" display="https://emenscr.nesdc.go.th/viewer/view.html?id=5d8c646d6e6bea05a699bbd0&amp;username=rmutt0578101" xr:uid="{00000000-0004-0000-0000-000057000000}"/>
    <hyperlink ref="C90" r:id="rId89" display="https://emenscr.nesdc.go.th/viewer/view.html?id=5d8c89d01eb143648e8b34af&amp;username=mof03141" xr:uid="{00000000-0004-0000-0000-000058000000}"/>
    <hyperlink ref="C91" r:id="rId90" display="https://emenscr.nesdc.go.th/viewer/view.html?id=5d8d841dc4ef78648949465e&amp;username=mof03121" xr:uid="{00000000-0004-0000-0000-000059000000}"/>
    <hyperlink ref="C92" r:id="rId91" display="https://emenscr.nesdc.go.th/viewer/view.html?id=5d9414e351e48e04dd5a3c63&amp;username=moi04081" xr:uid="{00000000-0004-0000-0000-00005A000000}"/>
    <hyperlink ref="C93" r:id="rId92" display="https://emenscr.nesdc.go.th/viewer/view.html?id=5d941c92b7cda504eec9660f&amp;username=moi04081" xr:uid="{00000000-0004-0000-0000-00005B000000}"/>
    <hyperlink ref="C94" r:id="rId93" display="https://emenscr.nesdc.go.th/viewer/view.html?id=5d96c3ced715ba479cd090f7&amp;username=rmutt0578101" xr:uid="{00000000-0004-0000-0000-00005C000000}"/>
    <hyperlink ref="C95" r:id="rId94" display="https://emenscr.nesdc.go.th/viewer/view.html?id=5d96fa777cda1962bd51b9c3&amp;username=rmutt0578101" xr:uid="{00000000-0004-0000-0000-00005D000000}"/>
    <hyperlink ref="C96" r:id="rId95" display="https://emenscr.nesdc.go.th/viewer/view.html?id=5d9d8e57c684aa5bce4a7c74&amp;username=moi07171" xr:uid="{00000000-0004-0000-0000-00005E000000}"/>
    <hyperlink ref="C97" r:id="rId96" display="https://emenscr.nesdc.go.th/viewer/view.html?id=5d9dcd5c161e9a5bd4af28b2&amp;username=moi08151" xr:uid="{00000000-0004-0000-0000-00005F000000}"/>
    <hyperlink ref="C98" r:id="rId97" display="https://emenscr.nesdc.go.th/viewer/view.html?id=5da16b7f1cf04a5bcff2454a&amp;username=kpru053631" xr:uid="{00000000-0004-0000-0000-000060000000}"/>
    <hyperlink ref="C99" r:id="rId98" display="https://emenscr.nesdc.go.th/viewer/view.html?id=5db42dd4395adc146fd4853e&amp;username=dru0563061" xr:uid="{00000000-0004-0000-0000-000061000000}"/>
    <hyperlink ref="C100" r:id="rId99" display="https://emenscr.nesdc.go.th/viewer/view.html?id=5db66a47395adc146fd48601&amp;username=mots04021" xr:uid="{00000000-0004-0000-0000-000062000000}"/>
    <hyperlink ref="C101" r:id="rId100" display="https://emenscr.nesdc.go.th/viewer/view.html?id=5db67316395adc146fd4863d&amp;username=mots04021" xr:uid="{00000000-0004-0000-0000-000063000000}"/>
    <hyperlink ref="C102" r:id="rId101" display="https://emenscr.nesdc.go.th/viewer/view.html?id=5db6890b395adc146fd48659&amp;username=mots04021" xr:uid="{00000000-0004-0000-0000-000064000000}"/>
    <hyperlink ref="C103" r:id="rId102" display="https://emenscr.nesdc.go.th/viewer/view.html?id=5db69a89395adc146fd4867e&amp;username=mots02091" xr:uid="{00000000-0004-0000-0000-000065000000}"/>
    <hyperlink ref="C104" r:id="rId103" display="https://emenscr.nesdc.go.th/viewer/view.html?id=5db6a1bca099c71470319ae0&amp;username=mots02091" xr:uid="{00000000-0004-0000-0000-000066000000}"/>
    <hyperlink ref="C105" r:id="rId104" display="https://emenscr.nesdc.go.th/viewer/view.html?id=5db954c9e414e50a393a43b1&amp;username=rmutt0578101" xr:uid="{00000000-0004-0000-0000-000067000000}"/>
    <hyperlink ref="C106" r:id="rId105" display="https://emenscr.nesdc.go.th/viewer/view.html?id=5dbfaba695d4bc0308241ffd&amp;username=kpru053621" xr:uid="{00000000-0004-0000-0000-000068000000}"/>
    <hyperlink ref="C107" r:id="rId106" display="https://emenscr.nesdc.go.th/viewer/view.html?id=5dc10e84efbbb90303acae87&amp;username=rus0585141" xr:uid="{00000000-0004-0000-0000-000069000000}"/>
    <hyperlink ref="C108" r:id="rId107" display="https://emenscr.nesdc.go.th/viewer/view.html?id=5dc4ed59618d7a030c89c00f&amp;username=cru0562041" xr:uid="{00000000-0004-0000-0000-00006A000000}"/>
    <hyperlink ref="C109" r:id="rId108" display="https://emenscr.nesdc.go.th/viewer/view.html?id=5dcd0cd1618d7a030c89c28b&amp;username=cru0562041" xr:uid="{00000000-0004-0000-0000-00006B000000}"/>
    <hyperlink ref="C110" r:id="rId109" display="https://emenscr.nesdc.go.th/viewer/view.html?id=5dce2e3b618d7a030c89c30c&amp;username=moi0017731" xr:uid="{00000000-0004-0000-0000-00006C000000}"/>
    <hyperlink ref="C111" r:id="rId110" display="https://emenscr.nesdc.go.th/viewer/view.html?id=5ddb478d92249e532f57bbcc&amp;username=mots02091" xr:uid="{00000000-0004-0000-0000-00006D000000}"/>
    <hyperlink ref="C112" r:id="rId111" display="https://emenscr.nesdc.go.th/viewer/view.html?id=5ddb4a2c92249e532f57bbcf&amp;username=mots02091" xr:uid="{00000000-0004-0000-0000-00006E000000}"/>
    <hyperlink ref="C113" r:id="rId112" display="https://emenscr.nesdc.go.th/viewer/view.html?id=5ddb9969a4cb29532aa5cc83&amp;username=moi0017101" xr:uid="{00000000-0004-0000-0000-00006F000000}"/>
    <hyperlink ref="C114" r:id="rId113" display="https://emenscr.nesdc.go.th/viewer/view.html?id=5ddc9d498785695329ec692a&amp;username=moi0017491" xr:uid="{00000000-0004-0000-0000-000070000000}"/>
    <hyperlink ref="C115" r:id="rId114" display="https://emenscr.nesdc.go.th/viewer/view.html?id=5de135ac5b1d0951ee93567e&amp;username=mots02011" xr:uid="{00000000-0004-0000-0000-000071000000}"/>
    <hyperlink ref="C116" r:id="rId115" display="https://emenscr.nesdc.go.th/viewer/view.html?id=5de24ec8e78f8151e86bc433&amp;username=mots02011" xr:uid="{00000000-0004-0000-0000-000072000000}"/>
    <hyperlink ref="C117" r:id="rId116" display="https://emenscr.nesdc.go.th/viewer/view.html?id=5de26300e78f8151e86bc437&amp;username=mots02011" xr:uid="{00000000-0004-0000-0000-000073000000}"/>
    <hyperlink ref="C118" r:id="rId117" display="https://emenscr.nesdc.go.th/viewer/view.html?id=5de2b113e78f8151e86bc444&amp;username=moe02751" xr:uid="{00000000-0004-0000-0000-000074000000}"/>
    <hyperlink ref="C119" r:id="rId118" display="https://emenscr.nesdc.go.th/viewer/view.html?id=5de34078e78f8151e86bc44a&amp;username=mots02011" xr:uid="{00000000-0004-0000-0000-000075000000}"/>
    <hyperlink ref="C120" r:id="rId119" display="https://emenscr.nesdc.go.th/viewer/view.html?id=5de3659def4cb551e9869a50&amp;username=mots02011" xr:uid="{00000000-0004-0000-0000-000076000000}"/>
    <hyperlink ref="C121" r:id="rId120" display="https://emenscr.nesdc.go.th/viewer/view.html?id=5de3d3b3ef4cb551e9869a72&amp;username=mots02011" xr:uid="{00000000-0004-0000-0000-000077000000}"/>
    <hyperlink ref="C122" r:id="rId121" display="https://emenscr.nesdc.go.th/viewer/view.html?id=5de4c23eef4cb551e9869ae0&amp;username=moi0017291" xr:uid="{00000000-0004-0000-0000-000078000000}"/>
    <hyperlink ref="C123" r:id="rId122" display="https://emenscr.nesdc.go.th/viewer/view.html?id=5de6503009987646b1c7940c&amp;username=moi0017251" xr:uid="{00000000-0004-0000-0000-000079000000}"/>
    <hyperlink ref="C124" r:id="rId123" display="https://emenscr.nesdc.go.th/viewer/view.html?id=5de776a4a4f65846b25d41be&amp;username=mots6502361" xr:uid="{00000000-0004-0000-0000-00007A000000}"/>
    <hyperlink ref="C125" r:id="rId124" display="https://emenscr.nesdc.go.th/viewer/view.html?id=5de9e6b49f75a146bbce07d9&amp;username=tru0549051" xr:uid="{00000000-0004-0000-0000-00007B000000}"/>
    <hyperlink ref="C126" r:id="rId125" display="https://emenscr.nesdc.go.th/viewer/view.html?id=5dea10f49f75a146bbce083d&amp;username=moi0017501" xr:uid="{00000000-0004-0000-0000-00007C000000}"/>
    <hyperlink ref="C127" r:id="rId126" display="https://emenscr.nesdc.go.th/viewer/view.html?id=5dea1fd5a4f65846b25d42e5&amp;username=moi0017501" xr:uid="{00000000-0004-0000-0000-00007D000000}"/>
    <hyperlink ref="C128" r:id="rId127" display="https://emenscr.nesdc.go.th/viewer/view.html?id=5dea2c9fa4f65846b25d42fc&amp;username=tru0549051" xr:uid="{00000000-0004-0000-0000-00007E000000}"/>
    <hyperlink ref="C129" r:id="rId128" display="https://emenscr.nesdc.go.th/viewer/view.html?id=5dedcdc909987646b1c79669&amp;username=m-culture0031271" xr:uid="{00000000-0004-0000-0000-00007F000000}"/>
    <hyperlink ref="C130" r:id="rId129" display="https://emenscr.nesdc.go.th/viewer/view.html?id=5dedcddb9f75a146bbce08f1&amp;username=opm0001271" xr:uid="{00000000-0004-0000-0000-000080000000}"/>
    <hyperlink ref="C131" r:id="rId130" display="https://emenscr.nesdc.go.th/viewer/view.html?id=5def9fb711e6364ece801d0b&amp;username=mots5202521" xr:uid="{00000000-0004-0000-0000-000081000000}"/>
    <hyperlink ref="C132" r:id="rId131" display="https://emenscr.nesdc.go.th/viewer/view.html?id=5defa445ca32fb4ed4482d29&amp;username=mots5202521" xr:uid="{00000000-0004-0000-0000-000082000000}"/>
    <hyperlink ref="C133" r:id="rId132" display="https://emenscr.nesdc.go.th/viewer/view.html?id=5defa7715ab6a64edd62ff92&amp;username=mots5202521" xr:uid="{00000000-0004-0000-0000-000083000000}"/>
    <hyperlink ref="C134" r:id="rId133" display="https://emenscr.nesdc.go.th/viewer/view.html?id=5defb23521057f4ecfc9ec5e&amp;username=moi0022521" xr:uid="{00000000-0004-0000-0000-000084000000}"/>
    <hyperlink ref="C135" r:id="rId134" display="https://emenscr.nesdc.go.th/viewer/view.html?id=5defb5d811e6364ece801d14&amp;username=moi0022521" xr:uid="{00000000-0004-0000-0000-000085000000}"/>
    <hyperlink ref="C136" r:id="rId135" display="https://emenscr.nesdc.go.th/viewer/view.html?id=5df09912ca32fb4ed4482db5&amp;username=rus0585141" xr:uid="{00000000-0004-0000-0000-000086000000}"/>
    <hyperlink ref="C137" r:id="rId136" display="https://emenscr.nesdc.go.th/viewer/view.html?id=5df09b8411e6364ece801dd0&amp;username=opm0001621" xr:uid="{00000000-0004-0000-0000-000087000000}"/>
    <hyperlink ref="C138" r:id="rId137" display="https://emenscr.nesdc.go.th/viewer/view.html?id=5df0ac4f21057f4ecfc9ed3d&amp;username=moi0017661" xr:uid="{00000000-0004-0000-0000-000088000000}"/>
    <hyperlink ref="C139" r:id="rId138" display="https://emenscr.nesdc.go.th/viewer/view.html?id=5df0b5285ab6a64edd630098&amp;username=moi0017221" xr:uid="{00000000-0004-0000-0000-000089000000}"/>
    <hyperlink ref="C140" r:id="rId139" display="https://emenscr.nesdc.go.th/viewer/view.html?id=5df106f0ca32fb4ed4482e4b&amp;username=mots9202141" xr:uid="{00000000-0004-0000-0000-00008A000000}"/>
    <hyperlink ref="C141" r:id="rId140" display="https://emenscr.nesdc.go.th/viewer/view.html?id=5df1ca45ca32fb4ed4482ebb&amp;username=m-culture0031541" xr:uid="{00000000-0004-0000-0000-00008B000000}"/>
    <hyperlink ref="C142" r:id="rId141" display="https://emenscr.nesdc.go.th/viewer/view.html?id=5df1cfa9ca32fb4ed4482ed2&amp;username=moi0019541" xr:uid="{00000000-0004-0000-0000-00008C000000}"/>
    <hyperlink ref="C143" r:id="rId142" display="https://emenscr.nesdc.go.th/viewer/view.html?id=5df1fc355ab6a64edd6301c5&amp;username=moc04051" xr:uid="{00000000-0004-0000-0000-00008D000000}"/>
    <hyperlink ref="C144" r:id="rId143" display="https://emenscr.nesdc.go.th/viewer/view.html?id=5df2f90ac24dfe2c4f174c11&amp;username=moi0017221" xr:uid="{00000000-0004-0000-0000-00008E000000}"/>
    <hyperlink ref="C145" r:id="rId144" display="https://emenscr.nesdc.go.th/viewer/view.html?id=5df33537bd03be2c50f77fe9&amp;username=industry04141" xr:uid="{00000000-0004-0000-0000-00008F000000}"/>
    <hyperlink ref="C146" r:id="rId145" display="https://emenscr.nesdc.go.th/viewer/view.html?id=5df342e3c24dfe2c4f174ce2&amp;username=mots4702551" xr:uid="{00000000-0004-0000-0000-000090000000}"/>
    <hyperlink ref="C147" r:id="rId146" display="https://emenscr.nesdc.go.th/viewer/view.html?id=5df342e4c24dfe2c4f174ce4&amp;username=moi0022481" xr:uid="{00000000-0004-0000-0000-000091000000}"/>
    <hyperlink ref="C148" r:id="rId147" display="https://emenscr.nesdc.go.th/viewer/view.html?id=5df5dfbf62ad211a54e74a00&amp;username=moph0032851" xr:uid="{00000000-0004-0000-0000-000092000000}"/>
    <hyperlink ref="C149" r:id="rId148" display="https://emenscr.nesdc.go.th/viewer/view.html?id=5df663cfcf2dda1a4f64d88a&amp;username=moph0032851" xr:uid="{00000000-0004-0000-0000-000093000000}"/>
    <hyperlink ref="C150" r:id="rId149" display="https://emenscr.nesdc.go.th/viewer/view.html?id=5df700bbc576281a5771951a&amp;username=onab0034721" xr:uid="{00000000-0004-0000-0000-000094000000}"/>
    <hyperlink ref="C151" r:id="rId150" display="https://emenscr.nesdc.go.th/viewer/view.html?id=5df705111069321a558d69ed&amp;username=m-culture04121" xr:uid="{00000000-0004-0000-0000-000095000000}"/>
    <hyperlink ref="C152" r:id="rId151" display="https://emenscr.nesdc.go.th/viewer/view.html?id=5df705b8cf2dda1a4f64d8ec&amp;username=m-culture0031721" xr:uid="{00000000-0004-0000-0000-000096000000}"/>
    <hyperlink ref="C153" r:id="rId152" display="https://emenscr.nesdc.go.th/viewer/view.html?id=5df70608cf2dda1a4f64d8ee&amp;username=m-culture0031241" xr:uid="{00000000-0004-0000-0000-000097000000}"/>
    <hyperlink ref="C154" r:id="rId153" display="https://emenscr.nesdc.go.th/viewer/view.html?id=5df7092062ad211a54e74a8c&amp;username=m-culture0031211" xr:uid="{00000000-0004-0000-0000-000098000000}"/>
    <hyperlink ref="C155" r:id="rId154" display="https://emenscr.nesdc.go.th/viewer/view.html?id=5df7096fc576281a57719542&amp;username=opm0001601" xr:uid="{00000000-0004-0000-0000-000099000000}"/>
    <hyperlink ref="C156" r:id="rId155" display="https://emenscr.nesdc.go.th/viewer/view.html?id=5df70d57cf2dda1a4f64d917&amp;username=opm0001921" xr:uid="{00000000-0004-0000-0000-00009A000000}"/>
    <hyperlink ref="C157" r:id="rId156" display="https://emenscr.nesdc.go.th/viewer/view.html?id=5df7361ec576281a577195c2&amp;username=mots04031" xr:uid="{00000000-0004-0000-0000-00009B000000}"/>
    <hyperlink ref="C158" r:id="rId157" display="https://emenscr.nesdc.go.th/viewer/view.html?id=5df73ca862ad211a54e74b3b&amp;username=opm0001661" xr:uid="{00000000-0004-0000-0000-00009C000000}"/>
    <hyperlink ref="C159" r:id="rId158" display="https://emenscr.nesdc.go.th/viewer/view.html?id=5df73fc6c576281a577195ff&amp;username=moi0017121" xr:uid="{00000000-0004-0000-0000-00009D000000}"/>
    <hyperlink ref="C160" r:id="rId159" display="https://emenscr.nesdc.go.th/viewer/view.html?id=5df746aa1069321a558d6aed&amp;username=moi07171" xr:uid="{00000000-0004-0000-0000-00009E000000}"/>
    <hyperlink ref="C161" r:id="rId160" display="https://emenscr.nesdc.go.th/viewer/view.html?id=5df755461069321a558d6b24&amp;username=mot0703141" xr:uid="{00000000-0004-0000-0000-00009F000000}"/>
    <hyperlink ref="C162" r:id="rId161" display="https://emenscr.nesdc.go.th/viewer/view.html?id=5df7663762ad211a54e74bba&amp;username=mot0703141" xr:uid="{00000000-0004-0000-0000-0000A0000000}"/>
    <hyperlink ref="C163" r:id="rId162" display="https://emenscr.nesdc.go.th/viewer/view.html?id=5df7691c1069321a558d6b38&amp;username=moi0018721" xr:uid="{00000000-0004-0000-0000-0000A1000000}"/>
    <hyperlink ref="C164" r:id="rId163" display="https://emenscr.nesdc.go.th/viewer/view.html?id=5df76c44c576281a57719669&amp;username=mots02031" xr:uid="{00000000-0004-0000-0000-0000A2000000}"/>
    <hyperlink ref="C165" r:id="rId164" display="https://emenscr.nesdc.go.th/viewer/view.html?id=5df77b9862ad211a54e74bc4&amp;username=moi0017691" xr:uid="{00000000-0004-0000-0000-0000A3000000}"/>
    <hyperlink ref="C166" r:id="rId165" display="https://emenscr.nesdc.go.th/viewer/view.html?id=5df8444a1069321a558d6b66&amp;username=mots8602111" xr:uid="{00000000-0004-0000-0000-0000A4000000}"/>
    <hyperlink ref="C167" r:id="rId166" display="https://emenscr.nesdc.go.th/viewer/view.html?id=5df8518cffccfe3f5905ecab&amp;username=mot0703141" xr:uid="{00000000-0004-0000-0000-0000A5000000}"/>
    <hyperlink ref="C168" r:id="rId167" display="https://emenscr.nesdc.go.th/viewer/view.html?id=5df85aecffccfe3f5905ecd6&amp;username=m-culture0031541" xr:uid="{00000000-0004-0000-0000-0000A6000000}"/>
    <hyperlink ref="C169" r:id="rId168" display="https://emenscr.nesdc.go.th/viewer/view.html?id=5df879a56b12163f58d5f6e3&amp;username=mot07021" xr:uid="{00000000-0004-0000-0000-0000A7000000}"/>
    <hyperlink ref="C170" r:id="rId169" display="https://emenscr.nesdc.go.th/viewer/view.html?id=5df884626b12163f58d5f721&amp;username=mots4602031" xr:uid="{00000000-0004-0000-0000-0000A8000000}"/>
    <hyperlink ref="C171" r:id="rId170" display="https://emenscr.nesdc.go.th/viewer/view.html?id=5df99273ffccfe3f5905ee07&amp;username=onab0034131" xr:uid="{00000000-0004-0000-0000-0000A9000000}"/>
    <hyperlink ref="C172" r:id="rId171" display="https://emenscr.nesdc.go.th/viewer/view.html?id=5df999b0467aa83f5ec0afd4&amp;username=m-culture0031771" xr:uid="{00000000-0004-0000-0000-0000AA000000}"/>
    <hyperlink ref="C173" r:id="rId172" display="https://emenscr.nesdc.go.th/viewer/view.html?id=5df99b6c6b12163f58d5f7f9&amp;username=m-culture0031621" xr:uid="{00000000-0004-0000-0000-0000AB000000}"/>
    <hyperlink ref="C174" r:id="rId173" display="https://emenscr.nesdc.go.th/viewer/view.html?id=5df9b284ffccfe3f5905ee87&amp;username=m-culture0031901" xr:uid="{00000000-0004-0000-0000-0000AC000000}"/>
    <hyperlink ref="C175" r:id="rId174" display="https://emenscr.nesdc.go.th/viewer/view.html?id=5df9c7c4467aa83f5ec0b07d&amp;username=mots2102481" xr:uid="{00000000-0004-0000-0000-0000AD000000}"/>
    <hyperlink ref="C176" r:id="rId175" display="https://emenscr.nesdc.go.th/viewer/view.html?id=5df9c9fe467aa83f5ec0b083&amp;username=mots02021" xr:uid="{00000000-0004-0000-0000-0000AE000000}"/>
    <hyperlink ref="C177" r:id="rId176" display="https://emenscr.nesdc.go.th/viewer/view.html?id=5df9ce326b12163f58d5f8ac&amp;username=mots7502591" xr:uid="{00000000-0004-0000-0000-0000AF000000}"/>
    <hyperlink ref="C178" r:id="rId177" display="https://emenscr.nesdc.go.th/viewer/view.html?id=5df9ce916b12163f58d5f8af&amp;username=mots02021" xr:uid="{00000000-0004-0000-0000-0000B0000000}"/>
    <hyperlink ref="C179" r:id="rId178" display="https://emenscr.nesdc.go.th/viewer/view.html?id=5df9cf6c6b12163f58d5f8b2&amp;username=sat1" xr:uid="{00000000-0004-0000-0000-0000B1000000}"/>
    <hyperlink ref="C180" r:id="rId179" display="https://emenscr.nesdc.go.th/viewer/view.html?id=5df9d0f7caa0dc3f63b8c4d1&amp;username=moph0032831" xr:uid="{00000000-0004-0000-0000-0000B2000000}"/>
    <hyperlink ref="C181" r:id="rId180" display="https://emenscr.nesdc.go.th/viewer/view.html?id=5df9d127ffccfe3f5905eec5&amp;username=mots02021" xr:uid="{00000000-0004-0000-0000-0000B3000000}"/>
    <hyperlink ref="C182" r:id="rId181" display="https://emenscr.nesdc.go.th/viewer/view.html?id=5df9d1dc467aa83f5ec0b0a9&amp;username=sat1" xr:uid="{00000000-0004-0000-0000-0000B4000000}"/>
    <hyperlink ref="C183" r:id="rId182" display="https://emenscr.nesdc.go.th/viewer/view.html?id=5df9d59fffccfe3f5905eee5&amp;username=sat1" xr:uid="{00000000-0004-0000-0000-0000B5000000}"/>
    <hyperlink ref="C184" r:id="rId183" display="https://emenscr.nesdc.go.th/viewer/view.html?id=5df9d82effccfe3f5905eef0&amp;username=mots02041" xr:uid="{00000000-0004-0000-0000-0000B6000000}"/>
    <hyperlink ref="C185" r:id="rId184" display="https://emenscr.nesdc.go.th/viewer/view.html?id=5df9d864caa0dc3f63b8c4f1&amp;username=mots2102481" xr:uid="{00000000-0004-0000-0000-0000B7000000}"/>
    <hyperlink ref="C186" r:id="rId185" display="https://emenscr.nesdc.go.th/viewer/view.html?id=5df9d86d6b12163f58d5f8e8&amp;username=sat1" xr:uid="{00000000-0004-0000-0000-0000B8000000}"/>
    <hyperlink ref="C187" r:id="rId186" display="https://emenscr.nesdc.go.th/viewer/view.html?id=5df9db3fffccfe3f5905ef06&amp;username=sat1" xr:uid="{00000000-0004-0000-0000-0000B9000000}"/>
    <hyperlink ref="C188" r:id="rId187" display="https://emenscr.nesdc.go.th/viewer/view.html?id=5df9dee0ffccfe3f5905ef20&amp;username=sat1" xr:uid="{00000000-0004-0000-0000-0000BA000000}"/>
    <hyperlink ref="C189" r:id="rId188" display="https://emenscr.nesdc.go.th/viewer/view.html?id=5df9e11d6b12163f58d5f915&amp;username=mots02041" xr:uid="{00000000-0004-0000-0000-0000BB000000}"/>
    <hyperlink ref="C190" r:id="rId189" display="https://emenscr.nesdc.go.th/viewer/view.html?id=5df9e426467aa83f5ec0b112&amp;username=mots02041" xr:uid="{00000000-0004-0000-0000-0000BC000000}"/>
    <hyperlink ref="C191" r:id="rId190" display="https://emenscr.nesdc.go.th/viewer/view.html?id=5df9e87ecaa0dc3f63b8c549&amp;username=mots02041" xr:uid="{00000000-0004-0000-0000-0000BD000000}"/>
    <hyperlink ref="C192" r:id="rId191" display="https://emenscr.nesdc.go.th/viewer/view.html?id=5df9eda4caa0dc3f63b8c56b&amp;username=mots02041" xr:uid="{00000000-0004-0000-0000-0000BE000000}"/>
    <hyperlink ref="C193" r:id="rId192" display="https://emenscr.nesdc.go.th/viewer/view.html?id=5df9f26fffccfe3f5905ef98&amp;username=mots02041" xr:uid="{00000000-0004-0000-0000-0000BF000000}"/>
    <hyperlink ref="C194" r:id="rId193" display="https://emenscr.nesdc.go.th/viewer/view.html?id=5df9f69ccaa0dc3f63b8c58e&amp;username=okmd1" xr:uid="{00000000-0004-0000-0000-0000C0000000}"/>
    <hyperlink ref="C195" r:id="rId194" display="https://emenscr.nesdc.go.th/viewer/view.html?id=5df9f727caa0dc3f63b8c590&amp;username=mots02041" xr:uid="{00000000-0004-0000-0000-0000C1000000}"/>
    <hyperlink ref="C196" r:id="rId195" display="https://emenscr.nesdc.go.th/viewer/view.html?id=5df9f7fa467aa83f5ec0b163&amp;username=mots02041" xr:uid="{00000000-0004-0000-0000-0000C2000000}"/>
    <hyperlink ref="C197" r:id="rId196" display="https://emenscr.nesdc.go.th/viewer/view.html?id=5df9fb52caa0dc3f63b8c59a&amp;username=mots02041" xr:uid="{00000000-0004-0000-0000-0000C3000000}"/>
    <hyperlink ref="C198" r:id="rId197" display="https://emenscr.nesdc.go.th/viewer/view.html?id=5dfa0385467aa83f5ec0b170&amp;username=mot0703141" xr:uid="{00000000-0004-0000-0000-0000C4000000}"/>
    <hyperlink ref="C199" r:id="rId198" display="https://emenscr.nesdc.go.th/viewer/view.html?id=5dfa1da66b12163f58d5f9c3&amp;username=mots02031" xr:uid="{00000000-0004-0000-0000-0000C5000000}"/>
    <hyperlink ref="C200" r:id="rId199" display="https://emenscr.nesdc.go.th/viewer/view.html?id=5dfaebbfb03e921a67e372e1&amp;username=mots3002201" xr:uid="{00000000-0004-0000-0000-0000C6000000}"/>
    <hyperlink ref="C201" r:id="rId200" display="https://emenscr.nesdc.go.th/viewer/view.html?id=5dfaf58ad2f24a1a689b4b97&amp;username=moi0022481" xr:uid="{00000000-0004-0000-0000-0000C7000000}"/>
    <hyperlink ref="C202" r:id="rId201" display="https://emenscr.nesdc.go.th/viewer/view.html?id=5dfaf7fbc552571a72d136a6&amp;username=mot0703291" xr:uid="{00000000-0004-0000-0000-0000C8000000}"/>
    <hyperlink ref="C203" r:id="rId202" display="https://emenscr.nesdc.go.th/viewer/view.html?id=5dfaf9fdc552571a72d136b6&amp;username=mots02021" xr:uid="{00000000-0004-0000-0000-0000C9000000}"/>
    <hyperlink ref="C204" r:id="rId203" display="https://emenscr.nesdc.go.th/viewer/view.html?id=5dfafaace02dae1a6dd4bb61&amp;username=mots04061" xr:uid="{00000000-0004-0000-0000-0000CA000000}"/>
    <hyperlink ref="C205" r:id="rId204" display="https://emenscr.nesdc.go.th/viewer/view.html?id=5dfafc15b03e921a67e3733a&amp;username=mots02021" xr:uid="{00000000-0004-0000-0000-0000CB000000}"/>
    <hyperlink ref="C206" r:id="rId205" display="https://emenscr.nesdc.go.th/viewer/view.html?id=5dfafc23d2f24a1a689b4bc1&amp;username=moi0022481" xr:uid="{00000000-0004-0000-0000-0000CC000000}"/>
    <hyperlink ref="C207" r:id="rId206" display="https://emenscr.nesdc.go.th/viewer/view.html?id=5dfafe35b03e921a67e37348&amp;username=moi0017531" xr:uid="{00000000-0004-0000-0000-0000CD000000}"/>
    <hyperlink ref="C208" r:id="rId207" display="https://emenscr.nesdc.go.th/viewer/view.html?id=5dfaff01b03e921a67e3734e&amp;username=moi0022481" xr:uid="{00000000-0004-0000-0000-0000CE000000}"/>
    <hyperlink ref="C209" r:id="rId208" display="https://emenscr.nesdc.go.th/viewer/view.html?id=5dfaff37c552571a72d136d3&amp;username=mots02021" xr:uid="{00000000-0004-0000-0000-0000CF000000}"/>
    <hyperlink ref="C210" r:id="rId209" display="https://emenscr.nesdc.go.th/viewer/view.html?id=5dfb004ac552571a72d136dc&amp;username=sat1" xr:uid="{00000000-0004-0000-0000-0000D0000000}"/>
    <hyperlink ref="C211" r:id="rId210" display="https://emenscr.nesdc.go.th/viewer/view.html?id=5dfb0067c552571a72d136de&amp;username=moi0019461" xr:uid="{00000000-0004-0000-0000-0000D1000000}"/>
    <hyperlink ref="C212" r:id="rId211" display="https://emenscr.nesdc.go.th/viewer/view.html?id=5dfb009ec552571a72d136e1&amp;username=mots02021" xr:uid="{00000000-0004-0000-0000-0000D2000000}"/>
    <hyperlink ref="C213" r:id="rId212" display="https://emenscr.nesdc.go.th/viewer/view.html?id=5dfb00eee02dae1a6dd4bb7b&amp;username=moph05031" xr:uid="{00000000-0004-0000-0000-0000D3000000}"/>
    <hyperlink ref="C214" r:id="rId213" display="https://emenscr.nesdc.go.th/viewer/view.html?id=5dfb02b8d2f24a1a689b4bde&amp;username=moi0022481" xr:uid="{00000000-0004-0000-0000-0000D4000000}"/>
    <hyperlink ref="C215" r:id="rId214" display="https://emenscr.nesdc.go.th/viewer/view.html?id=5dfb0506b03e921a67e3735f&amp;username=moi0022481" xr:uid="{00000000-0004-0000-0000-0000D5000000}"/>
    <hyperlink ref="C216" r:id="rId215" display="https://emenscr.nesdc.go.th/viewer/view.html?id=5dfb0683b03e921a67e37365&amp;username=moi0022481" xr:uid="{00000000-0004-0000-0000-0000D6000000}"/>
    <hyperlink ref="C217" r:id="rId216" display="https://emenscr.nesdc.go.th/viewer/view.html?id=5dfb2f6ce02dae1a6dd4bc16&amp;username=mots3102261" xr:uid="{00000000-0004-0000-0000-0000D7000000}"/>
    <hyperlink ref="C218" r:id="rId217" display="https://emenscr.nesdc.go.th/viewer/view.html?id=5dfb2feeb03e921a67e37408&amp;username=mots04051" xr:uid="{00000000-0004-0000-0000-0000D8000000}"/>
    <hyperlink ref="C219" r:id="rId218" display="https://emenscr.nesdc.go.th/viewer/view.html?id=5dfb3243d2f24a1a689b4c8f&amp;username=moi0019621" xr:uid="{00000000-0004-0000-0000-0000D9000000}"/>
    <hyperlink ref="C220" r:id="rId219" display="https://emenscr.nesdc.go.th/viewer/view.html?id=5dfb3bc9b03e921a67e37458&amp;username=mot0703291" xr:uid="{00000000-0004-0000-0000-0000DA000000}"/>
    <hyperlink ref="C221" r:id="rId220" display="https://emenscr.nesdc.go.th/viewer/view.html?id=5dfb3d9ed2f24a1a689b4cd8&amp;username=mot0703291" xr:uid="{00000000-0004-0000-0000-0000DB000000}"/>
    <hyperlink ref="C222" r:id="rId221" display="https://emenscr.nesdc.go.th/viewer/view.html?id=5dfb40b8b03e921a67e37475&amp;username=mot0703291" xr:uid="{00000000-0004-0000-0000-0000DC000000}"/>
    <hyperlink ref="C223" r:id="rId222" display="https://emenscr.nesdc.go.th/viewer/view.html?id=5dfb4219d2f24a1a689b4cee&amp;username=mot0703291" xr:uid="{00000000-0004-0000-0000-0000DD000000}"/>
    <hyperlink ref="C224" r:id="rId223" display="https://emenscr.nesdc.go.th/viewer/view.html?id=5dfb5589c552571a72d1382a&amp;username=mots02031" xr:uid="{00000000-0004-0000-0000-0000DE000000}"/>
    <hyperlink ref="C225" r:id="rId224" display="https://emenscr.nesdc.go.th/viewer/view.html?id=5dfba41ed2f24a1a689b4d3c&amp;username=rus0585141" xr:uid="{00000000-0004-0000-0000-0000DF000000}"/>
    <hyperlink ref="C226" r:id="rId225" display="https://emenscr.nesdc.go.th/viewer/view.html?id=5dfc3844d2f24a1a689b4d81&amp;username=mots02031" xr:uid="{00000000-0004-0000-0000-0000E0000000}"/>
    <hyperlink ref="C227" r:id="rId226" display="https://emenscr.nesdc.go.th/viewer/view.html?id=5dfc3c78d2f24a1a689b4d96&amp;username=mots02031" xr:uid="{00000000-0004-0000-0000-0000E1000000}"/>
    <hyperlink ref="C228" r:id="rId227" display="https://emenscr.nesdc.go.th/viewer/view.html?id=5dfc3c7ce02dae1a6dd4bd44&amp;username=moph05031" xr:uid="{00000000-0004-0000-0000-0000E2000000}"/>
    <hyperlink ref="C229" r:id="rId228" display="https://emenscr.nesdc.go.th/viewer/view.html?id=5dfc40bbc552571a72d138ac&amp;username=mots02031" xr:uid="{00000000-0004-0000-0000-0000E3000000}"/>
    <hyperlink ref="C230" r:id="rId229" display="https://emenscr.nesdc.go.th/viewer/view.html?id=5dfc486fe02dae1a6dd4bd94&amp;username=m-culture0031711" xr:uid="{00000000-0004-0000-0000-0000E4000000}"/>
    <hyperlink ref="C231" r:id="rId230" display="https://emenscr.nesdc.go.th/viewer/view.html?id=5dfc49adc552571a72d138e5&amp;username=mots4402411" xr:uid="{00000000-0004-0000-0000-0000E5000000}"/>
    <hyperlink ref="C232" r:id="rId231" display="https://emenscr.nesdc.go.th/viewer/view.html?id=5dfc4a91b03e921a67e375b3&amp;username=mots02031" xr:uid="{00000000-0004-0000-0000-0000E6000000}"/>
    <hyperlink ref="C233" r:id="rId232" display="https://emenscr.nesdc.go.th/viewer/view.html?id=5dfc4ef8d2f24a1a689b4e0c&amp;username=mots8402661" xr:uid="{00000000-0004-0000-0000-0000E7000000}"/>
    <hyperlink ref="C234" r:id="rId233" display="https://emenscr.nesdc.go.th/viewer/view.html?id=5dfc6356e02dae1a6dd4be27&amp;username=mnre0214631" xr:uid="{00000000-0004-0000-0000-0000E8000000}"/>
    <hyperlink ref="C235" r:id="rId234" display="https://emenscr.nesdc.go.th/viewer/view.html?id=5dfc639bd2f24a1a689b4e5e&amp;username=moph05031" xr:uid="{00000000-0004-0000-0000-0000E9000000}"/>
    <hyperlink ref="C236" r:id="rId235" display="https://emenscr.nesdc.go.th/viewer/view.html?id=5dfc7c75e02dae1a6dd4be78&amp;username=mots02031" xr:uid="{00000000-0004-0000-0000-0000EA000000}"/>
    <hyperlink ref="C237" r:id="rId236" display="https://emenscr.nesdc.go.th/viewer/view.html?id=5dfc7dfdc552571a72d139db&amp;username=moac10041" xr:uid="{00000000-0004-0000-0000-0000EB000000}"/>
    <hyperlink ref="C238" r:id="rId237" display="https://emenscr.nesdc.go.th/viewer/view.html?id=5dfc8187c552571a72d139f9&amp;username=mots2702611" xr:uid="{00000000-0004-0000-0000-0000EC000000}"/>
    <hyperlink ref="C239" r:id="rId238" display="https://emenscr.nesdc.go.th/viewer/view.html?id=5dfc831ee02dae1a6dd4bea0&amp;username=nrru0544121" xr:uid="{00000000-0004-0000-0000-0000ED000000}"/>
    <hyperlink ref="C240" r:id="rId239" display="https://emenscr.nesdc.go.th/viewer/view.html?id=5dfc897fb03e921a67e376e6&amp;username=rus0585141" xr:uid="{00000000-0004-0000-0000-0000EE000000}"/>
    <hyperlink ref="C241" r:id="rId240" display="https://emenscr.nesdc.go.th/viewer/view.html?id=5dfc8c1ce02dae1a6dd4bedf&amp;username=mots2702611" xr:uid="{00000000-0004-0000-0000-0000EF000000}"/>
    <hyperlink ref="C242" r:id="rId241" display="https://emenscr.nesdc.go.th/viewer/view.html?id=5dfc9124ba396e3a82dca536&amp;username=mots3102261" xr:uid="{00000000-0004-0000-0000-0000F0000000}"/>
    <hyperlink ref="C243" r:id="rId242" display="https://emenscr.nesdc.go.th/viewer/view.html?id=5dfc9195400f2c3a92b4aff7&amp;username=rus0585111" xr:uid="{00000000-0004-0000-0000-0000F1000000}"/>
    <hyperlink ref="C244" r:id="rId243" display="https://emenscr.nesdc.go.th/viewer/view.html?id=5dfc9339ba396e3a82dca564&amp;username=m-culture0031471" xr:uid="{00000000-0004-0000-0000-0000F2000000}"/>
    <hyperlink ref="C245" r:id="rId244" display="https://emenscr.nesdc.go.th/viewer/view.html?id=5dfc96874a6018148125f8aa&amp;username=mots2702611" xr:uid="{00000000-0004-0000-0000-0000F3000000}"/>
    <hyperlink ref="C246" r:id="rId245" display="https://emenscr.nesdc.go.th/viewer/view.html?id=5dfca054a7759b14872e6d44&amp;username=moi02276041" xr:uid="{00000000-0004-0000-0000-0000F4000000}"/>
    <hyperlink ref="C247" r:id="rId246" display="https://emenscr.nesdc.go.th/viewer/view.html?id=5dfcb0a1a3add11482f4516f&amp;username=mots1602501" xr:uid="{00000000-0004-0000-0000-0000F5000000}"/>
    <hyperlink ref="C248" r:id="rId247" display="https://emenscr.nesdc.go.th/viewer/view.html?id=5dfef6f16f155549ab8fb43f&amp;username=m-culture0031581" xr:uid="{00000000-0004-0000-0000-0000F6000000}"/>
    <hyperlink ref="C249" r:id="rId248" display="https://emenscr.nesdc.go.th/viewer/view.html?id=5e0029ae6f155549ab8fb497&amp;username=moi0017521" xr:uid="{00000000-0004-0000-0000-0000F7000000}"/>
    <hyperlink ref="C250" r:id="rId249" display="https://emenscr.nesdc.go.th/viewer/view.html?id=5e002b906f155549ab8fb49e&amp;username=onab0034171" xr:uid="{00000000-0004-0000-0000-0000F8000000}"/>
    <hyperlink ref="C251" r:id="rId250" display="https://emenscr.nesdc.go.th/viewer/view.html?id=5e002f0b6f155549ab8fb4ae&amp;username=moph05061" xr:uid="{00000000-0004-0000-0000-0000F9000000}"/>
    <hyperlink ref="C252" r:id="rId251" display="https://emenscr.nesdc.go.th/viewer/view.html?id=5e004518b459dd49a9ac70e7&amp;username=moph09081" xr:uid="{00000000-0004-0000-0000-0000FA000000}"/>
    <hyperlink ref="C253" r:id="rId252" display="https://emenscr.nesdc.go.th/viewer/view.html?id=5e00463042c5ca49af55a5f2&amp;username=mots5302731" xr:uid="{00000000-0004-0000-0000-0000FB000000}"/>
    <hyperlink ref="C254" r:id="rId253" display="https://emenscr.nesdc.go.th/viewer/view.html?id=5e004c6142c5ca49af55a60f&amp;username=mots02041" xr:uid="{00000000-0004-0000-0000-0000FC000000}"/>
    <hyperlink ref="C255" r:id="rId254" display="https://emenscr.nesdc.go.th/viewer/view.html?id=5e005dd342c5ca49af55a632&amp;username=mots5802431" xr:uid="{00000000-0004-0000-0000-0000FD000000}"/>
    <hyperlink ref="C256" r:id="rId255" display="https://emenscr.nesdc.go.th/viewer/view.html?id=5e006986b459dd49a9ac714d&amp;username=mots02031" xr:uid="{00000000-0004-0000-0000-0000FE000000}"/>
    <hyperlink ref="C257" r:id="rId256" display="https://emenscr.nesdc.go.th/viewer/view.html?id=5e0069ddb459dd49a9ac7151&amp;username=mots02031" xr:uid="{00000000-0004-0000-0000-0000FF000000}"/>
    <hyperlink ref="C258" r:id="rId257" display="https://emenscr.nesdc.go.th/viewer/view.html?id=5e006a6aca0feb49b458bc48&amp;username=mots02031" xr:uid="{00000000-0004-0000-0000-000000010000}"/>
    <hyperlink ref="C259" r:id="rId258" display="https://emenscr.nesdc.go.th/viewer/view.html?id=5e0070c1ca0feb49b458bc7b&amp;username=moi0022391" xr:uid="{00000000-0004-0000-0000-000001010000}"/>
    <hyperlink ref="C260" r:id="rId259" display="https://emenscr.nesdc.go.th/viewer/view.html?id=5e0072b2b459dd49a9ac7195&amp;username=mots5402391" xr:uid="{00000000-0004-0000-0000-000002010000}"/>
    <hyperlink ref="C261" r:id="rId260" display="https://emenscr.nesdc.go.th/viewer/view.html?id=5e00731fca0feb49b458bc9f&amp;username=moi0022811" xr:uid="{00000000-0004-0000-0000-000003010000}"/>
    <hyperlink ref="C262" r:id="rId261" display="https://emenscr.nesdc.go.th/viewer/view.html?id=5e00771b42c5ca49af55a6e4&amp;username=tat5201181" xr:uid="{00000000-0004-0000-0000-000004010000}"/>
    <hyperlink ref="C263" r:id="rId262" display="https://emenscr.nesdc.go.th/viewer/view.html?id=5e00797dca0feb49b458bcd3&amp;username=mod06081" xr:uid="{00000000-0004-0000-0000-000005010000}"/>
    <hyperlink ref="C264" r:id="rId263" display="https://emenscr.nesdc.go.th/viewer/view.html?id=5e0079f9b459dd49a9ac71c6&amp;username=mdes06031" xr:uid="{00000000-0004-0000-0000-000006010000}"/>
    <hyperlink ref="C265" r:id="rId264" display="https://emenscr.nesdc.go.th/viewer/view.html?id=5e007aa642c5ca49af55a6f7&amp;username=mots5802431" xr:uid="{00000000-0004-0000-0000-000007010000}"/>
    <hyperlink ref="C266" r:id="rId265" display="https://emenscr.nesdc.go.th/viewer/view.html?id=5e007ab642c5ca49af55a6f9&amp;username=moi0022811" xr:uid="{00000000-0004-0000-0000-000008010000}"/>
    <hyperlink ref="C267" r:id="rId266" display="https://emenscr.nesdc.go.th/viewer/view.html?id=5e007bf342c5ca49af55a6fc&amp;username=mots3102261" xr:uid="{00000000-0004-0000-0000-000009010000}"/>
    <hyperlink ref="C268" r:id="rId267" display="https://emenscr.nesdc.go.th/viewer/view.html?id=5e007f16ca0feb49b458bcf0&amp;username=tat5201141" xr:uid="{00000000-0004-0000-0000-00000A010000}"/>
    <hyperlink ref="C269" r:id="rId268" display="https://emenscr.nesdc.go.th/viewer/view.html?id=5e0080746f155549ab8fb61d&amp;username=m-culture04011" xr:uid="{00000000-0004-0000-0000-00000B010000}"/>
    <hyperlink ref="C270" r:id="rId269" display="https://emenscr.nesdc.go.th/viewer/view.html?id=5e00834742c5ca49af55a740&amp;username=tat5201141" xr:uid="{00000000-0004-0000-0000-00000C010000}"/>
    <hyperlink ref="C271" r:id="rId270" display="https://emenscr.nesdc.go.th/viewer/view.html?id=5e008781b459dd49a9ac7248&amp;username=moi0022811" xr:uid="{00000000-0004-0000-0000-00000D010000}"/>
    <hyperlink ref="C272" r:id="rId271" display="https://emenscr.nesdc.go.th/viewer/view.html?id=5e008b9e6f155549ab8fb66c&amp;username=mots5402391" xr:uid="{00000000-0004-0000-0000-00000E010000}"/>
    <hyperlink ref="C273" r:id="rId272" display="https://emenscr.nesdc.go.th/viewer/view.html?id=5e008c0d42c5ca49af55a781&amp;username=mots4602031" xr:uid="{00000000-0004-0000-0000-00000F010000}"/>
    <hyperlink ref="C274" r:id="rId273" display="https://emenscr.nesdc.go.th/viewer/view.html?id=5e009cb1b459dd49a9ac72b3&amp;username=mot060571" xr:uid="{00000000-0004-0000-0000-000010010000}"/>
    <hyperlink ref="C275" r:id="rId274" display="https://emenscr.nesdc.go.th/viewer/view.html?id=5e00acf142c5ca49af55a7c5&amp;username=mot060571" xr:uid="{00000000-0004-0000-0000-000011010000}"/>
    <hyperlink ref="C276" r:id="rId275" display="https://emenscr.nesdc.go.th/viewer/view.html?id=5e00b3626f155549ab8fb6c7&amp;username=m-culture06041" xr:uid="{00000000-0004-0000-0000-000012010000}"/>
    <hyperlink ref="C277" r:id="rId276" display="https://emenscr.nesdc.go.th/viewer/view.html?id=5e00c0516f155549ab8fb6d1&amp;username=m-culture06021" xr:uid="{00000000-0004-0000-0000-000013010000}"/>
    <hyperlink ref="C278" r:id="rId277" display="https://emenscr.nesdc.go.th/viewer/view.html?id=5e01782442c5ca49af55a7ff&amp;username=m-culture04011" xr:uid="{00000000-0004-0000-0000-000014010000}"/>
    <hyperlink ref="C279" r:id="rId278" display="https://emenscr.nesdc.go.th/viewer/view.html?id=5e017afeb459dd49a9ac732c&amp;username=tat5201121" xr:uid="{00000000-0004-0000-0000-000015010000}"/>
    <hyperlink ref="C280" r:id="rId279" display="https://emenscr.nesdc.go.th/viewer/view.html?id=5e018b5342c5ca49af55a860&amp;username=tat5201121" xr:uid="{00000000-0004-0000-0000-000016010000}"/>
    <hyperlink ref="C281" r:id="rId280" display="https://emenscr.nesdc.go.th/viewer/view.html?id=5e018c5342c5ca49af55a86d&amp;username=mots04011" xr:uid="{00000000-0004-0000-0000-000017010000}"/>
    <hyperlink ref="C282" r:id="rId281" display="https://emenscr.nesdc.go.th/viewer/view.html?id=5e018f546f155549ab8fb79f&amp;username=tat5201151" xr:uid="{00000000-0004-0000-0000-000018010000}"/>
    <hyperlink ref="C283" r:id="rId282" display="https://emenscr.nesdc.go.th/viewer/view.html?id=5e01ab92b459dd49a9ac743f&amp;username=mots1402311" xr:uid="{00000000-0004-0000-0000-000019010000}"/>
    <hyperlink ref="C284" r:id="rId283" display="https://emenscr.nesdc.go.th/viewer/view.html?id=5e01b5546f155549ab8fb835&amp;username=tat5201111" xr:uid="{00000000-0004-0000-0000-00001A010000}"/>
    <hyperlink ref="C285" r:id="rId284" display="https://emenscr.nesdc.go.th/viewer/view.html?id=5e01b614ca0feb49b458bf1e&amp;username=mot060571" xr:uid="{00000000-0004-0000-0000-00001B010000}"/>
    <hyperlink ref="C286" r:id="rId285" display="https://emenscr.nesdc.go.th/viewer/view.html?id=5e01c162ca0feb49b458bf63&amp;username=mot060571" xr:uid="{00000000-0004-0000-0000-00001C010000}"/>
    <hyperlink ref="C287" r:id="rId286" display="https://emenscr.nesdc.go.th/viewer/view.html?id=5e01c464ca0feb49b458bf89&amp;username=tat5201131" xr:uid="{00000000-0004-0000-0000-00001D010000}"/>
    <hyperlink ref="C288" r:id="rId287" display="https://emenscr.nesdc.go.th/viewer/view.html?id=5e01c8e1ca0feb49b458bfb2&amp;username=moi0022471" xr:uid="{00000000-0004-0000-0000-00001E010000}"/>
    <hyperlink ref="C289" r:id="rId288" display="https://emenscr.nesdc.go.th/viewer/view.html?id=5e01c98042c5ca49af55a9a7&amp;username=moi0017471" xr:uid="{00000000-0004-0000-0000-00001F010000}"/>
    <hyperlink ref="C290" r:id="rId289" display="https://emenscr.nesdc.go.th/viewer/view.html?id=5e01c9e242c5ca49af55a9af&amp;username=opm0001741" xr:uid="{00000000-0004-0000-0000-000020010000}"/>
    <hyperlink ref="C291" r:id="rId290" display="https://emenscr.nesdc.go.th/viewer/view.html?id=5e01cd0e42c5ca49af55a9dc&amp;username=mot060571" xr:uid="{00000000-0004-0000-0000-000021010000}"/>
    <hyperlink ref="C292" r:id="rId291" display="https://emenscr.nesdc.go.th/viewer/view.html?id=5e01cd27ca0feb49b458bfd6&amp;username=m-culture0031751" xr:uid="{00000000-0004-0000-0000-000022010000}"/>
    <hyperlink ref="C293" r:id="rId292" display="https://emenscr.nesdc.go.th/viewer/view.html?id=5e01ce2a6f155549ab8fb937&amp;username=moi0018141" xr:uid="{00000000-0004-0000-0000-000023010000}"/>
    <hyperlink ref="C294" r:id="rId293" display="https://emenscr.nesdc.go.th/viewer/view.html?id=5e01cf286f155549ab8fb944&amp;username=mots7102021" xr:uid="{00000000-0004-0000-0000-000024010000}"/>
    <hyperlink ref="C295" r:id="rId294" display="https://emenscr.nesdc.go.th/viewer/view.html?id=5e01cf86b459dd49a9ac752a&amp;username=mots04061" xr:uid="{00000000-0004-0000-0000-000025010000}"/>
    <hyperlink ref="C296" r:id="rId295" display="https://emenscr.nesdc.go.th/viewer/view.html?id=5e01d15f6f155549ab8fb95c&amp;username=tat5201211" xr:uid="{00000000-0004-0000-0000-000026010000}"/>
    <hyperlink ref="C297" r:id="rId296" display="https://emenscr.nesdc.go.th/viewer/view.html?id=5e01d2bfb459dd49a9ac7553&amp;username=opm0001241" xr:uid="{00000000-0004-0000-0000-000027010000}"/>
    <hyperlink ref="C298" r:id="rId297" display="https://emenscr.nesdc.go.th/viewer/view.html?id=5e01d3e0b459dd49a9ac7566&amp;username=district24011" xr:uid="{00000000-0004-0000-0000-000028010000}"/>
    <hyperlink ref="C299" r:id="rId298" display="https://emenscr.nesdc.go.th/viewer/view.html?id=5e01d53bca0feb49b458c01c&amp;username=tat5201241" xr:uid="{00000000-0004-0000-0000-000029010000}"/>
    <hyperlink ref="C300" r:id="rId299" display="https://emenscr.nesdc.go.th/viewer/view.html?id=5e01d9d9ca0feb49b458c046&amp;username=mots04031" xr:uid="{00000000-0004-0000-0000-00002A010000}"/>
    <hyperlink ref="C301" r:id="rId300" display="https://emenscr.nesdc.go.th/viewer/view.html?id=5e01dc7d6f155549ab8fb9c2&amp;username=mnre0214031" xr:uid="{00000000-0004-0000-0000-00002B010000}"/>
    <hyperlink ref="C302" r:id="rId301" display="https://emenscr.nesdc.go.th/viewer/view.html?id=5e01df50ca0feb49b458c070&amp;username=mots1402311" xr:uid="{00000000-0004-0000-0000-00002C010000}"/>
    <hyperlink ref="C303" r:id="rId302" display="https://emenscr.nesdc.go.th/viewer/view.html?id=5e01e1276f155549ab8fb9d9&amp;username=opm0001751" xr:uid="{00000000-0004-0000-0000-00002D010000}"/>
    <hyperlink ref="C304" r:id="rId303" display="https://emenscr.nesdc.go.th/viewer/view.html?id=5e01e2096f155549ab8fb9e0&amp;username=mnre0214031" xr:uid="{00000000-0004-0000-0000-00002E010000}"/>
    <hyperlink ref="C305" r:id="rId304" display="https://emenscr.nesdc.go.th/viewer/view.html?id=5e01e5e16f155549ab8fb9fa&amp;username=mots04051" xr:uid="{00000000-0004-0000-0000-00002F010000}"/>
    <hyperlink ref="C306" r:id="rId305" display="https://emenscr.nesdc.go.th/viewer/view.html?id=5e01e685b459dd49a9ac7603&amp;username=mnre0214031" xr:uid="{00000000-0004-0000-0000-000030010000}"/>
    <hyperlink ref="C307" r:id="rId306" display="https://emenscr.nesdc.go.th/viewer/view.html?id=5e01e6aeca0feb49b458c09f&amp;username=moi0019451" xr:uid="{00000000-0004-0000-0000-000031010000}"/>
    <hyperlink ref="C308" r:id="rId307" display="https://emenscr.nesdc.go.th/viewer/view.html?id=5e01e8fe6f155549ab8fba0d&amp;username=mnre0214031" xr:uid="{00000000-0004-0000-0000-000032010000}"/>
    <hyperlink ref="C309" r:id="rId308" display="https://emenscr.nesdc.go.th/viewer/view.html?id=5e01ea43b459dd49a9ac7610&amp;username=m-culture0031121" xr:uid="{00000000-0004-0000-0000-000033010000}"/>
    <hyperlink ref="C310" r:id="rId309" display="https://emenscr.nesdc.go.th/viewer/view.html?id=5e01ecab42c5ca49af55aafa&amp;username=mnre0214031" xr:uid="{00000000-0004-0000-0000-000034010000}"/>
    <hyperlink ref="C311" r:id="rId310" display="https://emenscr.nesdc.go.th/viewer/view.html?id=5e01efbeca0feb49b458c0c0&amp;username=mnre0214031" xr:uid="{00000000-0004-0000-0000-000035010000}"/>
    <hyperlink ref="C312" r:id="rId311" display="https://emenscr.nesdc.go.th/viewer/view.html?id=5e023628b459dd49a9ac7687&amp;username=industry0033751" xr:uid="{00000000-0004-0000-0000-000036010000}"/>
    <hyperlink ref="C313" r:id="rId312" display="https://emenscr.nesdc.go.th/viewer/view.html?id=5e02cbf7b459dd49a9ac76e3&amp;username=mots7202651" xr:uid="{00000000-0004-0000-0000-000037010000}"/>
    <hyperlink ref="C314" r:id="rId313" display="https://emenscr.nesdc.go.th/viewer/view.html?id=5e02d68eb459dd49a9ac7716&amp;username=cea031" xr:uid="{00000000-0004-0000-0000-000038010000}"/>
    <hyperlink ref="C315" r:id="rId314" display="https://emenscr.nesdc.go.th/viewer/view.html?id=5e02db67b459dd49a9ac774a&amp;username=moi0022491" xr:uid="{00000000-0004-0000-0000-000039010000}"/>
    <hyperlink ref="C316" r:id="rId315" display="https://emenscr.nesdc.go.th/viewer/view.html?id=5e02e1e6b459dd49a9ac778f&amp;username=moi0019611" xr:uid="{00000000-0004-0000-0000-00003A010000}"/>
    <hyperlink ref="C317" r:id="rId316" display="https://emenscr.nesdc.go.th/viewer/view.html?id=5e02e5b8b459dd49a9ac77b4&amp;username=onab0034661" xr:uid="{00000000-0004-0000-0000-00003B010000}"/>
    <hyperlink ref="C318" r:id="rId317" display="https://emenscr.nesdc.go.th/viewer/view.html?id=5e02e5eab459dd49a9ac77b8&amp;username=m-culture0031661" xr:uid="{00000000-0004-0000-0000-00003C010000}"/>
    <hyperlink ref="C319" r:id="rId318" display="https://emenscr.nesdc.go.th/viewer/view.html?id=5e02ed2942c5ca49af55acd1&amp;username=mots8102011" xr:uid="{00000000-0004-0000-0000-00003D010000}"/>
    <hyperlink ref="C320" r:id="rId319" display="https://emenscr.nesdc.go.th/viewer/view.html?id=5e02f32aca0feb49b458c271&amp;username=district81041" xr:uid="{00000000-0004-0000-0000-00003E010000}"/>
    <hyperlink ref="C321" r:id="rId320" display="https://emenscr.nesdc.go.th/viewer/view.html?id=5e02fcb742c5ca49af55acfb&amp;username=mots8102011" xr:uid="{00000000-0004-0000-0000-00003F010000}"/>
    <hyperlink ref="C322" r:id="rId321" display="https://emenscr.nesdc.go.th/viewer/view.html?id=5e03056bb459dd49a9ac784e&amp;username=district81041" xr:uid="{00000000-0004-0000-0000-000040010000}"/>
    <hyperlink ref="C323" r:id="rId322" display="https://emenscr.nesdc.go.th/viewer/view.html?id=5e03066aca0feb49b458c2ba&amp;username=mots3902691" xr:uid="{00000000-0004-0000-0000-000041010000}"/>
    <hyperlink ref="C324" r:id="rId323" display="https://emenscr.nesdc.go.th/viewer/view.html?id=5e0307416f155549ab8fbc5a&amp;username=mot0703511" xr:uid="{00000000-0004-0000-0000-000042010000}"/>
    <hyperlink ref="C325" r:id="rId324" display="https://emenscr.nesdc.go.th/viewer/view.html?id=5e03092742c5ca49af55ad2b&amp;username=mots2402071" xr:uid="{00000000-0004-0000-0000-000043010000}"/>
    <hyperlink ref="C326" r:id="rId325" display="https://emenscr.nesdc.go.th/viewer/view.html?id=5e030b3eca0feb49b458c2d5&amp;username=moi0018311" xr:uid="{00000000-0004-0000-0000-000044010000}"/>
    <hyperlink ref="C327" r:id="rId326" display="https://emenscr.nesdc.go.th/viewer/view.html?id=5e030bd342c5ca49af55ad39&amp;username=moc0016811" xr:uid="{00000000-0004-0000-0000-000045010000}"/>
    <hyperlink ref="C328" r:id="rId327" display="https://emenscr.nesdc.go.th/viewer/view.html?id=5e030c0e6f155549ab8fbc8a&amp;username=mots2102481" xr:uid="{00000000-0004-0000-0000-000046010000}"/>
    <hyperlink ref="C329" r:id="rId328" display="https://emenscr.nesdc.go.th/viewer/view.html?id=5e030c79b459dd49a9ac787d&amp;username=moi0017651" xr:uid="{00000000-0004-0000-0000-000047010000}"/>
    <hyperlink ref="C330" r:id="rId329" display="https://emenscr.nesdc.go.th/viewer/view.html?id=5e0314b8ca0feb49b458c33f&amp;username=sut56027011" xr:uid="{00000000-0004-0000-0000-000048010000}"/>
    <hyperlink ref="C331" r:id="rId330" display="https://emenscr.nesdc.go.th/viewer/view.html?id=5e03172f6f155549ab8fbd0f&amp;username=mots8102011" xr:uid="{00000000-0004-0000-0000-000049010000}"/>
    <hyperlink ref="C332" r:id="rId331" display="https://emenscr.nesdc.go.th/viewer/view.html?id=5e03190a6f155549ab8fbd1d&amp;username=tat5201081" xr:uid="{00000000-0004-0000-0000-00004A010000}"/>
    <hyperlink ref="C333" r:id="rId332" display="https://emenscr.nesdc.go.th/viewer/view.html?id=5e0319eb6f155549ab8fbd2b&amp;username=m-culture0031811" xr:uid="{00000000-0004-0000-0000-00004B010000}"/>
    <hyperlink ref="C334" r:id="rId333" display="https://emenscr.nesdc.go.th/viewer/view.html?id=5e031c1742c5ca49af55ade1&amp;username=tat5201081" xr:uid="{00000000-0004-0000-0000-00004C010000}"/>
    <hyperlink ref="C335" r:id="rId334" display="https://emenscr.nesdc.go.th/viewer/view.html?id=5e031c966f155549ab8fbd51&amp;username=mots8102011" xr:uid="{00000000-0004-0000-0000-00004D010000}"/>
    <hyperlink ref="C336" r:id="rId335" display="https://emenscr.nesdc.go.th/viewer/view.html?id=5e031d4f42c5ca49af55adf2&amp;username=mot0703321" xr:uid="{00000000-0004-0000-0000-00004E010000}"/>
    <hyperlink ref="C337" r:id="rId336" display="https://emenscr.nesdc.go.th/viewer/view.html?id=5e031d8442c5ca49af55adf5&amp;username=tat5201071" xr:uid="{00000000-0004-0000-0000-00004F010000}"/>
    <hyperlink ref="C338" r:id="rId337" display="https://emenscr.nesdc.go.th/viewer/view.html?id=5e03232e6f155549ab8fbd9b&amp;username=tat5201071" xr:uid="{00000000-0004-0000-0000-000050010000}"/>
    <hyperlink ref="C339" r:id="rId338" display="https://emenscr.nesdc.go.th/viewer/view.html?id=5e03250ab459dd49a9ac7965&amp;username=mots8102011" xr:uid="{00000000-0004-0000-0000-000051010000}"/>
    <hyperlink ref="C340" r:id="rId339" display="https://emenscr.nesdc.go.th/viewer/view.html?id=5e0325df6f155549ab8fbdb9&amp;username=tat5201091" xr:uid="{00000000-0004-0000-0000-000052010000}"/>
    <hyperlink ref="C341" r:id="rId340" display="https://emenscr.nesdc.go.th/viewer/view.html?id=5e03263eca0feb49b458c3dd&amp;username=mnre0214031" xr:uid="{00000000-0004-0000-0000-000053010000}"/>
    <hyperlink ref="C342" r:id="rId341" display="https://emenscr.nesdc.go.th/viewer/view.html?id=5e032b5cca0feb49b458c40e&amp;username=mnre0214031" xr:uid="{00000000-0004-0000-0000-000054010000}"/>
    <hyperlink ref="C343" r:id="rId342" display="https://emenscr.nesdc.go.th/viewer/view.html?id=5e032b686f155549ab8fbded&amp;username=tat5201091" xr:uid="{00000000-0004-0000-0000-000055010000}"/>
    <hyperlink ref="C344" r:id="rId343" display="https://emenscr.nesdc.go.th/viewer/view.html?id=5e032ca642c5ca49af55ae93&amp;username=tat5201101" xr:uid="{00000000-0004-0000-0000-000056010000}"/>
    <hyperlink ref="C345" r:id="rId344" display="https://emenscr.nesdc.go.th/viewer/view.html?id=5e032ce542c5ca49af55ae9a&amp;username=moi0019471" xr:uid="{00000000-0004-0000-0000-000057010000}"/>
    <hyperlink ref="C346" r:id="rId345" display="https://emenscr.nesdc.go.th/viewer/view.html?id=5e032e2642c5ca49af55aea0&amp;username=mnre0214031" xr:uid="{00000000-0004-0000-0000-000058010000}"/>
    <hyperlink ref="C347" r:id="rId346" display="https://emenscr.nesdc.go.th/viewer/view.html?id=5e0332dcca0feb49b458c44b&amp;username=m-culture0031661" xr:uid="{00000000-0004-0000-0000-000059010000}"/>
    <hyperlink ref="C348" r:id="rId347" display="https://emenscr.nesdc.go.th/viewer/view.html?id=5e03335942c5ca49af55aec9&amp;username=tat5201101" xr:uid="{00000000-0004-0000-0000-00005A010000}"/>
    <hyperlink ref="C349" r:id="rId348" display="https://emenscr.nesdc.go.th/viewer/view.html?id=5e033646b459dd49a9ac79cc&amp;username=cea031" xr:uid="{00000000-0004-0000-0000-00005B010000}"/>
    <hyperlink ref="C350" r:id="rId349" display="https://emenscr.nesdc.go.th/viewer/view.html?id=5e033a0db459dd49a9ac79dd&amp;username=cea031" xr:uid="{00000000-0004-0000-0000-00005C010000}"/>
    <hyperlink ref="C351" r:id="rId350" display="https://emenscr.nesdc.go.th/viewer/view.html?id=5e0340e1b459dd49a9ac79eb&amp;username=cea031" xr:uid="{00000000-0004-0000-0000-00005D010000}"/>
    <hyperlink ref="C352" r:id="rId351" display="https://emenscr.nesdc.go.th/viewer/view.html?id=5e0344e16f155549ab8fbe4f&amp;username=m-culture0031841" xr:uid="{00000000-0004-0000-0000-00005E010000}"/>
    <hyperlink ref="C353" r:id="rId352" display="https://emenscr.nesdc.go.th/viewer/view.html?id=5e036c04ca0feb49b458c4cd&amp;username=nsru0616041" xr:uid="{00000000-0004-0000-0000-00005F010000}"/>
    <hyperlink ref="C354" r:id="rId353" display="https://emenscr.nesdc.go.th/viewer/view.html?id=5e0372746f155549ab8fbe9c&amp;username=m-culture0031301" xr:uid="{00000000-0004-0000-0000-000060010000}"/>
    <hyperlink ref="C355" r:id="rId354" display="https://emenscr.nesdc.go.th/viewer/view.html?id=5e039abaca0feb49b458c4fb&amp;username=mnre09141" xr:uid="{00000000-0004-0000-0000-000061010000}"/>
    <hyperlink ref="C356" r:id="rId355" display="https://emenscr.nesdc.go.th/viewer/view.html?id=5e04214d42c5ca49af55afec&amp;username=moi0019131" xr:uid="{00000000-0004-0000-0000-000062010000}"/>
    <hyperlink ref="C357" r:id="rId356" display="https://emenscr.nesdc.go.th/viewer/view.html?id=5e042399ca0feb49b458c55a&amp;username=mots5002131" xr:uid="{00000000-0004-0000-0000-000063010000}"/>
    <hyperlink ref="C358" r:id="rId357" display="https://emenscr.nesdc.go.th/viewer/view.html?id=5e0425796f155549ab8fbf39&amp;username=m-culture0031161" xr:uid="{00000000-0004-0000-0000-000064010000}"/>
    <hyperlink ref="C359" r:id="rId358" display="https://emenscr.nesdc.go.th/viewer/view.html?id=5e0427dcca0feb49b458c582&amp;username=m-culture0031761" xr:uid="{00000000-0004-0000-0000-000065010000}"/>
    <hyperlink ref="C360" r:id="rId359" display="https://emenscr.nesdc.go.th/viewer/view.html?id=5e04310f6f155549ab8fbfa9&amp;username=mots5402391" xr:uid="{00000000-0004-0000-0000-000066010000}"/>
    <hyperlink ref="C361" r:id="rId360" display="https://emenscr.nesdc.go.th/viewer/view.html?id=5e0433a5ca0feb49b458c5e9&amp;username=mots2002081" xr:uid="{00000000-0004-0000-0000-000067010000}"/>
    <hyperlink ref="C362" r:id="rId361" display="https://emenscr.nesdc.go.th/viewer/view.html?id=5e04348bca0feb49b458c5ef&amp;username=moi0019831" xr:uid="{00000000-0004-0000-0000-000068010000}"/>
    <hyperlink ref="C363" r:id="rId362" display="https://emenscr.nesdc.go.th/viewer/view.html?id=5e043575b459dd49a9ac7b7d&amp;username=mot0703561" xr:uid="{00000000-0004-0000-0000-000069010000}"/>
    <hyperlink ref="C364" r:id="rId363" display="https://emenscr.nesdc.go.th/viewer/view.html?id=5e04392642c5ca49af55b0b0&amp;username=m-culture0031161" xr:uid="{00000000-0004-0000-0000-00006A010000}"/>
    <hyperlink ref="C365" r:id="rId364" display="https://emenscr.nesdc.go.th/viewer/view.html?id=5e04399cb459dd49a9ac7bb3&amp;username=mots2002081" xr:uid="{00000000-0004-0000-0000-00006B010000}"/>
    <hyperlink ref="C366" r:id="rId365" display="https://emenscr.nesdc.go.th/viewer/view.html?id=5e043ae9ca0feb49b458c636&amp;username=district25091" xr:uid="{00000000-0004-0000-0000-00006C010000}"/>
    <hyperlink ref="C367" r:id="rId366" display="https://emenscr.nesdc.go.th/viewer/view.html?id=5e043f63ca0feb49b458c665&amp;username=mots2002081" xr:uid="{00000000-0004-0000-0000-00006D010000}"/>
    <hyperlink ref="C368" r:id="rId367" display="https://emenscr.nesdc.go.th/viewer/view.html?id=5e043fbdca0feb49b458c66b&amp;username=moph0032811" xr:uid="{00000000-0004-0000-0000-00006E010000}"/>
    <hyperlink ref="C369" r:id="rId368" display="https://emenscr.nesdc.go.th/viewer/view.html?id=5e044da2b459dd49a9ac7c3c&amp;username=mots5302731" xr:uid="{00000000-0004-0000-0000-00006F010000}"/>
    <hyperlink ref="C370" r:id="rId369" display="https://emenscr.nesdc.go.th/viewer/view.html?id=5e0457adb459dd49a9ac7c78&amp;username=moi0019141" xr:uid="{00000000-0004-0000-0000-000070010000}"/>
    <hyperlink ref="C371" r:id="rId370" display="https://emenscr.nesdc.go.th/viewer/view.html?id=5e045a6bb459dd49a9ac7c89&amp;username=mot060181" xr:uid="{00000000-0004-0000-0000-000071010000}"/>
    <hyperlink ref="C372" r:id="rId371" display="https://emenscr.nesdc.go.th/viewer/view.html?id=5e045e67b459dd49a9ac7cb8&amp;username=mots4702551" xr:uid="{00000000-0004-0000-0000-000072010000}"/>
    <hyperlink ref="C373" r:id="rId372" display="https://emenscr.nesdc.go.th/viewer/view.html?id=5e046020ca0feb49b458c72e&amp;username=mots8102011" xr:uid="{00000000-0004-0000-0000-000073010000}"/>
    <hyperlink ref="C374" r:id="rId373" display="https://emenscr.nesdc.go.th/viewer/view.html?id=5e046088b459dd49a9ac7cc7&amp;username=district64051" xr:uid="{00000000-0004-0000-0000-000074010000}"/>
    <hyperlink ref="C375" r:id="rId374" display="https://emenscr.nesdc.go.th/viewer/view.html?id=5e04608ab459dd49a9ac7cc9&amp;username=mot0703511" xr:uid="{00000000-0004-0000-0000-000075010000}"/>
    <hyperlink ref="C376" r:id="rId375" display="https://emenscr.nesdc.go.th/viewer/view.html?id=5e04618c42c5ca49af55b1af&amp;username=mots8102011" xr:uid="{00000000-0004-0000-0000-000076010000}"/>
    <hyperlink ref="C377" r:id="rId376" display="https://emenscr.nesdc.go.th/viewer/view.html?id=5e0463f0b459dd49a9ac7d02&amp;username=mots8102011" xr:uid="{00000000-0004-0000-0000-000077010000}"/>
    <hyperlink ref="C378" r:id="rId377" display="https://emenscr.nesdc.go.th/viewer/view.html?id=5e0465afca0feb49b458c769&amp;username=nrru0544151" xr:uid="{00000000-0004-0000-0000-000078010000}"/>
    <hyperlink ref="C379" r:id="rId378" display="https://emenscr.nesdc.go.th/viewer/view.html?id=5e04669f42c5ca49af55b1f3&amp;username=mots4702551" xr:uid="{00000000-0004-0000-0000-000079010000}"/>
    <hyperlink ref="C380" r:id="rId379" display="https://emenscr.nesdc.go.th/viewer/view.html?id=5e04688cb459dd49a9ac7d40&amp;username=mots7102021" xr:uid="{00000000-0004-0000-0000-00007A010000}"/>
    <hyperlink ref="C381" r:id="rId380" display="https://emenscr.nesdc.go.th/viewer/view.html?id=5e0468b342c5ca49af55b1fd&amp;username=mot070361" xr:uid="{00000000-0004-0000-0000-00007B010000}"/>
    <hyperlink ref="C382" r:id="rId381" display="https://emenscr.nesdc.go.th/viewer/view.html?id=5e046a10b459dd49a9ac7d52&amp;username=mots3902691" xr:uid="{00000000-0004-0000-0000-00007C010000}"/>
    <hyperlink ref="C383" r:id="rId382" display="https://emenscr.nesdc.go.th/viewer/view.html?id=5e046c69b459dd49a9ac7d6b&amp;username=m-culture0031751" xr:uid="{00000000-0004-0000-0000-00007D010000}"/>
    <hyperlink ref="C384" r:id="rId383" display="https://emenscr.nesdc.go.th/viewer/view.html?id=5e046f4d42c5ca49af55b253&amp;username=mots4702551" xr:uid="{00000000-0004-0000-0000-00007E010000}"/>
    <hyperlink ref="C385" r:id="rId384" display="https://emenscr.nesdc.go.th/viewer/view.html?id=5e0470366f155549ab8fc1ae&amp;username=m-culture0031141" xr:uid="{00000000-0004-0000-0000-00007F010000}"/>
    <hyperlink ref="C386" r:id="rId385" display="https://emenscr.nesdc.go.th/viewer/view.html?id=5e0474256f155549ab8fc1de&amp;username=moi0019741" xr:uid="{00000000-0004-0000-0000-000080010000}"/>
    <hyperlink ref="C387" r:id="rId386" display="https://emenscr.nesdc.go.th/viewer/view.html?id=5e0474fbca0feb49b458c7fe&amp;username=onab0034521" xr:uid="{00000000-0004-0000-0000-000081010000}"/>
    <hyperlink ref="C388" r:id="rId387" display="https://emenscr.nesdc.go.th/viewer/view.html?id=5e0475c242c5ca49af55b29b&amp;username=mnre0214031" xr:uid="{00000000-0004-0000-0000-000082010000}"/>
    <hyperlink ref="C389" r:id="rId388" display="https://emenscr.nesdc.go.th/viewer/view.html?id=5e0477c4b459dd49a9ac7df6&amp;username=m-culture0031161" xr:uid="{00000000-0004-0000-0000-000083010000}"/>
    <hyperlink ref="C390" r:id="rId389" display="https://emenscr.nesdc.go.th/viewer/view.html?id=5e047ac96f155549ab8fc225&amp;username=mot060201" xr:uid="{00000000-0004-0000-0000-000084010000}"/>
    <hyperlink ref="C391" r:id="rId390" display="https://emenscr.nesdc.go.th/viewer/view.html?id=5e047c146f155549ab8fc23a&amp;username=mnre0214031" xr:uid="{00000000-0004-0000-0000-000085010000}"/>
    <hyperlink ref="C392" r:id="rId391" display="https://emenscr.nesdc.go.th/viewer/view.html?id=5e047f19b459dd49a9ac7e44&amp;username=m-culture0031161" xr:uid="{00000000-0004-0000-0000-000086010000}"/>
    <hyperlink ref="C393" r:id="rId392" display="https://emenscr.nesdc.go.th/viewer/view.html?id=5e048c4042c5ca49af55b32d&amp;username=moi0022621" xr:uid="{00000000-0004-0000-0000-000087010000}"/>
    <hyperlink ref="C394" r:id="rId393" display="https://emenscr.nesdc.go.th/viewer/view.html?id=5e049034b459dd49a9ac7ea3&amp;username=mot0703641" xr:uid="{00000000-0004-0000-0000-000088010000}"/>
    <hyperlink ref="C395" r:id="rId394" display="https://emenscr.nesdc.go.th/viewer/view.html?id=5e0490f942c5ca49af55b341&amp;username=moi0019961" xr:uid="{00000000-0004-0000-0000-000089010000}"/>
    <hyperlink ref="C396" r:id="rId395" display="https://emenscr.nesdc.go.th/viewer/view.html?id=5e049461ca0feb49b458c8c6&amp;username=mots5002131" xr:uid="{00000000-0004-0000-0000-00008A010000}"/>
    <hyperlink ref="C397" r:id="rId396" display="https://emenscr.nesdc.go.th/viewer/view.html?id=5e04d5c13b2bc044565f7682&amp;username=mots4702551" xr:uid="{00000000-0004-0000-0000-00008B010000}"/>
    <hyperlink ref="C398" r:id="rId397" display="https://emenscr.nesdc.go.th/viewer/view.html?id=5e04db6d5baa7b44654ddea5&amp;username=mots4702551" xr:uid="{00000000-0004-0000-0000-00008C010000}"/>
    <hyperlink ref="C399" r:id="rId398" display="https://emenscr.nesdc.go.th/viewer/view.html?id=5e04e00e0ad19a4457019cdd&amp;username=mots1702631" xr:uid="{00000000-0004-0000-0000-00008D010000}"/>
    <hyperlink ref="C400" r:id="rId399" display="https://emenscr.nesdc.go.th/viewer/view.html?id=5e04e3ca3b2bc044565f7692&amp;username=mot0703131" xr:uid="{00000000-0004-0000-0000-00008E010000}"/>
    <hyperlink ref="C401" r:id="rId400" display="https://emenscr.nesdc.go.th/viewer/view.html?id=5e05654f5baa7b44654ddeda&amp;username=tat5201431" xr:uid="{00000000-0004-0000-0000-00008F010000}"/>
    <hyperlink ref="C402" r:id="rId401" display="https://emenscr.nesdc.go.th/viewer/view.html?id=5e0568425baa7b44654ddee6&amp;username=tat5201171" xr:uid="{00000000-0004-0000-0000-000090010000}"/>
    <hyperlink ref="C403" r:id="rId402" display="https://emenscr.nesdc.go.th/viewer/view.html?id=5e05697d5baa7b44654ddeed&amp;username=tat5201171" xr:uid="{00000000-0004-0000-0000-000091010000}"/>
    <hyperlink ref="C404" r:id="rId403" display="https://emenscr.nesdc.go.th/viewer/view.html?id=5e056d953b2bc044565f76f1&amp;username=tat5201211" xr:uid="{00000000-0004-0000-0000-000092010000}"/>
    <hyperlink ref="C405" r:id="rId404" display="https://emenscr.nesdc.go.th/viewer/view.html?id=5e057318e82416445c17a130&amp;username=tat5201051" xr:uid="{00000000-0004-0000-0000-000093010000}"/>
    <hyperlink ref="C406" r:id="rId405" display="https://emenscr.nesdc.go.th/viewer/view.html?id=5e0575c53b2bc044565f774c&amp;username=tat5201241" xr:uid="{00000000-0004-0000-0000-000094010000}"/>
    <hyperlink ref="C407" r:id="rId406" display="https://emenscr.nesdc.go.th/viewer/view.html?id=5e0576a75baa7b44654ddf4f&amp;username=tat5201241" xr:uid="{00000000-0004-0000-0000-000095010000}"/>
    <hyperlink ref="C408" r:id="rId407" display="https://emenscr.nesdc.go.th/viewer/view.html?id=5e0577155baa7b44654ddf5d&amp;username=mot060281" xr:uid="{00000000-0004-0000-0000-000096010000}"/>
    <hyperlink ref="C409" r:id="rId408" display="https://emenscr.nesdc.go.th/viewer/view.html?id=5e0579410ad19a4457019dc1&amp;username=tat5201411" xr:uid="{00000000-0004-0000-0000-000097010000}"/>
    <hyperlink ref="C410" r:id="rId409" display="https://emenscr.nesdc.go.th/viewer/view.html?id=5e057b525baa7b44654ddf98&amp;username=mot0703661" xr:uid="{00000000-0004-0000-0000-000098010000}"/>
    <hyperlink ref="C411" r:id="rId410" display="https://emenscr.nesdc.go.th/viewer/view.html?id=5e057cdc3b2bc044565f77be&amp;username=tat5201011" xr:uid="{00000000-0004-0000-0000-000099010000}"/>
    <hyperlink ref="C412" r:id="rId411" display="https://emenscr.nesdc.go.th/viewer/view.html?id=5e057ceb3b2bc044565f77c2&amp;username=mot0703611" xr:uid="{00000000-0004-0000-0000-00009A010000}"/>
    <hyperlink ref="C413" r:id="rId412" display="https://emenscr.nesdc.go.th/viewer/view.html?id=5e057eede82416445c17a1bd&amp;username=moi0017161" xr:uid="{00000000-0004-0000-0000-00009B010000}"/>
    <hyperlink ref="C414" r:id="rId413" display="https://emenscr.nesdc.go.th/viewer/view.html?id=5e0580713b2bc044565f77ec&amp;username=mot070391" xr:uid="{00000000-0004-0000-0000-00009C010000}"/>
    <hyperlink ref="C415" r:id="rId414" display="https://emenscr.nesdc.go.th/viewer/view.html?id=5e0583495baa7b44654ddff1&amp;username=m-culture04121" xr:uid="{00000000-0004-0000-0000-00009D010000}"/>
    <hyperlink ref="C416" r:id="rId415" display="https://emenscr.nesdc.go.th/viewer/view.html?id=5e058757e82416445c17a22a&amp;username=moe02111" xr:uid="{00000000-0004-0000-0000-00009E010000}"/>
    <hyperlink ref="C417" r:id="rId416" display="https://emenscr.nesdc.go.th/viewer/view.html?id=5e0587793b2bc044565f7853&amp;username=mot0703441" xr:uid="{00000000-0004-0000-0000-00009F010000}"/>
    <hyperlink ref="C418" r:id="rId417" display="https://emenscr.nesdc.go.th/viewer/view.html?id=5e0588813b2bc044565f7864&amp;username=mot0703611" xr:uid="{00000000-0004-0000-0000-0000A0010000}"/>
    <hyperlink ref="C419" r:id="rId418" display="https://emenscr.nesdc.go.th/viewer/view.html?id=5e058da65baa7b44654de063&amp;username=mots3702711" xr:uid="{00000000-0004-0000-0000-0000A1010000}"/>
    <hyperlink ref="C420" r:id="rId419" display="https://emenscr.nesdc.go.th/viewer/view.html?id=5e0591c0e82416445c17a28f&amp;username=kpru053631" xr:uid="{00000000-0004-0000-0000-0000A2010000}"/>
    <hyperlink ref="C421" r:id="rId420" display="https://emenscr.nesdc.go.th/viewer/view.html?id=5e0591db0ad19a4457019edd&amp;username=opm0001141" xr:uid="{00000000-0004-0000-0000-0000A3010000}"/>
    <hyperlink ref="C422" r:id="rId421" display="https://emenscr.nesdc.go.th/viewer/view.html?id=5e059253e82416445c17a292&amp;username=mots6202041" xr:uid="{00000000-0004-0000-0000-0000A4010000}"/>
    <hyperlink ref="C423" r:id="rId422" display="https://emenscr.nesdc.go.th/viewer/view.html?id=5e05957b0ad19a4457019eea&amp;username=mots6202041" xr:uid="{00000000-0004-0000-0000-0000A5010000}"/>
    <hyperlink ref="C424" r:id="rId423" display="https://emenscr.nesdc.go.th/viewer/view.html?id=5e05a33fe82416445c17a303&amp;username=mot060951" xr:uid="{00000000-0004-0000-0000-0000A6010000}"/>
    <hyperlink ref="C425" r:id="rId424" display="https://emenscr.nesdc.go.th/viewer/view.html?id=5e05ac040ad19a4457019f70&amp;username=mot060761" xr:uid="{00000000-0004-0000-0000-0000A7010000}"/>
    <hyperlink ref="C426" r:id="rId425" display="https://emenscr.nesdc.go.th/viewer/view.html?id=5e05aef5e82416445c17a369&amp;username=mnre0214521" xr:uid="{00000000-0004-0000-0000-0000A8010000}"/>
    <hyperlink ref="C427" r:id="rId426" display="https://emenscr.nesdc.go.th/viewer/view.html?id=5e05b0395baa7b44654de150&amp;username=moph0032711" xr:uid="{00000000-0004-0000-0000-0000A9010000}"/>
    <hyperlink ref="C428" r:id="rId427" display="https://emenscr.nesdc.go.th/viewer/view.html?id=5e05b6ff5baa7b44654de1a4&amp;username=mot0703141" xr:uid="{00000000-0004-0000-0000-0000AA010000}"/>
    <hyperlink ref="C429" r:id="rId428" display="https://emenscr.nesdc.go.th/viewer/view.html?id=5e05b7cae82416445c17a3ca&amp;username=mot0703291" xr:uid="{00000000-0004-0000-0000-0000AB010000}"/>
    <hyperlink ref="C430" r:id="rId429" display="https://emenscr.nesdc.go.th/viewer/view.html?id=5e05b85fe82416445c17a3d2&amp;username=ubu05291" xr:uid="{00000000-0004-0000-0000-0000AC010000}"/>
    <hyperlink ref="C431" r:id="rId430" display="https://emenscr.nesdc.go.th/viewer/view.html?id=5e05c28c0ad19a445701a071&amp;username=mot0703141" xr:uid="{00000000-0004-0000-0000-0000AD010000}"/>
    <hyperlink ref="C432" r:id="rId431" display="https://emenscr.nesdc.go.th/viewer/view.html?id=5e05c4930ad19a445701a08b&amp;username=mot060221" xr:uid="{00000000-0004-0000-0000-0000AE010000}"/>
    <hyperlink ref="C433" r:id="rId432" display="https://emenscr.nesdc.go.th/viewer/view.html?id=5e05c94d5baa7b44654de27f&amp;username=m-culture0031171" xr:uid="{00000000-0004-0000-0000-0000AF010000}"/>
    <hyperlink ref="C434" r:id="rId433" display="https://emenscr.nesdc.go.th/viewer/view.html?id=5e05c9970ad19a445701a0cc&amp;username=mots4002051" xr:uid="{00000000-0004-0000-0000-0000B0010000}"/>
    <hyperlink ref="C435" r:id="rId434" display="https://emenscr.nesdc.go.th/viewer/view.html?id=5e05cc07e82416445c17a4ae&amp;username=moi0017751" xr:uid="{00000000-0004-0000-0000-0000B1010000}"/>
    <hyperlink ref="C436" r:id="rId435" display="https://emenscr.nesdc.go.th/viewer/view.html?id=5e05cc9f5baa7b44654de2ac&amp;username=m-culture0031301" xr:uid="{00000000-0004-0000-0000-0000B2010000}"/>
    <hyperlink ref="C437" r:id="rId436" display="https://emenscr.nesdc.go.th/viewer/view.html?id=5e05cd40e82416445c17a4c3&amp;username=mot0703561" xr:uid="{00000000-0004-0000-0000-0000B3010000}"/>
    <hyperlink ref="C438" r:id="rId437" display="https://emenscr.nesdc.go.th/viewer/view.html?id=5e05d2533b2bc044565f7b39&amp;username=mots5602321" xr:uid="{00000000-0004-0000-0000-0000B4010000}"/>
    <hyperlink ref="C439" r:id="rId438" display="https://emenscr.nesdc.go.th/viewer/view.html?id=5e05d705e82416445c17a52c&amp;username=mot060221" xr:uid="{00000000-0004-0000-0000-0000B5010000}"/>
    <hyperlink ref="C440" r:id="rId439" display="https://emenscr.nesdc.go.th/viewer/view.html?id=5e05df655baa7b44654de34a&amp;username=moi0019191" xr:uid="{00000000-0004-0000-0000-0000B6010000}"/>
    <hyperlink ref="C441" r:id="rId440" display="https://emenscr.nesdc.go.th/viewer/view.html?id=5e05e40e3b2bc044565f7b95&amp;username=mots7702281" xr:uid="{00000000-0004-0000-0000-0000B7010000}"/>
    <hyperlink ref="C442" r:id="rId441" display="https://emenscr.nesdc.go.th/viewer/view.html?id=5e05fe990ad19a445701a1b7&amp;username=mot060231" xr:uid="{00000000-0004-0000-0000-0000B8010000}"/>
    <hyperlink ref="C443" r:id="rId442" display="https://emenscr.nesdc.go.th/viewer/view.html?id=5e061af1e82416445c17a5a4&amp;username=mots4702551" xr:uid="{00000000-0004-0000-0000-0000B9010000}"/>
    <hyperlink ref="C444" r:id="rId443" display="https://emenscr.nesdc.go.th/viewer/view.html?id=5e061d195baa7b44654de3cb&amp;username=moi0022561" xr:uid="{00000000-0004-0000-0000-0000BA010000}"/>
    <hyperlink ref="C445" r:id="rId444" display="https://emenscr.nesdc.go.th/viewer/view.html?id=5e063b530ad19a445701a1d8&amp;username=rmuti22001" xr:uid="{00000000-0004-0000-0000-0000BB010000}"/>
    <hyperlink ref="C446" r:id="rId445" display="https://emenscr.nesdc.go.th/viewer/view.html?id=5e06eebf5554a6131573c1ad&amp;username=mots7402601" xr:uid="{00000000-0004-0000-0000-0000BC010000}"/>
    <hyperlink ref="C447" r:id="rId446" display="https://emenscr.nesdc.go.th/viewer/view.html?id=5e06f46381155e131a9ab53a&amp;username=moi0017191" xr:uid="{00000000-0004-0000-0000-0000BD010000}"/>
    <hyperlink ref="C448" r:id="rId447" display="https://emenscr.nesdc.go.th/viewer/view.html?id=5e06f9a46c653f1324a8e693&amp;username=moi0017191" xr:uid="{00000000-0004-0000-0000-0000BE010000}"/>
    <hyperlink ref="C449" r:id="rId448" display="https://emenscr.nesdc.go.th/viewer/view.html?id=5e06fc296c653f1324a8e699&amp;username=moi0017191" xr:uid="{00000000-0004-0000-0000-0000BF010000}"/>
    <hyperlink ref="C450" r:id="rId449" display="https://emenscr.nesdc.go.th/viewer/view.html?id=5e06ff16703b29131407abd2&amp;username=moi0017191" xr:uid="{00000000-0004-0000-0000-0000C0010000}"/>
    <hyperlink ref="C451" r:id="rId450" display="https://emenscr.nesdc.go.th/viewer/view.html?id=5e07059c6c653f1324a8e6a4&amp;username=moi0023151" xr:uid="{00000000-0004-0000-0000-0000C1010000}"/>
    <hyperlink ref="C452" r:id="rId451" display="https://emenscr.nesdc.go.th/viewer/view.html?id=5e0779976c653f1324a8e716&amp;username=moi0019451" xr:uid="{00000000-0004-0000-0000-0000C2010000}"/>
    <hyperlink ref="C453" r:id="rId452" display="https://emenscr.nesdc.go.th/viewer/view.html?id=5e077cba81155e131a9ab5a9&amp;username=moi0019451" xr:uid="{00000000-0004-0000-0000-0000C3010000}"/>
    <hyperlink ref="C454" r:id="rId453" display="https://emenscr.nesdc.go.th/viewer/view.html?id=5e08a9f1a0d4f63e608d1595&amp;username=moi0017261" xr:uid="{00000000-0004-0000-0000-0000C4010000}"/>
    <hyperlink ref="C455" r:id="rId454" display="https://emenscr.nesdc.go.th/viewer/view.html?id=5e08e617fe8d2c3e610a0f5a&amp;username=tceb1" xr:uid="{00000000-0004-0000-0000-0000C5010000}"/>
    <hyperlink ref="C456" r:id="rId455" display="https://emenscr.nesdc.go.th/viewer/view.html?id=5e0935eab95b3d3e6d64f6b9&amp;username=mots1702631" xr:uid="{00000000-0004-0000-0000-0000C6010000}"/>
    <hyperlink ref="C457" r:id="rId456" display="https://emenscr.nesdc.go.th/viewer/view.html?id=5e09402ea0d4f63e608d15e4&amp;username=mots1702631" xr:uid="{00000000-0004-0000-0000-0000C7010000}"/>
    <hyperlink ref="C458" r:id="rId457" display="https://emenscr.nesdc.go.th/viewer/view.html?id=5e094289fe8d2c3e610a0f65&amp;username=mots1702631" xr:uid="{00000000-0004-0000-0000-0000C8010000}"/>
    <hyperlink ref="C459" r:id="rId458" display="https://emenscr.nesdc.go.th/viewer/view.html?id=5e095e33b95b3d3e6d64f6d1&amp;username=mots8502471" xr:uid="{00000000-0004-0000-0000-0000C9010000}"/>
    <hyperlink ref="C460" r:id="rId459" display="https://emenscr.nesdc.go.th/viewer/view.html?id=5e096643fe8d2c3e610a0f76&amp;username=mots8502471" xr:uid="{00000000-0004-0000-0000-0000CA010000}"/>
    <hyperlink ref="C461" r:id="rId460" display="https://emenscr.nesdc.go.th/viewer/view.html?id=5e096a8ea0d4f63e608d15f9&amp;username=moi0017261" xr:uid="{00000000-0004-0000-0000-0000CB010000}"/>
    <hyperlink ref="C462" r:id="rId461" display="https://emenscr.nesdc.go.th/viewer/view.html?id=5e098c01a398d53e6c8ddea7&amp;username=m-culture0031131" xr:uid="{00000000-0004-0000-0000-0000CC010000}"/>
    <hyperlink ref="C463" r:id="rId462" display="https://emenscr.nesdc.go.th/viewer/view.html?id=5e098dc8a398d53e6c8ddeac&amp;username=rmuti23001" xr:uid="{00000000-0004-0000-0000-0000CD010000}"/>
    <hyperlink ref="C464" r:id="rId463" display="https://emenscr.nesdc.go.th/viewer/view.html?id=5e09976cb95b3d3e6d64f717&amp;username=mots4902421" xr:uid="{00000000-0004-0000-0000-0000CE010000}"/>
    <hyperlink ref="C465" r:id="rId464" display="https://emenscr.nesdc.go.th/viewer/view.html?id=5e09a7d6fe8d2c3e610a0fcf&amp;username=moi0017201" xr:uid="{00000000-0004-0000-0000-0000CF010000}"/>
    <hyperlink ref="C466" r:id="rId465" display="https://emenscr.nesdc.go.th/viewer/view.html?id=5e09db9ba398d53e6c8ddf19&amp;username=moi0017261" xr:uid="{00000000-0004-0000-0000-0000D0010000}"/>
    <hyperlink ref="C467" r:id="rId466" display="https://emenscr.nesdc.go.th/viewer/view.html?id=5e09e06ea398d53e6c8ddf1f&amp;username=moi0017261" xr:uid="{00000000-0004-0000-0000-0000D1010000}"/>
    <hyperlink ref="C468" r:id="rId467" display="https://emenscr.nesdc.go.th/viewer/view.html?id=5e0a1449a398d53e6c8ddf64&amp;username=mot060851" xr:uid="{00000000-0004-0000-0000-0000D2010000}"/>
    <hyperlink ref="C469" r:id="rId468" display="https://emenscr.nesdc.go.th/viewer/view.html?id=5e0aa2d9b95b3d3e6d64f7c6&amp;username=mot060281" xr:uid="{00000000-0004-0000-0000-0000D3010000}"/>
    <hyperlink ref="C470" r:id="rId469" display="https://emenscr.nesdc.go.th/viewer/view.html?id=5e0aa53aa398d53e6c8ddf90&amp;username=mot060281" xr:uid="{00000000-0004-0000-0000-0000D4010000}"/>
    <hyperlink ref="C471" r:id="rId470" display="https://emenscr.nesdc.go.th/viewer/view.html?id=5e0aa555fe8d2c3e610a106d&amp;username=m-culture0031491" xr:uid="{00000000-0004-0000-0000-0000D5010000}"/>
    <hyperlink ref="C472" r:id="rId471" display="https://emenscr.nesdc.go.th/viewer/view.html?id=5e0abd06a398d53e6c8ddfa1&amp;username=mot060711" xr:uid="{00000000-0004-0000-0000-0000D6010000}"/>
    <hyperlink ref="C473" r:id="rId472" display="https://emenscr.nesdc.go.th/viewer/view.html?id=5e0ac282b95b3d3e6d64f7d3&amp;username=mot060711" xr:uid="{00000000-0004-0000-0000-0000D7010000}"/>
    <hyperlink ref="C474" r:id="rId473" display="https://emenscr.nesdc.go.th/viewer/view.html?id=5e0ac6b8a0d4f63e608d16fd&amp;username=mot060711" xr:uid="{00000000-0004-0000-0000-0000D8010000}"/>
    <hyperlink ref="C475" r:id="rId474" display="https://emenscr.nesdc.go.th/viewer/view.html?id=5e0ac861fe8d2c3e610a1082&amp;username=mots1802091" xr:uid="{00000000-0004-0000-0000-0000D9010000}"/>
    <hyperlink ref="C476" r:id="rId475" display="https://emenscr.nesdc.go.th/viewer/view.html?id=5e0ae6b3fe8d2c3e610a10a4&amp;username=district65071" xr:uid="{00000000-0004-0000-0000-0000DA010000}"/>
    <hyperlink ref="C477" r:id="rId476" display="https://emenscr.nesdc.go.th/viewer/view.html?id=5e0b0c29a0d4f63e608d1750&amp;username=moc0016181" xr:uid="{00000000-0004-0000-0000-0000DB010000}"/>
    <hyperlink ref="C478" r:id="rId477" display="https://emenscr.nesdc.go.th/viewer/view.html?id=5e0b11e2b95b3d3e6d64f835&amp;username=moi0022381" xr:uid="{00000000-0004-0000-0000-0000DC010000}"/>
    <hyperlink ref="C479" r:id="rId478" display="https://emenscr.nesdc.go.th/viewer/view.html?id=5e0b1774a0d4f63e608d1762&amp;username=m-culture0031391" xr:uid="{00000000-0004-0000-0000-0000DD010000}"/>
    <hyperlink ref="C480" r:id="rId479" display="https://emenscr.nesdc.go.th/viewer/view.html?id=5e0b18ffa398d53e6c8ddffa&amp;username=ksu056852" xr:uid="{00000000-0004-0000-0000-0000DE010000}"/>
    <hyperlink ref="C481" r:id="rId480" display="https://emenscr.nesdc.go.th/viewer/view.html?id=5e0b1cbffe8d2c3e610a10f6&amp;username=m-culture0031951" xr:uid="{00000000-0004-0000-0000-0000DF010000}"/>
    <hyperlink ref="C482" r:id="rId481" display="https://emenscr.nesdc.go.th/viewer/view.html?id=5e0b381dfe8d2c3e610a110c&amp;username=district65021" xr:uid="{00000000-0004-0000-0000-0000E0010000}"/>
    <hyperlink ref="C483" r:id="rId482" display="https://emenscr.nesdc.go.th/viewer/view.html?id=5e0b400fa398d53e6c8de01d&amp;username=district65021" xr:uid="{00000000-0004-0000-0000-0000E1010000}"/>
    <hyperlink ref="C484" r:id="rId483" display="https://emenscr.nesdc.go.th/viewer/view.html?id=5e0b40e3a0d4f63e608d1781&amp;username=moi0017481" xr:uid="{00000000-0004-0000-0000-0000E2010000}"/>
    <hyperlink ref="C485" r:id="rId484" display="https://emenscr.nesdc.go.th/viewer/view.html?id=5e0b81b1fe8d2c3e610a1130&amp;username=moph07071" xr:uid="{00000000-0004-0000-0000-0000E3010000}"/>
    <hyperlink ref="C486" r:id="rId485" display="https://emenscr.nesdc.go.th/viewer/view.html?id=5e0d788504e86a3876088232&amp;username=moi0017391" xr:uid="{00000000-0004-0000-0000-0000E4010000}"/>
    <hyperlink ref="C487" r:id="rId486" display="https://emenscr.nesdc.go.th/viewer/view.html?id=5e0da676f7206a3eeb33f586&amp;username=moi0017011" xr:uid="{00000000-0004-0000-0000-0000E5010000}"/>
    <hyperlink ref="C488" r:id="rId487" display="https://emenscr.nesdc.go.th/viewer/view.html?id=5e0dc29cd5c16e3ef85ebeb3&amp;username=moi0022771" xr:uid="{00000000-0004-0000-0000-0000E6010000}"/>
    <hyperlink ref="C489" r:id="rId488" display="https://emenscr.nesdc.go.th/viewer/view.html?id=5e0df969f7206a3eeb33f603&amp;username=moi0017331" xr:uid="{00000000-0004-0000-0000-0000E7010000}"/>
    <hyperlink ref="C490" r:id="rId489" display="https://emenscr.nesdc.go.th/viewer/view.html?id=5e0e01c4d5c16e3ef85ebecf&amp;username=mot0703201" xr:uid="{00000000-0004-0000-0000-0000E8010000}"/>
    <hyperlink ref="C491" r:id="rId490" display="https://emenscr.nesdc.go.th/viewer/view.html?id=5e0e0892f7206a3eeb33f605&amp;username=mot0703201" xr:uid="{00000000-0004-0000-0000-0000E9010000}"/>
    <hyperlink ref="C492" r:id="rId491" display="https://emenscr.nesdc.go.th/viewer/view.html?id=5e0eacffd5c16e3ef85ebef2&amp;username=mot0703711" xr:uid="{00000000-0004-0000-0000-0000EA010000}"/>
    <hyperlink ref="C493" r:id="rId492" display="https://emenscr.nesdc.go.th/viewer/view.html?id=5e0ebba9d5c16e3ef85ebf26&amp;username=mots3302541" xr:uid="{00000000-0004-0000-0000-0000EB010000}"/>
    <hyperlink ref="C494" r:id="rId493" display="https://emenscr.nesdc.go.th/viewer/view.html?id=5e0ee4834686c2017472983f&amp;username=mot0703751" xr:uid="{00000000-0004-0000-0000-0000EC010000}"/>
    <hyperlink ref="C495" r:id="rId494" display="https://emenscr.nesdc.go.th/viewer/view.html?id=5e0eecbd4686c2017472985c&amp;username=moe021321" xr:uid="{00000000-0004-0000-0000-0000ED010000}"/>
    <hyperlink ref="C496" r:id="rId495" display="https://emenscr.nesdc.go.th/viewer/view.html?id=5e0eed46bf8489017b69d448&amp;username=mot0703301" xr:uid="{00000000-0004-0000-0000-0000EE010000}"/>
    <hyperlink ref="C497" r:id="rId496" display="https://emenscr.nesdc.go.th/viewer/view.html?id=5e0ef5c3700c16082bc6eee6&amp;username=mot061031" xr:uid="{00000000-0004-0000-0000-0000EF010000}"/>
    <hyperlink ref="C498" r:id="rId497" display="https://emenscr.nesdc.go.th/viewer/view.html?id=5e0ef690700c16082bc6eeea&amp;username=mots8202331" xr:uid="{00000000-0004-0000-0000-0000F0010000}"/>
    <hyperlink ref="C499" r:id="rId498" display="https://emenscr.nesdc.go.th/viewer/view.html?id=5e0efd75700c16082bc6ef00&amp;username=industry0033471" xr:uid="{00000000-0004-0000-0000-0000F1010000}"/>
    <hyperlink ref="C500" r:id="rId499" display="https://emenscr.nesdc.go.th/viewer/view.html?id=5e0f0179700c16082bc6ef22&amp;username=mot0703751" xr:uid="{00000000-0004-0000-0000-0000F2010000}"/>
    <hyperlink ref="C501" r:id="rId500" display="https://emenscr.nesdc.go.th/viewer/view.html?id=5e0f029fef424d0831c474da&amp;username=m-culture0031331" xr:uid="{00000000-0004-0000-0000-0000F3010000}"/>
    <hyperlink ref="C502" r:id="rId501" display="https://emenscr.nesdc.go.th/viewer/view.html?id=5e0f0797700c16082bc6ef3c&amp;username=moi0022411" xr:uid="{00000000-0004-0000-0000-0000F4010000}"/>
    <hyperlink ref="C503" r:id="rId502" display="https://emenscr.nesdc.go.th/viewer/view.html?id=5e0f081a6a53e20830514e41&amp;username=mot060721" xr:uid="{00000000-0004-0000-0000-0000F5010000}"/>
    <hyperlink ref="C504" r:id="rId503" display="https://emenscr.nesdc.go.th/viewer/view.html?id=5e0f087e6a53e20830514e44&amp;username=mot0703751" xr:uid="{00000000-0004-0000-0000-0000F6010000}"/>
    <hyperlink ref="C505" r:id="rId504" display="https://emenscr.nesdc.go.th/viewer/view.html?id=5e0f3eb2ef424d0831c47534&amp;username=mots8202331" xr:uid="{00000000-0004-0000-0000-0000F7010000}"/>
    <hyperlink ref="C506" r:id="rId505" display="https://emenscr.nesdc.go.th/viewer/view.html?id=5e118a15051bb6691fcbd87c&amp;username=m-culture0031411" xr:uid="{00000000-0004-0000-0000-0000F8010000}"/>
    <hyperlink ref="C507" r:id="rId506" display="https://emenscr.nesdc.go.th/viewer/view.html?id=5e11a297cc7e3f6931b3b743&amp;username=m-culture0031411" xr:uid="{00000000-0004-0000-0000-0000F9010000}"/>
    <hyperlink ref="C508" r:id="rId507" display="https://emenscr.nesdc.go.th/viewer/view.html?id=5e12ae5afb51be594406ae77&amp;username=mot060721" xr:uid="{00000000-0004-0000-0000-0000FA010000}"/>
    <hyperlink ref="C509" r:id="rId508" display="https://emenscr.nesdc.go.th/viewer/view.html?id=5e12b5ed3baff35949178056&amp;username=mot060721" xr:uid="{00000000-0004-0000-0000-0000FB010000}"/>
    <hyperlink ref="C510" r:id="rId509" display="https://emenscr.nesdc.go.th/viewer/view.html?id=5e12bc0fc0ebc75943b59e10&amp;username=district67031" xr:uid="{00000000-0004-0000-0000-0000FC010000}"/>
    <hyperlink ref="C511" r:id="rId510" display="https://emenscr.nesdc.go.th/viewer/view.html?id=5e12bce8c0ebc75943b59e15&amp;username=moi0022231" xr:uid="{00000000-0004-0000-0000-0000FD010000}"/>
    <hyperlink ref="C512" r:id="rId511" display="https://emenscr.nesdc.go.th/viewer/view.html?id=5e12c828fb51be594406aeb3&amp;username=mots9602241" xr:uid="{00000000-0004-0000-0000-0000FE010000}"/>
    <hyperlink ref="C513" r:id="rId512" display="https://emenscr.nesdc.go.th/viewer/view.html?id=5e12cc3e65d1e5594e988d16&amp;username=district67031" xr:uid="{00000000-0004-0000-0000-0000FF010000}"/>
    <hyperlink ref="C514" r:id="rId513" display="https://emenscr.nesdc.go.th/viewer/view.html?id=5e12d1d065d1e5594e988d22&amp;username=district67031" xr:uid="{00000000-0004-0000-0000-000000020000}"/>
    <hyperlink ref="C515" r:id="rId514" display="https://emenscr.nesdc.go.th/viewer/view.html?id=5e12ee5cc87029697f013fa3&amp;username=m-culture0031651" xr:uid="{00000000-0004-0000-0000-000001020000}"/>
    <hyperlink ref="C516" r:id="rId515" display="https://emenscr.nesdc.go.th/viewer/view.html?id=5e12fdf8c87029697f013fba&amp;username=moi0019901" xr:uid="{00000000-0004-0000-0000-000002020000}"/>
    <hyperlink ref="C517" r:id="rId516" display="https://emenscr.nesdc.go.th/viewer/view.html?id=5e1303c9add16e698a13ab32&amp;username=moi0019901" xr:uid="{00000000-0004-0000-0000-000003020000}"/>
    <hyperlink ref="C518" r:id="rId517" display="https://emenscr.nesdc.go.th/viewer/view.html?id=5e13055ea32a106984e643a6&amp;username=district17031" xr:uid="{00000000-0004-0000-0000-000004020000}"/>
    <hyperlink ref="C519" r:id="rId518" display="https://emenscr.nesdc.go.th/viewer/view.html?id=5e1308f8492d546985741010&amp;username=district17031" xr:uid="{00000000-0004-0000-0000-000005020000}"/>
    <hyperlink ref="C520" r:id="rId519" display="https://emenscr.nesdc.go.th/viewer/view.html?id=5e131369add16e698a13ab40&amp;username=district65031" xr:uid="{00000000-0004-0000-0000-000006020000}"/>
    <hyperlink ref="C521" r:id="rId520" display="https://emenscr.nesdc.go.th/viewer/view.html?id=5e13238cc87029697f013fe9&amp;username=moi0022651" xr:uid="{00000000-0004-0000-0000-000007020000}"/>
    <hyperlink ref="C522" r:id="rId521" display="https://emenscr.nesdc.go.th/viewer/view.html?id=5e1338c3c87029697f013fed&amp;username=moi0017741" xr:uid="{00000000-0004-0000-0000-000008020000}"/>
    <hyperlink ref="C523" r:id="rId522" display="https://emenscr.nesdc.go.th/viewer/view.html?id=5e13e95136997c1bab1b9d0b&amp;username=moi0017371" xr:uid="{00000000-0004-0000-0000-000009020000}"/>
    <hyperlink ref="C524" r:id="rId523" display="https://emenscr.nesdc.go.th/viewer/view.html?id=5e13f7623cc3431f26def465&amp;username=mot060671" xr:uid="{00000000-0004-0000-0000-00000A020000}"/>
    <hyperlink ref="C525" r:id="rId524" display="https://emenscr.nesdc.go.th/viewer/view.html?id=5e13f82aef83bc1f217190bb&amp;username=moph0032251" xr:uid="{00000000-0004-0000-0000-00000B020000}"/>
    <hyperlink ref="C526" r:id="rId525" display="https://emenscr.nesdc.go.th/viewer/view.html?id=5e13f916ef83bc1f217190be&amp;username=moi0017301" xr:uid="{00000000-0004-0000-0000-00000C020000}"/>
    <hyperlink ref="C527" r:id="rId526" display="https://emenscr.nesdc.go.th/viewer/view.html?id=5e13fa5ee2cf091f1b82ffb3&amp;username=mot060671" xr:uid="{00000000-0004-0000-0000-00000D020000}"/>
    <hyperlink ref="C528" r:id="rId527" display="https://emenscr.nesdc.go.th/viewer/view.html?id=5e13fec4ef83bc1f217190c9&amp;username=mots9502451" xr:uid="{00000000-0004-0000-0000-00000E020000}"/>
    <hyperlink ref="C529" r:id="rId528" display="https://emenscr.nesdc.go.th/viewer/view.html?id=5e13fee76304d01f1c2f7137&amp;username=mot060671" xr:uid="{00000000-0004-0000-0000-00000F020000}"/>
    <hyperlink ref="C530" r:id="rId529" display="https://emenscr.nesdc.go.th/viewer/view.html?id=5e140267ef83bc1f217190d5&amp;username=mot060671" xr:uid="{00000000-0004-0000-0000-000010020000}"/>
    <hyperlink ref="C531" r:id="rId530" display="https://emenscr.nesdc.go.th/viewer/view.html?id=5e140307e2cf091f1b82ffc6&amp;username=district67051" xr:uid="{00000000-0004-0000-0000-000011020000}"/>
    <hyperlink ref="C532" r:id="rId531" display="https://emenscr.nesdc.go.th/viewer/view.html?id=5e14040cef83bc1f217190d9&amp;username=moi0019721" xr:uid="{00000000-0004-0000-0000-000012020000}"/>
    <hyperlink ref="C533" r:id="rId532" display="https://emenscr.nesdc.go.th/viewer/view.html?id=5e1406dd6304d01f1c2f714e&amp;username=mot060671" xr:uid="{00000000-0004-0000-0000-000013020000}"/>
    <hyperlink ref="C534" r:id="rId533" display="https://emenscr.nesdc.go.th/viewer/view.html?id=5e140f0fe2cf091f1b82ffe9&amp;username=mot060671" xr:uid="{00000000-0004-0000-0000-000014020000}"/>
    <hyperlink ref="C535" r:id="rId534" display="https://emenscr.nesdc.go.th/viewer/view.html?id=5e142e04e2cf091f1b830013&amp;username=district48041" xr:uid="{00000000-0004-0000-0000-000015020000}"/>
    <hyperlink ref="C536" r:id="rId535" display="https://emenscr.nesdc.go.th/viewer/view.html?id=5e143ea13cc3431f26def4fa&amp;username=moi0017751" xr:uid="{00000000-0004-0000-0000-000016020000}"/>
    <hyperlink ref="C537" r:id="rId536" display="https://emenscr.nesdc.go.th/viewer/view.html?id=5e1442386304d01f1c2f71f6&amp;username=moi0018851" xr:uid="{00000000-0004-0000-0000-000017020000}"/>
    <hyperlink ref="C538" r:id="rId537" display="https://emenscr.nesdc.go.th/viewer/view.html?id=5e15505489b7ac34b959f112&amp;username=moi0022251" xr:uid="{00000000-0004-0000-0000-000018020000}"/>
    <hyperlink ref="C539" r:id="rId538" display="https://emenscr.nesdc.go.th/viewer/view.html?id=5e156252ab5cf06ac49f51cc&amp;username=moph0032261" xr:uid="{00000000-0004-0000-0000-000019020000}"/>
    <hyperlink ref="C540" r:id="rId539" display="https://emenscr.nesdc.go.th/viewer/view.html?id=5e1579ab0e30786ac928b2c2&amp;username=moe021281" xr:uid="{00000000-0004-0000-0000-00001A020000}"/>
    <hyperlink ref="C541" r:id="rId540" display="https://emenscr.nesdc.go.th/viewer/view.html?id=5e15884b5aa6096ad3aa2f77&amp;username=moe02501" xr:uid="{00000000-0004-0000-0000-00001B020000}"/>
    <hyperlink ref="C542" r:id="rId541" display="https://emenscr.nesdc.go.th/viewer/view.html?id=5e1591b54735416acaa5ad89&amp;username=moe021101" xr:uid="{00000000-0004-0000-0000-00001C020000}"/>
    <hyperlink ref="C543" r:id="rId542" display="https://emenscr.nesdc.go.th/viewer/view.html?id=5e15936d4735416acaa5ad91&amp;username=mdes06031" xr:uid="{00000000-0004-0000-0000-00001D020000}"/>
    <hyperlink ref="C544" r:id="rId543" display="https://emenscr.nesdc.go.th/viewer/view.html?id=5e1598330e30786ac928b32b&amp;username=mot061071" xr:uid="{00000000-0004-0000-0000-00001E020000}"/>
    <hyperlink ref="C545" r:id="rId544" display="https://emenscr.nesdc.go.th/viewer/view.html?id=5e159e2a4735416acaa5adbb&amp;username=district49061" xr:uid="{00000000-0004-0000-0000-00001F020000}"/>
    <hyperlink ref="C546" r:id="rId545" display="https://emenscr.nesdc.go.th/viewer/view.html?id=5e159e544735416acaa5adbe&amp;username=mot0703511" xr:uid="{00000000-0004-0000-0000-000020020000}"/>
    <hyperlink ref="C547" r:id="rId546" display="https://emenscr.nesdc.go.th/viewer/view.html?id=5e15a0980e30786ac928b34e&amp;username=mot0703511" xr:uid="{00000000-0004-0000-0000-000021020000}"/>
    <hyperlink ref="C548" r:id="rId547" display="https://emenscr.nesdc.go.th/viewer/view.html?id=5e15a1ae4735416acaa5adcf&amp;username=mot0703511" xr:uid="{00000000-0004-0000-0000-000022020000}"/>
    <hyperlink ref="C549" r:id="rId548" display="https://emenscr.nesdc.go.th/viewer/view.html?id=5e15a2d94735416acaa5add6&amp;username=mot0703511" xr:uid="{00000000-0004-0000-0000-000023020000}"/>
    <hyperlink ref="C550" r:id="rId549" display="https://emenscr.nesdc.go.th/viewer/view.html?id=5e15a3d65aa6096ad3aa2fd6&amp;username=mot0703511" xr:uid="{00000000-0004-0000-0000-000024020000}"/>
    <hyperlink ref="C551" r:id="rId550" display="https://emenscr.nesdc.go.th/viewer/view.html?id=5e15a4414735416acaa5adde&amp;username=mots9102571" xr:uid="{00000000-0004-0000-0000-000025020000}"/>
    <hyperlink ref="C552" r:id="rId551" display="https://emenscr.nesdc.go.th/viewer/view.html?id=5e15a4be4735416acaa5ade1&amp;username=mot0703511" xr:uid="{00000000-0004-0000-0000-000026020000}"/>
    <hyperlink ref="C553" r:id="rId552" display="https://emenscr.nesdc.go.th/viewer/view.html?id=5e15a5a40e30786ac928b361&amp;username=mot0703511" xr:uid="{00000000-0004-0000-0000-000027020000}"/>
    <hyperlink ref="C554" r:id="rId553" display="https://emenscr.nesdc.go.th/viewer/view.html?id=5e15aebe5aa6096ad3aa2feb&amp;username=moph0032261" xr:uid="{00000000-0004-0000-0000-000028020000}"/>
    <hyperlink ref="C555" r:id="rId554" display="https://emenscr.nesdc.go.th/viewer/view.html?id=5e15afe3ab5cf06ac49f529d&amp;username=district81031" xr:uid="{00000000-0004-0000-0000-000029020000}"/>
    <hyperlink ref="C556" r:id="rId555" display="https://emenscr.nesdc.go.th/viewer/view.html?id=5e15d8dd0e30786ac928b373&amp;username=mots8502471" xr:uid="{00000000-0004-0000-0000-00002A020000}"/>
    <hyperlink ref="C557" r:id="rId556" display="https://emenscr.nesdc.go.th/viewer/view.html?id=5e1685aeab5cf06ac49f52b3&amp;username=mot0703101" xr:uid="{00000000-0004-0000-0000-00002B020000}"/>
    <hyperlink ref="C558" r:id="rId557" display="https://emenscr.nesdc.go.th/viewer/view.html?id=5e1694334bc50529c9a9a137&amp;username=moi0019931" xr:uid="{00000000-0004-0000-0000-00002C020000}"/>
    <hyperlink ref="C559" r:id="rId558" display="https://emenscr.nesdc.go.th/viewer/view.html?id=5e1698111f76e429d4653393&amp;username=mots4802191" xr:uid="{00000000-0004-0000-0000-00002D020000}"/>
    <hyperlink ref="C560" r:id="rId559" display="https://emenscr.nesdc.go.th/viewer/view.html?id=5e16a8675332933030ac9959&amp;username=mots4802191" xr:uid="{00000000-0004-0000-0000-00002E020000}"/>
    <hyperlink ref="C561" r:id="rId560" display="https://emenscr.nesdc.go.th/viewer/view.html?id=5e16aedba7c96230ec9114cf&amp;username=mots7602371" xr:uid="{00000000-0004-0000-0000-00002F020000}"/>
    <hyperlink ref="C562" r:id="rId561" display="https://emenscr.nesdc.go.th/viewer/view.html?id=5e16c38ca7c96230ec9114ec&amp;username=mots9102571" xr:uid="{00000000-0004-0000-0000-000030020000}"/>
    <hyperlink ref="C563" r:id="rId562" display="https://emenscr.nesdc.go.th/viewer/view.html?id=5e16ccb28579f230edc1e466&amp;username=mots9102571" xr:uid="{00000000-0004-0000-0000-000031020000}"/>
    <hyperlink ref="C564" r:id="rId563" display="https://emenscr.nesdc.go.th/viewer/view.html?id=5e16dc738579f230edc1e499&amp;username=mots1902621" xr:uid="{00000000-0004-0000-0000-000032020000}"/>
    <hyperlink ref="C565" r:id="rId564" display="https://emenscr.nesdc.go.th/viewer/view.html?id=5e16e090a7c96230ec911538&amp;username=mots7202651" xr:uid="{00000000-0004-0000-0000-000033020000}"/>
    <hyperlink ref="C566" r:id="rId565" display="https://emenscr.nesdc.go.th/viewer/view.html?id=5e16e1ce8579f230edc1e4bd&amp;username=mots9602241" xr:uid="{00000000-0004-0000-0000-000034020000}"/>
    <hyperlink ref="C567" r:id="rId566" display="https://emenscr.nesdc.go.th/viewer/view.html?id=5e16e2780db41330e7e0269c&amp;username=m-culture0031701" xr:uid="{00000000-0004-0000-0000-000035020000}"/>
    <hyperlink ref="C568" r:id="rId567" display="https://emenscr.nesdc.go.th/viewer/view.html?id=5e16e4efab990e30f2322485&amp;username=moi0019481" xr:uid="{00000000-0004-0000-0000-000036020000}"/>
    <hyperlink ref="C569" r:id="rId568" display="https://emenscr.nesdc.go.th/viewer/view.html?id=5e16f4bcab990e30f23224ba&amp;username=district11041" xr:uid="{00000000-0004-0000-0000-000037020000}"/>
    <hyperlink ref="C570" r:id="rId569" display="https://emenscr.nesdc.go.th/viewer/view.html?id=5e16fb12a7c96230ec9115a0&amp;username=mot061101" xr:uid="{00000000-0004-0000-0000-000038020000}"/>
    <hyperlink ref="C571" r:id="rId570" display="https://emenscr.nesdc.go.th/viewer/view.html?id=5e1704e60db41330e7e02715&amp;username=moi0019371" xr:uid="{00000000-0004-0000-0000-000039020000}"/>
    <hyperlink ref="C572" r:id="rId571" display="https://emenscr.nesdc.go.th/viewer/view.html?id=5e171288ab990e30f23224f0&amp;username=mot061101" xr:uid="{00000000-0004-0000-0000-00003A020000}"/>
    <hyperlink ref="C573" r:id="rId572" display="https://emenscr.nesdc.go.th/viewer/view.html?id=5e17ec2bfabf156d32b93a22&amp;username=mots9102571" xr:uid="{00000000-0004-0000-0000-00003B020000}"/>
    <hyperlink ref="C574" r:id="rId573" display="https://emenscr.nesdc.go.th/viewer/view.html?id=5e17ec48fabf156d32b93a24&amp;username=mot060881" xr:uid="{00000000-0004-0000-0000-00003C020000}"/>
    <hyperlink ref="C575" r:id="rId574" display="https://emenscr.nesdc.go.th/viewer/view.html?id=5e17efcb1377cb70f32b396b&amp;username=mots1402311" xr:uid="{00000000-0004-0000-0000-00003D020000}"/>
    <hyperlink ref="C576" r:id="rId575" display="https://emenscr.nesdc.go.th/viewer/view.html?id=5e17f996fdbb3e70e4d8b913&amp;username=mots7202651" xr:uid="{00000000-0004-0000-0000-00003E020000}"/>
    <hyperlink ref="C577" r:id="rId576" display="https://emenscr.nesdc.go.th/viewer/view.html?id=5e180102fdbb3e70e4d8b92e&amp;username=mot0703211" xr:uid="{00000000-0004-0000-0000-00003F020000}"/>
    <hyperlink ref="C578" r:id="rId577" display="https://emenscr.nesdc.go.th/viewer/view.html?id=5e1805bdfdbb3e70e4d8b940&amp;username=m-culture0031611" xr:uid="{00000000-0004-0000-0000-000040020000}"/>
    <hyperlink ref="C579" r:id="rId578" display="https://emenscr.nesdc.go.th/viewer/view.html?id=5e18334d17fa0f7c748c04d4&amp;username=mot0703211" xr:uid="{00000000-0004-0000-0000-000041020000}"/>
    <hyperlink ref="C580" r:id="rId579" display="https://emenscr.nesdc.go.th/viewer/view.html?id=5e183d6419f3d3026300e63d&amp;username=mot0703211" xr:uid="{00000000-0004-0000-0000-000042020000}"/>
    <hyperlink ref="C581" r:id="rId580" display="https://emenscr.nesdc.go.th/viewer/view.html?id=5e1840bc25141a025e354644&amp;username=m-culture0031461" xr:uid="{00000000-0004-0000-0000-000043020000}"/>
    <hyperlink ref="C582" r:id="rId581" display="https://emenscr.nesdc.go.th/viewer/view.html?id=5e1c2e9b6bfa1d6a201d099b&amp;username=mots04031" xr:uid="{00000000-0004-0000-0000-000044020000}"/>
    <hyperlink ref="C583" r:id="rId582" display="https://emenscr.nesdc.go.th/viewer/view.html?id=5e1c427ac248866a25342392&amp;username=mots4202511" xr:uid="{00000000-0004-0000-0000-000045020000}"/>
    <hyperlink ref="C584" r:id="rId583" display="https://emenscr.nesdc.go.th/viewer/view.html?id=5e1d22f3eeece76891d9c1d8&amp;username=mot0703741" xr:uid="{00000000-0004-0000-0000-000046020000}"/>
    <hyperlink ref="C585" r:id="rId584" display="https://emenscr.nesdc.go.th/viewer/view.html?id=5e1d89a1eeece76891d9c26f&amp;username=mots2702611" xr:uid="{00000000-0004-0000-0000-000047020000}"/>
    <hyperlink ref="C586" r:id="rId585" display="https://emenscr.nesdc.go.th/viewer/view.html?id=5e1d9699eeece76891d9c27e&amp;username=mots04031" xr:uid="{00000000-0004-0000-0000-000048020000}"/>
    <hyperlink ref="C587" r:id="rId586" display="https://emenscr.nesdc.go.th/viewer/view.html?id=5e1d99984480ac6890e22b18&amp;username=mots04031" xr:uid="{00000000-0004-0000-0000-000049020000}"/>
    <hyperlink ref="C588" r:id="rId587" display="https://emenscr.nesdc.go.th/viewer/view.html?id=5e1d9c83eeece76891d9c280&amp;username=mots04031" xr:uid="{00000000-0004-0000-0000-00004A020000}"/>
    <hyperlink ref="C589" r:id="rId588" display="https://emenscr.nesdc.go.th/viewer/view.html?id=5e1d9e15eeece76891d9c285&amp;username=mots04031" xr:uid="{00000000-0004-0000-0000-00004B020000}"/>
    <hyperlink ref="C590" r:id="rId589" display="https://emenscr.nesdc.go.th/viewer/view.html?id=5e1e88d4ed738c689ae329c9&amp;username=m-culture0031191" xr:uid="{00000000-0004-0000-0000-00004C020000}"/>
    <hyperlink ref="C591" r:id="rId590" display="https://emenscr.nesdc.go.th/viewer/view.html?id=5e1eb15481874212d8de8ef6&amp;username=moi0022761" xr:uid="{00000000-0004-0000-0000-00004D020000}"/>
    <hyperlink ref="C592" r:id="rId591" display="https://emenscr.nesdc.go.th/viewer/view.html?id=5e1ebcebdabf7f12dac04c09&amp;username=mot061101" xr:uid="{00000000-0004-0000-0000-00004E020000}"/>
    <hyperlink ref="C593" r:id="rId592" display="https://emenscr.nesdc.go.th/viewer/view.html?id=5e1ec7bc2505c512d9fdcf6f&amp;username=district34221" xr:uid="{00000000-0004-0000-0000-00004F020000}"/>
    <hyperlink ref="C594" r:id="rId593" display="https://emenscr.nesdc.go.th/viewer/view.html?id=5e1ecd252505c512d9fdcf85&amp;username=mots02031" xr:uid="{00000000-0004-0000-0000-000050020000}"/>
    <hyperlink ref="C595" r:id="rId594" display="https://emenscr.nesdc.go.th/viewer/view.html?id=5e1ecff1dabf7f12dac04c5c&amp;username=mots04041" xr:uid="{00000000-0004-0000-0000-000051020000}"/>
    <hyperlink ref="C596" r:id="rId595" display="https://emenscr.nesdc.go.th/viewer/view.html?id=5e1ed046dabf7f12dac04c5f&amp;username=mots04021" xr:uid="{00000000-0004-0000-0000-000052020000}"/>
    <hyperlink ref="C597" r:id="rId596" display="https://emenscr.nesdc.go.th/viewer/view.html?id=5e1ed252dabf7f12dac04c6a&amp;username=mots4802191" xr:uid="{00000000-0004-0000-0000-000053020000}"/>
    <hyperlink ref="C598" r:id="rId597" display="https://emenscr.nesdc.go.th/viewer/view.html?id=5e1ed4eddd5aa7472e846238&amp;username=mots1902621" xr:uid="{00000000-0004-0000-0000-000054020000}"/>
    <hyperlink ref="C599" r:id="rId598" display="https://emenscr.nesdc.go.th/viewer/view.html?id=5e1ed5548fc5a2473ee805f5&amp;username=mots04021" xr:uid="{00000000-0004-0000-0000-000055020000}"/>
    <hyperlink ref="C600" r:id="rId599" display="https://emenscr.nesdc.go.th/viewer/view.html?id=5e1ed82a885c444735290c12&amp;username=moi0017741" xr:uid="{00000000-0004-0000-0000-000056020000}"/>
    <hyperlink ref="C601" r:id="rId600" display="https://emenscr.nesdc.go.th/viewer/view.html?id=5e1edbb3885c444735290c26&amp;username=mots04021" xr:uid="{00000000-0004-0000-0000-000057020000}"/>
    <hyperlink ref="C602" r:id="rId601" display="https://emenscr.nesdc.go.th/viewer/view.html?id=5e1edda3dd5aa7472e846258&amp;username=mot060931" xr:uid="{00000000-0004-0000-0000-000058020000}"/>
    <hyperlink ref="C603" r:id="rId602" display="https://emenscr.nesdc.go.th/viewer/view.html?id=5e1edef91bcf6f473365c4cb&amp;username=mots04021" xr:uid="{00000000-0004-0000-0000-000059020000}"/>
    <hyperlink ref="C604" r:id="rId603" display="https://emenscr.nesdc.go.th/viewer/view.html?id=5e1ee2961bcf6f473365c4d1&amp;username=mot0703731" xr:uid="{00000000-0004-0000-0000-00005A020000}"/>
    <hyperlink ref="C605" r:id="rId604" display="https://emenscr.nesdc.go.th/viewer/view.html?id=5e1f32ce885c444735290c59&amp;username=moi0017761" xr:uid="{00000000-0004-0000-0000-00005B020000}"/>
    <hyperlink ref="C606" r:id="rId605" display="https://emenscr.nesdc.go.th/viewer/view.html?id=5e1fd03289ad09044a19c2ce&amp;username=mot060501" xr:uid="{00000000-0004-0000-0000-00005C020000}"/>
    <hyperlink ref="C607" r:id="rId606" display="https://emenscr.nesdc.go.th/viewer/view.html?id=5e1fd47e89ad09044a19c2dd&amp;username=mot060501" xr:uid="{00000000-0004-0000-0000-00005D020000}"/>
    <hyperlink ref="C608" r:id="rId607" display="https://emenscr.nesdc.go.th/viewer/view.html?id=5e1fdea04fc2d40f1d6ee312&amp;username=mots04021" xr:uid="{00000000-0004-0000-0000-00005E020000}"/>
    <hyperlink ref="C609" r:id="rId608" display="https://emenscr.nesdc.go.th/viewer/view.html?id=5e1fdfde8d7a840f13b4fd7f&amp;username=mots1302271" xr:uid="{00000000-0004-0000-0000-00005F020000}"/>
    <hyperlink ref="C610" r:id="rId609" display="https://emenscr.nesdc.go.th/viewer/view.html?id=5e201bf7d64e122a694ab427&amp;username=mots4802191" xr:uid="{00000000-0004-0000-0000-000060020000}"/>
    <hyperlink ref="C611" r:id="rId610" display="https://emenscr.nesdc.go.th/viewer/view.html?id=5e2024adad9dbf2a6b64fc28&amp;username=mots04041" xr:uid="{00000000-0004-0000-0000-000061020000}"/>
    <hyperlink ref="C612" r:id="rId611" display="https://emenscr.nesdc.go.th/viewer/view.html?id=5e20284bad9dbf2a6b64fc31&amp;username=district34261" xr:uid="{00000000-0004-0000-0000-000062020000}"/>
    <hyperlink ref="C613" r:id="rId612" display="https://emenscr.nesdc.go.th/viewer/view.html?id=5e202a0e93d5fc2a64c87788&amp;username=moi0017191" xr:uid="{00000000-0004-0000-0000-000063020000}"/>
    <hyperlink ref="C614" r:id="rId613" display="https://emenscr.nesdc.go.th/viewer/view.html?id=5e202a48ad9dbf2a6b64fc38&amp;username=mots04041" xr:uid="{00000000-0004-0000-0000-000064020000}"/>
    <hyperlink ref="C615" r:id="rId614" display="https://emenscr.nesdc.go.th/viewer/view.html?id=5e202cbf2a384c3a799686da&amp;username=mots04041" xr:uid="{00000000-0004-0000-0000-000065020000}"/>
    <hyperlink ref="C616" r:id="rId615" display="https://emenscr.nesdc.go.th/viewer/view.html?id=5e202ef02a384c3a799686df&amp;username=mots04041" xr:uid="{00000000-0004-0000-0000-000066020000}"/>
    <hyperlink ref="C617" r:id="rId616" display="https://emenscr.nesdc.go.th/viewer/view.html?id=5e20305f2a384c3a799686e6&amp;username=mots04041" xr:uid="{00000000-0004-0000-0000-000067020000}"/>
    <hyperlink ref="C618" r:id="rId617" display="https://emenscr.nesdc.go.th/viewer/view.html?id=5e2032b7796c673a7fd56bc4&amp;username=mots04041" xr:uid="{00000000-0004-0000-0000-000068020000}"/>
    <hyperlink ref="C619" r:id="rId618" display="https://emenscr.nesdc.go.th/viewer/view.html?id=5e2035692a384c3a799686f0&amp;username=mots04051" xr:uid="{00000000-0004-0000-0000-000069020000}"/>
    <hyperlink ref="C620" r:id="rId619" display="https://emenscr.nesdc.go.th/viewer/view.html?id=5e2035902a384c3a799686f2&amp;username=mot060381" xr:uid="{00000000-0004-0000-0000-00006A020000}"/>
    <hyperlink ref="C621" r:id="rId620" display="https://emenscr.nesdc.go.th/viewer/view.html?id=5e2045140d77da3a7e1d0b0d&amp;username=mot060661" xr:uid="{00000000-0004-0000-0000-00006B020000}"/>
    <hyperlink ref="C622" r:id="rId621" display="https://emenscr.nesdc.go.th/viewer/view.html?id=5e212c1ffdfe1711d33c4cd3&amp;username=mot060371" xr:uid="{00000000-0004-0000-0000-00006C020000}"/>
    <hyperlink ref="C623" r:id="rId622" display="https://emenscr.nesdc.go.th/viewer/view.html?id=5e212f863fa42111c7317a57&amp;username=mots2402071" xr:uid="{00000000-0004-0000-0000-00006D020000}"/>
    <hyperlink ref="C624" r:id="rId623" display="https://emenscr.nesdc.go.th/viewer/view.html?id=5e214a932877dc1ec7df678a&amp;username=mots4802191" xr:uid="{00000000-0004-0000-0000-00006E020000}"/>
    <hyperlink ref="C625" r:id="rId624" display="https://emenscr.nesdc.go.th/viewer/view.html?id=5e215beb85c25d2cf81d2ecf&amp;username=mots4802191" xr:uid="{00000000-0004-0000-0000-00006F020000}"/>
    <hyperlink ref="C626" r:id="rId625" display="https://emenscr.nesdc.go.th/viewer/view.html?id=5e216c09b234172ceffa54de&amp;username=mot0703731" xr:uid="{00000000-0004-0000-0000-000070020000}"/>
    <hyperlink ref="C627" r:id="rId626" display="https://emenscr.nesdc.go.th/viewer/view.html?id=5e216c9c85c25d2cf81d2ef4&amp;username=mots4802191" xr:uid="{00000000-0004-0000-0000-000071020000}"/>
    <hyperlink ref="C628" r:id="rId627" display="https://emenscr.nesdc.go.th/viewer/view.html?id=5e216f860845f635b8d5a6b3&amp;username=mots4802191" xr:uid="{00000000-0004-0000-0000-000072020000}"/>
    <hyperlink ref="C629" r:id="rId628" display="https://emenscr.nesdc.go.th/viewer/view.html?id=5e251aa70b685319215477ea&amp;username=moi0017381" xr:uid="{00000000-0004-0000-0000-000073020000}"/>
    <hyperlink ref="C630" r:id="rId629" display="https://emenscr.nesdc.go.th/viewer/view.html?id=5e252bd0edb0a925720832d2&amp;username=moi0017541" xr:uid="{00000000-0004-0000-0000-000074020000}"/>
    <hyperlink ref="C631" r:id="rId630" display="https://emenscr.nesdc.go.th/viewer/view.html?id=5e252ce0edb0a925720832da&amp;username=mots2702611" xr:uid="{00000000-0004-0000-0000-000075020000}"/>
    <hyperlink ref="C632" r:id="rId631" display="https://emenscr.nesdc.go.th/viewer/view.html?id=5e2567f32d00462b783b6963&amp;username=mots4502461" xr:uid="{00000000-0004-0000-0000-000076020000}"/>
    <hyperlink ref="C633" r:id="rId632" display="https://emenscr.nesdc.go.th/viewer/view.html?id=5e2570afb470812b72c42528&amp;username=mots02121" xr:uid="{00000000-0004-0000-0000-000077020000}"/>
    <hyperlink ref="C634" r:id="rId633" display="https://emenscr.nesdc.go.th/viewer/view.html?id=5e2810c5cc1a46522d11fea9&amp;username=moi0018341" xr:uid="{00000000-0004-0000-0000-000078020000}"/>
    <hyperlink ref="C635" r:id="rId634" display="https://emenscr.nesdc.go.th/viewer/view.html?id=5e2865ac5902ce5228ee88e3&amp;username=mot060481" xr:uid="{00000000-0004-0000-0000-000079020000}"/>
    <hyperlink ref="C636" r:id="rId635" display="https://emenscr.nesdc.go.th/viewer/view.html?id=5e2868fe804f6552226dcc56&amp;username=mot060481" xr:uid="{00000000-0004-0000-0000-00007A020000}"/>
    <hyperlink ref="C637" r:id="rId636" display="https://emenscr.nesdc.go.th/viewer/view.html?id=5e286c22804f6552226dcc58&amp;username=mot060481" xr:uid="{00000000-0004-0000-0000-00007B020000}"/>
    <hyperlink ref="C638" r:id="rId637" display="https://emenscr.nesdc.go.th/viewer/view.html?id=5e286f4d804f6552226dcc5a&amp;username=mot060481" xr:uid="{00000000-0004-0000-0000-00007C020000}"/>
    <hyperlink ref="C639" r:id="rId638" display="https://emenscr.nesdc.go.th/viewer/view.html?id=5e28717c5902ce5228ee88e5&amp;username=mot060481" xr:uid="{00000000-0004-0000-0000-00007D020000}"/>
    <hyperlink ref="C640" r:id="rId639" display="https://emenscr.nesdc.go.th/viewer/view.html?id=5e292f5946ebc35192472392&amp;username=district34091" xr:uid="{00000000-0004-0000-0000-00007E020000}"/>
    <hyperlink ref="C641" r:id="rId640" display="https://emenscr.nesdc.go.th/viewer/view.html?id=5e29b5449eb6fe6e79c851de&amp;username=district66051" xr:uid="{00000000-0004-0000-0000-00007F020000}"/>
    <hyperlink ref="C642" r:id="rId641" display="https://emenscr.nesdc.go.th/viewer/view.html?id=5e2a9575fe2e091ac2b2fd60&amp;username=moi0019141" xr:uid="{00000000-0004-0000-0000-000080020000}"/>
    <hyperlink ref="C643" r:id="rId642" display="https://emenscr.nesdc.go.th/viewer/view.html?id=5e2bed3cc0a87e57c778d94e&amp;username=district49031" xr:uid="{00000000-0004-0000-0000-000081020000}"/>
    <hyperlink ref="C644" r:id="rId643" display="https://emenscr.nesdc.go.th/viewer/view.html?id=5e2e598e88734c1f94197f33&amp;username=m-culture0031931" xr:uid="{00000000-0004-0000-0000-000082020000}"/>
    <hyperlink ref="C645" r:id="rId644" display="https://emenscr.nesdc.go.th/viewer/view.html?id=5e2e986c7d67aa2c8fa24fec&amp;username=mots02091" xr:uid="{00000000-0004-0000-0000-000083020000}"/>
    <hyperlink ref="C646" r:id="rId645" display="https://emenscr.nesdc.go.th/viewer/view.html?id=5e2e99a77d67aa2c8fa24ff0&amp;username=moi0022211" xr:uid="{00000000-0004-0000-0000-000084020000}"/>
    <hyperlink ref="C647" r:id="rId646" display="https://emenscr.nesdc.go.th/viewer/view.html?id=5e2e9f45b216632c83de7cca&amp;username=mots02091" xr:uid="{00000000-0004-0000-0000-000085020000}"/>
    <hyperlink ref="C648" r:id="rId647" display="https://emenscr.nesdc.go.th/viewer/view.html?id=5e2eb00276888a49ae871796&amp;username=moi0017191" xr:uid="{00000000-0004-0000-0000-000086020000}"/>
    <hyperlink ref="C649" r:id="rId648" display="https://emenscr.nesdc.go.th/viewer/view.html?id=5e2ecb001517b24cf0dda80e&amp;username=mots02091" xr:uid="{00000000-0004-0000-0000-000087020000}"/>
    <hyperlink ref="C650" r:id="rId649" display="https://emenscr.nesdc.go.th/viewer/view.html?id=5e2fae522abb892eaf819053&amp;username=mots9302341" xr:uid="{00000000-0004-0000-0000-000088020000}"/>
    <hyperlink ref="C651" r:id="rId650" display="https://emenscr.nesdc.go.th/viewer/view.html?id=5e2fb9b86a8c9a2fe3e8203f&amp;username=mots02031" xr:uid="{00000000-0004-0000-0000-000089020000}"/>
    <hyperlink ref="C652" r:id="rId651" display="https://emenscr.nesdc.go.th/viewer/view.html?id=5e2fba16e9a2292fef83bd36&amp;username=mots02031" xr:uid="{00000000-0004-0000-0000-00008A020000}"/>
    <hyperlink ref="C653" r:id="rId652" display="https://emenscr.nesdc.go.th/viewer/view.html?id=5e2fbf3e499a092fe9713800&amp;username=mots4302681" xr:uid="{00000000-0004-0000-0000-00008B020000}"/>
    <hyperlink ref="C654" r:id="rId653" display="https://emenscr.nesdc.go.th/viewer/view.html?id=5e2fbff8e9a2292fef83bd42&amp;username=mots02031" xr:uid="{00000000-0004-0000-0000-00008C020000}"/>
    <hyperlink ref="C655" r:id="rId654" display="https://emenscr.nesdc.go.th/viewer/view.html?id=5e2fd47be9a2292fef83bd50&amp;username=mot060931" xr:uid="{00000000-0004-0000-0000-00008D020000}"/>
    <hyperlink ref="C656" r:id="rId655" display="https://emenscr.nesdc.go.th/viewer/view.html?id=5e2fe208e9a2292fef83bd6b&amp;username=mot060931" xr:uid="{00000000-0004-0000-0000-00008E020000}"/>
    <hyperlink ref="C657" r:id="rId656" display="https://emenscr.nesdc.go.th/viewer/view.html?id=5e2fe6da7389762fe81abff9&amp;username=mot060931" xr:uid="{00000000-0004-0000-0000-00008F020000}"/>
    <hyperlink ref="C658" r:id="rId657" display="https://emenscr.nesdc.go.th/viewer/view.html?id=5e2febcd499a092fe9713844&amp;username=mot060931" xr:uid="{00000000-0004-0000-0000-000090020000}"/>
    <hyperlink ref="C659" r:id="rId658" display="https://emenscr.nesdc.go.th/viewer/view.html?id=5e2fed35e9a2292fef83bd8e&amp;username=district34051" xr:uid="{00000000-0004-0000-0000-000091020000}"/>
    <hyperlink ref="C660" r:id="rId659" display="https://emenscr.nesdc.go.th/viewer/view.html?id=5e2ff2017389762fe81ac020&amp;username=moph10071" xr:uid="{00000000-0004-0000-0000-000092020000}"/>
    <hyperlink ref="C661" r:id="rId660" display="https://emenscr.nesdc.go.th/viewer/view.html?id=5e2ff2b5e9a2292fef83bd9f&amp;username=mot060931" xr:uid="{00000000-0004-0000-0000-000093020000}"/>
    <hyperlink ref="C662" r:id="rId661" display="https://emenscr.nesdc.go.th/viewer/view.html?id=5e3281c8c0cb80665dcd4954&amp;username=mots3402751" xr:uid="{00000000-0004-0000-0000-000094020000}"/>
    <hyperlink ref="C663" r:id="rId662" display="https://emenscr.nesdc.go.th/viewer/view.html?id=5e3299948262060be2f402ac&amp;username=moi0022581" xr:uid="{00000000-0004-0000-0000-000095020000}"/>
    <hyperlink ref="C664" r:id="rId663" display="https://emenscr.nesdc.go.th/viewer/view.html?id=5e3299fdd3c2bc0be7046277&amp;username=moi0022581" xr:uid="{00000000-0004-0000-0000-000096020000}"/>
    <hyperlink ref="C665" r:id="rId664" display="https://emenscr.nesdc.go.th/viewer/view.html?id=5e32b2cc06217a0bee176574&amp;username=mots02011" xr:uid="{00000000-0004-0000-0000-000097020000}"/>
    <hyperlink ref="C666" r:id="rId665" display="https://emenscr.nesdc.go.th/viewer/view.html?id=5e391af0e7d7ab7b0f7c6379&amp;username=mot0703331" xr:uid="{00000000-0004-0000-0000-000098020000}"/>
    <hyperlink ref="C667" r:id="rId666" display="https://emenscr.nesdc.go.th/viewer/view.html?id=5e3a59931b8dd47b1ae24340&amp;username=mots7302181" xr:uid="{00000000-0004-0000-0000-000099020000}"/>
    <hyperlink ref="C668" r:id="rId667" display="https://emenscr.nesdc.go.th/viewer/view.html?id=5e3a8c677c2b9a7b15c83178&amp;username=udru20201" xr:uid="{00000000-0004-0000-0000-00009A020000}"/>
    <hyperlink ref="C669" r:id="rId668" display="https://emenscr.nesdc.go.th/viewer/view.html?id=5e4667af8505272611859212&amp;username=m-culture02031" xr:uid="{00000000-0004-0000-0000-00009B020000}"/>
    <hyperlink ref="C670" r:id="rId669" display="https://emenscr.nesdc.go.th/viewer/view.html?id=5e4a2831b8fb932610233a6d&amp;username=mots9202141" xr:uid="{00000000-0004-0000-0000-00009C020000}"/>
    <hyperlink ref="C671" r:id="rId670" display="https://emenscr.nesdc.go.th/viewer/view.html?id=5e58f927f342062c18e04f17&amp;username=moi0022561" xr:uid="{00000000-0004-0000-0000-00009D020000}"/>
    <hyperlink ref="C672" r:id="rId671" display="https://emenscr.nesdc.go.th/viewer/view.html?id=5e5cb9ad08d9c92c132e57ba&amp;username=moi0018771" xr:uid="{00000000-0004-0000-0000-00009E020000}"/>
    <hyperlink ref="C673" r:id="rId672" display="https://emenscr.nesdc.go.th/viewer/view.html?id=5e60c00572a8641bd086625f&amp;username=m-culture0031731" xr:uid="{00000000-0004-0000-0000-00009F020000}"/>
    <hyperlink ref="C674" r:id="rId673" display="https://emenscr.nesdc.go.th/viewer/view.html?id=5e69bbad78f3747307889061&amp;username=mfu590131" xr:uid="{00000000-0004-0000-0000-0000A0020000}"/>
    <hyperlink ref="C675" r:id="rId674" display="https://emenscr.nesdc.go.th/viewer/view.html?id=5e70aabcef83a72877c8efd8&amp;username=mots9402301" xr:uid="{00000000-0004-0000-0000-0000A1020000}"/>
    <hyperlink ref="C676" r:id="rId675" display="https://emenscr.nesdc.go.th/viewer/view.html?id=5e7303ec808b6c2882b77739&amp;username=mot060371" xr:uid="{00000000-0004-0000-0000-0000A2020000}"/>
    <hyperlink ref="C677" r:id="rId676" display="https://emenscr.nesdc.go.th/viewer/view.html?id=5e7312c13ce0a92872301dae&amp;username=moi0017361" xr:uid="{00000000-0004-0000-0000-0000A3020000}"/>
    <hyperlink ref="C678" r:id="rId677" display="https://emenscr.nesdc.go.th/viewer/view.html?id=5e7349cdaffc132878476d1e&amp;username=mot060311" xr:uid="{00000000-0004-0000-0000-0000A4020000}"/>
    <hyperlink ref="C679" r:id="rId678" display="https://emenscr.nesdc.go.th/viewer/view.html?id=5e745fc7808b6c2882b77774&amp;username=mot060371" xr:uid="{00000000-0004-0000-0000-0000A5020000}"/>
    <hyperlink ref="C680" r:id="rId679" display="https://emenscr.nesdc.go.th/viewer/view.html?id=5e85b00737db2605e8455dc7&amp;username=moi0019921" xr:uid="{00000000-0004-0000-0000-0000A6020000}"/>
    <hyperlink ref="C681" r:id="rId680" display="https://emenscr.nesdc.go.th/viewer/view.html?id=5e85b0ee37db2605e8455dca&amp;username=district42051" xr:uid="{00000000-0004-0000-0000-0000A7020000}"/>
    <hyperlink ref="C682" r:id="rId681" display="https://emenscr.nesdc.go.th/viewer/view.html?id=5e86da9437db2605e8455eb8&amp;username=m-culture05051" xr:uid="{00000000-0004-0000-0000-0000A8020000}"/>
    <hyperlink ref="C683" r:id="rId682" display="https://emenscr.nesdc.go.th/viewer/view.html?id=5e8d48fb5c35ce208823781e&amp;username=mots1202231" xr:uid="{00000000-0004-0000-0000-0000A9020000}"/>
    <hyperlink ref="C684" r:id="rId683" display="https://emenscr.nesdc.go.th/viewer/view.html?id=5e8d4d09a87f03207eca7720&amp;username=mots1202231" xr:uid="{00000000-0004-0000-0000-0000AA020000}"/>
    <hyperlink ref="C685" r:id="rId684" display="https://emenscr.nesdc.go.th/viewer/view.html?id=5e8d4da6dc3f70207d6a2aa0&amp;username=opm0001131" xr:uid="{00000000-0004-0000-0000-0000AB020000}"/>
    <hyperlink ref="C686" r:id="rId685" display="https://emenscr.nesdc.go.th/viewer/view.html?id=5e8da71f7d229132e4abfb29&amp;username=moi0017411" xr:uid="{00000000-0004-0000-0000-0000AC020000}"/>
    <hyperlink ref="C687" r:id="rId686" display="https://emenscr.nesdc.go.th/viewer/view.html?id=5e8ecc3856adb750198efc17&amp;username=mot060381" xr:uid="{00000000-0004-0000-0000-0000AD020000}"/>
    <hyperlink ref="C688" r:id="rId687" display="https://emenscr.nesdc.go.th/viewer/view.html?id=5e8ecd1883cf97502968155c&amp;username=m-culture0031311" xr:uid="{00000000-0004-0000-0000-0000AE020000}"/>
    <hyperlink ref="C689" r:id="rId688" display="https://emenscr.nesdc.go.th/viewer/view.html?id=5e8fdda1b751e20605a59ebf&amp;username=moi0022481" xr:uid="{00000000-0004-0000-0000-0000AF020000}"/>
    <hyperlink ref="C690" r:id="rId689" display="https://emenscr.nesdc.go.th/viewer/view.html?id=5e8fdf47b751e20605a59ec3&amp;username=moi0022481" xr:uid="{00000000-0004-0000-0000-0000B0020000}"/>
    <hyperlink ref="C691" r:id="rId690" display="https://emenscr.nesdc.go.th/viewer/view.html?id=5e904984e3639f0f31ee9cda&amp;username=moi0023501" xr:uid="{00000000-0004-0000-0000-0000B1020000}"/>
    <hyperlink ref="C692" r:id="rId691" display="https://emenscr.nesdc.go.th/viewer/view.html?id=5e956b6f96af697e0f539ea4&amp;username=moi0019161" xr:uid="{00000000-0004-0000-0000-0000B2020000}"/>
    <hyperlink ref="C693" r:id="rId692" display="https://emenscr.nesdc.go.th/viewer/view.html?id=5e9693a10f02d65626ba4b59&amp;username=mdes0013161" xr:uid="{00000000-0004-0000-0000-0000B3020000}"/>
    <hyperlink ref="C694" r:id="rId693" display="https://emenscr.nesdc.go.th/viewer/view.html?id=5e9c0cbe8803b2752cef684d&amp;username=district15041" xr:uid="{00000000-0004-0000-0000-0000B4020000}"/>
    <hyperlink ref="C695" r:id="rId694" display="https://emenscr.nesdc.go.th/viewer/view.html?id=5e9c1e82e3f8737535c2500f&amp;username=district15041" xr:uid="{00000000-0004-0000-0000-0000B5020000}"/>
    <hyperlink ref="C696" r:id="rId695" display="https://emenscr.nesdc.go.th/viewer/view.html?id=5e9d81418803b2752cef692d&amp;username=district15041" xr:uid="{00000000-0004-0000-0000-0000B6020000}"/>
    <hyperlink ref="C697" r:id="rId696" display="https://emenscr.nesdc.go.th/viewer/view.html?id=5e9d8412ab46f9752b9c467c&amp;username=district15041" xr:uid="{00000000-0004-0000-0000-0000B7020000}"/>
    <hyperlink ref="C698" r:id="rId697" display="https://emenscr.nesdc.go.th/viewer/view.html?id=5e9dcf768803b2752cef6934&amp;username=mnre05071" xr:uid="{00000000-0004-0000-0000-0000B8020000}"/>
    <hyperlink ref="C699" r:id="rId698" display="https://emenscr.nesdc.go.th/viewer/view.html?id=5ea104cbc238c07f8c729bc2&amp;username=moi0017701" xr:uid="{00000000-0004-0000-0000-0000B9020000}"/>
    <hyperlink ref="C700" r:id="rId699" display="https://emenscr.nesdc.go.th/viewer/view.html?id=5ea5547f93c4700e9e08562a&amp;username=mnre05071" xr:uid="{00000000-0004-0000-0000-0000BA020000}"/>
    <hyperlink ref="C701" r:id="rId700" display="https://emenscr.nesdc.go.th/viewer/view.html?id=5ea59901c320690e90c0f3ce&amp;username=mnre05151" xr:uid="{00000000-0004-0000-0000-0000BB020000}"/>
    <hyperlink ref="C702" r:id="rId701" display="https://emenscr.nesdc.go.th/viewer/view.html?id=5ea66f469d3a610e8f64f555&amp;username=mnre05151" xr:uid="{00000000-0004-0000-0000-0000BC020000}"/>
    <hyperlink ref="C703" r:id="rId702" display="https://emenscr.nesdc.go.th/viewer/view.html?id=5eba1ecb21802a5e538ba8db&amp;username=moph05051" xr:uid="{00000000-0004-0000-0000-0000BD020000}"/>
    <hyperlink ref="C704" r:id="rId703" display="https://emenscr.nesdc.go.th/viewer/view.html?id=5ec4b35d3fdc810af8ee809e&amp;username=district42041" xr:uid="{00000000-0004-0000-0000-0000BE020000}"/>
    <hyperlink ref="C705" r:id="rId704" display="https://emenscr.nesdc.go.th/viewer/view.html?id=5ecfa0a1e6085d12b087f34f&amp;username=rid_regional_25_21" xr:uid="{00000000-0004-0000-0000-0000BF020000}"/>
    <hyperlink ref="C706" r:id="rId705" display="https://emenscr.nesdc.go.th/viewer/view.html?id=5eddedda59d3703fe4f7ecb1&amp;username=rmutt0578101" xr:uid="{00000000-0004-0000-0000-0000C0020000}"/>
    <hyperlink ref="C707" r:id="rId706" display="https://emenscr.nesdc.go.th/viewer/view.html?id=5edf0fed954d6b253313eb72&amp;username=rmutt0578101" xr:uid="{00000000-0004-0000-0000-0000C1020000}"/>
    <hyperlink ref="C708" r:id="rId707" display="https://emenscr.nesdc.go.th/viewer/view.html?id=5ee1ff4b8787cd253e8caee1&amp;username=industry04141" xr:uid="{00000000-0004-0000-0000-0000C2020000}"/>
    <hyperlink ref="C709" r:id="rId708" display="https://emenscr.nesdc.go.th/viewer/view.html?id=5ee7130f023ad53d74a2281f&amp;username=nrru0544031" xr:uid="{00000000-0004-0000-0000-0000C3020000}"/>
    <hyperlink ref="C710" r:id="rId709" display="https://emenscr.nesdc.go.th/viewer/view.html?id=5ee718faaf2a323d733d2789&amp;username=nrru0544031" xr:uid="{00000000-0004-0000-0000-0000C4020000}"/>
    <hyperlink ref="C711" r:id="rId710" display="https://emenscr.nesdc.go.th/viewer/view.html?id=5ee9ed9424f05f3d7bae38a8&amp;username=dasta1" xr:uid="{00000000-0004-0000-0000-0000C5020000}"/>
    <hyperlink ref="C712" r:id="rId711" display="https://emenscr.nesdc.go.th/viewer/view.html?id=5eeb12117177af180990c7d8&amp;username=dasta1" xr:uid="{00000000-0004-0000-0000-0000C6020000}"/>
    <hyperlink ref="C713" r:id="rId712" display="https://emenscr.nesdc.go.th/viewer/view.html?id=5eeb16f5723d7b3772dc93b2&amp;username=dasta1" xr:uid="{00000000-0004-0000-0000-0000C7020000}"/>
    <hyperlink ref="C714" r:id="rId713" display="https://emenscr.nesdc.go.th/viewer/view.html?id=5eeb2a1b0cf469377907620a&amp;username=dasta1" xr:uid="{00000000-0004-0000-0000-0000C8020000}"/>
    <hyperlink ref="C715" r:id="rId714" display="https://emenscr.nesdc.go.th/viewer/view.html?id=5eeb2c248e48f137857fccad&amp;username=dasta1" xr:uid="{00000000-0004-0000-0000-0000C9020000}"/>
    <hyperlink ref="C716" r:id="rId715" display="https://emenscr.nesdc.go.th/viewer/view.html?id=5eeb2ee8b471c737743671b3&amp;username=dasta1" xr:uid="{00000000-0004-0000-0000-0000CA020000}"/>
    <hyperlink ref="C717" r:id="rId716" display="https://emenscr.nesdc.go.th/viewer/view.html?id=5eeb380eb471c737743671d3&amp;username=dasta1" xr:uid="{00000000-0004-0000-0000-0000CB020000}"/>
    <hyperlink ref="C718" r:id="rId717" display="https://emenscr.nesdc.go.th/viewer/view.html?id=5eeb74e90cf4693779076253&amp;username=rmutt0578101" xr:uid="{00000000-0004-0000-0000-0000CC020000}"/>
    <hyperlink ref="C719" r:id="rId718" display="https://emenscr.nesdc.go.th/viewer/view.html?id=5ef03d043148937792caba4b&amp;username=mnre04421" xr:uid="{00000000-0004-0000-0000-0000CD020000}"/>
    <hyperlink ref="C720" r:id="rId719" display="https://emenscr.nesdc.go.th/viewer/view.html?id=5ef1bc4d3148937792cabbce&amp;username=rmutt0578101" xr:uid="{00000000-0004-0000-0000-0000CE020000}"/>
    <hyperlink ref="C721" r:id="rId720" display="https://emenscr.nesdc.go.th/viewer/view.html?id=5ef9b972cb570b2904ab8a60&amp;username=mot0703651" xr:uid="{00000000-0004-0000-0000-0000CF020000}"/>
    <hyperlink ref="C722" r:id="rId721" display="https://emenscr.nesdc.go.th/viewer/view.html?id=5efeed1ac747ed3092ef73d0&amp;username=mots2102481" xr:uid="{00000000-0004-0000-0000-0000D0020000}"/>
    <hyperlink ref="C723" r:id="rId722" display="https://emenscr.nesdc.go.th/viewer/view.html?id=5efeee399a1216308f9e4cbe&amp;username=mot0703131" xr:uid="{00000000-0004-0000-0000-0000D1020000}"/>
    <hyperlink ref="C724" r:id="rId723" display="https://emenscr.nesdc.go.th/viewer/view.html?id=5f0591676fda33521e67b37f&amp;username=moi0017361" xr:uid="{00000000-0004-0000-0000-0000D2020000}"/>
    <hyperlink ref="C725" r:id="rId724" display="https://emenscr.nesdc.go.th/viewer/view.html?id=5f069ef46fda33521e67b43a&amp;username=moi0017361" xr:uid="{00000000-0004-0000-0000-0000D3020000}"/>
    <hyperlink ref="C726" r:id="rId725" display="https://emenscr.nesdc.go.th/viewer/view.html?id=5f06e2b5fcb1dd522419d4cd&amp;username=opm0001161" xr:uid="{00000000-0004-0000-0000-0000D4020000}"/>
    <hyperlink ref="C727" r:id="rId726" display="https://emenscr.nesdc.go.th/viewer/view.html?id=5f07114e9d894252255a6efd&amp;username=rid_regional_41_31" xr:uid="{00000000-0004-0000-0000-0000D5020000}"/>
    <hyperlink ref="C728" r:id="rId727" display="https://emenscr.nesdc.go.th/viewer/view.html?id=5f07e6f1cdfb955a969046af&amp;username=moph0032141" xr:uid="{00000000-0004-0000-0000-0000D6020000}"/>
    <hyperlink ref="C729" r:id="rId728" display="https://emenscr.nesdc.go.th/viewer/view.html?id=5f081d461a895406b51ed443&amp;username=dasta_regional_42_11" xr:uid="{00000000-0004-0000-0000-0000D7020000}"/>
    <hyperlink ref="C730" r:id="rId729" display="https://emenscr.nesdc.go.th/viewer/view.html?id=5f09ffabdc12db2d6ae50cbd&amp;username=moi0022661" xr:uid="{00000000-0004-0000-0000-0000D8020000}"/>
    <hyperlink ref="C731" r:id="rId730" display="https://emenscr.nesdc.go.th/viewer/view.html?id=5f0a9d7052b4552d6810bba1&amp;username=onab0034171" xr:uid="{00000000-0004-0000-0000-0000D9020000}"/>
    <hyperlink ref="C732" r:id="rId731" display="https://emenscr.nesdc.go.th/viewer/view.html?id=5f0da65e91989162dfcc1517&amp;username=moi0017101" xr:uid="{00000000-0004-0000-0000-0000DA020000}"/>
    <hyperlink ref="C733" r:id="rId732" display="https://emenscr.nesdc.go.th/viewer/view.html?id=5f0ff4655ca0ad59126864ca&amp;username=m-culture0031171" xr:uid="{00000000-0004-0000-0000-0000DB020000}"/>
    <hyperlink ref="C734" r:id="rId733" display="https://emenscr.nesdc.go.th/viewer/view.html?id=5f0ffbc9101d0b590ca22219&amp;username=m-culture0031171" xr:uid="{00000000-0004-0000-0000-0000DC020000}"/>
    <hyperlink ref="C735" r:id="rId734" display="https://emenscr.nesdc.go.th/viewer/view.html?id=5f0ffdad7440ef5f3378ed74&amp;username=m-culture0031171" xr:uid="{00000000-0004-0000-0000-0000DD020000}"/>
    <hyperlink ref="C736" r:id="rId735" display="https://emenscr.nesdc.go.th/viewer/view.html?id=5f1009ee7440ef5f3378ed98&amp;username=m-culture0031171" xr:uid="{00000000-0004-0000-0000-0000DE020000}"/>
    <hyperlink ref="C737" r:id="rId736" display="https://emenscr.nesdc.go.th/viewer/view.html?id=5f15691343279744102d12bd&amp;username=mots02011" xr:uid="{00000000-0004-0000-0000-0000DF020000}"/>
    <hyperlink ref="C738" r:id="rId737" display="https://emenscr.nesdc.go.th/viewer/view.html?id=5f22486161a9d8037512f3a9&amp;username=rmuti11001" xr:uid="{00000000-0004-0000-0000-0000E0020000}"/>
    <hyperlink ref="C739" r:id="rId738" display="https://emenscr.nesdc.go.th/viewer/view.html?id=5f23ccbc984e16519f016867&amp;username=mots04011" xr:uid="{00000000-0004-0000-0000-0000E1020000}"/>
    <hyperlink ref="C740" r:id="rId739" display="https://emenscr.nesdc.go.th/viewer/view.html?id=5f23d51da0fb591b3b26c550&amp;username=moph09051" xr:uid="{00000000-0004-0000-0000-0000E2020000}"/>
    <hyperlink ref="C741" r:id="rId740" display="https://emenscr.nesdc.go.th/viewer/view.html?id=5f2631d85eb2cd2eaa464a9e&amp;username=mots04011" xr:uid="{00000000-0004-0000-0000-0000E3020000}"/>
    <hyperlink ref="C742" r:id="rId741" display="https://emenscr.nesdc.go.th/viewer/view.html?id=5f2653c85eb2cd2eaa464ab1&amp;username=mots04011" xr:uid="{00000000-0004-0000-0000-0000E4020000}"/>
    <hyperlink ref="C743" r:id="rId742" display="https://emenscr.nesdc.go.th/viewer/view.html?id=5f265774eff9aa2ea2578f0e&amp;username=mots04011" xr:uid="{00000000-0004-0000-0000-0000E5020000}"/>
    <hyperlink ref="C744" r:id="rId743" display="https://emenscr.nesdc.go.th/viewer/view.html?id=5f265b41cab46f2eac62fbc5&amp;username=mots04011" xr:uid="{00000000-0004-0000-0000-0000E6020000}"/>
    <hyperlink ref="C745" r:id="rId744" display="https://emenscr.nesdc.go.th/viewer/view.html?id=5f265efb5eb2cd2eaa464ab8&amp;username=mots04011" xr:uid="{00000000-0004-0000-0000-0000E7020000}"/>
    <hyperlink ref="C746" r:id="rId745" display="https://emenscr.nesdc.go.th/viewer/view.html?id=5f2663f9eff9aa2ea2578f12&amp;username=mots04011" xr:uid="{00000000-0004-0000-0000-0000E8020000}"/>
    <hyperlink ref="C747" r:id="rId746" display="https://emenscr.nesdc.go.th/viewer/view.html?id=5f266849eff9aa2ea2578f18&amp;username=mots04011" xr:uid="{00000000-0004-0000-0000-0000E9020000}"/>
    <hyperlink ref="C748" r:id="rId747" display="https://emenscr.nesdc.go.th/viewer/view.html?id=5f266cefd49bf92ea89dd13e&amp;username=mots04011" xr:uid="{00000000-0004-0000-0000-0000EA020000}"/>
    <hyperlink ref="C749" r:id="rId748" display="https://emenscr.nesdc.go.th/viewer/view.html?id=5f267299d49bf92ea89dd145&amp;username=mots04011" xr:uid="{00000000-0004-0000-0000-0000EB020000}"/>
    <hyperlink ref="C750" r:id="rId749" display="https://emenscr.nesdc.go.th/viewer/view.html?id=5f2676f9eff9aa2ea2578f21&amp;username=mots04011" xr:uid="{00000000-0004-0000-0000-0000EC020000}"/>
    <hyperlink ref="C751" r:id="rId750" display="https://emenscr.nesdc.go.th/viewer/view.html?id=5f2679f2d49bf92ea89dd14b&amp;username=mots04011" xr:uid="{00000000-0004-0000-0000-0000ED020000}"/>
    <hyperlink ref="C752" r:id="rId751" display="https://emenscr.nesdc.go.th/viewer/view.html?id=5f267cfecab46f2eac62fbda&amp;username=mots04011" xr:uid="{00000000-0004-0000-0000-0000EE020000}"/>
    <hyperlink ref="C753" r:id="rId752" display="https://emenscr.nesdc.go.th/viewer/view.html?id=5f2682aacab46f2eac62fbdd&amp;username=mots04011" xr:uid="{00000000-0004-0000-0000-0000EF020000}"/>
    <hyperlink ref="C754" r:id="rId753" display="https://emenscr.nesdc.go.th/viewer/view.html?id=5f2686345eb2cd2eaa464ac7&amp;username=mots04011" xr:uid="{00000000-0004-0000-0000-0000F0020000}"/>
    <hyperlink ref="C755" r:id="rId754" display="https://emenscr.nesdc.go.th/viewer/view.html?id=5f268bbbd49bf92ea89dd158&amp;username=mots04011" xr:uid="{00000000-0004-0000-0000-0000F1020000}"/>
    <hyperlink ref="C756" r:id="rId755" display="https://emenscr.nesdc.go.th/viewer/view.html?id=5f268fbeeff9aa2ea2578f29&amp;username=mots04011" xr:uid="{00000000-0004-0000-0000-0000F2020000}"/>
    <hyperlink ref="C757" r:id="rId756" display="https://emenscr.nesdc.go.th/viewer/view.html?id=5f2692a4eff9aa2ea2578f2b&amp;username=police000711" xr:uid="{00000000-0004-0000-0000-0000F3020000}"/>
    <hyperlink ref="C758" r:id="rId757" display="https://emenscr.nesdc.go.th/viewer/view.html?id=5f269478d49bf92ea89dd15f&amp;username=police000711" xr:uid="{00000000-0004-0000-0000-0000F4020000}"/>
    <hyperlink ref="C759" r:id="rId758" display="https://emenscr.nesdc.go.th/viewer/view.html?id=5f269d31d49bf92ea89dd168&amp;username=mots04011" xr:uid="{00000000-0004-0000-0000-0000F5020000}"/>
    <hyperlink ref="C760" r:id="rId759" display="https://emenscr.nesdc.go.th/viewer/view.html?id=5f26a2a9d49bf92ea89dd16c&amp;username=mots04011" xr:uid="{00000000-0004-0000-0000-0000F6020000}"/>
    <hyperlink ref="C761" r:id="rId760" display="https://emenscr.nesdc.go.th/viewer/view.html?id=5f26a7f3d49bf92ea89dd172&amp;username=mots04011" xr:uid="{00000000-0004-0000-0000-0000F7020000}"/>
    <hyperlink ref="C762" r:id="rId761" display="https://emenscr.nesdc.go.th/viewer/view.html?id=5f27cd2102517d2f64872206&amp;username=moi07041" xr:uid="{00000000-0004-0000-0000-0000F8020000}"/>
    <hyperlink ref="C763" r:id="rId762" display="https://emenscr.nesdc.go.th/viewer/view.html?id=5f28fed114c4720c160d0670&amp;username=mots04011" xr:uid="{00000000-0004-0000-0000-0000F9020000}"/>
    <hyperlink ref="C764" r:id="rId763" display="https://emenscr.nesdc.go.th/viewer/view.html?id=5f2911e14ae89a0c1450de83&amp;username=moc07011" xr:uid="{00000000-0004-0000-0000-0000FA020000}"/>
    <hyperlink ref="C765" r:id="rId764" display="https://emenscr.nesdc.go.th/viewer/view.html?id=5f291796adc5890c1c144b62&amp;username=mol05091" xr:uid="{00000000-0004-0000-0000-0000FB020000}"/>
    <hyperlink ref="C766" r:id="rId765" display="https://emenscr.nesdc.go.th/viewer/view.html?id=5f29288e14c4720c160d0706&amp;username=psu05211" xr:uid="{00000000-0004-0000-0000-0000FC020000}"/>
    <hyperlink ref="C767" r:id="rId766" display="https://emenscr.nesdc.go.th/viewer/view.html?id=5f292d14adc5890c1c144bb1&amp;username=swu690261" xr:uid="{00000000-0004-0000-0000-0000FD020000}"/>
    <hyperlink ref="C768" r:id="rId767" display="https://emenscr.nesdc.go.th/viewer/view.html?id=5f2a2a0c4ae89a0c1450dfd4&amp;username=tat5201021" xr:uid="{00000000-0004-0000-0000-0000FE020000}"/>
    <hyperlink ref="C769" r:id="rId768" display="https://emenscr.nesdc.go.th/viewer/view.html?id=5f2a3a1b47ff240c0ef1327f&amp;username=psu05211" xr:uid="{00000000-0004-0000-0000-0000FF020000}"/>
    <hyperlink ref="C770" r:id="rId769" display="https://emenscr.nesdc.go.th/viewer/view.html?id=5f2a5f4014c4720c160d08ae&amp;username=tat5201021" xr:uid="{00000000-0004-0000-0000-000000030000}"/>
    <hyperlink ref="C771" r:id="rId770" display="https://emenscr.nesdc.go.th/viewer/view.html?id=5f2a5f8514c4720c160d08b0&amp;username=most54011" xr:uid="{00000000-0004-0000-0000-000001030000}"/>
    <hyperlink ref="C772" r:id="rId771" display="https://emenscr.nesdc.go.th/viewer/view.html?id=5f2a63ad47ff240c0ef1330a&amp;username=moph05051" xr:uid="{00000000-0004-0000-0000-000002030000}"/>
    <hyperlink ref="C773" r:id="rId772" display="https://emenscr.nesdc.go.th/viewer/view.html?id=5f2a640eadc5890c1c144d91&amp;username=moph05051" xr:uid="{00000000-0004-0000-0000-000003030000}"/>
    <hyperlink ref="C774" r:id="rId773" display="https://emenscr.nesdc.go.th/viewer/view.html?id=5f2a67c414c4720c160d08d9&amp;username=tat5201021" xr:uid="{00000000-0004-0000-0000-000004030000}"/>
    <hyperlink ref="C775" r:id="rId774" display="https://emenscr.nesdc.go.th/viewer/view.html?id=5f2a692aadc5890c1c144db1&amp;username=tat5201021" xr:uid="{00000000-0004-0000-0000-000005030000}"/>
    <hyperlink ref="C776" r:id="rId775" display="https://emenscr.nesdc.go.th/viewer/view.html?id=5f2a6942adc5890c1c144db3&amp;username=tat5201021" xr:uid="{00000000-0004-0000-0000-000006030000}"/>
    <hyperlink ref="C777" r:id="rId776" display="https://emenscr.nesdc.go.th/viewer/view.html?id=5f2a6f99adc5890c1c144de6&amp;username=tat5201021" xr:uid="{00000000-0004-0000-0000-000007030000}"/>
    <hyperlink ref="C778" r:id="rId777" display="https://emenscr.nesdc.go.th/viewer/view.html?id=5f2a76ad5c565f39237b2df7&amp;username=tat5201021" xr:uid="{00000000-0004-0000-0000-000008030000}"/>
    <hyperlink ref="C779" r:id="rId778" display="https://emenscr.nesdc.go.th/viewer/view.html?id=5f2a78f1c65fbf3fac320f95&amp;username=tat5201021" xr:uid="{00000000-0004-0000-0000-000009030000}"/>
    <hyperlink ref="C780" r:id="rId779" display="https://emenscr.nesdc.go.th/viewer/view.html?id=5f2a7e019b1b9e3fab85a7ef&amp;username=tat5201021" xr:uid="{00000000-0004-0000-0000-00000A030000}"/>
    <hyperlink ref="C781" r:id="rId780" display="https://emenscr.nesdc.go.th/viewer/view.html?id=5f2a83059b1b9e3fab85a814&amp;username=tat5201021" xr:uid="{00000000-0004-0000-0000-00000B030000}"/>
    <hyperlink ref="C782" r:id="rId781" display="https://emenscr.nesdc.go.th/viewer/view.html?id=5f2a87595237673fb8a4d8d2&amp;username=tat5201021" xr:uid="{00000000-0004-0000-0000-00000C030000}"/>
    <hyperlink ref="C783" r:id="rId782" display="https://emenscr.nesdc.go.th/viewer/view.html?id=5f2a8d05c65fbf3fac320fdf&amp;username=tat5201021" xr:uid="{00000000-0004-0000-0000-00000D030000}"/>
    <hyperlink ref="C784" r:id="rId783" display="https://emenscr.nesdc.go.th/viewer/view.html?id=5f2a92173be9f03fb267b298&amp;username=moi04041" xr:uid="{00000000-0004-0000-0000-00000E030000}"/>
    <hyperlink ref="C785" r:id="rId784" display="https://emenscr.nesdc.go.th/viewer/view.html?id=5f2a931a9b1b9e3fab85a851&amp;username=moi04041" xr:uid="{00000000-0004-0000-0000-00000F030000}"/>
    <hyperlink ref="C786" r:id="rId785" display="https://emenscr.nesdc.go.th/viewer/view.html?id=5f2a94395237673fb8a4d90e&amp;username=tat5201021" xr:uid="{00000000-0004-0000-0000-000010030000}"/>
    <hyperlink ref="C787" r:id="rId786" display="https://emenscr.nesdc.go.th/viewer/view.html?id=5f2a9478c65fbf3fac320ff7&amp;username=moi04041" xr:uid="{00000000-0004-0000-0000-000011030000}"/>
    <hyperlink ref="C788" r:id="rId787" display="https://emenscr.nesdc.go.th/viewer/view.html?id=5f2ab4f83be9f03fb267b2cc&amp;username=psu05211" xr:uid="{00000000-0004-0000-0000-000012030000}"/>
    <hyperlink ref="C789" r:id="rId788" display="https://emenscr.nesdc.go.th/viewer/view.html?id=5f2ac2199b1b9e3fab85a889&amp;username=nida05263081" xr:uid="{00000000-0004-0000-0000-000013030000}"/>
    <hyperlink ref="C790" r:id="rId789" display="https://emenscr.nesdc.go.th/viewer/view.html?id=5f2ad993c65fbf3fac321050&amp;username=nida05263081" xr:uid="{00000000-0004-0000-0000-000014030000}"/>
    <hyperlink ref="C791" r:id="rId790" display="https://emenscr.nesdc.go.th/viewer/view.html?id=5f2ae1533be9f03fb267b2fd&amp;username=nida05263081" xr:uid="{00000000-0004-0000-0000-000015030000}"/>
    <hyperlink ref="C792" r:id="rId791" display="https://emenscr.nesdc.go.th/viewer/view.html?id=5f2afba33be9f03fb267b309&amp;username=nida05263081" xr:uid="{00000000-0004-0000-0000-000016030000}"/>
    <hyperlink ref="C793" r:id="rId792" display="https://emenscr.nesdc.go.th/viewer/view.html?id=5f2b87075ae40c252664c060&amp;username=moac10041" xr:uid="{00000000-0004-0000-0000-000017030000}"/>
    <hyperlink ref="C794" r:id="rId793" display="https://emenscr.nesdc.go.th/viewer/view.html?id=5f2b8c6eab9aa9251e67f4ff&amp;username=psu05211" xr:uid="{00000000-0004-0000-0000-000018030000}"/>
    <hyperlink ref="C795" r:id="rId794" display="https://emenscr.nesdc.go.th/viewer/view.html?id=5f2ba110ab9aa9251e67f53b&amp;username=mots02121" xr:uid="{00000000-0004-0000-0000-000019030000}"/>
    <hyperlink ref="C796" r:id="rId795" display="https://emenscr.nesdc.go.th/viewer/view.html?id=5f2bac721bb712252cdabb34&amp;username=mots02121" xr:uid="{00000000-0004-0000-0000-00001A030000}"/>
    <hyperlink ref="C797" r:id="rId796" display="https://emenscr.nesdc.go.th/viewer/view.html?id=5f2bad5e1bb712252cdabb37&amp;username=m-culture06011" xr:uid="{00000000-0004-0000-0000-00001B030000}"/>
    <hyperlink ref="C798" r:id="rId797" display="https://emenscr.nesdc.go.th/viewer/view.html?id=5f2bb2dc5ae40c252664c11f&amp;username=psu05211" xr:uid="{00000000-0004-0000-0000-00001C030000}"/>
    <hyperlink ref="C799" r:id="rId798" display="https://emenscr.nesdc.go.th/viewer/view.html?id=5f2bb68fab9aa9251e67f5c6&amp;username=tat5201021" xr:uid="{00000000-0004-0000-0000-00001D030000}"/>
    <hyperlink ref="C800" r:id="rId799" display="https://emenscr.nesdc.go.th/viewer/view.html?id=5f2bb9c05ae40c252664c15d&amp;username=psu05211" xr:uid="{00000000-0004-0000-0000-00001E030000}"/>
    <hyperlink ref="C801" r:id="rId800" display="https://emenscr.nesdc.go.th/viewer/view.html?id=5f2bbc451bb712252cdabb9f&amp;username=tat5201021" xr:uid="{00000000-0004-0000-0000-00001F030000}"/>
    <hyperlink ref="C802" r:id="rId801" display="https://emenscr.nesdc.go.th/viewer/view.html?id=5f2bc029ab9aa9251e67f61b&amp;username=nu052701041" xr:uid="{00000000-0004-0000-0000-000020030000}"/>
    <hyperlink ref="C803" r:id="rId802" display="https://emenscr.nesdc.go.th/viewer/view.html?id=5f2bc78cab9aa9251e67f651&amp;username=psu05211" xr:uid="{00000000-0004-0000-0000-000021030000}"/>
    <hyperlink ref="C804" r:id="rId803" display="https://emenscr.nesdc.go.th/viewer/view.html?id=5f2bcedf1bb712252cdabc31&amp;username=mots02121" xr:uid="{00000000-0004-0000-0000-000022030000}"/>
    <hyperlink ref="C805" r:id="rId804" display="https://emenscr.nesdc.go.th/viewer/view.html?id=5f2bd042ab9aa9251e67f69b&amp;username=dasta1" xr:uid="{00000000-0004-0000-0000-000023030000}"/>
    <hyperlink ref="C806" r:id="rId805" display="https://emenscr.nesdc.go.th/viewer/view.html?id=5f2bd2021bb712252cdabc40&amp;username=mots02121" xr:uid="{00000000-0004-0000-0000-000024030000}"/>
    <hyperlink ref="C807" r:id="rId806" display="https://emenscr.nesdc.go.th/viewer/view.html?id=5f2bd39b1bb712252cdabc4f&amp;username=mots02121" xr:uid="{00000000-0004-0000-0000-000025030000}"/>
    <hyperlink ref="C808" r:id="rId807" display="https://emenscr.nesdc.go.th/viewer/view.html?id=5f2bd454ab9aa9251e67f6b1&amp;username=mots02121" xr:uid="{00000000-0004-0000-0000-000026030000}"/>
    <hyperlink ref="C809" r:id="rId808" display="https://emenscr.nesdc.go.th/viewer/view.html?id=5f2bd5f75ae40c252664c24a&amp;username=mots02121" xr:uid="{00000000-0004-0000-0000-000027030000}"/>
    <hyperlink ref="C810" r:id="rId809" display="https://emenscr.nesdc.go.th/viewer/view.html?id=5f2bd95cab9aa9251e67f6cf&amp;username=pcru053961" xr:uid="{00000000-0004-0000-0000-000028030000}"/>
    <hyperlink ref="C811" r:id="rId810" display="https://emenscr.nesdc.go.th/viewer/view.html?id=5f2bed931bb712252cdabcb8&amp;username=psu05211" xr:uid="{00000000-0004-0000-0000-000029030000}"/>
    <hyperlink ref="C812" r:id="rId811" display="https://emenscr.nesdc.go.th/viewer/view.html?id=5f2bf5fd1bb712252cdabcce&amp;username=psu05211" xr:uid="{00000000-0004-0000-0000-00002A030000}"/>
    <hyperlink ref="C813" r:id="rId812" display="https://emenscr.nesdc.go.th/viewer/view.html?id=5f2bfaf058f327252403c838&amp;username=psu05211" xr:uid="{00000000-0004-0000-0000-00002B030000}"/>
    <hyperlink ref="C814" r:id="rId813" display="https://emenscr.nesdc.go.th/viewer/view.html?id=5f2c0dc31e9bcf1b6a3364dd&amp;username=moac05091" xr:uid="{00000000-0004-0000-0000-00002C030000}"/>
    <hyperlink ref="C815" r:id="rId814" display="https://emenscr.nesdc.go.th/viewer/view.html?id=5f2c15995d3d8c1b64cee050&amp;username=nida05263081" xr:uid="{00000000-0004-0000-0000-00002D030000}"/>
    <hyperlink ref="C816" r:id="rId815" display="https://emenscr.nesdc.go.th/viewer/view.html?id=5f2c15af5d3d8c1b64cee052&amp;username=psu05211" xr:uid="{00000000-0004-0000-0000-00002E030000}"/>
    <hyperlink ref="C817" r:id="rId816" display="https://emenscr.nesdc.go.th/viewer/view.html?id=5f2c165e5d3d8c1b64cee054&amp;username=dasta1" xr:uid="{00000000-0004-0000-0000-00002F030000}"/>
    <hyperlink ref="C818" r:id="rId817" display="https://emenscr.nesdc.go.th/viewer/view.html?id=5f2c19feab64071b723c6ad9&amp;username=nida05263081" xr:uid="{00000000-0004-0000-0000-000030030000}"/>
    <hyperlink ref="C819" r:id="rId818" display="https://emenscr.nesdc.go.th/viewer/view.html?id=5f2c1a8bab64071b723c6adb&amp;username=moi5302101" xr:uid="{00000000-0004-0000-0000-000031030000}"/>
    <hyperlink ref="C820" r:id="rId819" display="https://emenscr.nesdc.go.th/viewer/view.html?id=5f2c1b041e9bcf1b6a3364eb&amp;username=psu05211" xr:uid="{00000000-0004-0000-0000-000032030000}"/>
    <hyperlink ref="C821" r:id="rId820" display="https://emenscr.nesdc.go.th/viewer/view.html?id=5f2c20f35d3d8c1b64cee061&amp;username=psu05211" xr:uid="{00000000-0004-0000-0000-000033030000}"/>
    <hyperlink ref="C822" r:id="rId821" display="https://emenscr.nesdc.go.th/viewer/view.html?id=5f2c2341ab64071b723c6aea&amp;username=dasta1" xr:uid="{00000000-0004-0000-0000-000034030000}"/>
    <hyperlink ref="C823" r:id="rId822" display="https://emenscr.nesdc.go.th/viewer/view.html?id=5f2c2367ab64071b723c6aec&amp;username=psu05211" xr:uid="{00000000-0004-0000-0000-000035030000}"/>
    <hyperlink ref="C824" r:id="rId823" display="https://emenscr.nesdc.go.th/viewer/view.html?id=5f2c52791e9bcf1b6a33651f&amp;username=m-culture02041" xr:uid="{00000000-0004-0000-0000-000036030000}"/>
    <hyperlink ref="C825" r:id="rId824" display="https://emenscr.nesdc.go.th/viewer/view.html?id=5f2c559dab64071b723c6b10&amp;username=m-culture02041" xr:uid="{00000000-0004-0000-0000-000037030000}"/>
    <hyperlink ref="C826" r:id="rId825" display="https://emenscr.nesdc.go.th/viewer/view.html?id=5f2c57cf5d3d8c1b64cee094&amp;username=m-culture02041" xr:uid="{00000000-0004-0000-0000-000038030000}"/>
    <hyperlink ref="C827" r:id="rId826" display="https://emenscr.nesdc.go.th/viewer/view.html?id=5f2c5bd967a1a91b6c4af05c&amp;username=m-culture02041" xr:uid="{00000000-0004-0000-0000-000039030000}"/>
    <hyperlink ref="C828" r:id="rId827" display="https://emenscr.nesdc.go.th/viewer/view.html?id=5f2cc3dc1e9bcf1b6a33657f&amp;username=up0590081" xr:uid="{00000000-0004-0000-0000-00003A030000}"/>
    <hyperlink ref="C829" r:id="rId828" display="https://emenscr.nesdc.go.th/viewer/view.html?id=5f2cc5801e9bcf1b6a336585&amp;username=nrct00031" xr:uid="{00000000-0004-0000-0000-00003B030000}"/>
    <hyperlink ref="C830" r:id="rId829" display="https://emenscr.nesdc.go.th/viewer/view.html?id=5f2cd0bc67a1a91b6c4af103&amp;username=moac06061" xr:uid="{00000000-0004-0000-0000-00003C030000}"/>
    <hyperlink ref="C831" r:id="rId830" display="https://emenscr.nesdc.go.th/viewer/view.html?id=5f2cd97e5d3d8c1b64cee17f&amp;username=moi5302101" xr:uid="{00000000-0004-0000-0000-00003D030000}"/>
    <hyperlink ref="C832" r:id="rId831" display="https://emenscr.nesdc.go.th/viewer/view.html?id=5f2cdddbab64071b723c6c24&amp;username=sru11161" xr:uid="{00000000-0004-0000-0000-00003E030000}"/>
    <hyperlink ref="C833" r:id="rId832" display="https://emenscr.nesdc.go.th/viewer/view.html?id=5f2cdf001e9bcf1b6a336642&amp;username=moi5302101" xr:uid="{00000000-0004-0000-0000-00003F030000}"/>
    <hyperlink ref="C834" r:id="rId833" display="https://emenscr.nesdc.go.th/viewer/view.html?id=5f2ce1e75d3d8c1b64cee1c0&amp;username=moph10041" xr:uid="{00000000-0004-0000-0000-000040030000}"/>
    <hyperlink ref="C835" r:id="rId834" display="https://emenscr.nesdc.go.th/viewer/view.html?id=5f2ce62c1e9bcf1b6a336670&amp;username=mot03051" xr:uid="{00000000-0004-0000-0000-000041030000}"/>
    <hyperlink ref="C836" r:id="rId835" display="https://emenscr.nesdc.go.th/viewer/view.html?id=5f2ce9101e9bcf1b6a33667a&amp;username=mot03051" xr:uid="{00000000-0004-0000-0000-000042030000}"/>
    <hyperlink ref="C837" r:id="rId836" display="https://emenscr.nesdc.go.th/viewer/view.html?id=5f2cec8767a1a91b6c4af1a3&amp;username=mot03051" xr:uid="{00000000-0004-0000-0000-000043030000}"/>
    <hyperlink ref="C838" r:id="rId837" display="https://emenscr.nesdc.go.th/viewer/view.html?id=5f2cf1b85d3d8c1b64cee1ff&amp;username=kku0514141" xr:uid="{00000000-0004-0000-0000-000044030000}"/>
    <hyperlink ref="C839" r:id="rId838" display="https://emenscr.nesdc.go.th/viewer/view.html?id=5f2cf6251e9bcf1b6a3366b8&amp;username=kku0514141" xr:uid="{00000000-0004-0000-0000-000045030000}"/>
    <hyperlink ref="C840" r:id="rId839" display="https://emenscr.nesdc.go.th/viewer/view.html?id=5f2d05351e9bcf1b6a33675b&amp;username=nida05263081" xr:uid="{00000000-0004-0000-0000-000046030000}"/>
    <hyperlink ref="C841" r:id="rId840" display="https://emenscr.nesdc.go.th/viewer/view.html?id=5f2d09e0ab64071b723c6d46&amp;username=rru054801021" xr:uid="{00000000-0004-0000-0000-000047030000}"/>
    <hyperlink ref="C842" r:id="rId841" display="https://emenscr.nesdc.go.th/viewer/view.html?id=5f2d0a9467a1a91b6c4af2a4&amp;username=nida05263081" xr:uid="{00000000-0004-0000-0000-000048030000}"/>
    <hyperlink ref="C843" r:id="rId842" display="https://emenscr.nesdc.go.th/viewer/view.html?id=5f2d0e7a1e9bcf1b6a3367c7&amp;username=nida05263081" xr:uid="{00000000-0004-0000-0000-000049030000}"/>
    <hyperlink ref="C844" r:id="rId843" display="https://emenscr.nesdc.go.th/viewer/view.html?id=5f2d11ab5d3d8c1b64cee352&amp;username=tsu64021" xr:uid="{00000000-0004-0000-0000-00004A030000}"/>
    <hyperlink ref="C845" r:id="rId844" display="https://emenscr.nesdc.go.th/viewer/view.html?id=5f2d1b80ab64071b723c6e10&amp;username=sskru05721" xr:uid="{00000000-0004-0000-0000-00004B030000}"/>
    <hyperlink ref="C846" r:id="rId845" display="https://emenscr.nesdc.go.th/viewer/view.html?id=5f2d1ca8ab64071b723c6e1e&amp;username=tsu64021" xr:uid="{00000000-0004-0000-0000-00004C030000}"/>
    <hyperlink ref="C847" r:id="rId846" display="https://emenscr.nesdc.go.th/viewer/view.html?id=5f2d22751e9bcf1b6a3368cf&amp;username=mfu590131" xr:uid="{00000000-0004-0000-0000-00004D030000}"/>
    <hyperlink ref="C848" r:id="rId847" display="https://emenscr.nesdc.go.th/viewer/view.html?id=5f2d29751e9bcf1b6a336914&amp;username=bcca059541" xr:uid="{00000000-0004-0000-0000-00004E030000}"/>
    <hyperlink ref="C849" r:id="rId848" display="https://emenscr.nesdc.go.th/viewer/view.html?id=5f2d3e9c8e67530bd632bd25&amp;username=sskru05721" xr:uid="{00000000-0004-0000-0000-00004F030000}"/>
    <hyperlink ref="C850" r:id="rId849" display="https://emenscr.nesdc.go.th/viewer/view.html?id=5f2d40325a5ea30bc8e0c50f&amp;username=ubu05291" xr:uid="{00000000-0004-0000-0000-000050030000}"/>
    <hyperlink ref="C851" r:id="rId850" display="https://emenscr.nesdc.go.th/viewer/view.html?id=5f2d47cc374fcf0bce40607a&amp;username=m-culture02041" xr:uid="{00000000-0004-0000-0000-000051030000}"/>
    <hyperlink ref="C852" r:id="rId851" display="https://emenscr.nesdc.go.th/viewer/view.html?id=5f2d47fb5a5ea30bc8e0c53e&amp;username=sskru05721" xr:uid="{00000000-0004-0000-0000-000052030000}"/>
    <hyperlink ref="C853" r:id="rId852" display="https://emenscr.nesdc.go.th/viewer/view.html?id=5f2d48f25a5ea30bc8e0c54b&amp;username=pbru0555341" xr:uid="{00000000-0004-0000-0000-000053030000}"/>
    <hyperlink ref="C854" r:id="rId853" display="https://emenscr.nesdc.go.th/viewer/view.html?id=5f2d4d17c3e5f60bd06cada3&amp;username=tceb1" xr:uid="{00000000-0004-0000-0000-000054030000}"/>
    <hyperlink ref="C855" r:id="rId854" display="https://emenscr.nesdc.go.th/viewer/view.html?id=5f2d4e03c3e5f60bd06cada5&amp;username=m-culture04011" xr:uid="{00000000-0004-0000-0000-000055030000}"/>
    <hyperlink ref="C856" r:id="rId855" display="https://emenscr.nesdc.go.th/viewer/view.html?id=5f2d51525a5ea30bc8e0c56b&amp;username=m-culture04011" xr:uid="{00000000-0004-0000-0000-000056030000}"/>
    <hyperlink ref="C857" r:id="rId856" display="https://emenscr.nesdc.go.th/viewer/view.html?id=5f2d60d88e67530bd632bda4&amp;username=mod04061" xr:uid="{00000000-0004-0000-0000-000057030000}"/>
    <hyperlink ref="C858" r:id="rId857" display="https://emenscr.nesdc.go.th/viewer/view.html?id=5f2d66eac3e5f60bd06cadfa&amp;username=tceb1" xr:uid="{00000000-0004-0000-0000-000058030000}"/>
    <hyperlink ref="C859" r:id="rId858" display="https://emenscr.nesdc.go.th/viewer/view.html?id=5f2d68ce374fcf0bce406107&amp;username=mnre05011" xr:uid="{00000000-0004-0000-0000-000059030000}"/>
    <hyperlink ref="C860" r:id="rId859" display="https://emenscr.nesdc.go.th/viewer/view.html?id=5f2d6fdd8e67530bd632bdea&amp;username=m-culture05031" xr:uid="{00000000-0004-0000-0000-00005A030000}"/>
    <hyperlink ref="C861" r:id="rId860" display="https://emenscr.nesdc.go.th/viewer/view.html?id=5f2d71e65a5ea30bc8e0c600&amp;username=mnre05011" xr:uid="{00000000-0004-0000-0000-00005B030000}"/>
    <hyperlink ref="C862" r:id="rId861" display="https://emenscr.nesdc.go.th/viewer/view.html?id=5f2d73265a5ea30bc8e0c602&amp;username=cmru0533101" xr:uid="{00000000-0004-0000-0000-00005C030000}"/>
    <hyperlink ref="C863" r:id="rId862" display="https://emenscr.nesdc.go.th/viewer/view.html?id=5f2d7724c3e5f60bd06cae46&amp;username=mnre05011" xr:uid="{00000000-0004-0000-0000-00005D030000}"/>
    <hyperlink ref="C864" r:id="rId863" display="https://emenscr.nesdc.go.th/viewer/view.html?id=5f2d80fec3e5f60bd06cae57&amp;username=mnre05011" xr:uid="{00000000-0004-0000-0000-00005E030000}"/>
    <hyperlink ref="C865" r:id="rId864" display="https://emenscr.nesdc.go.th/viewer/view.html?id=5f3a4ff1c3ac35097c8d317e&amp;username=m-culture0031161" xr:uid="{00000000-0004-0000-0000-00005F030000}"/>
    <hyperlink ref="C866" r:id="rId865" display="https://emenscr.nesdc.go.th/viewer/view.html?id=5f4383eb9b1dc4729d4652df&amp;username=m-culture0031161" xr:uid="{00000000-0004-0000-0000-000060030000}"/>
    <hyperlink ref="C867" r:id="rId866" display="https://emenscr.nesdc.go.th/viewer/view.html?id=5f55e53b95e60e0fbef41b2d&amp;username=moi0017361" xr:uid="{00000000-0004-0000-0000-000061030000}"/>
    <hyperlink ref="C868" r:id="rId867" display="https://emenscr.nesdc.go.th/viewer/view.html?id=5f5731cfd506130fc4d48cac&amp;username=mot0703141" xr:uid="{00000000-0004-0000-0000-000062030000}"/>
    <hyperlink ref="C869" r:id="rId868" display="https://emenscr.nesdc.go.th/viewer/view.html?id=5f5752d14442940fc6400864&amp;username=mot060281" xr:uid="{00000000-0004-0000-0000-000063030000}"/>
    <hyperlink ref="C870" r:id="rId869" display="https://emenscr.nesdc.go.th/viewer/view.html?id=5f585b1d4442940fc64008a3&amp;username=mots2702611" xr:uid="{00000000-0004-0000-0000-000064030000}"/>
    <hyperlink ref="C871" r:id="rId870" display="https://emenscr.nesdc.go.th/viewer/view.html?id=5f58994795e60e0fbef41c1b&amp;username=moi0017691" xr:uid="{00000000-0004-0000-0000-000065030000}"/>
    <hyperlink ref="C872" r:id="rId871" display="https://emenscr.nesdc.go.th/viewer/view.html?id=5f59f074d506130fc4d48e1f&amp;username=mot0703131" xr:uid="{00000000-0004-0000-0000-000066030000}"/>
    <hyperlink ref="C873" r:id="rId872" display="https://emenscr.nesdc.go.th/viewer/view.html?id=5f5b3e75438daa2779403e32&amp;username=opm0001661" xr:uid="{00000000-0004-0000-0000-000067030000}"/>
    <hyperlink ref="C874" r:id="rId873" display="https://emenscr.nesdc.go.th/viewer/view.html?id=5f5b6e3f438daa2779403e3d&amp;username=moi0022751" xr:uid="{00000000-0004-0000-0000-000068030000}"/>
    <hyperlink ref="C875" r:id="rId874" display="https://emenscr.nesdc.go.th/viewer/view.html?id=5f5ef4ddebe1492770f30d4c&amp;username=mots9502451" xr:uid="{00000000-0004-0000-0000-000069030000}"/>
    <hyperlink ref="C876" r:id="rId875" display="https://emenscr.nesdc.go.th/viewer/view.html?id=5f5f4a1bd80a23276a8b4636&amp;username=moi0022751" xr:uid="{00000000-0004-0000-0000-00006A030000}"/>
    <hyperlink ref="C877" r:id="rId876" display="https://emenscr.nesdc.go.th/viewer/view.html?id=5f60a6256cae187250a86026&amp;username=mots4602031" xr:uid="{00000000-0004-0000-0000-00006B030000}"/>
    <hyperlink ref="C878" r:id="rId877" display="https://emenscr.nesdc.go.th/viewer/view.html?id=5f63426adb3faf7259446f69&amp;username=district39021" xr:uid="{00000000-0004-0000-0000-00006C030000}"/>
    <hyperlink ref="C879" r:id="rId878" display="https://emenscr.nesdc.go.th/viewer/view.html?id=5f641c8b4563fd61ced2ab10&amp;username=district39021" xr:uid="{00000000-0004-0000-0000-00006D030000}"/>
    <hyperlink ref="C880" r:id="rId879" display="https://emenscr.nesdc.go.th/viewer/view.html?id=5f642ae7de5bf961c78475f3&amp;username=district39021" xr:uid="{00000000-0004-0000-0000-00006E030000}"/>
    <hyperlink ref="C881" r:id="rId880" display="https://emenscr.nesdc.go.th/viewer/view.html?id=5f7589359c6af045fbf3d15a&amp;username=mot0703131" xr:uid="{00000000-0004-0000-0000-00006F030000}"/>
    <hyperlink ref="C882" r:id="rId881" display="https://emenscr.nesdc.go.th/viewer/view.html?id=5f75a06e0f92324608a115ec&amp;username=district66031" xr:uid="{00000000-0004-0000-0000-000070030000}"/>
    <hyperlink ref="C883" r:id="rId882" display="https://emenscr.nesdc.go.th/viewer/view.html?id=5f75ac727c54104601acff59&amp;username=district66031" xr:uid="{00000000-0004-0000-0000-000071030000}"/>
    <hyperlink ref="C884" r:id="rId883" display="https://emenscr.nesdc.go.th/viewer/view.html?id=5f76d9b5c34aad76d2a0c364&amp;username=mots2102481" xr:uid="{00000000-0004-0000-0000-000072030000}"/>
    <hyperlink ref="C885" r:id="rId884" display="https://emenscr.nesdc.go.th/viewer/view.html?id=5f76dc5eb7c5f976ca017903&amp;username=mots2102481" xr:uid="{00000000-0004-0000-0000-000073030000}"/>
    <hyperlink ref="C886" r:id="rId885" display="https://emenscr.nesdc.go.th/viewer/view.html?id=5f76e769b7c5f976ca017926&amp;username=mots1402311" xr:uid="{00000000-0004-0000-0000-000074030000}"/>
    <hyperlink ref="C887" r:id="rId886" display="https://emenscr.nesdc.go.th/viewer/view.html?id=5f7aa135f00c1d24fb7785a1&amp;username=mots4202511" xr:uid="{00000000-0004-0000-0000-000075030000}"/>
    <hyperlink ref="C888" r:id="rId887" display="https://emenscr.nesdc.go.th/viewer/view.html?id=5f7c296793520e3fbc0dd71f&amp;username=mot060281" xr:uid="{00000000-0004-0000-0000-000076030000}"/>
    <hyperlink ref="C889" r:id="rId888" display="https://emenscr.nesdc.go.th/viewer/view.html?id=5f7d2662bee63e67f37080ed&amp;username=mot060911" xr:uid="{00000000-0004-0000-0000-000077030000}"/>
    <hyperlink ref="C890" r:id="rId889" display="https://emenscr.nesdc.go.th/viewer/view.html?id=5f7d52c7bee63e67f3708173&amp;username=opm0001621" xr:uid="{00000000-0004-0000-0000-000078030000}"/>
    <hyperlink ref="C891" r:id="rId890" display="https://emenscr.nesdc.go.th/viewer/view.html?id=5f7d54d087c44067e3862eeb&amp;username=opm0001621" xr:uid="{00000000-0004-0000-0000-000079030000}"/>
    <hyperlink ref="C892" r:id="rId891" display="https://emenscr.nesdc.go.th/viewer/view.html?id=5f7ebc17d5b4f05ea8625129&amp;username=mots7202651" xr:uid="{00000000-0004-0000-0000-00007A030000}"/>
    <hyperlink ref="C893" r:id="rId892" display="https://emenscr.nesdc.go.th/viewer/view.html?id=5f87fd5f9455193a1485e946&amp;username=mots9102571" xr:uid="{00000000-0004-0000-0000-00007B030000}"/>
    <hyperlink ref="C894" r:id="rId893" display="https://emenscr.nesdc.go.th/viewer/view.html?id=5f880ee09455193a1485e97f&amp;username=mots9102571" xr:uid="{00000000-0004-0000-0000-00007C030000}"/>
    <hyperlink ref="C895" r:id="rId894" display="https://emenscr.nesdc.go.th/viewer/view.html?id=5f8fac226c3834541c553f52&amp;username=cmu6593261" xr:uid="{00000000-0004-0000-0000-00007D030000}"/>
    <hyperlink ref="C896" r:id="rId895" display="https://emenscr.nesdc.go.th/viewer/view.html?id=5f913cbdad3e87101f407c81&amp;username=cmu6593261" xr:uid="{00000000-0004-0000-0000-00007E030000}"/>
    <hyperlink ref="C897" r:id="rId896" display="https://emenscr.nesdc.go.th/viewer/view.html?id=5f9181acca822c59c1436c30&amp;username=cmu6593261" xr:uid="{00000000-0004-0000-0000-00007F030000}"/>
    <hyperlink ref="C898" r:id="rId897" display="https://emenscr.nesdc.go.th/viewer/view.html?id=5f9185c07a165259d1a20c48&amp;username=cmu6593261" xr:uid="{00000000-0004-0000-0000-000080030000}"/>
    <hyperlink ref="C899" r:id="rId898" display="https://emenscr.nesdc.go.th/viewer/view.html?id=5f91927d96168859c95eb779&amp;username=cmu6593261" xr:uid="{00000000-0004-0000-0000-000081030000}"/>
    <hyperlink ref="C900" r:id="rId899" display="https://emenscr.nesdc.go.th/viewer/view.html?id=5f96748a383c5f20fb3528e8&amp;username=mot060761" xr:uid="{00000000-0004-0000-0000-000082030000}"/>
    <hyperlink ref="C901" r:id="rId900" display="https://emenscr.nesdc.go.th/viewer/view.html?id=5f979036a1c00920fc169a82&amp;username=rmuti34001" xr:uid="{00000000-0004-0000-0000-000083030000}"/>
    <hyperlink ref="C902" r:id="rId901" display="https://emenscr.nesdc.go.th/viewer/view.html?id=5f979c8fa1c00920fc169acb&amp;username=rmuti34001" xr:uid="{00000000-0004-0000-0000-000084030000}"/>
    <hyperlink ref="C903" r:id="rId902" display="https://emenscr.nesdc.go.th/viewer/view.html?id=5f97bf36eb355920f55514e0&amp;username=moi07171" xr:uid="{00000000-0004-0000-0000-000085030000}"/>
    <hyperlink ref="C904" r:id="rId903" display="https://emenscr.nesdc.go.th/viewer/view.html?id=5f9a2874f9cb99439af531a0&amp;username=moac10041" xr:uid="{00000000-0004-0000-0000-000086030000}"/>
    <hyperlink ref="C905" r:id="rId904" display="https://emenscr.nesdc.go.th/viewer/view.html?id=5f9a6e889be3a25b6cc1a436&amp;username=m-culture02031" xr:uid="{00000000-0004-0000-0000-000087030000}"/>
    <hyperlink ref="C906" r:id="rId905" display="https://emenscr.nesdc.go.th/viewer/view.html?id=5f9a7dfd2310b05b6ef487fa&amp;username=mots04061" xr:uid="{00000000-0004-0000-0000-000088030000}"/>
    <hyperlink ref="C907" r:id="rId906" display="https://emenscr.nesdc.go.th/viewer/view.html?id=5f9a858337b27e5b651e84f4&amp;username=mots04031" xr:uid="{00000000-0004-0000-0000-000089030000}"/>
    <hyperlink ref="C908" r:id="rId907" display="https://emenscr.nesdc.go.th/viewer/view.html?id=5f9a928f9be3a25b6cc1a547&amp;username=mots02011" xr:uid="{00000000-0004-0000-0000-00008A030000}"/>
    <hyperlink ref="C909" r:id="rId908" display="https://emenscr.nesdc.go.th/viewer/view.html?id=5f9b7eb02310b05b6ef48954&amp;username=mots02041" xr:uid="{00000000-0004-0000-0000-00008B030000}"/>
    <hyperlink ref="C910" r:id="rId909" display="https://emenscr.nesdc.go.th/viewer/view.html?id=5f9b976f457e3655960d1252&amp;username=mots02011" xr:uid="{00000000-0004-0000-0000-00008C030000}"/>
    <hyperlink ref="C911" r:id="rId910" display="https://emenscr.nesdc.go.th/viewer/view.html?id=5f9fc2999402b9793b5a9647&amp;username=up0590081" xr:uid="{00000000-0004-0000-0000-00008D030000}"/>
    <hyperlink ref="C912" r:id="rId911" display="https://emenscr.nesdc.go.th/viewer/view.html?id=5fa0c43a988b886eeee424a4&amp;username=mots04031" xr:uid="{00000000-0004-0000-0000-00008E030000}"/>
    <hyperlink ref="C913" r:id="rId912" display="https://emenscr.nesdc.go.th/viewer/view.html?id=5fa266aa360ecd060787f9a1&amp;username=mots04041" xr:uid="{00000000-0004-0000-0000-00008F030000}"/>
    <hyperlink ref="C914" r:id="rId913" display="https://emenscr.nesdc.go.th/viewer/view.html?id=5fa2736fb85d3605fe50d328&amp;username=mots04031" xr:uid="{00000000-0004-0000-0000-000090030000}"/>
    <hyperlink ref="C915" r:id="rId914" display="https://emenscr.nesdc.go.th/viewer/view.html?id=5fa2aa9e6a38880601718907&amp;username=district15021" xr:uid="{00000000-0004-0000-0000-000091030000}"/>
    <hyperlink ref="C916" r:id="rId915" display="https://emenscr.nesdc.go.th/viewer/view.html?id=5fa2aeb1b85d3605fe50d364&amp;username=district15021" xr:uid="{00000000-0004-0000-0000-000092030000}"/>
    <hyperlink ref="C917" r:id="rId916" display="https://emenscr.nesdc.go.th/viewer/view.html?id=5fa2b75540a638314041587e&amp;username=district15031" xr:uid="{00000000-0004-0000-0000-000093030000}"/>
    <hyperlink ref="C918" r:id="rId917" display="https://emenscr.nesdc.go.th/viewer/view.html?id=5fa37be840a638314041591f&amp;username=mots04031" xr:uid="{00000000-0004-0000-0000-000094030000}"/>
    <hyperlink ref="C919" r:id="rId918" display="https://emenscr.nesdc.go.th/viewer/view.html?id=5fa38206e6c1d8313a2ffaf1&amp;username=mots04041" xr:uid="{00000000-0004-0000-0000-000095030000}"/>
    <hyperlink ref="C920" r:id="rId919" display="https://emenscr.nesdc.go.th/viewer/view.html?id=5fa3a6c140a63831404159be&amp;username=mots04031" xr:uid="{00000000-0004-0000-0000-000096030000}"/>
    <hyperlink ref="C921" r:id="rId920" display="https://emenscr.nesdc.go.th/viewer/view.html?id=5fa3c954613c8b25686f473f&amp;username=moc07081" xr:uid="{00000000-0004-0000-0000-000097030000}"/>
    <hyperlink ref="C922" r:id="rId921" display="https://emenscr.nesdc.go.th/viewer/view.html?id=5fa411347d71223f835eb9cd&amp;username=district15031" xr:uid="{00000000-0004-0000-0000-000098030000}"/>
    <hyperlink ref="C923" r:id="rId922" display="https://emenscr.nesdc.go.th/viewer/view.html?id=5fa4191fe01fd33f818a43a2&amp;username=district15071" xr:uid="{00000000-0004-0000-0000-000099030000}"/>
    <hyperlink ref="C924" r:id="rId923" display="https://emenscr.nesdc.go.th/viewer/view.html?id=5fa50d4be01fd33f818a46d2&amp;username=mot060641" xr:uid="{00000000-0004-0000-0000-00009A030000}"/>
    <hyperlink ref="C925" r:id="rId924" display="https://emenscr.nesdc.go.th/viewer/view.html?id=5fa5592db1991b3f8585d595&amp;username=district15041" xr:uid="{00000000-0004-0000-0000-00009B030000}"/>
    <hyperlink ref="C926" r:id="rId925" display="https://emenscr.nesdc.go.th/viewer/view.html?id=5fa55f42b1991b3f8585d5a5&amp;username=district15061" xr:uid="{00000000-0004-0000-0000-00009C030000}"/>
    <hyperlink ref="C927" r:id="rId926" display="https://emenscr.nesdc.go.th/viewer/view.html?id=5fa56524e01fd33f818a486b&amp;username=district15051" xr:uid="{00000000-0004-0000-0000-00009D030000}"/>
    <hyperlink ref="C928" r:id="rId927" display="https://emenscr.nesdc.go.th/viewer/view.html?id=5fa613c87d71223f835ebf4c&amp;username=district15061" xr:uid="{00000000-0004-0000-0000-00009E030000}"/>
    <hyperlink ref="C929" r:id="rId928" display="https://emenscr.nesdc.go.th/viewer/view.html?id=5fa62bccb1991b3f8585d6ff&amp;username=moi0018151" xr:uid="{00000000-0004-0000-0000-00009F030000}"/>
    <hyperlink ref="C930" r:id="rId929" display="https://emenscr.nesdc.go.th/viewer/view.html?id=5fa630d67d71223f835ebffc&amp;username=moi0018151" xr:uid="{00000000-0004-0000-0000-0000A0030000}"/>
    <hyperlink ref="C931" r:id="rId930" display="https://emenscr.nesdc.go.th/viewer/view.html?id=5fa64f0ce01fd33f818a4a7d&amp;username=moi0018151" xr:uid="{00000000-0004-0000-0000-0000A1030000}"/>
    <hyperlink ref="C932" r:id="rId931" display="https://emenscr.nesdc.go.th/viewer/view.html?id=5fa8bdfed1df483f7bfaa17a&amp;username=cea031" xr:uid="{00000000-0004-0000-0000-0000A2030000}"/>
    <hyperlink ref="C933" r:id="rId932" display="https://emenscr.nesdc.go.th/viewer/view.html?id=5fa8be31b1991b3f8585dbfd&amp;username=mots04041" xr:uid="{00000000-0004-0000-0000-0000A3030000}"/>
    <hyperlink ref="C934" r:id="rId933" display="https://emenscr.nesdc.go.th/viewer/view.html?id=5fa8c1f1b1991b3f8585dc08&amp;username=mots04041" xr:uid="{00000000-0004-0000-0000-0000A4030000}"/>
    <hyperlink ref="C935" r:id="rId934" display="https://emenscr.nesdc.go.th/viewer/view.html?id=5fa8c7fad1df483f7bfaa18e&amp;username=mots04041" xr:uid="{00000000-0004-0000-0000-0000A5030000}"/>
    <hyperlink ref="C936" r:id="rId935" display="https://emenscr.nesdc.go.th/viewer/view.html?id=5fa8cc17b1991b3f8585dc12&amp;username=mots04041" xr:uid="{00000000-0004-0000-0000-0000A6030000}"/>
    <hyperlink ref="C937" r:id="rId936" display="https://emenscr.nesdc.go.th/viewer/view.html?id=5fa8eb38e708b36c432df7cc&amp;username=mots04041" xr:uid="{00000000-0004-0000-0000-0000A7030000}"/>
    <hyperlink ref="C938" r:id="rId937" display="https://emenscr.nesdc.go.th/viewer/view.html?id=5fa8ee293f6eff6c49213947&amp;username=cea031" xr:uid="{00000000-0004-0000-0000-0000A8030000}"/>
    <hyperlink ref="C939" r:id="rId938" display="https://emenscr.nesdc.go.th/viewer/view.html?id=5fa8f1b67772696c41ccc04d&amp;username=mots04041" xr:uid="{00000000-0004-0000-0000-0000A9030000}"/>
    <hyperlink ref="C940" r:id="rId939" display="https://emenscr.nesdc.go.th/viewer/view.html?id=5fa8f6f22806e76c3c3d6357&amp;username=moi0017481" xr:uid="{00000000-0004-0000-0000-0000AA030000}"/>
    <hyperlink ref="C941" r:id="rId940" display="https://emenscr.nesdc.go.th/viewer/view.html?id=5fa8f7602806e76c3c3d6359&amp;username=mots04041" xr:uid="{00000000-0004-0000-0000-0000AB030000}"/>
    <hyperlink ref="C942" r:id="rId941" display="https://emenscr.nesdc.go.th/viewer/view.html?id=5fa8fc7ce708b36c432df7ee&amp;username=m-culture0031261" xr:uid="{00000000-0004-0000-0000-0000AC030000}"/>
    <hyperlink ref="C943" r:id="rId942" display="https://emenscr.nesdc.go.th/viewer/view.html?id=5faa3a317772696c41ccc0fa&amp;username=moi0017221" xr:uid="{00000000-0004-0000-0000-0000AD030000}"/>
    <hyperlink ref="C944" r:id="rId943" display="https://emenscr.nesdc.go.th/viewer/view.html?id=5faa44b33f6eff6c49213a04&amp;username=moi0017501" xr:uid="{00000000-0004-0000-0000-0000AE030000}"/>
    <hyperlink ref="C945" r:id="rId944" display="https://emenscr.nesdc.go.th/viewer/view.html?id=5faa4e112806e76c3c3d6414&amp;username=moi0017501" xr:uid="{00000000-0004-0000-0000-0000AF030000}"/>
    <hyperlink ref="C946" r:id="rId945" display="https://emenscr.nesdc.go.th/viewer/view.html?id=5faa6bd8e708b36c432df8ce&amp;username=mot060931" xr:uid="{00000000-0004-0000-0000-0000B0030000}"/>
    <hyperlink ref="C947" r:id="rId946" display="https://emenscr.nesdc.go.th/viewer/view.html?id=5faa70efe708b36c432df8d2&amp;username=mot060931" xr:uid="{00000000-0004-0000-0000-0000B1030000}"/>
    <hyperlink ref="C948" r:id="rId947" display="https://emenscr.nesdc.go.th/viewer/view.html?id=5faa74443f6eff6c49213a3e&amp;username=mot060931" xr:uid="{00000000-0004-0000-0000-0000B2030000}"/>
    <hyperlink ref="C949" r:id="rId948" display="https://emenscr.nesdc.go.th/viewer/view.html?id=5fab6fff3f6eff6c49213a7a&amp;username=moph09081" xr:uid="{00000000-0004-0000-0000-0000B3030000}"/>
    <hyperlink ref="C950" r:id="rId949" display="https://emenscr.nesdc.go.th/viewer/view.html?id=5fab892ce708b36c432df92e&amp;username=mot060931" xr:uid="{00000000-0004-0000-0000-0000B4030000}"/>
    <hyperlink ref="C951" r:id="rId950" display="https://emenscr.nesdc.go.th/viewer/view.html?id=5fab8ba47772696c41ccc1aa&amp;username=mot060931" xr:uid="{00000000-0004-0000-0000-0000B5030000}"/>
    <hyperlink ref="C952" r:id="rId951" display="https://emenscr.nesdc.go.th/viewer/view.html?id=5fabac3a3f6eff6c49213abd&amp;username=mot0703611" xr:uid="{00000000-0004-0000-0000-0000B6030000}"/>
    <hyperlink ref="C953" r:id="rId952" display="https://emenscr.nesdc.go.th/viewer/view.html?id=5facb476e708b36c432df9a2&amp;username=mots2102481" xr:uid="{00000000-0004-0000-0000-0000B7030000}"/>
    <hyperlink ref="C954" r:id="rId953" display="https://emenscr.nesdc.go.th/viewer/view.html?id=5facf5b6e708b36c432df9e9&amp;username=moi0022211" xr:uid="{00000000-0004-0000-0000-0000B8030000}"/>
    <hyperlink ref="C955" r:id="rId954" display="https://emenscr.nesdc.go.th/viewer/view.html?id=5facfdee3f6eff6c49213b42&amp;username=moi0017451" xr:uid="{00000000-0004-0000-0000-0000B9030000}"/>
    <hyperlink ref="C956" r:id="rId955" display="https://emenscr.nesdc.go.th/viewer/view.html?id=5facffd37772696c41ccc24d&amp;username=mots2702611" xr:uid="{00000000-0004-0000-0000-0000BA030000}"/>
    <hyperlink ref="C957" r:id="rId956" display="https://emenscr.nesdc.go.th/viewer/view.html?id=5fadfca03f6eff6c49213b6f&amp;username=moi0022761" xr:uid="{00000000-0004-0000-0000-0000BB030000}"/>
    <hyperlink ref="C958" r:id="rId957" display="https://emenscr.nesdc.go.th/viewer/view.html?id=5fae068ae708b36c432dfa22&amp;username=mot060281" xr:uid="{00000000-0004-0000-0000-0000BC030000}"/>
    <hyperlink ref="C959" r:id="rId958" display="https://emenscr.nesdc.go.th/viewer/view.html?id=5fae0ecd7772696c41ccc28a&amp;username=m-culture0031721" xr:uid="{00000000-0004-0000-0000-0000BD030000}"/>
    <hyperlink ref="C960" r:id="rId959" display="https://emenscr.nesdc.go.th/viewer/view.html?id=5fae28d93f6eff6c49213b9c&amp;username=mot060281" xr:uid="{00000000-0004-0000-0000-0000BE030000}"/>
    <hyperlink ref="C961" r:id="rId960" display="https://emenscr.nesdc.go.th/viewer/view.html?id=5fae2ff42806e76c3c3d659a&amp;username=mot060281" xr:uid="{00000000-0004-0000-0000-0000BF030000}"/>
    <hyperlink ref="C962" r:id="rId961" display="https://emenscr.nesdc.go.th/viewer/view.html?id=5fae322e2806e76c3c3d659d&amp;username=mot060281" xr:uid="{00000000-0004-0000-0000-0000C0030000}"/>
    <hyperlink ref="C963" r:id="rId962" display="https://emenscr.nesdc.go.th/viewer/view.html?id=5fae398f3f6eff6c49213bbb&amp;username=mots2702611" xr:uid="{00000000-0004-0000-0000-0000C1030000}"/>
    <hyperlink ref="C964" r:id="rId963" display="https://emenscr.nesdc.go.th/viewer/view.html?id=5fae3d0e2806e76c3c3d65af&amp;username=m-culture0031761" xr:uid="{00000000-0004-0000-0000-0000C2030000}"/>
    <hyperlink ref="C965" r:id="rId964" display="https://emenscr.nesdc.go.th/viewer/view.html?id=5fb1efddd830192cf1024564&amp;username=mot0703291" xr:uid="{00000000-0004-0000-0000-0000C3030000}"/>
    <hyperlink ref="C966" r:id="rId965" display="https://emenscr.nesdc.go.th/viewer/view.html?id=5fb21313f1fa732ce2f63410&amp;username=mot0703291" xr:uid="{00000000-0004-0000-0000-0000C4030000}"/>
    <hyperlink ref="C967" r:id="rId966" display="https://emenscr.nesdc.go.th/viewer/view.html?id=5fb2446e0a849e2ce306db16&amp;username=mots9602241" xr:uid="{00000000-0004-0000-0000-0000C5030000}"/>
    <hyperlink ref="C968" r:id="rId967" display="https://emenscr.nesdc.go.th/viewer/view.html?id=5fb24908f1fa732ce2f63488&amp;username=mots3302541" xr:uid="{00000000-0004-0000-0000-0000C6030000}"/>
    <hyperlink ref="C969" r:id="rId968" display="https://emenscr.nesdc.go.th/viewer/view.html?id=5fb2537dd830192cf1024612&amp;username=mots3302541" xr:uid="{00000000-0004-0000-0000-0000C7030000}"/>
    <hyperlink ref="C970" r:id="rId969" display="https://emenscr.nesdc.go.th/viewer/view.html?id=5fb32988f1fa732ce2f634a4&amp;username=mots04061" xr:uid="{00000000-0004-0000-0000-0000C8030000}"/>
    <hyperlink ref="C971" r:id="rId970" display="https://emenscr.nesdc.go.th/viewer/view.html?id=5fb339180a849e2ce306db48&amp;username=mot0703291" xr:uid="{00000000-0004-0000-0000-0000C9030000}"/>
    <hyperlink ref="C972" r:id="rId971" display="https://emenscr.nesdc.go.th/viewer/view.html?id=5fb34bc720f6a8429dff6156&amp;username=mots4402411" xr:uid="{00000000-0004-0000-0000-0000CA030000}"/>
    <hyperlink ref="C973" r:id="rId972" display="https://emenscr.nesdc.go.th/viewer/view.html?id=5fb34bc9152e2542a428cf5d&amp;username=mots04061" xr:uid="{00000000-0004-0000-0000-0000CB030000}"/>
    <hyperlink ref="C974" r:id="rId973" display="https://emenscr.nesdc.go.th/viewer/view.html?id=5fb34dd656c36d429b487946&amp;username=mots4402411" xr:uid="{00000000-0004-0000-0000-0000CC030000}"/>
    <hyperlink ref="C975" r:id="rId974" display="https://emenscr.nesdc.go.th/viewer/view.html?id=5fb34ed120f6a8429dff6163&amp;username=mots04061" xr:uid="{00000000-0004-0000-0000-0000CD030000}"/>
    <hyperlink ref="C976" r:id="rId975" display="https://emenscr.nesdc.go.th/viewer/view.html?id=5fb34f5c152e2542a428cf6b&amp;username=mots4402411" xr:uid="{00000000-0004-0000-0000-0000CE030000}"/>
    <hyperlink ref="C977" r:id="rId976" display="https://emenscr.nesdc.go.th/viewer/view.html?id=5fb3549420f6a8429dff6172&amp;username=moi0019721" xr:uid="{00000000-0004-0000-0000-0000CF030000}"/>
    <hyperlink ref="C978" r:id="rId977" display="https://emenscr.nesdc.go.th/viewer/view.html?id=5fb3711320f6a8429dff6182&amp;username=mot0703291" xr:uid="{00000000-0004-0000-0000-0000D0030000}"/>
    <hyperlink ref="C979" r:id="rId978" display="https://emenscr.nesdc.go.th/viewer/view.html?id=5fb37c5d56c36d429b487994&amp;username=moph0032741" xr:uid="{00000000-0004-0000-0000-0000D1030000}"/>
    <hyperlink ref="C980" r:id="rId979" display="https://emenscr.nesdc.go.th/viewer/view.html?id=5fb3802e20f6a8429dff61b3&amp;username=m-culture0031161" xr:uid="{00000000-0004-0000-0000-0000D2030000}"/>
    <hyperlink ref="C981" r:id="rId980" display="https://emenscr.nesdc.go.th/viewer/view.html?id=5fb38384152e2542a428cfca&amp;username=mots3502441" xr:uid="{00000000-0004-0000-0000-0000D3030000}"/>
    <hyperlink ref="C982" r:id="rId981" display="https://emenscr.nesdc.go.th/viewer/view.html?id=5fb38dac152e2542a428cfeb&amp;username=mots04011" xr:uid="{00000000-0004-0000-0000-0000D4030000}"/>
    <hyperlink ref="C983" r:id="rId982" display="https://emenscr.nesdc.go.th/viewer/view.html?id=5fb48e1556c36d429b4879fa&amp;username=onab0034721" xr:uid="{00000000-0004-0000-0000-0000D5030000}"/>
    <hyperlink ref="C984" r:id="rId983" display="https://emenscr.nesdc.go.th/viewer/view.html?id=5fb4a199152e2542a428d058&amp;username=opm0001351" xr:uid="{00000000-0004-0000-0000-0000D6030000}"/>
    <hyperlink ref="C985" r:id="rId984" display="https://emenscr.nesdc.go.th/viewer/view.html?id=5fb4a5cd56c36d429b487a27&amp;username=m-culture0031581" xr:uid="{00000000-0004-0000-0000-0000D7030000}"/>
    <hyperlink ref="C986" r:id="rId985" display="https://emenscr.nesdc.go.th/viewer/view.html?id=5fb4c0faf66b5442a6ec0340&amp;username=district72091" xr:uid="{00000000-0004-0000-0000-0000D8030000}"/>
    <hyperlink ref="C987" r:id="rId986" display="https://emenscr.nesdc.go.th/viewer/view.html?id=5fb4c1b420f6a8429dff6272&amp;username=m-culture0031661" xr:uid="{00000000-0004-0000-0000-0000D9030000}"/>
    <hyperlink ref="C988" r:id="rId987" display="https://emenscr.nesdc.go.th/viewer/view.html?id=5fb4ce2720f6a8429dff62a4&amp;username=m-culture0031661" xr:uid="{00000000-0004-0000-0000-0000DA030000}"/>
    <hyperlink ref="C989" r:id="rId988" display="https://emenscr.nesdc.go.th/viewer/view.html?id=5fb4d114152e2542a428d0ad&amp;username=m-culture0031521" xr:uid="{00000000-0004-0000-0000-0000DB030000}"/>
    <hyperlink ref="C990" r:id="rId989" display="https://emenscr.nesdc.go.th/viewer/view.html?id=5fb4d33b152e2542a428d0ba&amp;username=m-culture0031711" xr:uid="{00000000-0004-0000-0000-0000DC030000}"/>
    <hyperlink ref="C991" r:id="rId990" display="https://emenscr.nesdc.go.th/viewer/view.html?id=5fb4dc24152e2542a428d0d2&amp;username=m-culture0031661" xr:uid="{00000000-0004-0000-0000-0000DD030000}"/>
    <hyperlink ref="C992" r:id="rId991" display="https://emenscr.nesdc.go.th/viewer/view.html?id=5fb4e0d220f6a8429dff62db&amp;username=mots04061" xr:uid="{00000000-0004-0000-0000-0000DE030000}"/>
    <hyperlink ref="C993" r:id="rId992" display="https://emenscr.nesdc.go.th/viewer/view.html?id=5fb4e274f66b5442a6ec03a1&amp;username=m-culture0031661" xr:uid="{00000000-0004-0000-0000-0000DF030000}"/>
    <hyperlink ref="C994" r:id="rId993" display="https://emenscr.nesdc.go.th/viewer/view.html?id=5fb4e6ff20f6a8429dff62eb&amp;username=mots04061" xr:uid="{00000000-0004-0000-0000-0000E0030000}"/>
    <hyperlink ref="C995" r:id="rId994" display="https://emenscr.nesdc.go.th/viewer/view.html?id=5fb4f4e020f6a8429dff62fc&amp;username=mots04051" xr:uid="{00000000-0004-0000-0000-0000E1030000}"/>
    <hyperlink ref="C996" r:id="rId995" display="https://emenscr.nesdc.go.th/viewer/view.html?id=5fb7a09320f6a8429dff6334&amp;username=moi0022491" xr:uid="{00000000-0004-0000-0000-0000E2030000}"/>
    <hyperlink ref="C997" r:id="rId996" display="https://emenscr.nesdc.go.th/viewer/view.html?id=5fbb32419a014c2a732f7260&amp;username=district24021" xr:uid="{00000000-0004-0000-0000-0000E3030000}"/>
    <hyperlink ref="C998" r:id="rId997" display="https://emenscr.nesdc.go.th/viewer/view.html?id=5fbb36e77232b72a71f77c73&amp;username=moi0022811" xr:uid="{00000000-0004-0000-0000-0000E4030000}"/>
    <hyperlink ref="C999" r:id="rId998" display="https://emenscr.nesdc.go.th/viewer/view.html?id=5fbb3bb79a014c2a732f7279&amp;username=moac0224071" xr:uid="{00000000-0004-0000-0000-0000E5030000}"/>
    <hyperlink ref="C1000" r:id="rId999" display="https://emenscr.nesdc.go.th/viewer/view.html?id=5fbb3ce39a014c2a732f727d&amp;username=moi0022481" xr:uid="{00000000-0004-0000-0000-0000E6030000}"/>
    <hyperlink ref="C1001" r:id="rId1000" display="https://emenscr.nesdc.go.th/viewer/view.html?id=5fbb41e4beab9d2a7939bda3&amp;username=moi0022811" xr:uid="{00000000-0004-0000-0000-0000E7030000}"/>
    <hyperlink ref="C1002" r:id="rId1001" display="https://emenscr.nesdc.go.th/viewer/view.html?id=5fbb4dc69a014c2a732f728e&amp;username=mots2402071" xr:uid="{00000000-0004-0000-0000-0000E8030000}"/>
    <hyperlink ref="C1003" r:id="rId1002" display="https://emenscr.nesdc.go.th/viewer/view.html?id=5fbb583d0d3eec2a6b9e4c55&amp;username=moi0022811" xr:uid="{00000000-0004-0000-0000-0000E9030000}"/>
    <hyperlink ref="C1004" r:id="rId1003" display="https://emenscr.nesdc.go.th/viewer/view.html?id=5fbb5f0a0d3eec2a6b9e4c69&amp;username=moi0022811" xr:uid="{00000000-0004-0000-0000-0000EA030000}"/>
    <hyperlink ref="C1005" r:id="rId1004" display="https://emenscr.nesdc.go.th/viewer/view.html?id=5fbb90990d3eec2a6b9e4ccc&amp;username=mots8502471" xr:uid="{00000000-0004-0000-0000-0000EB030000}"/>
    <hyperlink ref="C1006" r:id="rId1005" display="https://emenscr.nesdc.go.th/viewer/view.html?id=5fbb96350d3eec2a6b9e4cd1&amp;username=mots2202061" xr:uid="{00000000-0004-0000-0000-0000EC030000}"/>
    <hyperlink ref="C1007" r:id="rId1006" display="https://emenscr.nesdc.go.th/viewer/view.html?id=5fbc6e3c9a014c2a732f7326&amp;username=mots04041" xr:uid="{00000000-0004-0000-0000-0000ED030000}"/>
    <hyperlink ref="C1008" r:id="rId1007" display="https://emenscr.nesdc.go.th/viewer/view.html?id=5fbc78b7beab9d2a7939be48&amp;username=mots4902421" xr:uid="{00000000-0004-0000-0000-0000EE030000}"/>
    <hyperlink ref="C1009" r:id="rId1008" display="https://emenscr.nesdc.go.th/viewer/view.html?id=5fbc7c43beab9d2a7939be51&amp;username=mots04021" xr:uid="{00000000-0004-0000-0000-0000EF030000}"/>
    <hyperlink ref="C1010" r:id="rId1009" display="https://emenscr.nesdc.go.th/viewer/view.html?id=5fbc7e6b7232b72a71f77d3b&amp;username=mots04021" xr:uid="{00000000-0004-0000-0000-0000F0030000}"/>
    <hyperlink ref="C1011" r:id="rId1010" display="https://emenscr.nesdc.go.th/viewer/view.html?id=5fbc8a1c9a014c2a732f7359&amp;username=mots4902421" xr:uid="{00000000-0004-0000-0000-0000F1030000}"/>
    <hyperlink ref="C1012" r:id="rId1011" display="https://emenscr.nesdc.go.th/viewer/view.html?id=5fbc8cf10d3eec2a6b9e4d15&amp;username=moi0019331" xr:uid="{00000000-0004-0000-0000-0000F2030000}"/>
    <hyperlink ref="C1013" r:id="rId1012" display="https://emenscr.nesdc.go.th/viewer/view.html?id=5fbcb4df0d3eec2a6b9e4d3a&amp;username=mot070371" xr:uid="{00000000-0004-0000-0000-0000F3030000}"/>
    <hyperlink ref="C1014" r:id="rId1013" display="https://emenscr.nesdc.go.th/viewer/view.html?id=5fbcba9a7232b72a71f77d9a&amp;username=mots04021" xr:uid="{00000000-0004-0000-0000-0000F4030000}"/>
    <hyperlink ref="C1015" r:id="rId1014" display="https://emenscr.nesdc.go.th/viewer/view.html?id=5fbcbe87beab9d2a7939bec0&amp;username=m-culture0031621" xr:uid="{00000000-0004-0000-0000-0000F5030000}"/>
    <hyperlink ref="C1016" r:id="rId1015" display="https://emenscr.nesdc.go.th/viewer/view.html?id=5fbcc1577232b72a71f77dab&amp;username=mots04021" xr:uid="{00000000-0004-0000-0000-0000F6030000}"/>
    <hyperlink ref="C1017" r:id="rId1016" display="https://emenscr.nesdc.go.th/viewer/view.html?id=5fbcc2b90d3eec2a6b9e4d5e&amp;username=mot060571" xr:uid="{00000000-0004-0000-0000-0000F7030000}"/>
    <hyperlink ref="C1018" r:id="rId1017" display="https://emenscr.nesdc.go.th/viewer/view.html?id=5fbcc49b9a014c2a732f73c1&amp;username=mots04021" xr:uid="{00000000-0004-0000-0000-0000F8030000}"/>
    <hyperlink ref="C1019" r:id="rId1018" display="https://emenscr.nesdc.go.th/viewer/view.html?id=5fbcc7159a014c2a732f73ce&amp;username=mots04021" xr:uid="{00000000-0004-0000-0000-0000F9030000}"/>
    <hyperlink ref="C1020" r:id="rId1019" display="https://emenscr.nesdc.go.th/viewer/view.html?id=5fbcc7287232b72a71f77dba&amp;username=m-culture0031621" xr:uid="{00000000-0004-0000-0000-0000FA030000}"/>
    <hyperlink ref="C1021" r:id="rId1020" display="https://emenscr.nesdc.go.th/viewer/view.html?id=5fbcc9737232b72a71f77dbd&amp;username=mots04021" xr:uid="{00000000-0004-0000-0000-0000FB030000}"/>
    <hyperlink ref="C1022" r:id="rId1021" display="https://emenscr.nesdc.go.th/viewer/view.html?id=5fbcca82beab9d2a7939bed7&amp;username=moi0022571" xr:uid="{00000000-0004-0000-0000-0000FC030000}"/>
    <hyperlink ref="C1023" r:id="rId1022" display="https://emenscr.nesdc.go.th/viewer/view.html?id=5fbcf13b0d3eec2a6b9e4d8c&amp;username=mot0703141" xr:uid="{00000000-0004-0000-0000-0000FD030000}"/>
    <hyperlink ref="C1024" r:id="rId1023" display="https://emenscr.nesdc.go.th/viewer/view.html?id=5fbcf5100d3eec2a6b9e4d92&amp;username=mot0703141" xr:uid="{00000000-0004-0000-0000-0000FE030000}"/>
    <hyperlink ref="C1025" r:id="rId1024" display="https://emenscr.nesdc.go.th/viewer/view.html?id=5fbd3879beab9d2a7939befb&amp;username=moi0018721" xr:uid="{00000000-0004-0000-0000-0000FF030000}"/>
    <hyperlink ref="C1026" r:id="rId1025" display="https://emenscr.nesdc.go.th/viewer/view.html?id=5fbdbd43beab9d2a7939bf00&amp;username=mnre0214031" xr:uid="{00000000-0004-0000-0000-000000040000}"/>
    <hyperlink ref="C1027" r:id="rId1026" display="https://emenscr.nesdc.go.th/viewer/view.html?id=5fbdc08e7232b72a71f77de8&amp;username=mnre0214031" xr:uid="{00000000-0004-0000-0000-000001040000}"/>
    <hyperlink ref="C1028" r:id="rId1027" display="https://emenscr.nesdc.go.th/viewer/view.html?id=5fbdc9800d3eec2a6b9e4da5&amp;username=mnre0214031" xr:uid="{00000000-0004-0000-0000-000002040000}"/>
    <hyperlink ref="C1029" r:id="rId1028" display="https://emenscr.nesdc.go.th/viewer/view.html?id=5fbdcb779a014c2a732f7411&amp;username=mnre0214031" xr:uid="{00000000-0004-0000-0000-000003040000}"/>
    <hyperlink ref="C1030" r:id="rId1029" display="https://emenscr.nesdc.go.th/viewer/view.html?id=5fbdcda99a014c2a732f7415&amp;username=mnre0214031" xr:uid="{00000000-0004-0000-0000-000004040000}"/>
    <hyperlink ref="C1031" r:id="rId1030" display="https://emenscr.nesdc.go.th/viewer/view.html?id=5fbdd378beab9d2a7939bf1b&amp;username=mots7202651" xr:uid="{00000000-0004-0000-0000-000005040000}"/>
    <hyperlink ref="C1032" r:id="rId1031" display="https://emenscr.nesdc.go.th/viewer/view.html?id=5fbdd5cb7232b72a71f77e0a&amp;username=mot0703141" xr:uid="{00000000-0004-0000-0000-000006040000}"/>
    <hyperlink ref="C1033" r:id="rId1032" display="https://emenscr.nesdc.go.th/viewer/view.html?id=5fbddc8c0d3eec2a6b9e4dc4&amp;username=m-culture04121" xr:uid="{00000000-0004-0000-0000-000007040000}"/>
    <hyperlink ref="C1034" r:id="rId1033" display="https://emenscr.nesdc.go.th/viewer/view.html?id=5fbde7cc7232b72a71f77e2f&amp;username=mots9202141" xr:uid="{00000000-0004-0000-0000-000008040000}"/>
    <hyperlink ref="C1035" r:id="rId1034" display="https://emenscr.nesdc.go.th/viewer/view.html?id=5fbdfb029a014c2a732f746c&amp;username=moph0032851" xr:uid="{00000000-0004-0000-0000-000009040000}"/>
    <hyperlink ref="C1036" r:id="rId1035" display="https://emenscr.nesdc.go.th/viewer/view.html?id=5fbe0b037232b72a71f77e5c&amp;username=mots9002561" xr:uid="{00000000-0004-0000-0000-00000A040000}"/>
    <hyperlink ref="C1037" r:id="rId1036" display="https://emenscr.nesdc.go.th/viewer/view.html?id=5fbe12d17232b72a71f77e73&amp;username=mots04061" xr:uid="{00000000-0004-0000-0000-00000B040000}"/>
    <hyperlink ref="C1038" r:id="rId1037" display="https://emenscr.nesdc.go.th/viewer/view.html?id=5fbe160a9a014c2a732f74a7&amp;username=moi0022571" xr:uid="{00000000-0004-0000-0000-00000C040000}"/>
    <hyperlink ref="C1039" r:id="rId1038" display="https://emenscr.nesdc.go.th/viewer/view.html?id=5fbe19357232b72a71f77e87&amp;username=moi0022571" xr:uid="{00000000-0004-0000-0000-00000D040000}"/>
    <hyperlink ref="C1040" r:id="rId1039" display="https://emenscr.nesdc.go.th/viewer/view.html?id=5fbe19577232b72a71f77e89&amp;username=moi0019331" xr:uid="{00000000-0004-0000-0000-00000E040000}"/>
    <hyperlink ref="C1041" r:id="rId1040" display="https://emenscr.nesdc.go.th/viewer/view.html?id=5fbe251a0d3eec2a6b9e4e4a&amp;username=m-culture0031491" xr:uid="{00000000-0004-0000-0000-00000F040000}"/>
    <hyperlink ref="C1042" r:id="rId1041" display="https://emenscr.nesdc.go.th/viewer/view.html?id=5fbe25ce9a014c2a732f74cd&amp;username=district72041" xr:uid="{00000000-0004-0000-0000-000010040000}"/>
    <hyperlink ref="C1043" r:id="rId1042" display="https://emenscr.nesdc.go.th/viewer/view.html?id=5fbf17f5beab9d2a7939c001&amp;username=mots9002561" xr:uid="{00000000-0004-0000-0000-000011040000}"/>
    <hyperlink ref="C1044" r:id="rId1043" display="https://emenscr.nesdc.go.th/viewer/view.html?id=5fbf1b2b9a014c2a732f7520&amp;username=district72021" xr:uid="{00000000-0004-0000-0000-000012040000}"/>
    <hyperlink ref="C1045" r:id="rId1044" display="https://emenscr.nesdc.go.th/viewer/view.html?id=5fbf2062beab9d2a7939c020&amp;username=mot060671" xr:uid="{00000000-0004-0000-0000-000013040000}"/>
    <hyperlink ref="C1046" r:id="rId1045" display="https://emenscr.nesdc.go.th/viewer/view.html?id=5fbf22f2beab9d2a7939c026&amp;username=moi0017291" xr:uid="{00000000-0004-0000-0000-000014040000}"/>
    <hyperlink ref="C1047" r:id="rId1046" display="https://emenscr.nesdc.go.th/viewer/view.html?id=5fbf259f9a014c2a732f7544&amp;username=mot060671" xr:uid="{00000000-0004-0000-0000-000015040000}"/>
    <hyperlink ref="C1048" r:id="rId1047" display="https://emenscr.nesdc.go.th/viewer/view.html?id=5fbf2ab90d3eec2a6b9e4ec7&amp;username=m-culture0031621" xr:uid="{00000000-0004-0000-0000-000016040000}"/>
    <hyperlink ref="C1049" r:id="rId1048" display="https://emenscr.nesdc.go.th/viewer/view.html?id=5fbf2b920d3eec2a6b9e4eca&amp;username=mot060671" xr:uid="{00000000-0004-0000-0000-000017040000}"/>
    <hyperlink ref="C1050" r:id="rId1049" display="https://emenscr.nesdc.go.th/viewer/view.html?id=5fbf2e967232b72a71f77f2d&amp;username=moi0018241" xr:uid="{00000000-0004-0000-0000-000018040000}"/>
    <hyperlink ref="C1051" r:id="rId1050" display="https://emenscr.nesdc.go.th/viewer/view.html?id=5fbf2f1e9a014c2a732f756a&amp;username=mot060671" xr:uid="{00000000-0004-0000-0000-000019040000}"/>
    <hyperlink ref="C1052" r:id="rId1051" display="https://emenscr.nesdc.go.th/viewer/view.html?id=5fbf2f5b9a014c2a732f756c&amp;username=rid_regional_25_21" xr:uid="{00000000-0004-0000-0000-00001A040000}"/>
    <hyperlink ref="C1053" r:id="rId1052" display="https://emenscr.nesdc.go.th/viewer/view.html?id=5fbf37dd9a014c2a732f7584&amp;username=mot060671" xr:uid="{00000000-0004-0000-0000-00001B040000}"/>
    <hyperlink ref="C1054" r:id="rId1053" display="https://emenscr.nesdc.go.th/viewer/view.html?id=5fbf39160d3eec2a6b9e4ee7&amp;username=moi0019491" xr:uid="{00000000-0004-0000-0000-00001C040000}"/>
    <hyperlink ref="C1055" r:id="rId1054" display="https://emenscr.nesdc.go.th/viewer/view.html?id=5fbf4f6abeab9d2a7939c082&amp;username=mot060671" xr:uid="{00000000-0004-0000-0000-00001D040000}"/>
    <hyperlink ref="C1056" r:id="rId1055" display="https://emenscr.nesdc.go.th/viewer/view.html?id=5fbf51b2beab9d2a7939c08c&amp;username=mot060671" xr:uid="{00000000-0004-0000-0000-00001E040000}"/>
    <hyperlink ref="C1057" r:id="rId1056" display="https://emenscr.nesdc.go.th/viewer/view.html?id=5fbf63a57232b72a71f77f8b&amp;username=mot0703141" xr:uid="{00000000-0004-0000-0000-00001F040000}"/>
    <hyperlink ref="C1058" r:id="rId1057" display="https://emenscr.nesdc.go.th/viewer/view.html?id=5fbf641b9a014c2a732f75d8&amp;username=police000711" xr:uid="{00000000-0004-0000-0000-000020040000}"/>
    <hyperlink ref="C1059" r:id="rId1058" display="https://emenscr.nesdc.go.th/viewer/view.html?id=5fbf648dbeab9d2a7939c0c1&amp;username=mot0703731" xr:uid="{00000000-0004-0000-0000-000021040000}"/>
    <hyperlink ref="C1060" r:id="rId1059" display="https://emenscr.nesdc.go.th/viewer/view.html?id=5fbf6775beab9d2a7939c0c6&amp;username=mot0703141" xr:uid="{00000000-0004-0000-0000-000022040000}"/>
    <hyperlink ref="C1061" r:id="rId1060" display="https://emenscr.nesdc.go.th/viewer/view.html?id=5fbf6ae7beab9d2a7939c0d6&amp;username=moi0022741" xr:uid="{00000000-0004-0000-0000-000023040000}"/>
    <hyperlink ref="C1062" r:id="rId1061" display="https://emenscr.nesdc.go.th/viewer/view.html?id=5fbf6b4cbeab9d2a7939c0d9&amp;username=mot0703141" xr:uid="{00000000-0004-0000-0000-000024040000}"/>
    <hyperlink ref="C1063" r:id="rId1062" display="https://emenscr.nesdc.go.th/viewer/view.html?id=5fbf6e797232b72a71f77faa&amp;username=mot0703141" xr:uid="{00000000-0004-0000-0000-000025040000}"/>
    <hyperlink ref="C1064" r:id="rId1063" display="https://emenscr.nesdc.go.th/viewer/view.html?id=5fbf71ad9a014c2a732f75fd&amp;username=moi0022741" xr:uid="{00000000-0004-0000-0000-000026040000}"/>
    <hyperlink ref="C1065" r:id="rId1064" display="https://emenscr.nesdc.go.th/viewer/view.html?id=5fbf75899a014c2a732f7605&amp;username=m-culture0031841" xr:uid="{00000000-0004-0000-0000-000027040000}"/>
    <hyperlink ref="C1066" r:id="rId1065" display="https://emenscr.nesdc.go.th/viewer/view.html?id=5fbf78250d3eec2a6b9e4f78&amp;username=mot0703141" xr:uid="{00000000-0004-0000-0000-000028040000}"/>
    <hyperlink ref="C1067" r:id="rId1066" display="https://emenscr.nesdc.go.th/viewer/view.html?id=5fbf791e9a014c2a732f760f&amp;username=mot060851" xr:uid="{00000000-0004-0000-0000-000029040000}"/>
    <hyperlink ref="C1068" r:id="rId1067" display="https://emenscr.nesdc.go.th/viewer/view.html?id=5fbf7f0cbeab9d2a7939c10f&amp;username=mot0703141" xr:uid="{00000000-0004-0000-0000-00002A040000}"/>
    <hyperlink ref="C1069" r:id="rId1068" display="https://emenscr.nesdc.go.th/viewer/view.html?id=5fbfc275beab9d2a7939c11c&amp;username=tat5201171" xr:uid="{00000000-0004-0000-0000-00002B040000}"/>
    <hyperlink ref="C1070" r:id="rId1069" display="https://emenscr.nesdc.go.th/viewer/view.html?id=5fbfc634beab9d2a7939c11e&amp;username=tat5201171" xr:uid="{00000000-0004-0000-0000-00002C040000}"/>
    <hyperlink ref="C1071" r:id="rId1070" display="https://emenscr.nesdc.go.th/viewer/view.html?id=5fbfc8b30d3eec2a6b9e4f97&amp;username=tat5201071" xr:uid="{00000000-0004-0000-0000-00002D040000}"/>
    <hyperlink ref="C1072" r:id="rId1071" display="https://emenscr.nesdc.go.th/viewer/view.html?id=5fbfcb277232b72a71f77fe6&amp;username=tat5201081" xr:uid="{00000000-0004-0000-0000-00002E040000}"/>
    <hyperlink ref="C1073" r:id="rId1072" display="https://emenscr.nesdc.go.th/viewer/view.html?id=5fbfcd54beab9d2a7939c120&amp;username=tat5201101" xr:uid="{00000000-0004-0000-0000-00002F040000}"/>
    <hyperlink ref="C1074" r:id="rId1073" display="https://emenscr.nesdc.go.th/viewer/view.html?id=5fbfcfbe0d3eec2a6b9e4f9a&amp;username=tat5201101" xr:uid="{00000000-0004-0000-0000-000030040000}"/>
    <hyperlink ref="C1075" r:id="rId1074" display="https://emenscr.nesdc.go.th/viewer/view.html?id=5fc066139a014c2a732f763c&amp;username=m-culture0031621" xr:uid="{00000000-0004-0000-0000-000031040000}"/>
    <hyperlink ref="C1076" r:id="rId1075" display="https://emenscr.nesdc.go.th/viewer/view.html?id=5fc06d3abeab9d2a7939c138&amp;username=dnp_regional_611" xr:uid="{00000000-0004-0000-0000-000032040000}"/>
    <hyperlink ref="C1077" r:id="rId1076" display="https://emenscr.nesdc.go.th/viewer/view.html?id=5fc0747fbeab9d2a7939c150&amp;username=district95041" xr:uid="{00000000-0004-0000-0000-000033040000}"/>
    <hyperlink ref="C1078" r:id="rId1077" display="https://emenscr.nesdc.go.th/viewer/view.html?id=5fc076230d3eec2a6b9e4fe2&amp;username=moi0017491" xr:uid="{00000000-0004-0000-0000-000034040000}"/>
    <hyperlink ref="C1079" r:id="rId1078" display="https://emenscr.nesdc.go.th/viewer/view.html?id=5fc07ed09a014c2a732f7682&amp;username=mots7202651" xr:uid="{00000000-0004-0000-0000-000035040000}"/>
    <hyperlink ref="C1080" r:id="rId1079" display="https://emenscr.nesdc.go.th/viewer/view.html?id=5fc0819f0d3eec2a6b9e4ffa&amp;username=onab0034171" xr:uid="{00000000-0004-0000-0000-000036040000}"/>
    <hyperlink ref="C1081" r:id="rId1080" display="https://emenscr.nesdc.go.th/viewer/view.html?id=5fc088407232b72a71f78049&amp;username=mots7502591" xr:uid="{00000000-0004-0000-0000-000037040000}"/>
    <hyperlink ref="C1082" r:id="rId1081" display="https://emenscr.nesdc.go.th/viewer/view.html?id=5fc0aed90d3eec2a6b9e5045&amp;username=industry04111" xr:uid="{00000000-0004-0000-0000-000038040000}"/>
    <hyperlink ref="C1083" r:id="rId1082" display="https://emenscr.nesdc.go.th/viewer/view.html?id=5fc0b34dbeab9d2a7939c1db&amp;username=sru11161" xr:uid="{00000000-0004-0000-0000-000039040000}"/>
    <hyperlink ref="C1084" r:id="rId1083" display="https://emenscr.nesdc.go.th/viewer/view.html?id=5fc0b857beab9d2a7939c1f1&amp;username=mots1802091" xr:uid="{00000000-0004-0000-0000-00003A040000}"/>
    <hyperlink ref="C1085" r:id="rId1084" display="https://emenscr.nesdc.go.th/viewer/view.html?id=5fc0bc490d3eec2a6b9e5070&amp;username=m-culture0031571" xr:uid="{00000000-0004-0000-0000-00003B040000}"/>
    <hyperlink ref="C1086" r:id="rId1085" display="https://emenscr.nesdc.go.th/viewer/view.html?id=5fc0dcc5beab9d2a7939c22e&amp;username=mots1702631" xr:uid="{00000000-0004-0000-0000-00003C040000}"/>
    <hyperlink ref="C1087" r:id="rId1086" display="https://emenscr.nesdc.go.th/viewer/view.html?id=5fc1dd2c7232b72a71f780f9&amp;username=mots1802091" xr:uid="{00000000-0004-0000-0000-00003D040000}"/>
    <hyperlink ref="C1088" r:id="rId1087" display="https://emenscr.nesdc.go.th/viewer/view.html?id=5fc2002b0d3eec2a6b9e50b7&amp;username=tat5201211" xr:uid="{00000000-0004-0000-0000-00003E040000}"/>
    <hyperlink ref="C1089" r:id="rId1088" display="https://emenscr.nesdc.go.th/viewer/view.html?id=5fc200fc7232b72a71f7810d&amp;username=tat5201211" xr:uid="{00000000-0004-0000-0000-00003F040000}"/>
    <hyperlink ref="C1090" r:id="rId1089" display="https://emenscr.nesdc.go.th/viewer/view.html?id=5fc20286beab9d2a7939c252&amp;username=tat5201441" xr:uid="{00000000-0004-0000-0000-000040040000}"/>
    <hyperlink ref="C1091" r:id="rId1090" display="https://emenscr.nesdc.go.th/viewer/view.html?id=5fc205549a014c2a732f7754&amp;username=tat5201091" xr:uid="{00000000-0004-0000-0000-000041040000}"/>
    <hyperlink ref="C1092" r:id="rId1091" display="https://emenscr.nesdc.go.th/viewer/view.html?id=5fc20631beab9d2a7939c254&amp;username=tat5201091" xr:uid="{00000000-0004-0000-0000-000042040000}"/>
    <hyperlink ref="C1093" r:id="rId1092" display="https://emenscr.nesdc.go.th/viewer/view.html?id=5fc207e77232b72a71f78113&amp;username=tat5201091" xr:uid="{00000000-0004-0000-0000-000043040000}"/>
    <hyperlink ref="C1094" r:id="rId1093" display="https://emenscr.nesdc.go.th/viewer/view.html?id=5fc34fec7232b72a71f78133&amp;username=opm0001751" xr:uid="{00000000-0004-0000-0000-000044040000}"/>
    <hyperlink ref="C1095" r:id="rId1094" display="https://emenscr.nesdc.go.th/viewer/view.html?id=5fc3599ebeab9d2a7939c284&amp;username=m-culture0031211" xr:uid="{00000000-0004-0000-0000-000045040000}"/>
    <hyperlink ref="C1096" r:id="rId1095" display="https://emenscr.nesdc.go.th/viewer/view.html?id=5fc3a2c17232b72a71f78143&amp;username=mots7702281" xr:uid="{00000000-0004-0000-0000-000046040000}"/>
    <hyperlink ref="C1097" r:id="rId1096" display="https://emenscr.nesdc.go.th/viewer/view.html?id=5fc46eebbeab9d2a7939c2d8&amp;username=opm0001461" xr:uid="{00000000-0004-0000-0000-000047040000}"/>
    <hyperlink ref="C1098" r:id="rId1097" display="https://emenscr.nesdc.go.th/viewer/view.html?id=5fc4747f7232b72a71f781ab&amp;username=moi04081" xr:uid="{00000000-0004-0000-0000-000048040000}"/>
    <hyperlink ref="C1099" r:id="rId1098" display="https://emenscr.nesdc.go.th/viewer/view.html?id=5fc476667232b72a71f781b8&amp;username=m-culture0031141" xr:uid="{00000000-0004-0000-0000-000049040000}"/>
    <hyperlink ref="C1100" r:id="rId1099" display="https://emenscr.nesdc.go.th/viewer/view.html?id=5fc47ada7232b72a71f781c0&amp;username=rus0585141" xr:uid="{00000000-0004-0000-0000-00004A040000}"/>
    <hyperlink ref="C1101" r:id="rId1100" display="https://emenscr.nesdc.go.th/viewer/view.html?id=5fc47ba40d3eec2a6b9e5181&amp;username=mots6202041" xr:uid="{00000000-0004-0000-0000-00004B040000}"/>
    <hyperlink ref="C1102" r:id="rId1101" display="https://emenscr.nesdc.go.th/viewer/view.html?id=5fc47c467232b72a71f781c4&amp;username=moi0017391" xr:uid="{00000000-0004-0000-0000-00004C040000}"/>
    <hyperlink ref="C1103" r:id="rId1102" display="https://emenscr.nesdc.go.th/viewer/view.html?id=5fc47f2c0d3eec2a6b9e5185&amp;username=mua_regional_751" xr:uid="{00000000-0004-0000-0000-00004D040000}"/>
    <hyperlink ref="C1104" r:id="rId1103" display="https://emenscr.nesdc.go.th/viewer/view.html?id=5fc480d0beab9d2a7939c31b&amp;username=m-culture0031491" xr:uid="{00000000-0004-0000-0000-00004E040000}"/>
    <hyperlink ref="C1105" r:id="rId1104" display="https://emenscr.nesdc.go.th/viewer/view.html?id=5fc4910b7232b72a71f781d4&amp;username=onab0034661" xr:uid="{00000000-0004-0000-0000-00004F040000}"/>
    <hyperlink ref="C1106" r:id="rId1105" display="https://emenscr.nesdc.go.th/viewer/view.html?id=5fc497d7beab9d2a7939c339&amp;username=mot060711" xr:uid="{00000000-0004-0000-0000-000050040000}"/>
    <hyperlink ref="C1107" r:id="rId1106" display="https://emenscr.nesdc.go.th/viewer/view.html?id=5fc49d930d3eec2a6b9e51d6&amp;username=mot060711" xr:uid="{00000000-0004-0000-0000-000051040000}"/>
    <hyperlink ref="C1108" r:id="rId1107" display="https://emenscr.nesdc.go.th/viewer/view.html?id=5fc49f9fbeab9d2a7939c35c&amp;username=mot060711" xr:uid="{00000000-0004-0000-0000-000052040000}"/>
    <hyperlink ref="C1109" r:id="rId1108" display="https://emenscr.nesdc.go.th/viewer/view.html?id=5fc4a1dfbeab9d2a7939c361&amp;username=mot060711" xr:uid="{00000000-0004-0000-0000-000053040000}"/>
    <hyperlink ref="C1110" r:id="rId1109" display="https://emenscr.nesdc.go.th/viewer/view.html?id=5fc4a4b90d3eec2a6b9e51e4&amp;username=mot060711" xr:uid="{00000000-0004-0000-0000-000054040000}"/>
    <hyperlink ref="C1111" r:id="rId1110" display="https://emenscr.nesdc.go.th/viewer/view.html?id=5fc4a6a87232b72a71f78219&amp;username=forest_regional_58_11" xr:uid="{00000000-0004-0000-0000-000055040000}"/>
    <hyperlink ref="C1112" r:id="rId1111" display="https://emenscr.nesdc.go.th/viewer/view.html?id=5fc4a7eabeab9d2a7939c37e&amp;username=moi04081" xr:uid="{00000000-0004-0000-0000-000056040000}"/>
    <hyperlink ref="C1113" r:id="rId1112" display="https://emenscr.nesdc.go.th/viewer/view.html?id=5fc4aa000d3eec2a6b9e51ec&amp;username=mot0703491" xr:uid="{00000000-0004-0000-0000-000057040000}"/>
    <hyperlink ref="C1114" r:id="rId1113" display="https://emenscr.nesdc.go.th/viewer/view.html?id=5fc4aabcbeab9d2a7939c390&amp;username=mot060711" xr:uid="{00000000-0004-0000-0000-000058040000}"/>
    <hyperlink ref="C1115" r:id="rId1114" display="https://emenscr.nesdc.go.th/viewer/view.html?id=5fc4add8beab9d2a7939c3a3&amp;username=mot060711" xr:uid="{00000000-0004-0000-0000-000059040000}"/>
    <hyperlink ref="C1116" r:id="rId1115" display="https://emenscr.nesdc.go.th/viewer/view.html?id=5fc4ae83beab9d2a7939c3a8&amp;username=m-culture0031491" xr:uid="{00000000-0004-0000-0000-00005A040000}"/>
    <hyperlink ref="C1117" r:id="rId1116" display="https://emenscr.nesdc.go.th/viewer/view.html?id=5fc4b0ff0d3eec2a6b9e5215&amp;username=rid_regional_72_21" xr:uid="{00000000-0004-0000-0000-00005B040000}"/>
    <hyperlink ref="C1118" r:id="rId1117" display="https://emenscr.nesdc.go.th/viewer/view.html?id=5fc4b46fbeab9d2a7939c3b5&amp;username=forest_regional_58_11" xr:uid="{00000000-0004-0000-0000-00005C040000}"/>
    <hyperlink ref="C1119" r:id="rId1118" display="https://emenscr.nesdc.go.th/viewer/view.html?id=5fc4b6659a014c2a732f78a7&amp;username=mot060711" xr:uid="{00000000-0004-0000-0000-00005D040000}"/>
    <hyperlink ref="C1120" r:id="rId1119" display="https://emenscr.nesdc.go.th/viewer/view.html?id=5fc4b6a5beab9d2a7939c3bb&amp;username=mot0703491" xr:uid="{00000000-0004-0000-0000-00005E040000}"/>
    <hyperlink ref="C1121" r:id="rId1120" display="https://emenscr.nesdc.go.th/viewer/view.html?id=5fc4b9527da8e93996313282&amp;username=mot060711" xr:uid="{00000000-0004-0000-0000-00005F040000}"/>
    <hyperlink ref="C1122" r:id="rId1121" display="https://emenscr.nesdc.go.th/viewer/view.html?id=5fc4ba99503b94399c9d86f2&amp;username=m-culture0031491" xr:uid="{00000000-0004-0000-0000-000060040000}"/>
    <hyperlink ref="C1123" r:id="rId1122" display="https://emenscr.nesdc.go.th/viewer/view.html?id=5fc4cb8e7da8e939963132d0&amp;username=m-culture0031221" xr:uid="{00000000-0004-0000-0000-000061040000}"/>
    <hyperlink ref="C1124" r:id="rId1123" display="https://emenscr.nesdc.go.th/viewer/view.html?id=5fc4ccdb7da8e939963132d3&amp;username=rus0585141" xr:uid="{00000000-0004-0000-0000-000062040000}"/>
    <hyperlink ref="C1125" r:id="rId1124" display="https://emenscr.nesdc.go.th/viewer/view.html?id=5fc4d4ad688f30399de387c1&amp;username=mots1702631" xr:uid="{00000000-0004-0000-0000-000063040000}"/>
    <hyperlink ref="C1126" r:id="rId1125" display="https://emenscr.nesdc.go.th/viewer/view.html?id=5fc4d69d503b94399c9d8763&amp;username=mot060851" xr:uid="{00000000-0004-0000-0000-000064040000}"/>
    <hyperlink ref="C1127" r:id="rId1126" display="https://emenscr.nesdc.go.th/viewer/view.html?id=5fc4d853503b94399c9d876d&amp;username=mots1702631" xr:uid="{00000000-0004-0000-0000-000065040000}"/>
    <hyperlink ref="C1128" r:id="rId1127" display="https://emenscr.nesdc.go.th/viewer/view.html?id=5fc4dd23503b94399c9d8774&amp;username=m-culture0031331" xr:uid="{00000000-0004-0000-0000-000066040000}"/>
    <hyperlink ref="C1129" r:id="rId1128" display="https://emenscr.nesdc.go.th/viewer/view.html?id=5fc4ee83503b94399c9d87b3&amp;username=m-culture0031331" xr:uid="{00000000-0004-0000-0000-000067040000}"/>
    <hyperlink ref="C1130" r:id="rId1129" display="https://emenscr.nesdc.go.th/viewer/view.html?id=5fc52133503b94399c9d89d1&amp;username=moi0018721" xr:uid="{00000000-0004-0000-0000-000068040000}"/>
    <hyperlink ref="C1131" r:id="rId1130" display="https://emenscr.nesdc.go.th/viewer/view.html?id=5fc5b0406b0a9f661db86f0d&amp;username=mots3702711" xr:uid="{00000000-0004-0000-0000-000069040000}"/>
    <hyperlink ref="C1132" r:id="rId1131" display="https://emenscr.nesdc.go.th/viewer/view.html?id=5fc5b3d1b56c126617c31cd1&amp;username=mots1402311" xr:uid="{00000000-0004-0000-0000-00006A040000}"/>
    <hyperlink ref="C1133" r:id="rId1132" display="https://emenscr.nesdc.go.th/viewer/view.html?id=5fc5b538da05356620e16c5a&amp;username=dsdw_regional_621" xr:uid="{00000000-0004-0000-0000-00006B040000}"/>
    <hyperlink ref="C1134" r:id="rId1133" display="https://emenscr.nesdc.go.th/viewer/view.html?id=5fc5c0056b0a9f661db86f7b&amp;username=opm0001241" xr:uid="{00000000-0004-0000-0000-00006C040000}"/>
    <hyperlink ref="C1135" r:id="rId1134" display="https://emenscr.nesdc.go.th/viewer/view.html?id=5fc5c01b6b0a9f661db86f7d&amp;username=mots5802431" xr:uid="{00000000-0004-0000-0000-00006D040000}"/>
    <hyperlink ref="C1136" r:id="rId1135" display="https://emenscr.nesdc.go.th/viewer/view.html?id=5fc5c346b56c126617c31d55&amp;username=moi0017581" xr:uid="{00000000-0004-0000-0000-00006E040000}"/>
    <hyperlink ref="C1137" r:id="rId1136" display="https://emenscr.nesdc.go.th/viewer/view.html?id=5fc5d73d6b0a9f661db87038&amp;username=mots3102261" xr:uid="{00000000-0004-0000-0000-00006F040000}"/>
    <hyperlink ref="C1138" r:id="rId1137" display="https://emenscr.nesdc.go.th/viewer/view.html?id=5fc5ea33b56c126617c31e06&amp;username=mots3102261" xr:uid="{00000000-0004-0000-0000-000070040000}"/>
    <hyperlink ref="C1139" r:id="rId1138" display="https://emenscr.nesdc.go.th/viewer/view.html?id=5fc5ece5da05356620e16db0&amp;username=mots3102261" xr:uid="{00000000-0004-0000-0000-000071040000}"/>
    <hyperlink ref="C1140" r:id="rId1139" display="https://emenscr.nesdc.go.th/viewer/view.html?id=5fc5edc9da05356620e16dba&amp;username=rus0585141" xr:uid="{00000000-0004-0000-0000-000072040000}"/>
    <hyperlink ref="C1141" r:id="rId1140" display="https://emenscr.nesdc.go.th/viewer/view.html?id=5fc5f036da05356620e16dc7&amp;username=mots1402311" xr:uid="{00000000-0004-0000-0000-000073040000}"/>
    <hyperlink ref="C1142" r:id="rId1141" display="https://emenscr.nesdc.go.th/viewer/view.html?id=5fc5f27ab3f39c661145d28a&amp;username=moi0018771" xr:uid="{00000000-0004-0000-0000-000074040000}"/>
    <hyperlink ref="C1143" r:id="rId1142" display="https://emenscr.nesdc.go.th/viewer/view.html?id=5fc5f6b1b3f39c661145d2af&amp;username=m-culture0031491" xr:uid="{00000000-0004-0000-0000-000075040000}"/>
    <hyperlink ref="C1144" r:id="rId1143" display="https://emenscr.nesdc.go.th/viewer/view.html?id=5fc5f6feda05356620e16ded&amp;username=moi0019541" xr:uid="{00000000-0004-0000-0000-000076040000}"/>
    <hyperlink ref="C1145" r:id="rId1144" display="https://emenscr.nesdc.go.th/viewer/view.html?id=5fc5fbab6b0a9f661db870f4&amp;username=moi0017581" xr:uid="{00000000-0004-0000-0000-000077040000}"/>
    <hyperlink ref="C1146" r:id="rId1145" display="https://emenscr.nesdc.go.th/viewer/view.html?id=5fc60148b56c126617c31ef1&amp;username=m-culture0031491" xr:uid="{00000000-0004-0000-0000-000078040000}"/>
    <hyperlink ref="C1147" r:id="rId1146" display="https://emenscr.nesdc.go.th/viewer/view.html?id=5fc6054cda05356620e16ec1&amp;username=moi0017071" xr:uid="{00000000-0004-0000-0000-000079040000}"/>
    <hyperlink ref="C1148" r:id="rId1147" display="https://emenscr.nesdc.go.th/viewer/view.html?id=5fc60893b3f39c661145d3ae&amp;username=m-culture0031491" xr:uid="{00000000-0004-0000-0000-00007A040000}"/>
    <hyperlink ref="C1149" r:id="rId1148" display="https://emenscr.nesdc.go.th/viewer/view.html?id=5fc60b7cda05356620e16eec&amp;username=mot0703211" xr:uid="{00000000-0004-0000-0000-00007B040000}"/>
    <hyperlink ref="C1150" r:id="rId1149" display="https://emenscr.nesdc.go.th/viewer/view.html?id=5fc614136b0a9f661db871e4&amp;username=moi02276041" xr:uid="{00000000-0004-0000-0000-00007C040000}"/>
    <hyperlink ref="C1151" r:id="rId1150" display="https://emenscr.nesdc.go.th/viewer/view.html?id=5fc614816b0a9f661db871e8&amp;username=m-culture0031271" xr:uid="{00000000-0004-0000-0000-00007D040000}"/>
    <hyperlink ref="C1152" r:id="rId1151" display="https://emenscr.nesdc.go.th/viewer/view.html?id=5fc614a8b56c126617c31f98&amp;username=moi0019451" xr:uid="{00000000-0004-0000-0000-00007E040000}"/>
    <hyperlink ref="C1153" r:id="rId1152" display="https://emenscr.nesdc.go.th/viewer/view.html?id=5fc64dc5ecba351581d26753&amp;username=tat5201181" xr:uid="{00000000-0004-0000-0000-00007F040000}"/>
    <hyperlink ref="C1154" r:id="rId1153" display="https://emenscr.nesdc.go.th/viewer/view.html?id=5fc64f03ecba351581d26755&amp;username=tat5201461" xr:uid="{00000000-0004-0000-0000-000080040000}"/>
    <hyperlink ref="C1155" r:id="rId1154" display="https://emenscr.nesdc.go.th/viewer/view.html?id=5fc64fe6ce812b157b6161bb&amp;username=tat5201201" xr:uid="{00000000-0004-0000-0000-000081040000}"/>
    <hyperlink ref="C1156" r:id="rId1155" display="https://emenscr.nesdc.go.th/viewer/view.html?id=5fc650e333c5c4157374e3d1&amp;username=tat5201121" xr:uid="{00000000-0004-0000-0000-000082040000}"/>
    <hyperlink ref="C1157" r:id="rId1156" display="https://emenscr.nesdc.go.th/viewer/view.html?id=5fc656e7ecba351581d26759&amp;username=tat5201121" xr:uid="{00000000-0004-0000-0000-000083040000}"/>
    <hyperlink ref="C1158" r:id="rId1157" display="https://emenscr.nesdc.go.th/viewer/view.html?id=5fc657c333c5c4157374e3d4&amp;username=tat5201141" xr:uid="{00000000-0004-0000-0000-000084040000}"/>
    <hyperlink ref="C1159" r:id="rId1158" display="https://emenscr.nesdc.go.th/viewer/view.html?id=5fc6589433c5c4157374e3d6&amp;username=tat5201141" xr:uid="{00000000-0004-0000-0000-000085040000}"/>
    <hyperlink ref="C1160" r:id="rId1159" display="https://emenscr.nesdc.go.th/viewer/view.html?id=5fc65983ecba351581d2675d&amp;username=tat5201151" xr:uid="{00000000-0004-0000-0000-000086040000}"/>
    <hyperlink ref="C1161" r:id="rId1160" display="https://emenscr.nesdc.go.th/viewer/view.html?id=5fc65a438f6e4015792fb559&amp;username=tat5201151" xr:uid="{00000000-0004-0000-0000-000087040000}"/>
    <hyperlink ref="C1162" r:id="rId1161" display="https://emenscr.nesdc.go.th/viewer/view.html?id=5fc65b6033c5c4157374e3da&amp;username=tat5201111" xr:uid="{00000000-0004-0000-0000-000088040000}"/>
    <hyperlink ref="C1163" r:id="rId1162" display="https://emenscr.nesdc.go.th/viewer/view.html?id=5fc65c2ece812b157b6161c2&amp;username=tat5201131" xr:uid="{00000000-0004-0000-0000-000089040000}"/>
    <hyperlink ref="C1164" r:id="rId1163" display="https://emenscr.nesdc.go.th/viewer/view.html?id=5fc65e2e33c5c4157374e3dd&amp;username=tat5201211" xr:uid="{00000000-0004-0000-0000-00008A040000}"/>
    <hyperlink ref="C1165" r:id="rId1164" display="https://emenscr.nesdc.go.th/viewer/view.html?id=5fc65f62ecba351581d26761&amp;username=tat5201431" xr:uid="{00000000-0004-0000-0000-00008B040000}"/>
    <hyperlink ref="C1166" r:id="rId1165" display="https://emenscr.nesdc.go.th/viewer/view.html?id=5fc660a2ce812b157b6161c6&amp;username=tat5201241" xr:uid="{00000000-0004-0000-0000-00008C040000}"/>
    <hyperlink ref="C1167" r:id="rId1166" display="https://emenscr.nesdc.go.th/viewer/view.html?id=5fc6620cecba351581d26764&amp;username=tat5201231" xr:uid="{00000000-0004-0000-0000-00008D040000}"/>
    <hyperlink ref="C1168" r:id="rId1167" display="https://emenscr.nesdc.go.th/viewer/view.html?id=5fc664f0ecba351581d26766&amp;username=tat5201011" xr:uid="{00000000-0004-0000-0000-00008E040000}"/>
    <hyperlink ref="C1169" r:id="rId1168" display="https://emenscr.nesdc.go.th/viewer/view.html?id=5fc70d5beb591c133460e920&amp;username=mot0703511" xr:uid="{00000000-0004-0000-0000-00008F040000}"/>
    <hyperlink ref="C1170" r:id="rId1169" display="https://emenscr.nesdc.go.th/viewer/view.html?id=5fc7132b9571721336792dcf&amp;username=m-culture0031121" xr:uid="{00000000-0004-0000-0000-000090040000}"/>
    <hyperlink ref="C1171" r:id="rId1170" display="https://emenscr.nesdc.go.th/viewer/view.html?id=5fc7153b9571721336792ddd&amp;username=mot0703511" xr:uid="{00000000-0004-0000-0000-000091040000}"/>
    <hyperlink ref="C1172" r:id="rId1171" display="https://emenscr.nesdc.go.th/viewer/view.html?id=5fc717eceb591c133460e955&amp;username=mots4902421" xr:uid="{00000000-0004-0000-0000-000092040000}"/>
    <hyperlink ref="C1173" r:id="rId1172" display="https://emenscr.nesdc.go.th/viewer/view.html?id=5fc718f024b5b4133b5f8f61&amp;username=mot0703201" xr:uid="{00000000-0004-0000-0000-000093040000}"/>
    <hyperlink ref="C1174" r:id="rId1173" display="https://emenscr.nesdc.go.th/viewer/view.html?id=5fc719ec24b5b4133b5f8f64&amp;username=moi0019941" xr:uid="{00000000-0004-0000-0000-000094040000}"/>
    <hyperlink ref="C1175" r:id="rId1174" display="https://emenscr.nesdc.go.th/viewer/view.html?id=5fc71a54eb591c133460e95f&amp;username=mot0703511" xr:uid="{00000000-0004-0000-0000-000095040000}"/>
    <hyperlink ref="C1176" r:id="rId1175" display="https://emenscr.nesdc.go.th/viewer/view.html?id=5fc71ab6499a93132efec2cf&amp;username=mots4902421" xr:uid="{00000000-0004-0000-0000-000096040000}"/>
    <hyperlink ref="C1177" r:id="rId1176" display="https://emenscr.nesdc.go.th/viewer/view.html?id=5fc71c35499a93132efec2da&amp;username=mots8402661" xr:uid="{00000000-0004-0000-0000-000097040000}"/>
    <hyperlink ref="C1178" r:id="rId1177" display="https://emenscr.nesdc.go.th/viewer/view.html?id=5fc71e90499a93132efec2e9&amp;username=mot0703511" xr:uid="{00000000-0004-0000-0000-000098040000}"/>
    <hyperlink ref="C1179" r:id="rId1178" display="https://emenscr.nesdc.go.th/viewer/view.html?id=5fc71ed224b5b4133b5f8f79&amp;username=moi02271011" xr:uid="{00000000-0004-0000-0000-000099040000}"/>
    <hyperlink ref="C1180" r:id="rId1179" display="https://emenscr.nesdc.go.th/viewer/view.html?id=5fc71ef324b5b4133b5f8f7b&amp;username=mot0703201" xr:uid="{00000000-0004-0000-0000-00009A040000}"/>
    <hyperlink ref="C1181" r:id="rId1180" display="https://emenscr.nesdc.go.th/viewer/view.html?id=5fc72610499a93132efec2f4&amp;username=moi0022171" xr:uid="{00000000-0004-0000-0000-00009B040000}"/>
    <hyperlink ref="C1182" r:id="rId1181" display="https://emenscr.nesdc.go.th/viewer/view.html?id=5fc73252499a93132efec305&amp;username=mot0703271" xr:uid="{00000000-0004-0000-0000-00009C040000}"/>
    <hyperlink ref="C1183" r:id="rId1182" display="https://emenscr.nesdc.go.th/viewer/view.html?id=5fc73c05499a93132efec31e&amp;username=mots3702711" xr:uid="{00000000-0004-0000-0000-00009D040000}"/>
    <hyperlink ref="C1184" r:id="rId1183" display="https://emenscr.nesdc.go.th/viewer/view.html?id=5fc73e97499a93132efec322&amp;username=moi02271011" xr:uid="{00000000-0004-0000-0000-00009E040000}"/>
    <hyperlink ref="C1185" r:id="rId1184" display="https://emenscr.nesdc.go.th/viewer/view.html?id=5fc74219eb591c133460e9be&amp;username=m-culture04011" xr:uid="{00000000-0004-0000-0000-00009F040000}"/>
    <hyperlink ref="C1186" r:id="rId1185" display="https://emenscr.nesdc.go.th/viewer/view.html?id=5fc74456499a93132efec33d&amp;username=mot060911" xr:uid="{00000000-0004-0000-0000-0000A0040000}"/>
    <hyperlink ref="C1187" r:id="rId1186" display="https://emenscr.nesdc.go.th/viewer/view.html?id=5fc74729499a93132efec34c&amp;username=moi0017251" xr:uid="{00000000-0004-0000-0000-0000A1040000}"/>
    <hyperlink ref="C1188" r:id="rId1187" display="https://emenscr.nesdc.go.th/viewer/view.html?id=5fc7473d9571721336792e68&amp;username=moi0022621" xr:uid="{00000000-0004-0000-0000-0000A2040000}"/>
    <hyperlink ref="C1189" r:id="rId1188" display="https://emenscr.nesdc.go.th/viewer/view.html?id=5fc747a3eb591c133460e9e3&amp;username=m-culture04011" xr:uid="{00000000-0004-0000-0000-0000A3040000}"/>
    <hyperlink ref="C1190" r:id="rId1189" display="https://emenscr.nesdc.go.th/viewer/view.html?id=5fc747b024b5b4133b5f8fef&amp;username=mot0703491" xr:uid="{00000000-0004-0000-0000-0000A4040000}"/>
    <hyperlink ref="C1191" r:id="rId1190" display="https://emenscr.nesdc.go.th/viewer/view.html?id=5fc74da0eb591c133460ea22&amp;username=mot0703491" xr:uid="{00000000-0004-0000-0000-0000A5040000}"/>
    <hyperlink ref="C1192" r:id="rId1191" display="https://emenscr.nesdc.go.th/viewer/view.html?id=5fc74de424b5b4133b5f9015&amp;username=moi0022771" xr:uid="{00000000-0004-0000-0000-0000A6040000}"/>
    <hyperlink ref="C1193" r:id="rId1192" display="https://emenscr.nesdc.go.th/viewer/view.html?id=5fc754b3eb591c133460ea5e&amp;username=moi0022621" xr:uid="{00000000-0004-0000-0000-0000A7040000}"/>
    <hyperlink ref="C1194" r:id="rId1193" display="https://emenscr.nesdc.go.th/viewer/view.html?id=5fc75a63499a93132efec3bd&amp;username=district56081" xr:uid="{00000000-0004-0000-0000-0000A8040000}"/>
    <hyperlink ref="C1195" r:id="rId1194" display="https://emenscr.nesdc.go.th/viewer/view.html?id=5fc75b439571721336792eec&amp;username=mot060931" xr:uid="{00000000-0004-0000-0000-0000A9040000}"/>
    <hyperlink ref="C1196" r:id="rId1195" display="https://emenscr.nesdc.go.th/viewer/view.html?id=5fc75bb29571721336792ef0&amp;username=mot0703271" xr:uid="{00000000-0004-0000-0000-0000AA040000}"/>
    <hyperlink ref="C1197" r:id="rId1196" display="https://emenscr.nesdc.go.th/viewer/view.html?id=5fc75e2b24b5b4133b5f9078&amp;username=mot060981" xr:uid="{00000000-0004-0000-0000-0000AB040000}"/>
    <hyperlink ref="C1198" r:id="rId1197" display="https://emenscr.nesdc.go.th/viewer/view.html?id=5fc760cf9571721336792f08&amp;username=mot060931" xr:uid="{00000000-0004-0000-0000-0000AC040000}"/>
    <hyperlink ref="C1199" r:id="rId1198" display="https://emenscr.nesdc.go.th/viewer/view.html?id=5fc7643624b5b4133b5f9088&amp;username=mot0703641" xr:uid="{00000000-0004-0000-0000-0000AD040000}"/>
    <hyperlink ref="C1200" r:id="rId1199" display="https://emenscr.nesdc.go.th/viewer/view.html?id=5fc7a1aa24b5b4133b5f90ac&amp;username=tat5201081" xr:uid="{00000000-0004-0000-0000-0000AE040000}"/>
    <hyperlink ref="C1201" r:id="rId1200" display="https://emenscr.nesdc.go.th/viewer/view.html?id=5fc841beeb591c133460eab4&amp;username=mot060981" xr:uid="{00000000-0004-0000-0000-0000AF040000}"/>
    <hyperlink ref="C1202" r:id="rId1201" display="https://emenscr.nesdc.go.th/viewer/view.html?id=5fc857c5499a93132efec439&amp;username=moi0022571" xr:uid="{00000000-0004-0000-0000-0000B0040000}"/>
    <hyperlink ref="C1203" r:id="rId1202" display="https://emenscr.nesdc.go.th/viewer/view.html?id=5fc85a9eeb591c133460eb12&amp;username=mots4702551" xr:uid="{00000000-0004-0000-0000-0000B1040000}"/>
    <hyperlink ref="C1204" r:id="rId1203" display="https://emenscr.nesdc.go.th/viewer/view.html?id=5fc85b4deb591c133460eb17&amp;username=m-culture0031821" xr:uid="{00000000-0004-0000-0000-0000B2040000}"/>
    <hyperlink ref="C1205" r:id="rId1204" display="https://emenscr.nesdc.go.th/viewer/view.html?id=5fc85d0824b5b4133b5f9105&amp;username=moi0017461" xr:uid="{00000000-0004-0000-0000-0000B3040000}"/>
    <hyperlink ref="C1206" r:id="rId1205" display="https://emenscr.nesdc.go.th/viewer/view.html?id=5fc85e9c499a93132efec45e&amp;username=moi0022711" xr:uid="{00000000-0004-0000-0000-0000B4040000}"/>
    <hyperlink ref="C1207" r:id="rId1206" display="https://emenscr.nesdc.go.th/viewer/view.html?id=5fc860d824b5b4133b5f911a&amp;username=m-culture0031471" xr:uid="{00000000-0004-0000-0000-0000B5040000}"/>
    <hyperlink ref="C1208" r:id="rId1207" display="https://emenscr.nesdc.go.th/viewer/view.html?id=5fc8614d24b5b4133b5f911c&amp;username=mot060861" xr:uid="{00000000-0004-0000-0000-0000B6040000}"/>
    <hyperlink ref="C1209" r:id="rId1208" display="https://emenscr.nesdc.go.th/viewer/view.html?id=5fc8615524b5b4133b5f911e&amp;username=mots4702551" xr:uid="{00000000-0004-0000-0000-0000B7040000}"/>
    <hyperlink ref="C1210" r:id="rId1209" display="https://emenscr.nesdc.go.th/viewer/view.html?id=5fc8618824b5b4133b5f9120&amp;username=moi0017381" xr:uid="{00000000-0004-0000-0000-0000B8040000}"/>
    <hyperlink ref="C1211" r:id="rId1210" display="https://emenscr.nesdc.go.th/viewer/view.html?id=5fc863fe9571721336792f91&amp;username=mot060861" xr:uid="{00000000-0004-0000-0000-0000B9040000}"/>
    <hyperlink ref="C1212" r:id="rId1211" display="https://emenscr.nesdc.go.th/viewer/view.html?id=5fc8661d8290676ab1b9c638&amp;username=mot060861" xr:uid="{00000000-0004-0000-0000-0000BA040000}"/>
    <hyperlink ref="C1213" r:id="rId1212" display="https://emenscr.nesdc.go.th/viewer/view.html?id=5fc8663da8d9686aa79eea85&amp;username=mots4702551" xr:uid="{00000000-0004-0000-0000-0000BB040000}"/>
    <hyperlink ref="C1214" r:id="rId1213" display="https://emenscr.nesdc.go.th/viewer/view.html?id=5fc866a88290676ab1b9c63b&amp;username=m-culture0031541" xr:uid="{00000000-0004-0000-0000-0000BC040000}"/>
    <hyperlink ref="C1215" r:id="rId1214" display="https://emenscr.nesdc.go.th/viewer/view.html?id=5fc86a1fcc395c6aa110cd9c&amp;username=mot0703551" xr:uid="{00000000-0004-0000-0000-0000BD040000}"/>
    <hyperlink ref="C1216" r:id="rId1215" display="https://emenscr.nesdc.go.th/viewer/view.html?id=5fc86b80cc395c6aa110cda5&amp;username=mot060371" xr:uid="{00000000-0004-0000-0000-0000BE040000}"/>
    <hyperlink ref="C1217" r:id="rId1216" display="https://emenscr.nesdc.go.th/viewer/view.html?id=5fc86cbc5d06316aaee5314e&amp;username=mots1602501" xr:uid="{00000000-0004-0000-0000-0000BF040000}"/>
    <hyperlink ref="C1218" r:id="rId1217" display="https://emenscr.nesdc.go.th/viewer/view.html?id=5fc86f3e8290676ab1b9c666&amp;username=mot060721" xr:uid="{00000000-0004-0000-0000-0000C0040000}"/>
    <hyperlink ref="C1219" r:id="rId1218" display="https://emenscr.nesdc.go.th/viewer/view.html?id=5fc88a34cc395c6aa110cdda&amp;username=mot0703511" xr:uid="{00000000-0004-0000-0000-0000C1040000}"/>
    <hyperlink ref="C1220" r:id="rId1219" display="https://emenscr.nesdc.go.th/viewer/view.html?id=5fc88d8e8290676ab1b9c69f&amp;username=mots7602371" xr:uid="{00000000-0004-0000-0000-0000C2040000}"/>
    <hyperlink ref="C1221" r:id="rId1220" display="https://emenscr.nesdc.go.th/viewer/view.html?id=5fc88dc5cc395c6aa110cde9&amp;username=m-culture0031701" xr:uid="{00000000-0004-0000-0000-0000C3040000}"/>
    <hyperlink ref="C1222" r:id="rId1221" display="https://emenscr.nesdc.go.th/viewer/view.html?id=5fc88e035d06316aaee5318b&amp;username=mot060371" xr:uid="{00000000-0004-0000-0000-0000C4040000}"/>
    <hyperlink ref="C1223" r:id="rId1222" display="https://emenscr.nesdc.go.th/viewer/view.html?id=5fc891425d06316aaee53195&amp;username=m-culture0031471" xr:uid="{00000000-0004-0000-0000-0000C5040000}"/>
    <hyperlink ref="C1224" r:id="rId1223" display="https://emenscr.nesdc.go.th/viewer/view.html?id=5fc894208290676ab1b9c6ac&amp;username=district95061" xr:uid="{00000000-0004-0000-0000-0000C6040000}"/>
    <hyperlink ref="C1225" r:id="rId1224" display="https://emenscr.nesdc.go.th/viewer/view.html?id=5fc896a38290676ab1b9c6ba&amp;username=mots9502451" xr:uid="{00000000-0004-0000-0000-0000C7040000}"/>
    <hyperlink ref="C1226" r:id="rId1225" display="https://emenscr.nesdc.go.th/viewer/view.html?id=5fc89dd95d06316aaee531d9&amp;username=moi0022951" xr:uid="{00000000-0004-0000-0000-0000C8040000}"/>
    <hyperlink ref="C1227" r:id="rId1226" display="https://emenscr.nesdc.go.th/viewer/view.html?id=5fc8a80bcc395c6aa110ce42&amp;username=moac0007161" xr:uid="{00000000-0004-0000-0000-0000C9040000}"/>
    <hyperlink ref="C1228" r:id="rId1227" display="https://emenscr.nesdc.go.th/viewer/view.html?id=5fc8b610a8d9686aa79eeb58&amp;username=moi0017511" xr:uid="{00000000-0004-0000-0000-0000CA040000}"/>
    <hyperlink ref="C1229" r:id="rId1228" display="https://emenscr.nesdc.go.th/viewer/view.html?id=5fc8bcb3a8d9686aa79eeb5d&amp;username=moi0017191" xr:uid="{00000000-0004-0000-0000-0000CB040000}"/>
    <hyperlink ref="C1230" r:id="rId1229" display="https://emenscr.nesdc.go.th/viewer/view.html?id=5fc8c02ca8d9686aa79eeb63&amp;username=moi0017191" xr:uid="{00000000-0004-0000-0000-0000CC040000}"/>
    <hyperlink ref="C1231" r:id="rId1230" display="https://emenscr.nesdc.go.th/viewer/view.html?id=5fc8c1fd8290676ab1b9c721&amp;username=moi022731" xr:uid="{00000000-0004-0000-0000-0000CD040000}"/>
    <hyperlink ref="C1232" r:id="rId1231" display="https://emenscr.nesdc.go.th/viewer/view.html?id=5fc8c3dd5d06316aaee5321f&amp;username=moi0022941" xr:uid="{00000000-0004-0000-0000-0000CE040000}"/>
    <hyperlink ref="C1233" r:id="rId1232" display="https://emenscr.nesdc.go.th/viewer/view.html?id=5fc8d3cc5d06316aaee53225&amp;username=moi0022161" xr:uid="{00000000-0004-0000-0000-0000CF040000}"/>
    <hyperlink ref="C1234" r:id="rId1233" display="https://emenscr.nesdc.go.th/viewer/view.html?id=5fc8fb30cc395c6aa110ce77&amp;username=mot060731" xr:uid="{00000000-0004-0000-0000-0000D0040000}"/>
    <hyperlink ref="C1235" r:id="rId1234" display="https://emenscr.nesdc.go.th/viewer/view.html?id=5fc9a6de8290676ab1b9c750&amp;username=mots4802191" xr:uid="{00000000-0004-0000-0000-0000D1040000}"/>
    <hyperlink ref="C1236" r:id="rId1235" display="https://emenscr.nesdc.go.th/viewer/view.html?id=5fc9add98290676ab1b9c777&amp;username=m-culture0031301" xr:uid="{00000000-0004-0000-0000-0000D2040000}"/>
    <hyperlink ref="C1237" r:id="rId1236" display="https://emenscr.nesdc.go.th/viewer/view.html?id=5fc9af248290676ab1b9c77f&amp;username=mot0703511" xr:uid="{00000000-0004-0000-0000-0000D3040000}"/>
    <hyperlink ref="C1238" r:id="rId1237" display="https://emenscr.nesdc.go.th/viewer/view.html?id=5fc9b057a8d9686aa79eebbf&amp;username=mot0703561" xr:uid="{00000000-0004-0000-0000-0000D4040000}"/>
    <hyperlink ref="C1239" r:id="rId1238" display="https://emenscr.nesdc.go.th/viewer/view.html?id=5fc9b0675d06316aaee53280&amp;username=moi0022581" xr:uid="{00000000-0004-0000-0000-0000D5040000}"/>
    <hyperlink ref="C1240" r:id="rId1239" display="https://emenscr.nesdc.go.th/viewer/view.html?id=5fc9b08d8290676ab1b9c784&amp;username=m-culture0031531" xr:uid="{00000000-0004-0000-0000-0000D6040000}"/>
    <hyperlink ref="C1241" r:id="rId1240" display="https://emenscr.nesdc.go.th/viewer/view.html?id=5fc9b1dea8d9686aa79eebc7&amp;username=mot0703191" xr:uid="{00000000-0004-0000-0000-0000D7040000}"/>
    <hyperlink ref="C1242" r:id="rId1241" display="https://emenscr.nesdc.go.th/viewer/view.html?id=5fc9b250a8d9686aa79eebc9&amp;username=moi0017461" xr:uid="{00000000-0004-0000-0000-0000D8040000}"/>
    <hyperlink ref="C1243" r:id="rId1242" display="https://emenscr.nesdc.go.th/viewer/view.html?id=5fc9b752a8d9686aa79eebee&amp;username=mot060231" xr:uid="{00000000-0004-0000-0000-0000D9040000}"/>
    <hyperlink ref="C1244" r:id="rId1243" display="https://emenscr.nesdc.go.th/viewer/view.html?id=5fc9b8b48290676ab1b9c7a9&amp;username=moi0019511" xr:uid="{00000000-0004-0000-0000-0000DA040000}"/>
    <hyperlink ref="C1245" r:id="rId1244" display="https://emenscr.nesdc.go.th/viewer/view.html?id=5fc9b961a8d9686aa79eec00&amp;username=district42071" xr:uid="{00000000-0004-0000-0000-0000DB040000}"/>
    <hyperlink ref="C1246" r:id="rId1245" display="https://emenscr.nesdc.go.th/viewer/view.html?id=5fc9ba9da8d9686aa79eec07&amp;username=mot0703551" xr:uid="{00000000-0004-0000-0000-0000DC040000}"/>
    <hyperlink ref="C1247" r:id="rId1246" display="https://emenscr.nesdc.go.th/viewer/view.html?id=5fc9bf9ca8d9686aa79eec24&amp;username=mots4702551" xr:uid="{00000000-0004-0000-0000-0000DD040000}"/>
    <hyperlink ref="C1248" r:id="rId1247" display="https://emenscr.nesdc.go.th/viewer/view.html?id=5fc9c0805d06316aaee532c8&amp;username=moi0022951" xr:uid="{00000000-0004-0000-0000-0000DE040000}"/>
    <hyperlink ref="C1249" r:id="rId1248" display="https://emenscr.nesdc.go.th/viewer/view.html?id=5fc9c0a6cc395c6aa110cf2c&amp;username=moi0017241" xr:uid="{00000000-0004-0000-0000-0000DF040000}"/>
    <hyperlink ref="C1250" r:id="rId1249" display="https://emenscr.nesdc.go.th/viewer/view.html?id=5fc9c30ccc395c6aa110cf37&amp;username=rid_regional_41_31" xr:uid="{00000000-0004-0000-0000-0000E0040000}"/>
    <hyperlink ref="C1251" r:id="rId1250" display="https://emenscr.nesdc.go.th/viewer/view.html?id=5fc9c548a8d9686aa79eec36&amp;username=moi0022391" xr:uid="{00000000-0004-0000-0000-0000E1040000}"/>
    <hyperlink ref="C1252" r:id="rId1251" display="https://emenscr.nesdc.go.th/viewer/view.html?id=5fc9c6cacc395c6aa110cf47&amp;username=mot060241" xr:uid="{00000000-0004-0000-0000-0000E2040000}"/>
    <hyperlink ref="C1253" r:id="rId1252" display="https://emenscr.nesdc.go.th/viewer/view.html?id=5fc9d1ed5d06316aaee532e9&amp;username=mot060231" xr:uid="{00000000-0004-0000-0000-0000E3040000}"/>
    <hyperlink ref="C1254" r:id="rId1253" display="https://emenscr.nesdc.go.th/viewer/view.html?id=5fc9d6aacc395c6aa110cf60&amp;username=m-culture0031491" xr:uid="{00000000-0004-0000-0000-0000E4040000}"/>
    <hyperlink ref="C1255" r:id="rId1254" display="https://emenscr.nesdc.go.th/viewer/view.html?id=5fc9d704a8d9686aa79eec64&amp;username=moi0022581" xr:uid="{00000000-0004-0000-0000-0000E5040000}"/>
    <hyperlink ref="C1256" r:id="rId1255" display="https://emenscr.nesdc.go.th/viewer/view.html?id=5fc9d9f3cc395c6aa110cf66&amp;username=mots4702551" xr:uid="{00000000-0004-0000-0000-0000E6040000}"/>
    <hyperlink ref="C1257" r:id="rId1256" display="https://emenscr.nesdc.go.th/viewer/view.html?id=5fc9da37a8d9686aa79eec6b&amp;username=m-culture0031491" xr:uid="{00000000-0004-0000-0000-0000E7040000}"/>
    <hyperlink ref="C1258" r:id="rId1257" display="https://emenscr.nesdc.go.th/viewer/view.html?id=5fc9dc36a8d9686aa79eec74&amp;username=mot0703211" xr:uid="{00000000-0004-0000-0000-0000E8040000}"/>
    <hyperlink ref="C1259" r:id="rId1258" display="https://emenscr.nesdc.go.th/viewer/view.html?id=5fc9dd8e8290676ab1b9c80c&amp;username=moi0022581" xr:uid="{00000000-0004-0000-0000-0000E9040000}"/>
    <hyperlink ref="C1260" r:id="rId1259" display="https://emenscr.nesdc.go.th/viewer/view.html?id=5fc9e73e5d06316aaee53339&amp;username=mots1502701" xr:uid="{00000000-0004-0000-0000-0000EA040000}"/>
    <hyperlink ref="C1261" r:id="rId1260" display="https://emenscr.nesdc.go.th/viewer/view.html?id=5fc9f2a78290676ab1b9c892&amp;username=mots4702551" xr:uid="{00000000-0004-0000-0000-0000EB040000}"/>
    <hyperlink ref="C1262" r:id="rId1261" display="https://emenscr.nesdc.go.th/viewer/view.html?id=5fc9f4398290676ab1b9c897&amp;username=moi0017111" xr:uid="{00000000-0004-0000-0000-0000EC040000}"/>
    <hyperlink ref="C1263" r:id="rId1262" display="https://emenscr.nesdc.go.th/viewer/view.html?id=5fc9f857c12a976d1877f438&amp;username=mots4702551" xr:uid="{00000000-0004-0000-0000-0000ED040000}"/>
    <hyperlink ref="C1264" r:id="rId1263" display="https://emenscr.nesdc.go.th/viewer/view.html?id=5fc9f948fe806c6d1914b3bd&amp;username=mot060951" xr:uid="{00000000-0004-0000-0000-0000EE040000}"/>
    <hyperlink ref="C1265" r:id="rId1264" display="https://emenscr.nesdc.go.th/viewer/view.html?id=5fca011cc12a976d1877f463&amp;username=mots9302341" xr:uid="{00000000-0004-0000-0000-0000EF040000}"/>
    <hyperlink ref="C1266" r:id="rId1265" display="https://emenscr.nesdc.go.th/viewer/view.html?id=5fca01df9c9b606d217143b1&amp;username=mots5402391" xr:uid="{00000000-0004-0000-0000-0000F0040000}"/>
    <hyperlink ref="C1267" r:id="rId1266" display="https://emenscr.nesdc.go.th/viewer/view.html?id=5fca04709c9b606d217143b8&amp;username=mots9302341" xr:uid="{00000000-0004-0000-0000-0000F1040000}"/>
    <hyperlink ref="C1268" r:id="rId1267" display="https://emenscr.nesdc.go.th/viewer/view.html?id=5fca05d4c4c4f26d1f0ea731&amp;username=mots5402391" xr:uid="{00000000-0004-0000-0000-0000F2040000}"/>
    <hyperlink ref="C1269" r:id="rId1268" display="https://emenscr.nesdc.go.th/viewer/view.html?id=5fca0afbc4c4f26d1f0ea73f&amp;username=mots9302341" xr:uid="{00000000-0004-0000-0000-0000F3040000}"/>
    <hyperlink ref="C1270" r:id="rId1269" display="https://emenscr.nesdc.go.th/viewer/view.html?id=5fca0d22c4c4f26d1f0ea744&amp;username=mot060951" xr:uid="{00000000-0004-0000-0000-0000F4040000}"/>
    <hyperlink ref="C1271" r:id="rId1270" display="https://emenscr.nesdc.go.th/viewer/view.html?id=5fca4abdfe806c6d1914b412&amp;username=moph0032311" xr:uid="{00000000-0004-0000-0000-0000F5040000}"/>
    <hyperlink ref="C1272" r:id="rId1271" display="https://emenscr.nesdc.go.th/viewer/view.html?id=5fcb400f1540bf161ab27614&amp;username=district47111" xr:uid="{00000000-0004-0000-0000-0000F6040000}"/>
    <hyperlink ref="C1273" r:id="rId1272" display="https://emenscr.nesdc.go.th/viewer/view.html?id=5fcc8c681540bf161ab2762c&amp;username=moi0017261" xr:uid="{00000000-0004-0000-0000-0000F7040000}"/>
    <hyperlink ref="C1274" r:id="rId1273" display="https://emenscr.nesdc.go.th/viewer/view.html?id=5fcd9ebd1540bf161ab2766a&amp;username=moi0018321" xr:uid="{00000000-0004-0000-0000-0000F8040000}"/>
    <hyperlink ref="C1275" r:id="rId1274" display="https://emenscr.nesdc.go.th/viewer/view.html?id=5fcda455d39fc0161d1695f1&amp;username=dasta_regional_721" xr:uid="{00000000-0004-0000-0000-0000F9040000}"/>
    <hyperlink ref="C1276" r:id="rId1275" display="https://emenscr.nesdc.go.th/viewer/view.html?id=5fcdac6fca8ceb16144f542e&amp;username=dasta_regional_721" xr:uid="{00000000-0004-0000-0000-0000FA040000}"/>
    <hyperlink ref="C1277" r:id="rId1276" display="https://emenscr.nesdc.go.th/viewer/view.html?id=5fcdae0b1540bf161ab276b7&amp;username=mots8002211" xr:uid="{00000000-0004-0000-0000-0000FB040000}"/>
    <hyperlink ref="C1278" r:id="rId1277" display="https://emenscr.nesdc.go.th/viewer/view.html?id=5fcdb2d9d39fc0161d169638&amp;username=moi0018321" xr:uid="{00000000-0004-0000-0000-0000FC040000}"/>
    <hyperlink ref="C1279" r:id="rId1278" display="https://emenscr.nesdc.go.th/viewer/view.html?id=5fcdb4e71540bf161ab276ce&amp;username=m-culture0031661" xr:uid="{00000000-0004-0000-0000-0000FD040000}"/>
    <hyperlink ref="C1280" r:id="rId1279" display="https://emenscr.nesdc.go.th/viewer/view.html?id=5fcdcf0cb6a0d61613d97aab&amp;username=mots7102021" xr:uid="{00000000-0004-0000-0000-0000FE040000}"/>
    <hyperlink ref="C1281" r:id="rId1280" display="https://emenscr.nesdc.go.th/viewer/view.html?id=5fcdd47ad39fc0161d16968f&amp;username=moi0022901" xr:uid="{00000000-0004-0000-0000-0000FF040000}"/>
    <hyperlink ref="C1282" r:id="rId1281" display="https://emenscr.nesdc.go.th/viewer/view.html?id=5fcdd6f41540bf161ab27721&amp;username=moac0009951" xr:uid="{00000000-0004-0000-0000-000000050000}"/>
    <hyperlink ref="C1283" r:id="rId1282" display="https://emenscr.nesdc.go.th/viewer/view.html?id=5fcddfd0ca8ceb16144f54e5&amp;username=district95041" xr:uid="{00000000-0004-0000-0000-000001050000}"/>
    <hyperlink ref="C1284" r:id="rId1283" display="https://emenscr.nesdc.go.th/viewer/view.html?id=5fcde02bd39fc0161d1696d8&amp;username=mots5602321" xr:uid="{00000000-0004-0000-0000-000002050000}"/>
    <hyperlink ref="C1285" r:id="rId1284" display="https://emenscr.nesdc.go.th/viewer/view.html?id=5fcde6a4ca8ceb16144f551d&amp;username=mot060941" xr:uid="{00000000-0004-0000-0000-000003050000}"/>
    <hyperlink ref="C1286" r:id="rId1285" display="https://emenscr.nesdc.go.th/viewer/view.html?id=5fcdf102b6a0d61613d97b83&amp;username=moi02271021" xr:uid="{00000000-0004-0000-0000-000004050000}"/>
    <hyperlink ref="C1287" r:id="rId1286" display="https://emenscr.nesdc.go.th/viewer/view.html?id=5fcdf26ed39fc0161d169736&amp;username=mot0703301" xr:uid="{00000000-0004-0000-0000-000005050000}"/>
    <hyperlink ref="C1288" r:id="rId1287" display="https://emenscr.nesdc.go.th/viewer/view.html?id=5fcdf2f81540bf161ab277cb&amp;username=mot060241" xr:uid="{00000000-0004-0000-0000-000006050000}"/>
    <hyperlink ref="C1289" r:id="rId1288" display="https://emenscr.nesdc.go.th/viewer/view.html?id=5fcdf624b6a0d61613d97ba2&amp;username=moi02271021" xr:uid="{00000000-0004-0000-0000-000007050000}"/>
    <hyperlink ref="C1290" r:id="rId1289" display="https://emenscr.nesdc.go.th/viewer/view.html?id=5fcdf912ca8ceb16144f558b&amp;username=mot0703301" xr:uid="{00000000-0004-0000-0000-000008050000}"/>
    <hyperlink ref="C1291" r:id="rId1290" display="https://emenscr.nesdc.go.th/viewer/view.html?id=5fcdfec0d39fc0161d169770&amp;username=mot060241" xr:uid="{00000000-0004-0000-0000-000009050000}"/>
    <hyperlink ref="C1292" r:id="rId1291" display="https://emenscr.nesdc.go.th/viewer/view.html?id=5fcee974fb9dc916087305c4&amp;username=moi0017331" xr:uid="{00000000-0004-0000-0000-00000A050000}"/>
    <hyperlink ref="C1293" r:id="rId1292" display="https://emenscr.nesdc.go.th/viewer/view.html?id=5fceeb6efb9dc916087305ce&amp;username=mot0703261" xr:uid="{00000000-0004-0000-0000-00000B050000}"/>
    <hyperlink ref="C1294" r:id="rId1293" display="https://emenscr.nesdc.go.th/viewer/view.html?id=5fceece7557f3b161930c315&amp;username=mot0703261" xr:uid="{00000000-0004-0000-0000-00000C050000}"/>
    <hyperlink ref="C1295" r:id="rId1294" display="https://emenscr.nesdc.go.th/viewer/view.html?id=5fcef0a956035d16079a0898&amp;username=m-culture0031561" xr:uid="{00000000-0004-0000-0000-00000D050000}"/>
    <hyperlink ref="C1296" r:id="rId1295" display="https://emenscr.nesdc.go.th/viewer/view.html?id=5fcef26856035d16079a089f&amp;username=moi0018341" xr:uid="{00000000-0004-0000-0000-00000E050000}"/>
    <hyperlink ref="C1297" r:id="rId1296" display="https://emenscr.nesdc.go.th/viewer/view.html?id=5fcef61556035d16079a08b9&amp;username=m-culture0031301" xr:uid="{00000000-0004-0000-0000-00000F050000}"/>
    <hyperlink ref="C1298" r:id="rId1297" display="https://emenscr.nesdc.go.th/viewer/view.html?id=5fcef87f557f3b161930c366&amp;username=moi0018311" xr:uid="{00000000-0004-0000-0000-000010050000}"/>
    <hyperlink ref="C1299" r:id="rId1298" display="https://emenscr.nesdc.go.th/viewer/view.html?id=5fcefa59557f3b161930c371&amp;username=mots3002201" xr:uid="{00000000-0004-0000-0000-000011050000}"/>
    <hyperlink ref="C1300" r:id="rId1299" display="https://emenscr.nesdc.go.th/viewer/view.html?id=5fcefcaefb9dc91608730626&amp;username=moi0022711" xr:uid="{00000000-0004-0000-0000-000012050000}"/>
    <hyperlink ref="C1301" r:id="rId1300" display="https://emenscr.nesdc.go.th/viewer/view.html?id=5fcefe83fb9dc9160873062e&amp;username=mnre04041" xr:uid="{00000000-0004-0000-0000-000013050000}"/>
    <hyperlink ref="C1302" r:id="rId1301" display="https://emenscr.nesdc.go.th/viewer/view.html?id=5fcf0418fb9dc91608730642&amp;username=m-culture0031931" xr:uid="{00000000-0004-0000-0000-000014050000}"/>
    <hyperlink ref="C1303" r:id="rId1302" display="https://emenscr.nesdc.go.th/viewer/view.html?id=5fcf0480557f3b161930c3b0&amp;username=moi0022251" xr:uid="{00000000-0004-0000-0000-000015050000}"/>
    <hyperlink ref="C1304" r:id="rId1303" display="https://emenscr.nesdc.go.th/viewer/view.html?id=5fcf054156035d16079a0907&amp;username=mot060241" xr:uid="{00000000-0004-0000-0000-000016050000}"/>
    <hyperlink ref="C1305" r:id="rId1304" display="https://emenscr.nesdc.go.th/viewer/view.html?id=5fcf05affb9dc9160873064e&amp;username=district65021" xr:uid="{00000000-0004-0000-0000-000017050000}"/>
    <hyperlink ref="C1306" r:id="rId1305" display="https://emenscr.nesdc.go.th/viewer/view.html?id=5fcf087a56035d16079a0917&amp;username=m-culture0031401" xr:uid="{00000000-0004-0000-0000-000018050000}"/>
    <hyperlink ref="C1307" r:id="rId1306" display="https://emenscr.nesdc.go.th/viewer/view.html?id=5fcf0e7778ad6216092bc112&amp;username=m-culture04151" xr:uid="{00000000-0004-0000-0000-000019050000}"/>
    <hyperlink ref="C1308" r:id="rId1307" display="https://emenscr.nesdc.go.th/viewer/view.html?id=5fcf0ed756035d16079a0929&amp;username=moi0017331" xr:uid="{00000000-0004-0000-0000-00001A050000}"/>
    <hyperlink ref="C1309" r:id="rId1308" display="https://emenscr.nesdc.go.th/viewer/view.html?id=5fcf1881fb9dc91608730677&amp;username=moi0018141" xr:uid="{00000000-0004-0000-0000-00001B050000}"/>
    <hyperlink ref="C1310" r:id="rId1309" display="https://emenscr.nesdc.go.th/viewer/view.html?id=5fcf1f7978ad6216092bc137&amp;username=moi0017081" xr:uid="{00000000-0004-0000-0000-00001C050000}"/>
    <hyperlink ref="C1311" r:id="rId1310" display="https://emenscr.nesdc.go.th/viewer/view.html?id=5fcf2db756035d16079a0981&amp;username=district65021" xr:uid="{00000000-0004-0000-0000-00001D050000}"/>
    <hyperlink ref="C1312" r:id="rId1311" display="https://emenscr.nesdc.go.th/viewer/view.html?id=5fcf2e4c78ad6216092bc17e&amp;username=moi0017471" xr:uid="{00000000-0004-0000-0000-00001E050000}"/>
    <hyperlink ref="C1313" r:id="rId1312" display="https://emenscr.nesdc.go.th/viewer/view.html?id=5fcf2e7756035d16079a0986&amp;username=moi0022821" xr:uid="{00000000-0004-0000-0000-00001F050000}"/>
    <hyperlink ref="C1314" r:id="rId1313" display="https://emenscr.nesdc.go.th/viewer/view.html?id=5fcf2e8578ad6216092bc186&amp;username=moi0022821" xr:uid="{00000000-0004-0000-0000-000020050000}"/>
    <hyperlink ref="C1315" r:id="rId1314" display="https://emenscr.nesdc.go.th/viewer/view.html?id=5fcf2eacfb9dc916087306ce&amp;username=moi0022271" xr:uid="{00000000-0004-0000-0000-000021050000}"/>
    <hyperlink ref="C1316" r:id="rId1315" display="https://emenscr.nesdc.go.th/viewer/view.html?id=5fcf3f6456035d16079a09c8&amp;username=m-culture04151" xr:uid="{00000000-0004-0000-0000-000022050000}"/>
    <hyperlink ref="C1317" r:id="rId1316" display="https://emenscr.nesdc.go.th/viewer/view.html?id=5fcf429978ad6216092bc1f8&amp;username=district65031" xr:uid="{00000000-0004-0000-0000-000023050000}"/>
    <hyperlink ref="C1318" r:id="rId1317" display="https://emenscr.nesdc.go.th/viewer/view.html?id=5fcf47ebfb9dc91608730737&amp;username=district65031" xr:uid="{00000000-0004-0000-0000-000024050000}"/>
    <hyperlink ref="C1319" r:id="rId1318" display="https://emenscr.nesdc.go.th/viewer/view.html?id=5fcf49e556035d16079a09f5&amp;username=moi0022521" xr:uid="{00000000-0004-0000-0000-000025050000}"/>
    <hyperlink ref="C1320" r:id="rId1319" display="https://emenscr.nesdc.go.th/viewer/view.html?id=5fcf4af256035d16079a09fb&amp;username=district65071" xr:uid="{00000000-0004-0000-0000-000026050000}"/>
    <hyperlink ref="C1321" r:id="rId1320" display="https://emenscr.nesdc.go.th/viewer/view.html?id=5fcff27278ad6216092bc260&amp;username=moi0022521" xr:uid="{00000000-0004-0000-0000-000027050000}"/>
    <hyperlink ref="C1322" r:id="rId1321" display="https://emenscr.nesdc.go.th/viewer/view.html?id=5fd035befb9dc91608730783&amp;username=moi0017011" xr:uid="{00000000-0004-0000-0000-000028050000}"/>
    <hyperlink ref="C1323" r:id="rId1322" display="https://emenscr.nesdc.go.th/viewer/view.html?id=5fd03dcc78ad6216092bc285&amp;username=mots5702121" xr:uid="{00000000-0004-0000-0000-000029050000}"/>
    <hyperlink ref="C1324" r:id="rId1323" display="https://emenscr.nesdc.go.th/viewer/view.html?id=5fd041f8e4c2575912afddfb&amp;username=m-culture0031341" xr:uid="{00000000-0004-0000-0000-00002A050000}"/>
    <hyperlink ref="C1325" r:id="rId1324" display="https://emenscr.nesdc.go.th/viewer/view.html?id=5fd0432fe4c2575912afde04&amp;username=dmcr_regional_81_1" xr:uid="{00000000-0004-0000-0000-00002B050000}"/>
    <hyperlink ref="C1326" r:id="rId1325" display="https://emenscr.nesdc.go.th/viewer/view.html?id=5fd04586c97e955911453bc1&amp;username=district65031" xr:uid="{00000000-0004-0000-0000-00002C050000}"/>
    <hyperlink ref="C1327" r:id="rId1326" display="https://emenscr.nesdc.go.th/viewer/view.html?id=5fd046adc97e955911453bc6&amp;username=mot070311" xr:uid="{00000000-0004-0000-0000-00002D050000}"/>
    <hyperlink ref="C1328" r:id="rId1327" display="https://emenscr.nesdc.go.th/viewer/view.html?id=5fd047db7cf29c590f8c5056&amp;username=industry0033011" xr:uid="{00000000-0004-0000-0000-00002E050000}"/>
    <hyperlink ref="C1329" r:id="rId1328" display="https://emenscr.nesdc.go.th/viewer/view.html?id=5fd04936c97e955911453bd8&amp;username=moi0017011" xr:uid="{00000000-0004-0000-0000-00002F050000}"/>
    <hyperlink ref="C1330" r:id="rId1329" display="https://emenscr.nesdc.go.th/viewer/view.html?id=5fd04d357cf29c590f8c506a&amp;username=mot0703121" xr:uid="{00000000-0004-0000-0000-000030050000}"/>
    <hyperlink ref="C1331" r:id="rId1330" display="https://emenscr.nesdc.go.th/viewer/view.html?id=5fd04d547cf29c590f8c506d&amp;username=m-culture0031611" xr:uid="{00000000-0004-0000-0000-000031050000}"/>
    <hyperlink ref="C1332" r:id="rId1331" display="https://emenscr.nesdc.go.th/viewer/view.html?id=5fd04d61c97e955911453bfd&amp;username=m-culture0031341" xr:uid="{00000000-0004-0000-0000-000032050000}"/>
    <hyperlink ref="C1333" r:id="rId1332" display="https://emenscr.nesdc.go.th/viewer/view.html?id=5fd04f2be4c2575912afde40&amp;username=district65071" xr:uid="{00000000-0004-0000-0000-000033050000}"/>
    <hyperlink ref="C1334" r:id="rId1333" display="https://emenscr.nesdc.go.th/viewer/view.html?id=5fd050509d7cbe590983c0ed&amp;username=district95071" xr:uid="{00000000-0004-0000-0000-000034050000}"/>
    <hyperlink ref="C1335" r:id="rId1334" display="https://emenscr.nesdc.go.th/viewer/view.html?id=5fd05097e4c2575912afde43&amp;username=dnp_regional_81_21" xr:uid="{00000000-0004-0000-0000-000035050000}"/>
    <hyperlink ref="C1336" r:id="rId1335" display="https://emenscr.nesdc.go.th/viewer/view.html?id=5fd050bbc97e955911453c0d&amp;username=mot060181" xr:uid="{00000000-0004-0000-0000-000036050000}"/>
    <hyperlink ref="C1337" r:id="rId1336" display="https://emenscr.nesdc.go.th/viewer/view.html?id=5fd051419d7cbe590983c0f5&amp;username=crru0532011" xr:uid="{00000000-0004-0000-0000-000037050000}"/>
    <hyperlink ref="C1338" r:id="rId1337" display="https://emenscr.nesdc.go.th/viewer/view.html?id=5fd052889d7cbe590983c0fc&amp;username=mot070311" xr:uid="{00000000-0004-0000-0000-000038050000}"/>
    <hyperlink ref="C1339" r:id="rId1338" display="https://emenscr.nesdc.go.th/viewer/view.html?id=5fd0528c7cf29c590f8c508c&amp;username=mot0703121" xr:uid="{00000000-0004-0000-0000-000039050000}"/>
    <hyperlink ref="C1340" r:id="rId1339" display="https://emenscr.nesdc.go.th/viewer/view.html?id=5fd05467e4c2575912afde53&amp;username=opm0001571" xr:uid="{00000000-0004-0000-0000-00003A050000}"/>
    <hyperlink ref="C1341" r:id="rId1340" display="https://emenscr.nesdc.go.th/viewer/view.html?id=5fd05485e4c2575912afde55&amp;username=m-culture0031551" xr:uid="{00000000-0004-0000-0000-00003B050000}"/>
    <hyperlink ref="C1342" r:id="rId1341" display="https://emenscr.nesdc.go.th/viewer/view.html?id=5fd055c89d7cbe590983c119&amp;username=mnre09251" xr:uid="{00000000-0004-0000-0000-00003C050000}"/>
    <hyperlink ref="C1343" r:id="rId1342" display="https://emenscr.nesdc.go.th/viewer/view.html?id=5fd05643e4c2575912afde69&amp;username=mots6502361" xr:uid="{00000000-0004-0000-0000-00003D050000}"/>
    <hyperlink ref="C1344" r:id="rId1343" display="https://emenscr.nesdc.go.th/viewer/view.html?id=5fd0656c7cf29c590f8c50c2&amp;username=district25091" xr:uid="{00000000-0004-0000-0000-00003E050000}"/>
    <hyperlink ref="C1345" r:id="rId1344" display="https://emenscr.nesdc.go.th/viewer/view.html?id=5fd065d69d7cbe590983c154&amp;username=moph0032471" xr:uid="{00000000-0004-0000-0000-00003F050000}"/>
    <hyperlink ref="C1346" r:id="rId1345" display="https://emenscr.nesdc.go.th/viewer/view.html?id=5fd06e527cf29c590f8c50d2&amp;username=rid_regional_25_21" xr:uid="{00000000-0004-0000-0000-000040050000}"/>
    <hyperlink ref="C1347" r:id="rId1346" display="https://emenscr.nesdc.go.th/viewer/view.html?id=5fd072b57cf29c590f8c50e8&amp;username=moi0017101" xr:uid="{00000000-0004-0000-0000-000041050000}"/>
    <hyperlink ref="C1348" r:id="rId1347" display="https://emenscr.nesdc.go.th/viewer/view.html?id=5fd075ee7cf29c590f8c50f7&amp;username=opm0001571" xr:uid="{00000000-0004-0000-0000-000042050000}"/>
    <hyperlink ref="C1349" r:id="rId1348" display="https://emenscr.nesdc.go.th/viewer/view.html?id=5fd075eec97e955911453c94&amp;username=mots8102011" xr:uid="{00000000-0004-0000-0000-000043050000}"/>
    <hyperlink ref="C1350" r:id="rId1349" display="https://emenscr.nesdc.go.th/viewer/view.html?id=5fd076a49d7cbe590983c18c&amp;username=m-culture0031201" xr:uid="{00000000-0004-0000-0000-000044050000}"/>
    <hyperlink ref="C1351" r:id="rId1350" display="https://emenscr.nesdc.go.th/viewer/view.html?id=5fd0811ac97e955911453ccc&amp;username=mots8102011" xr:uid="{00000000-0004-0000-0000-000045050000}"/>
    <hyperlink ref="C1352" r:id="rId1351" display="https://emenscr.nesdc.go.th/viewer/view.html?id=5fd086b5e4c2575912afdf30&amp;username=moi0022201" xr:uid="{00000000-0004-0000-0000-000046050000}"/>
    <hyperlink ref="C1353" r:id="rId1352" display="https://emenscr.nesdc.go.th/viewer/view.html?id=5fd08a657cf29c590f8c515b&amp;username=moi0022201" xr:uid="{00000000-0004-0000-0000-000047050000}"/>
    <hyperlink ref="C1354" r:id="rId1353" display="https://emenscr.nesdc.go.th/viewer/view.html?id=5fd08ae47cf29c590f8c5162&amp;username=m-culture0031411" xr:uid="{00000000-0004-0000-0000-000048050000}"/>
    <hyperlink ref="C1355" r:id="rId1354" display="https://emenscr.nesdc.go.th/viewer/view.html?id=5fd08cd77cf29c590f8c516a&amp;username=mots5802431" xr:uid="{00000000-0004-0000-0000-000049050000}"/>
    <hyperlink ref="C1356" r:id="rId1355" display="https://emenscr.nesdc.go.th/viewer/view.html?id=5fd091029d7cbe590983c1fb&amp;username=mots4102721" xr:uid="{00000000-0004-0000-0000-00004A050000}"/>
    <hyperlink ref="C1357" r:id="rId1356" display="https://emenscr.nesdc.go.th/viewer/view.html?id=5fd092c4e4c2575912afdf71&amp;username=m-culture0031411" xr:uid="{00000000-0004-0000-0000-00004B050000}"/>
    <hyperlink ref="C1358" r:id="rId1357" display="https://emenscr.nesdc.go.th/viewer/view.html?id=5fd092da7cf29c590f8c517e&amp;username=moi0017101" xr:uid="{00000000-0004-0000-0000-00004C050000}"/>
    <hyperlink ref="C1359" r:id="rId1358" display="https://emenscr.nesdc.go.th/viewer/view.html?id=5fd095647cf29c590f8c5187&amp;username=district47041" xr:uid="{00000000-0004-0000-0000-00004D050000}"/>
    <hyperlink ref="C1360" r:id="rId1359" display="https://emenscr.nesdc.go.th/viewer/view.html?id=5fd09862e4c2575912afdf9a&amp;username=m-culture0031411" xr:uid="{00000000-0004-0000-0000-00004E050000}"/>
    <hyperlink ref="C1361" r:id="rId1360" display="https://emenscr.nesdc.go.th/viewer/view.html?id=5fd09bea7cf29c590f8c51a4&amp;username=mot0703761" xr:uid="{00000000-0004-0000-0000-00004F050000}"/>
    <hyperlink ref="C1362" r:id="rId1361" display="https://emenscr.nesdc.go.th/viewer/view.html?id=5fd09ce0c97e955911453d63&amp;username=moi0017741" xr:uid="{00000000-0004-0000-0000-000050050000}"/>
    <hyperlink ref="C1363" r:id="rId1362" display="https://emenscr.nesdc.go.th/viewer/view.html?id=5fd0a027e4c2575912afdfaa&amp;username=moi0017101" xr:uid="{00000000-0004-0000-0000-000051050000}"/>
    <hyperlink ref="C1364" r:id="rId1363" display="https://emenscr.nesdc.go.th/viewer/view.html?id=5fd0a26e9d7cbe590983c246&amp;username=moi0017101" xr:uid="{00000000-0004-0000-0000-000052050000}"/>
    <hyperlink ref="C1365" r:id="rId1364" display="https://emenscr.nesdc.go.th/viewer/view.html?id=5fd0a520c97e955911453d75&amp;username=moi0017101" xr:uid="{00000000-0004-0000-0000-000053050000}"/>
    <hyperlink ref="C1366" r:id="rId1365" display="https://emenscr.nesdc.go.th/viewer/view.html?id=5fd0a6779d7cbe590983c251&amp;username=moi0022821" xr:uid="{00000000-0004-0000-0000-000054050000}"/>
    <hyperlink ref="C1367" r:id="rId1366" display="https://emenscr.nesdc.go.th/viewer/view.html?id=5fd0a7aa7cf29c590f8c51cc&amp;username=m-culture04151" xr:uid="{00000000-0004-0000-0000-000055050000}"/>
    <hyperlink ref="C1368" r:id="rId1367" display="https://emenscr.nesdc.go.th/viewer/view.html?id=5fd0ad61e4c2575912afdfca&amp;username=moi0022821" xr:uid="{00000000-0004-0000-0000-000056050000}"/>
    <hyperlink ref="C1369" r:id="rId1368" display="https://emenscr.nesdc.go.th/viewer/view.html?id=5fd0b8457cf29c590f8c51da&amp;username=m-culture0031141" xr:uid="{00000000-0004-0000-0000-000057050000}"/>
    <hyperlink ref="C1370" r:id="rId1369" display="https://emenscr.nesdc.go.th/viewer/view.html?id=5fd0c716c97e955911453d83&amp;username=moi0017331" xr:uid="{00000000-0004-0000-0000-000058050000}"/>
    <hyperlink ref="C1371" r:id="rId1370" display="https://emenscr.nesdc.go.th/viewer/view.html?id=5fd0d287c97e955911453d8c&amp;username=moi0017751" xr:uid="{00000000-0004-0000-0000-000059050000}"/>
    <hyperlink ref="C1372" r:id="rId1371" display="https://emenscr.nesdc.go.th/viewer/view.html?id=5fd0ff027cf29c590f8c51ee&amp;username=police_regional_26_11" xr:uid="{00000000-0004-0000-0000-00005A050000}"/>
    <hyperlink ref="C1373" r:id="rId1372" display="https://emenscr.nesdc.go.th/viewer/view.html?id=5fd1fb2dc97e955911453dd2&amp;username=lpru0534011" xr:uid="{00000000-0004-0000-0000-00005B050000}"/>
    <hyperlink ref="C1374" r:id="rId1373" display="https://emenscr.nesdc.go.th/viewer/view.html?id=5fd23e797cf29c590f8c523d&amp;username=moi0022671" xr:uid="{00000000-0004-0000-0000-00005C050000}"/>
    <hyperlink ref="C1375" r:id="rId1374" display="https://emenscr.nesdc.go.th/viewer/view.html?id=5fd37c9fa7ca1a34f39f339f&amp;username=moi0017121" xr:uid="{00000000-0004-0000-0000-00005D050000}"/>
    <hyperlink ref="C1376" r:id="rId1375" display="https://emenscr.nesdc.go.th/viewer/view.html?id=5fd4c012238e5c34f1efcc44&amp;username=moi0022561" xr:uid="{00000000-0004-0000-0000-00005E050000}"/>
    <hyperlink ref="C1377" r:id="rId1376" display="https://emenscr.nesdc.go.th/viewer/view.html?id=5fd4e74e238e5c34f1efcc47&amp;username=mnre0214401" xr:uid="{00000000-0004-0000-0000-00005F050000}"/>
    <hyperlink ref="C1378" r:id="rId1377" display="https://emenscr.nesdc.go.th/viewer/view.html?id=5fd5de3f07212e34f9c300d1&amp;username=mots5202521" xr:uid="{00000000-0004-0000-0000-000060050000}"/>
    <hyperlink ref="C1379" r:id="rId1378" display="https://emenscr.nesdc.go.th/viewer/view.html?id=5fd5e15aa7ca1a34f39f33c3&amp;username=mots5202521" xr:uid="{00000000-0004-0000-0000-000061050000}"/>
    <hyperlink ref="C1380" r:id="rId1379" display="https://emenscr.nesdc.go.th/viewer/view.html?id=5fd5e3976eb12634f2968ba6&amp;username=mots5202521" xr:uid="{00000000-0004-0000-0000-000062050000}"/>
    <hyperlink ref="C1381" r:id="rId1380" display="https://emenscr.nesdc.go.th/viewer/view.html?id=5fd649af07212e34f9c300de&amp;username=moi0017121" xr:uid="{00000000-0004-0000-0000-000063050000}"/>
    <hyperlink ref="C1382" r:id="rId1381" display="https://emenscr.nesdc.go.th/viewer/view.html?id=5fd652f307212e34f9c300e0&amp;username=moi0017121" xr:uid="{00000000-0004-0000-0000-000064050000}"/>
    <hyperlink ref="C1383" r:id="rId1382" display="https://emenscr.nesdc.go.th/viewer/view.html?id=5fd6994d07212e34f9c300ea&amp;username=moi0017121" xr:uid="{00000000-0004-0000-0000-000065050000}"/>
    <hyperlink ref="C1384" r:id="rId1383" display="https://emenscr.nesdc.go.th/viewer/view.html?id=5fd6a1ae07212e34f9c300ef&amp;username=moi0017121" xr:uid="{00000000-0004-0000-0000-000066050000}"/>
    <hyperlink ref="C1385" r:id="rId1384" display="https://emenscr.nesdc.go.th/viewer/view.html?id=5fd6d01b07212e34f9c300fd&amp;username=moi0017101" xr:uid="{00000000-0004-0000-0000-000067050000}"/>
    <hyperlink ref="C1386" r:id="rId1385" display="https://emenscr.nesdc.go.th/viewer/view.html?id=5fd6d55a6eb12634f2968be9&amp;username=moi0017101" xr:uid="{00000000-0004-0000-0000-000068050000}"/>
    <hyperlink ref="C1387" r:id="rId1386" display="https://emenscr.nesdc.go.th/viewer/view.html?id=5fd6d747238e5c34f1efcc9a&amp;username=moi0017101" xr:uid="{00000000-0004-0000-0000-000069050000}"/>
    <hyperlink ref="C1388" r:id="rId1387" display="https://emenscr.nesdc.go.th/viewer/view.html?id=5fd6d9596eb12634f2968bf9&amp;username=moi0017101" xr:uid="{00000000-0004-0000-0000-00006A050000}"/>
    <hyperlink ref="C1389" r:id="rId1388" display="https://emenscr.nesdc.go.th/viewer/view.html?id=5fd6db14238e5c34f1efcca2&amp;username=moi0017101" xr:uid="{00000000-0004-0000-0000-00006B050000}"/>
    <hyperlink ref="C1390" r:id="rId1389" display="https://emenscr.nesdc.go.th/viewer/view.html?id=5fd6dcafa7ca1a34f39f3405&amp;username=moi0017101" xr:uid="{00000000-0004-0000-0000-00006C050000}"/>
    <hyperlink ref="C1391" r:id="rId1390" display="https://emenscr.nesdc.go.th/viewer/view.html?id=5fd6e0396eb12634f2968c0e&amp;username=moi0017101" xr:uid="{00000000-0004-0000-0000-00006D050000}"/>
    <hyperlink ref="C1392" r:id="rId1391" display="https://emenscr.nesdc.go.th/viewer/view.html?id=5fd6e255238e5c34f1efccc0&amp;username=moi0017691" xr:uid="{00000000-0004-0000-0000-00006E050000}"/>
    <hyperlink ref="C1393" r:id="rId1392" display="https://emenscr.nesdc.go.th/viewer/view.html?id=5fd6e8756eb12634f2968c2f&amp;username=moph0032811" xr:uid="{00000000-0004-0000-0000-00006F050000}"/>
    <hyperlink ref="C1394" r:id="rId1393" display="https://emenscr.nesdc.go.th/viewer/view.html?id=5fd71cc307212e34f9c301bf&amp;username=moph0032811" xr:uid="{00000000-0004-0000-0000-000070050000}"/>
    <hyperlink ref="C1395" r:id="rId1394" display="https://emenscr.nesdc.go.th/viewer/view.html?id=5fd73da507212e34f9c30227&amp;username=mot0703561" xr:uid="{00000000-0004-0000-0000-000071050000}"/>
    <hyperlink ref="C1396" r:id="rId1395" display="https://emenscr.nesdc.go.th/viewer/view.html?id=5fd73ee5238e5c34f1efcdc1&amp;username=m-culture0031391" xr:uid="{00000000-0004-0000-0000-000072050000}"/>
    <hyperlink ref="C1397" r:id="rId1396" display="https://emenscr.nesdc.go.th/viewer/view.html?id=5fd7408a07212e34f9c3022b&amp;username=mot0703561" xr:uid="{00000000-0004-0000-0000-000073050000}"/>
    <hyperlink ref="C1398" r:id="rId1397" display="https://emenscr.nesdc.go.th/viewer/view.html?id=5fd7446f238e5c34f1efcdca&amp;username=m-culture0031391" xr:uid="{00000000-0004-0000-0000-000074050000}"/>
    <hyperlink ref="C1399" r:id="rId1398" display="https://emenscr.nesdc.go.th/viewer/view.html?id=5fd7692a6eb12634f2968d3e&amp;username=mot0703561" xr:uid="{00000000-0004-0000-0000-000075050000}"/>
    <hyperlink ref="C1400" r:id="rId1399" display="https://emenscr.nesdc.go.th/viewer/view.html?id=5fd7914707212e34f9c3024e&amp;username=mot0703561" xr:uid="{00000000-0004-0000-0000-000076050000}"/>
    <hyperlink ref="C1401" r:id="rId1400" display="https://emenscr.nesdc.go.th/viewer/view.html?id=5fd7941e6eb12634f2968d43&amp;username=mot0703561" xr:uid="{00000000-0004-0000-0000-000077050000}"/>
    <hyperlink ref="C1402" r:id="rId1401" display="https://emenscr.nesdc.go.th/viewer/view.html?id=5fd82c1e6eb12634f2968d82&amp;username=moph05021" xr:uid="{00000000-0004-0000-0000-000078050000}"/>
    <hyperlink ref="C1403" r:id="rId1402" display="https://emenscr.nesdc.go.th/viewer/view.html?id=5fd8620a238e5c34f1efcec3&amp;username=moi0022651" xr:uid="{00000000-0004-0000-0000-000079050000}"/>
    <hyperlink ref="C1404" r:id="rId1403" display="https://emenscr.nesdc.go.th/viewer/view.html?id=5fd8735e4737ba28bee86970&amp;username=mot060351" xr:uid="{00000000-0004-0000-0000-00007A050000}"/>
    <hyperlink ref="C1405" r:id="rId1404" display="https://emenscr.nesdc.go.th/viewer/view.html?id=5fd8796038eaa328bc36950a&amp;username=mots4602031" xr:uid="{00000000-0004-0000-0000-00007B050000}"/>
    <hyperlink ref="C1406" r:id="rId1405" display="https://emenscr.nesdc.go.th/viewer/view.html?id=5fd87d4b38eaa328bc369518&amp;username=mots4602031" xr:uid="{00000000-0004-0000-0000-00007C050000}"/>
    <hyperlink ref="C1407" r:id="rId1406" display="https://emenscr.nesdc.go.th/viewer/view.html?id=5fd88486a048ce28c3ee64dd&amp;username=mots4602031" xr:uid="{00000000-0004-0000-0000-00007D050000}"/>
    <hyperlink ref="C1408" r:id="rId1407" display="https://emenscr.nesdc.go.th/viewer/view.html?id=5fd889354737ba28bee869b8&amp;username=district67031" xr:uid="{00000000-0004-0000-0000-00007E050000}"/>
    <hyperlink ref="C1409" r:id="rId1408" display="https://emenscr.nesdc.go.th/viewer/view.html?id=5fd8ace0a048ce28c3ee650a&amp;username=mot060301" xr:uid="{00000000-0004-0000-0000-00007F050000}"/>
    <hyperlink ref="C1410" r:id="rId1409" display="https://emenscr.nesdc.go.th/viewer/view.html?id=5fd8be1c38eaa328bc369557&amp;username=moi0019471" xr:uid="{00000000-0004-0000-0000-000080050000}"/>
    <hyperlink ref="C1411" r:id="rId1410" display="https://emenscr.nesdc.go.th/viewer/view.html?id=5fd9af1f0573ae1b28631dd5&amp;username=moi0018361" xr:uid="{00000000-0004-0000-0000-000081050000}"/>
    <hyperlink ref="C1412" r:id="rId1411" display="https://emenscr.nesdc.go.th/viewer/view.html?id=5fd9b7a8adb90d1b2adda1db&amp;username=m-culture0031191" xr:uid="{00000000-0004-0000-0000-000082050000}"/>
    <hyperlink ref="C1413" r:id="rId1412" display="https://emenscr.nesdc.go.th/viewer/view.html?id=5fd9bcc18ae2fc1b311d1db6&amp;username=m-culture0031191" xr:uid="{00000000-0004-0000-0000-000083050000}"/>
    <hyperlink ref="C1414" r:id="rId1413" display="https://emenscr.nesdc.go.th/viewer/view.html?id=5fd9ca12adb90d1b2adda22e&amp;username=mot060811" xr:uid="{00000000-0004-0000-0000-000084050000}"/>
    <hyperlink ref="C1415" r:id="rId1414" display="https://emenscr.nesdc.go.th/viewer/view.html?id=5fd9cd880573ae1b28631e56&amp;username=rid_regional_26_1" xr:uid="{00000000-0004-0000-0000-000085050000}"/>
    <hyperlink ref="C1416" r:id="rId1415" display="https://emenscr.nesdc.go.th/viewer/view.html?id=5fd9d64eea2eef1b27a27114&amp;username=mot061101" xr:uid="{00000000-0004-0000-0000-000086050000}"/>
    <hyperlink ref="C1417" r:id="rId1416" display="https://emenscr.nesdc.go.th/viewer/view.html?id=5fd9d955ea2eef1b27a27116&amp;username=m-culture0031191" xr:uid="{00000000-0004-0000-0000-000087050000}"/>
    <hyperlink ref="C1418" r:id="rId1417" display="https://emenscr.nesdc.go.th/viewer/view.html?id=5fd9dc608ae2fc1b311d1e46&amp;username=rid_regional_64_21" xr:uid="{00000000-0004-0000-0000-000088050000}"/>
    <hyperlink ref="C1419" r:id="rId1418" display="https://emenscr.nesdc.go.th/viewer/view.html?id=5fd9e2558ae2fc1b311d1e54&amp;username=mot061101" xr:uid="{00000000-0004-0000-0000-000089050000}"/>
    <hyperlink ref="C1420" r:id="rId1419" display="https://emenscr.nesdc.go.th/viewer/view.html?id=5fdad0b1adb90d1b2adda2ad&amp;username=mot060811" xr:uid="{00000000-0004-0000-0000-00008A050000}"/>
    <hyperlink ref="C1421" r:id="rId1420" display="https://emenscr.nesdc.go.th/viewer/view.html?id=5fdae7060573ae1b28631f1d&amp;username=mod04061" xr:uid="{00000000-0004-0000-0000-00008B050000}"/>
    <hyperlink ref="C1422" r:id="rId1421" display="https://emenscr.nesdc.go.th/viewer/view.html?id=5fdb10faea2eef1b27a27223&amp;username=mot060571" xr:uid="{00000000-0004-0000-0000-00008C050000}"/>
    <hyperlink ref="C1423" r:id="rId1422" display="https://emenscr.nesdc.go.th/viewer/view.html?id=5fdb18908ae2fc1b311d1f47&amp;username=mot060571" xr:uid="{00000000-0004-0000-0000-00008D050000}"/>
    <hyperlink ref="C1424" r:id="rId1423" display="https://emenscr.nesdc.go.th/viewer/view.html?id=5fdc5199ea2eef1b27a2732f&amp;username=mots6702381" xr:uid="{00000000-0004-0000-0000-00008E050000}"/>
    <hyperlink ref="C1425" r:id="rId1424" display="https://emenscr.nesdc.go.th/viewer/view.html?id=5fdc5579adb90d1b2adda478&amp;username=mots6702381" xr:uid="{00000000-0004-0000-0000-00008F050000}"/>
    <hyperlink ref="C1426" r:id="rId1425" display="https://emenscr.nesdc.go.th/viewer/view.html?id=5fdc5d2b0573ae1b2863207b&amp;username=mots6702381" xr:uid="{00000000-0004-0000-0000-000090050000}"/>
    <hyperlink ref="C1427" r:id="rId1426" display="https://emenscr.nesdc.go.th/viewer/view.html?id=5fdc7cd5ea2eef1b27a273f0&amp;username=moi0022491" xr:uid="{00000000-0004-0000-0000-000091050000}"/>
    <hyperlink ref="C1428" r:id="rId1427" display="https://emenscr.nesdc.go.th/viewer/view.html?id=5fdc846e0573ae1b2863212c&amp;username=moi0022491" xr:uid="{00000000-0004-0000-0000-000092050000}"/>
    <hyperlink ref="C1429" r:id="rId1428" display="https://emenscr.nesdc.go.th/viewer/view.html?id=5fdc85dd8ae2fc1b311d2112&amp;username=opm0001491" xr:uid="{00000000-0004-0000-0000-000093050000}"/>
    <hyperlink ref="C1430" r:id="rId1429" display="https://emenscr.nesdc.go.th/viewer/view.html?id=5fdc8f3a8ae2fc1b311d2129&amp;username=opm0001491" xr:uid="{00000000-0004-0000-0000-000094050000}"/>
    <hyperlink ref="C1431" r:id="rId1430" display="https://emenscr.nesdc.go.th/viewer/view.html?id=5fe0211d0573ae1b28632230&amp;username=m-culture0031191" xr:uid="{00000000-0004-0000-0000-000095050000}"/>
    <hyperlink ref="C1432" r:id="rId1431" display="https://emenscr.nesdc.go.th/viewer/view.html?id=5fe05ad2adb90d1b2adda6b2&amp;username=mot0703101" xr:uid="{00000000-0004-0000-0000-000096050000}"/>
    <hyperlink ref="C1433" r:id="rId1432" display="https://emenscr.nesdc.go.th/viewer/view.html?id=5fe1b40a0573ae1b28632493&amp;username=moi0022811" xr:uid="{00000000-0004-0000-0000-000097050000}"/>
    <hyperlink ref="C1434" r:id="rId1433" display="https://emenscr.nesdc.go.th/viewer/view.html?id=5fe2b3460573ae1b28632545&amp;username=industry0033681" xr:uid="{00000000-0004-0000-0000-000098050000}"/>
    <hyperlink ref="C1435" r:id="rId1434" display="https://emenscr.nesdc.go.th/viewer/view.html?id=5fe2bef38ae2fc1b311d2578&amp;username=moi0019461" xr:uid="{00000000-0004-0000-0000-000099050000}"/>
    <hyperlink ref="C1436" r:id="rId1435" display="https://emenscr.nesdc.go.th/viewer/view.html?id=5fe2f1b90573ae1b2863265c&amp;username=moph0032811" xr:uid="{00000000-0004-0000-0000-00009A050000}"/>
    <hyperlink ref="C1437" r:id="rId1436" display="https://emenscr.nesdc.go.th/viewer/view.html?id=5fe45d21de9699752bbf4926&amp;username=mot060361" xr:uid="{00000000-0004-0000-0000-00009B050000}"/>
    <hyperlink ref="C1438" r:id="rId1437" display="https://emenscr.nesdc.go.th/viewer/view.html?id=5fe98f6e48dad842bf57c76f&amp;username=opm0001341" xr:uid="{00000000-0004-0000-0000-00009C050000}"/>
    <hyperlink ref="C1439" r:id="rId1438" display="https://emenscr.nesdc.go.th/viewer/view.html?id=5fea9dd148dad842bf57c8aa&amp;username=sat21" xr:uid="{00000000-0004-0000-0000-00009D050000}"/>
    <hyperlink ref="C1440" r:id="rId1439" display="https://emenscr.nesdc.go.th/viewer/view.html?id=5feaa2de937fc042b84c9f50&amp;username=sat21" xr:uid="{00000000-0004-0000-0000-00009E050000}"/>
    <hyperlink ref="C1441" r:id="rId1440" display="https://emenscr.nesdc.go.th/viewer/view.html?id=5feaab1748dad842bf57c90e&amp;username=sat21" xr:uid="{00000000-0004-0000-0000-00009F050000}"/>
    <hyperlink ref="C1442" r:id="rId1441" display="https://emenscr.nesdc.go.th/viewer/view.html?id=5feaadc048dad842bf57c92c&amp;username=sat21" xr:uid="{00000000-0004-0000-0000-0000A0050000}"/>
    <hyperlink ref="C1443" r:id="rId1442" display="https://emenscr.nesdc.go.th/viewer/view.html?id=5feac6878c931742b9801bc4&amp;username=tceb1" xr:uid="{00000000-0004-0000-0000-0000A1050000}"/>
    <hyperlink ref="C1444" r:id="rId1443" display="https://emenscr.nesdc.go.th/viewer/view.html?id=5feace1255edc142c175e0e9&amp;username=moi5502121" xr:uid="{00000000-0004-0000-0000-0000A2050000}"/>
    <hyperlink ref="C1445" r:id="rId1444" display="https://emenscr.nesdc.go.th/viewer/view.html?id=5feaf0c38c931742b9801cb1&amp;username=dsd_regional_82_11" xr:uid="{00000000-0004-0000-0000-0000A3050000}"/>
    <hyperlink ref="C1446" r:id="rId1445" display="https://emenscr.nesdc.go.th/viewer/view.html?id=5feaf3f648dad842bf57ca87&amp;username=m-culture06041" xr:uid="{00000000-0004-0000-0000-0000A4050000}"/>
    <hyperlink ref="C1447" r:id="rId1446" display="https://emenscr.nesdc.go.th/viewer/view.html?id=5feb06c948dad842bf57cac2&amp;username=tceb1" xr:uid="{00000000-0004-0000-0000-0000A5050000}"/>
    <hyperlink ref="C1448" r:id="rId1447" display="https://emenscr.nesdc.go.th/viewer/view.html?id=5feb0c0b8c931742b9801d10&amp;username=tceb1" xr:uid="{00000000-0004-0000-0000-0000A6050000}"/>
    <hyperlink ref="C1449" r:id="rId1448" display="https://emenscr.nesdc.go.th/viewer/view.html?id=5febfd041e63355f7f304652&amp;username=tceb1" xr:uid="{00000000-0004-0000-0000-0000A7050000}"/>
    <hyperlink ref="C1450" r:id="rId1449" display="https://emenscr.nesdc.go.th/viewer/view.html?id=5febffe2d4a7895f80144059&amp;username=moi0021821" xr:uid="{00000000-0004-0000-0000-0000A8050000}"/>
    <hyperlink ref="C1451" r:id="rId1450" display="https://emenscr.nesdc.go.th/viewer/view.html?id=5fec2f9b59995c1fbade8eb1&amp;username=yru0559151" xr:uid="{00000000-0004-0000-0000-0000A9050000}"/>
    <hyperlink ref="C1452" r:id="rId1451" display="https://emenscr.nesdc.go.th/viewer/view.html?id=5fec3dbcd433aa1fbd4e4da5&amp;username=moph07071" xr:uid="{00000000-0004-0000-0000-0000AA050000}"/>
    <hyperlink ref="C1453" r:id="rId1452" display="https://emenscr.nesdc.go.th/viewer/view.html?id=5fed5b3bd433aa1fbd4e4ea5&amp;username=obec_regional_33_51" xr:uid="{00000000-0004-0000-0000-0000AB050000}"/>
    <hyperlink ref="C1454" r:id="rId1453" display="https://emenscr.nesdc.go.th/viewer/view.html?id=5ff29dbf9a713127d061cd16&amp;username=moac0009521" xr:uid="{00000000-0004-0000-0000-0000AC050000}"/>
    <hyperlink ref="C1455" r:id="rId1454" display="https://emenscr.nesdc.go.th/viewer/view.html?id=5ff2b262770e1827c86fda6e&amp;username=nrru0544091" xr:uid="{00000000-0004-0000-0000-0000AD050000}"/>
    <hyperlink ref="C1456" r:id="rId1455" display="https://emenscr.nesdc.go.th/viewer/view.html?id=5ff2e2f4664e7b27cf1440f9&amp;username=nrru0544091" xr:uid="{00000000-0004-0000-0000-0000AE050000}"/>
    <hyperlink ref="C1457" r:id="rId1456" display="https://emenscr.nesdc.go.th/viewer/view.html?id=5ff3d8f0664e7b27cf144147&amp;username=mot0703141" xr:uid="{00000000-0004-0000-0000-0000AF050000}"/>
    <hyperlink ref="C1458" r:id="rId1457" display="https://emenscr.nesdc.go.th/viewer/view.html?id=5ff3e914664e7b27cf14417d&amp;username=moi0022441" xr:uid="{00000000-0004-0000-0000-0000B0050000}"/>
    <hyperlink ref="C1459" r:id="rId1458" display="https://emenscr.nesdc.go.th/viewer/view.html?id=5ff408459a713127d061ce62&amp;username=mot060071" xr:uid="{00000000-0004-0000-0000-0000B1050000}"/>
    <hyperlink ref="C1460" r:id="rId1459" display="https://emenscr.nesdc.go.th/viewer/view.html?id=5ff41079664e7b27cf1441c7&amp;username=district34221" xr:uid="{00000000-0004-0000-0000-0000B2050000}"/>
    <hyperlink ref="C1461" r:id="rId1460" display="https://emenscr.nesdc.go.th/viewer/view.html?id=5ff4271bceac3327c2a9aabf&amp;username=moi0022441" xr:uid="{00000000-0004-0000-0000-0000B3050000}"/>
    <hyperlink ref="C1462" r:id="rId1461" display="https://emenscr.nesdc.go.th/viewer/view.html?id=5ff431529a713127d061ced8&amp;username=moi0022441" xr:uid="{00000000-0004-0000-0000-0000B4050000}"/>
    <hyperlink ref="C1463" r:id="rId1462" display="https://emenscr.nesdc.go.th/viewer/view.html?id=5ff43bf9ceac3327c2a9aaf2&amp;username=district34021" xr:uid="{00000000-0004-0000-0000-0000B5050000}"/>
    <hyperlink ref="C1464" r:id="rId1463" display="https://emenscr.nesdc.go.th/viewer/view.html?id=5ff5272eaefb6c1958824e56&amp;username=moi0019751" xr:uid="{00000000-0004-0000-0000-0000B6050000}"/>
    <hyperlink ref="C1465" r:id="rId1464" display="https://emenscr.nesdc.go.th/viewer/view.html?id=5ff5386ac9161c234dc0b603&amp;username=district34091" xr:uid="{00000000-0004-0000-0000-0000B7050000}"/>
    <hyperlink ref="C1466" r:id="rId1465" display="https://emenscr.nesdc.go.th/viewer/view.html?id=5ff53aa0a0ce712359eb63c7&amp;username=m-culture02031" xr:uid="{00000000-0004-0000-0000-0000B8050000}"/>
    <hyperlink ref="C1467" r:id="rId1466" display="https://emenscr.nesdc.go.th/viewer/view.html?id=5ff5411890971b235dd2127c&amp;username=moc07081" xr:uid="{00000000-0004-0000-0000-0000B9050000}"/>
    <hyperlink ref="C1468" r:id="rId1467" display="https://emenscr.nesdc.go.th/viewer/view.html?id=5ff56811391c34479ab13aec&amp;username=district34031" xr:uid="{00000000-0004-0000-0000-0000BA050000}"/>
    <hyperlink ref="C1469" r:id="rId1468" display="https://emenscr.nesdc.go.th/viewer/view.html?id=5ff570c6e43e3c47aabd9964&amp;username=moi0022441" xr:uid="{00000000-0004-0000-0000-0000BB050000}"/>
    <hyperlink ref="C1470" r:id="rId1469" display="https://emenscr.nesdc.go.th/viewer/view.html?id=5ff5790a391c34479ab13b36&amp;username=moi0022441" xr:uid="{00000000-0004-0000-0000-0000BC050000}"/>
    <hyperlink ref="C1471" r:id="rId1470" display="https://emenscr.nesdc.go.th/viewer/view.html?id=5ff58019391c34479ab13b49&amp;username=moi0022441" xr:uid="{00000000-0004-0000-0000-0000BD050000}"/>
    <hyperlink ref="C1472" r:id="rId1471" display="https://emenscr.nesdc.go.th/viewer/view.html?id=5ff582bb4ea1fe47a0ede9a7&amp;username=dasta1" xr:uid="{00000000-0004-0000-0000-0000BE050000}"/>
    <hyperlink ref="C1473" r:id="rId1472" display="https://emenscr.nesdc.go.th/viewer/view.html?id=5ff58b2de43e3c47aabd99a0&amp;username=district34071" xr:uid="{00000000-0004-0000-0000-0000BF050000}"/>
    <hyperlink ref="C1474" r:id="rId1473" display="https://emenscr.nesdc.go.th/viewer/view.html?id=5ff67959cd4f6e089d682087&amp;username=mots0505011" xr:uid="{00000000-0004-0000-0000-0000C0050000}"/>
    <hyperlink ref="C1475" r:id="rId1474" display="https://emenscr.nesdc.go.th/viewer/view.html?id=5ff6913ef313b9089eae1b15&amp;username=moi0017741" xr:uid="{00000000-0004-0000-0000-0000C1050000}"/>
    <hyperlink ref="C1476" r:id="rId1475" display="https://emenscr.nesdc.go.th/viewer/view.html?id=5ff6994f30f1a008a1685c10&amp;username=moi0022501" xr:uid="{00000000-0004-0000-0000-0000C2050000}"/>
    <hyperlink ref="C1477" r:id="rId1476" display="https://emenscr.nesdc.go.th/viewer/view.html?id=5ff6a9eef313b9089eae1b49&amp;username=mot0703501" xr:uid="{00000000-0004-0000-0000-0000C3050000}"/>
    <hyperlink ref="C1478" r:id="rId1477" display="https://emenscr.nesdc.go.th/viewer/view.html?id=5ff6b06330f1a008a1685c33&amp;username=mot0703501" xr:uid="{00000000-0004-0000-0000-0000C4050000}"/>
    <hyperlink ref="C1479" r:id="rId1478" display="https://emenscr.nesdc.go.th/viewer/view.html?id=5ff6b1ca30f1a008a1685c36&amp;username=district56021" xr:uid="{00000000-0004-0000-0000-0000C5050000}"/>
    <hyperlink ref="C1480" r:id="rId1479" display="https://emenscr.nesdc.go.th/viewer/view.html?id=5ff7d786dc679924cc1f0ea5&amp;username=mot060361" xr:uid="{00000000-0004-0000-0000-0000C6050000}"/>
    <hyperlink ref="C1481" r:id="rId1480" display="https://emenscr.nesdc.go.th/viewer/view.html?id=5ff7dac04c21db24da209eaa&amp;username=cea031" xr:uid="{00000000-0004-0000-0000-0000C7050000}"/>
    <hyperlink ref="C1482" r:id="rId1481" display="https://emenscr.nesdc.go.th/viewer/view.html?id=5ff7de412162fd24d2c4dc20&amp;username=cea031" xr:uid="{00000000-0004-0000-0000-0000C8050000}"/>
    <hyperlink ref="C1483" r:id="rId1482" display="https://emenscr.nesdc.go.th/viewer/view.html?id=5ff802a6623dcf24d37b1e64&amp;username=mot0703131" xr:uid="{00000000-0004-0000-0000-0000C9050000}"/>
    <hyperlink ref="C1484" r:id="rId1483" display="https://emenscr.nesdc.go.th/viewer/view.html?id=5ff820874c21db24da209f84&amp;username=moi0021761" xr:uid="{00000000-0004-0000-0000-0000CA050000}"/>
    <hyperlink ref="C1485" r:id="rId1484" display="https://emenscr.nesdc.go.th/viewer/view.html?id=5ff821f24c21db24da209f8d&amp;username=district53071" xr:uid="{00000000-0004-0000-0000-0000CB050000}"/>
    <hyperlink ref="C1486" r:id="rId1485" display="https://emenscr.nesdc.go.th/viewer/view.html?id=5ff822bd4c21db24da209f91&amp;username=mots5002131" xr:uid="{00000000-0004-0000-0000-0000CC050000}"/>
    <hyperlink ref="C1487" r:id="rId1486" display="https://emenscr.nesdc.go.th/viewer/view.html?id=5ff826382162fd24d2c4dcff&amp;username=moi0023501" xr:uid="{00000000-0004-0000-0000-0000CD050000}"/>
    <hyperlink ref="C1488" r:id="rId1487" display="https://emenscr.nesdc.go.th/viewer/view.html?id=5ffaddc25c8da31b261c8c01&amp;username=mots1102581" xr:uid="{00000000-0004-0000-0000-0000CE050000}"/>
    <hyperlink ref="C1489" r:id="rId1488" display="https://emenscr.nesdc.go.th/viewer/view.html?id=5ffb0c1b46a2d51b24e03eb9&amp;username=mots1102581" xr:uid="{00000000-0004-0000-0000-0000CF050000}"/>
    <hyperlink ref="C1490" r:id="rId1489" display="https://emenscr.nesdc.go.th/viewer/view.html?id=5ffb1a8b46a2d51b24e03ec3&amp;username=mots1102581" xr:uid="{00000000-0004-0000-0000-0000D0050000}"/>
    <hyperlink ref="C1491" r:id="rId1490" display="https://emenscr.nesdc.go.th/viewer/view.html?id=5ffbcaf8d180dd35795469e8&amp;username=rid_regional_85_1" xr:uid="{00000000-0004-0000-0000-0000D1050000}"/>
    <hyperlink ref="C1492" r:id="rId1491" display="https://emenscr.nesdc.go.th/viewer/view.html?id=5ffbccb2cececb357ba1f0f3&amp;username=mots3602101" xr:uid="{00000000-0004-0000-0000-0000D2050000}"/>
    <hyperlink ref="C1493" r:id="rId1492" display="https://emenscr.nesdc.go.th/viewer/view.html?id=5ffbcf5fd180dd35795469fd&amp;username=mots3602101" xr:uid="{00000000-0004-0000-0000-0000D3050000}"/>
    <hyperlink ref="C1494" r:id="rId1493" display="https://emenscr.nesdc.go.th/viewer/view.html?id=5fffc72a2c89dd6cc3be0207&amp;username=district53081" xr:uid="{00000000-0004-0000-0000-0000D4050000}"/>
    <hyperlink ref="C1495" r:id="rId1494" display="https://emenscr.nesdc.go.th/viewer/view.html?id=6001023818c77a294c919591&amp;username=mots02021" xr:uid="{00000000-0004-0000-0000-0000D5050000}"/>
    <hyperlink ref="C1496" r:id="rId1495" display="https://emenscr.nesdc.go.th/viewer/view.html?id=600105fc18c77a294c919599&amp;username=mots02021" xr:uid="{00000000-0004-0000-0000-0000D6050000}"/>
    <hyperlink ref="C1497" r:id="rId1496" display="https://emenscr.nesdc.go.th/viewer/view.html?id=60010feafdee0f295412d779&amp;username=mots02041" xr:uid="{00000000-0004-0000-0000-0000D7050000}"/>
    <hyperlink ref="C1498" r:id="rId1497" display="https://emenscr.nesdc.go.th/viewer/view.html?id=6001109418c77a294c9195bb&amp;username=mots02021" xr:uid="{00000000-0004-0000-0000-0000D8050000}"/>
    <hyperlink ref="C1499" r:id="rId1498" display="https://emenscr.nesdc.go.th/viewer/view.html?id=60012438fdee0f295412d7b3&amp;username=mots02041" xr:uid="{00000000-0004-0000-0000-0000D9050000}"/>
    <hyperlink ref="C1500" r:id="rId1499" display="https://emenscr.nesdc.go.th/viewer/view.html?id=6001299e8fc6222946bc8918&amp;username=mots02041" xr:uid="{00000000-0004-0000-0000-0000DA050000}"/>
    <hyperlink ref="C1501" r:id="rId1500" display="https://emenscr.nesdc.go.th/viewer/view.html?id=600147f1d81bc0294d030fd3&amp;username=mots02031" xr:uid="{00000000-0004-0000-0000-0000DB050000}"/>
    <hyperlink ref="C1502" r:id="rId1501" display="https://emenscr.nesdc.go.th/viewer/view.html?id=6001520e8fc6222946bc8978&amp;username=mots02031" xr:uid="{00000000-0004-0000-0000-0000DC050000}"/>
    <hyperlink ref="C1503" r:id="rId1502" display="https://emenscr.nesdc.go.th/viewer/view.html?id=60015f3318c77a294c9196c4&amp;username=moph10071" xr:uid="{00000000-0004-0000-0000-0000DD050000}"/>
    <hyperlink ref="C1504" r:id="rId1503" display="https://emenscr.nesdc.go.th/viewer/view.html?id=60018144fdee0f295412d8bf&amp;username=mots02031" xr:uid="{00000000-0004-0000-0000-0000DE050000}"/>
    <hyperlink ref="C1505" r:id="rId1504" display="https://emenscr.nesdc.go.th/viewer/view.html?id=6007b58df9428031247e9832&amp;username=moi0017541" xr:uid="{00000000-0004-0000-0000-0000DF050000}"/>
    <hyperlink ref="C1506" r:id="rId1505" display="https://emenscr.nesdc.go.th/viewer/view.html?id=6008e39af9428031247e9903&amp;username=district15031" xr:uid="{00000000-0004-0000-0000-0000E0050000}"/>
    <hyperlink ref="C1507" r:id="rId1506" display="https://emenscr.nesdc.go.th/viewer/view.html?id=6008e687d48dc2311c4c7a3d&amp;username=district15021" xr:uid="{00000000-0004-0000-0000-0000E1050000}"/>
    <hyperlink ref="C1508" r:id="rId1507" display="https://emenscr.nesdc.go.th/viewer/view.html?id=6008e851d309fd3116daa05d&amp;username=district15021" xr:uid="{00000000-0004-0000-0000-0000E2050000}"/>
    <hyperlink ref="C1509" r:id="rId1508" display="https://emenscr.nesdc.go.th/viewer/view.html?id=6008f794d309fd3116daa08f&amp;username=mots02041" xr:uid="{00000000-0004-0000-0000-0000E3050000}"/>
    <hyperlink ref="C1510" r:id="rId1509" display="https://emenscr.nesdc.go.th/viewer/view.html?id=60090de94e1db3311e74ba96&amp;username=mots02151" xr:uid="{00000000-0004-0000-0000-0000E4050000}"/>
    <hyperlink ref="C1511" r:id="rId1510" display="https://emenscr.nesdc.go.th/viewer/view.html?id=60092d97d309fd3116daa10f&amp;username=mots02051" xr:uid="{00000000-0004-0000-0000-0000E5050000}"/>
    <hyperlink ref="C1512" r:id="rId1511" display="https://emenscr.nesdc.go.th/viewer/view.html?id=600a8c29a0ccb81ad5531a96&amp;username=moac10041" xr:uid="{00000000-0004-0000-0000-0000E6050000}"/>
    <hyperlink ref="C1513" r:id="rId1512" display="https://emenscr.nesdc.go.th/viewer/view.html?id=600a98058f09f01ade989172&amp;username=moph05021" xr:uid="{00000000-0004-0000-0000-0000E7050000}"/>
    <hyperlink ref="C1514" r:id="rId1513" display="https://emenscr.nesdc.go.th/viewer/view.html?id=600be79893bc771ae176dc5f&amp;username=mnre05071" xr:uid="{00000000-0004-0000-0000-0000E8050000}"/>
    <hyperlink ref="C1515" r:id="rId1514" display="https://emenscr.nesdc.go.th/viewer/view.html?id=600e4bde36aa5f0e8af53683&amp;username=moi0017651" xr:uid="{00000000-0004-0000-0000-0000E9050000}"/>
    <hyperlink ref="C1516" r:id="rId1515" display="https://emenscr.nesdc.go.th/viewer/view.html?id=600e75fdef06eb0e8c9ade91&amp;username=moi0017651" xr:uid="{00000000-0004-0000-0000-0000EA050000}"/>
    <hyperlink ref="C1517" r:id="rId1516" display="https://emenscr.nesdc.go.th/viewer/view.html?id=600e7d7bd8926a0e8484e3e9&amp;username=mots02031" xr:uid="{00000000-0004-0000-0000-0000EB050000}"/>
    <hyperlink ref="C1518" r:id="rId1517" display="https://emenscr.nesdc.go.th/viewer/view.html?id=600e816fea50cd0e9262703b&amp;username=moi0017651" xr:uid="{00000000-0004-0000-0000-0000EC050000}"/>
    <hyperlink ref="C1519" r:id="rId1518" display="https://emenscr.nesdc.go.th/viewer/view.html?id=600fa20a2d779347e16269aa&amp;username=moi0017221" xr:uid="{00000000-0004-0000-0000-0000ED050000}"/>
    <hyperlink ref="C1520" r:id="rId1519" display="https://emenscr.nesdc.go.th/viewer/view.html?id=600fb23b2d779347e16269be&amp;username=tat5201021" xr:uid="{00000000-0004-0000-0000-0000EE050000}"/>
    <hyperlink ref="C1521" r:id="rId1520" display="https://emenscr.nesdc.go.th/viewer/view.html?id=600fb3f9ba3bbf47decb848e&amp;username=tat5201021" xr:uid="{00000000-0004-0000-0000-0000EF050000}"/>
    <hyperlink ref="C1522" r:id="rId1521" display="https://emenscr.nesdc.go.th/viewer/view.html?id=600fb579ba3bbf47decb8490&amp;username=tat5201021" xr:uid="{00000000-0004-0000-0000-0000F0050000}"/>
    <hyperlink ref="C1523" r:id="rId1522" display="https://emenscr.nesdc.go.th/viewer/view.html?id=600fb6864037f647d85e807b&amp;username=tat5201021" xr:uid="{00000000-0004-0000-0000-0000F1050000}"/>
    <hyperlink ref="C1524" r:id="rId1523" display="https://emenscr.nesdc.go.th/viewer/view.html?id=600fb772ba3bbf47decb8493&amp;username=tat5201021" xr:uid="{00000000-0004-0000-0000-0000F2050000}"/>
    <hyperlink ref="C1525" r:id="rId1524" display="https://emenscr.nesdc.go.th/viewer/view.html?id=600fb7a9fdc43f47dfab7f44&amp;username=moi0019501" xr:uid="{00000000-0004-0000-0000-0000F3050000}"/>
    <hyperlink ref="C1526" r:id="rId1525" display="https://emenscr.nesdc.go.th/viewer/view.html?id=600fd82d4037f647d85e80ed&amp;username=tat5201021" xr:uid="{00000000-0004-0000-0000-0000F4050000}"/>
    <hyperlink ref="C1527" r:id="rId1526" display="https://emenscr.nesdc.go.th/viewer/view.html?id=600fd9604037f647d85e80f4&amp;username=tat5201021" xr:uid="{00000000-0004-0000-0000-0000F5050000}"/>
    <hyperlink ref="C1528" r:id="rId1527" display="https://emenscr.nesdc.go.th/viewer/view.html?id=600fdc9afdc43f47dfab7fb2&amp;username=tat5201021" xr:uid="{00000000-0004-0000-0000-0000F6050000}"/>
    <hyperlink ref="C1529" r:id="rId1528" display="https://emenscr.nesdc.go.th/viewer/view.html?id=6010f324fdc43f47dfab8061&amp;username=mfu590131" xr:uid="{00000000-0004-0000-0000-0000F7050000}"/>
    <hyperlink ref="C1530" r:id="rId1529" display="https://emenscr.nesdc.go.th/viewer/view.html?id=60138ab8df09716587640107&amp;username=opm0001601" xr:uid="{00000000-0004-0000-0000-0000F8050000}"/>
    <hyperlink ref="C1531" r:id="rId1530" display="https://emenscr.nesdc.go.th/viewer/view.html?id=6013b291d7ffce6585ff0735&amp;username=mots02121" xr:uid="{00000000-0004-0000-0000-0000F9050000}"/>
    <hyperlink ref="C1532" r:id="rId1531" display="https://emenscr.nesdc.go.th/viewer/view.html?id=6013b732ee427a65867151b5&amp;username=moi5305201" xr:uid="{00000000-0004-0000-0000-0000FA050000}"/>
    <hyperlink ref="C1533" r:id="rId1532" display="https://emenscr.nesdc.go.th/viewer/view.html?id=6013baf4ee427a65867151ca&amp;username=moi5305161" xr:uid="{00000000-0004-0000-0000-0000FB050000}"/>
    <hyperlink ref="C1534" r:id="rId1533" display="https://emenscr.nesdc.go.th/viewer/view.html?id=6013c0ab35fb5c2f7ac7d27f&amp;username=moi5305201" xr:uid="{00000000-0004-0000-0000-0000FC050000}"/>
    <hyperlink ref="C1535" r:id="rId1534" display="https://emenscr.nesdc.go.th/viewer/view.html?id=6013c1a935fb5c2f7ac7d283&amp;username=moi5305191" xr:uid="{00000000-0004-0000-0000-0000FD050000}"/>
    <hyperlink ref="C1536" r:id="rId1535" display="https://emenscr.nesdc.go.th/viewer/view.html?id=6013d28a35fb5c2f7ac7d2e6&amp;username=moi5305161" xr:uid="{00000000-0004-0000-0000-0000FE050000}"/>
    <hyperlink ref="C1537" r:id="rId1536" display="https://emenscr.nesdc.go.th/viewer/view.html?id=6017b79135fb5c2f7ac7d6ac&amp;username=moi0022821" xr:uid="{00000000-0004-0000-0000-0000FF050000}"/>
    <hyperlink ref="C1538" r:id="rId1537" display="https://emenscr.nesdc.go.th/viewer/view.html?id=601a1328242f142b6c6c086d&amp;username=mots02091" xr:uid="{00000000-0004-0000-0000-000000060000}"/>
    <hyperlink ref="C1539" r:id="rId1538" display="https://emenscr.nesdc.go.th/viewer/view.html?id=601a16fb242f142b6c6c0879&amp;username=mots02091" xr:uid="{00000000-0004-0000-0000-000001060000}"/>
    <hyperlink ref="C1540" r:id="rId1539" display="https://emenscr.nesdc.go.th/viewer/view.html?id=601a26f4242f142b6c6c089c&amp;username=moi0017221" xr:uid="{00000000-0004-0000-0000-000002060000}"/>
    <hyperlink ref="C1541" r:id="rId1540" display="https://emenscr.nesdc.go.th/viewer/view.html?id=601a383bb421312b7771b32e&amp;username=mots02091" xr:uid="{00000000-0004-0000-0000-000003060000}"/>
    <hyperlink ref="C1542" r:id="rId1541" display="https://emenscr.nesdc.go.th/viewer/view.html?id=601a5bf3242f142b6c6c08e5&amp;username=mots02091" xr:uid="{00000000-0004-0000-0000-000004060000}"/>
    <hyperlink ref="C1543" r:id="rId1542" display="https://emenscr.nesdc.go.th/viewer/view.html?id=6020f2b6c0248c15b754394d&amp;username=district42051" xr:uid="{00000000-0004-0000-0000-000005060000}"/>
    <hyperlink ref="C1544" r:id="rId1543" display="https://emenscr.nesdc.go.th/viewer/view.html?id=6021f2a43f9c9a15b66cb02d&amp;username=district42051" xr:uid="{00000000-0004-0000-0000-000006060000}"/>
    <hyperlink ref="C1545" r:id="rId1544" display="https://emenscr.nesdc.go.th/viewer/view.html?id=602fdc443eed1c7838197b44&amp;username=eplan31" xr:uid="{00000000-0004-0000-0000-000007060000}"/>
    <hyperlink ref="C1546" r:id="rId1545" display="https://emenscr.nesdc.go.th/viewer/view.html?id=6048816042689c5ddb3903bb&amp;username=moi0017131" xr:uid="{00000000-0004-0000-0000-000008060000}"/>
    <hyperlink ref="C1547" r:id="rId1546" display="https://emenscr.nesdc.go.th/viewer/view.html?id=604ae408e7b76677ca600e7b&amp;username=moi0017131" xr:uid="{00000000-0004-0000-0000-000009060000}"/>
    <hyperlink ref="C1548" r:id="rId1547" display="https://emenscr.nesdc.go.th/viewer/view.html?id=6055af037d3c183449a2b788&amp;username=mnre09261" xr:uid="{00000000-0004-0000-0000-00000A060000}"/>
    <hyperlink ref="C1549" r:id="rId1548" display="https://emenscr.nesdc.go.th/viewer/view.html?id=605c709cd70f8e64c42dc5e3&amp;username=moph10071" xr:uid="{00000000-0004-0000-0000-00000B060000}"/>
    <hyperlink ref="C1550" r:id="rId1549" display="https://emenscr.nesdc.go.th/viewer/view.html?id=60643bbfe155ba096006f82a&amp;username=industry0033141" xr:uid="{00000000-0004-0000-0000-00000C060000}"/>
    <hyperlink ref="C1551" r:id="rId1550" display="https://emenscr.nesdc.go.th/viewer/view.html?id=60680524b86b73094d9c42a9&amp;username=m-culture0031581" xr:uid="{00000000-0004-0000-0000-00000D060000}"/>
    <hyperlink ref="C1552" r:id="rId1551" display="https://emenscr.nesdc.go.th/viewer/view.html?id=606ac0ba8910b4057583a3ec&amp;username=mots5002131" xr:uid="{00000000-0004-0000-0000-00000E060000}"/>
    <hyperlink ref="C1553" r:id="rId1552" display="https://emenscr.nesdc.go.th/viewer/view.html?id=606ac70da726a30584d43780&amp;username=mots5002131" xr:uid="{00000000-0004-0000-0000-00000F060000}"/>
    <hyperlink ref="C1554" r:id="rId1553" display="https://emenscr.nesdc.go.th/viewer/view.html?id=607016409884fc520eccbf2e&amp;username=mots1402311" xr:uid="{00000000-0004-0000-0000-000010060000}"/>
    <hyperlink ref="C1555" r:id="rId1554" display="https://emenscr.nesdc.go.th/viewer/view.html?id=607d06039db1f67958ba2f35&amp;username=mnre09211" xr:uid="{00000000-0004-0000-0000-000011060000}"/>
    <hyperlink ref="C1556" r:id="rId1555" display="https://emenscr.nesdc.go.th/viewer/view.html?id=607fde31ce56bb16002f3264&amp;username=moph0032411" xr:uid="{00000000-0004-0000-0000-000012060000}"/>
    <hyperlink ref="C1557" r:id="rId1556" display="https://emenscr.nesdc.go.th/viewer/view.html?id=60924a74ee2b7860436a02a3&amp;username=rmutt0578101" xr:uid="{00000000-0004-0000-0000-000013060000}"/>
    <hyperlink ref="C1558" r:id="rId1557" display="https://emenscr.nesdc.go.th/viewer/view.html?id=609371aba2827e1f3c7f9a44&amp;username=mots02031" xr:uid="{00000000-0004-0000-0000-000014060000}"/>
    <hyperlink ref="C1559" r:id="rId1558" display="https://emenscr.nesdc.go.th/viewer/view.html?id=6093ace0fc0be21f44d79782&amp;username=rmutt0578101" xr:uid="{00000000-0004-0000-0000-000015060000}"/>
    <hyperlink ref="C1560" r:id="rId1559" display="https://emenscr.nesdc.go.th/viewer/view.html?id=609ce18e61787808f729c0d2&amp;username=rmutt0578111" xr:uid="{00000000-0004-0000-0000-000016060000}"/>
    <hyperlink ref="C1561" r:id="rId1560" display="https://emenscr.nesdc.go.th/viewer/view.html?id=60a3326dd9177f779cdead1d&amp;username=mots04031" xr:uid="{00000000-0004-0000-0000-000017060000}"/>
    <hyperlink ref="C1562" r:id="rId1561" display="https://emenscr.nesdc.go.th/viewer/view.html?id=60a35bae7dccea77a27d3f15&amp;username=mots04041" xr:uid="{00000000-0004-0000-0000-000018060000}"/>
    <hyperlink ref="C1563" r:id="rId1562" display="https://emenscr.nesdc.go.th/viewer/view.html?id=60a363097f8f4077a324829e&amp;username=mots04041" xr:uid="{00000000-0004-0000-0000-000019060000}"/>
    <hyperlink ref="C1564" r:id="rId1563" display="https://emenscr.nesdc.go.th/viewer/view.html?id=60a61f66b79583274531b561&amp;username=mots04061" xr:uid="{00000000-0004-0000-0000-00001A060000}"/>
    <hyperlink ref="C1565" r:id="rId1564" display="https://emenscr.nesdc.go.th/viewer/view.html?id=60ab54e9451595274308eb78&amp;username=mots04031" xr:uid="{00000000-0004-0000-0000-00001B060000}"/>
    <hyperlink ref="C1566" r:id="rId1565" display="https://emenscr.nesdc.go.th/viewer/view.html?id=60acb3e45838526f2e0f10d0&amp;username=mot060111" xr:uid="{00000000-0004-0000-0000-00001C060000}"/>
    <hyperlink ref="C1567" r:id="rId1566" display="https://emenscr.nesdc.go.th/viewer/view.html?id=60af4e1c5838526f2e0f111d&amp;username=mots04051" xr:uid="{00000000-0004-0000-0000-00001D060000}"/>
    <hyperlink ref="C1568" r:id="rId1567" display="https://emenscr.nesdc.go.th/viewer/view.html?id=60af515ab1ff3f6f27afc6f2&amp;username=mots02121" xr:uid="{00000000-0004-0000-0000-00001E060000}"/>
    <hyperlink ref="C1569" r:id="rId1568" display="https://emenscr.nesdc.go.th/viewer/view.html?id=60af5586b1ff3f6f27afc6fb&amp;username=mots02121" xr:uid="{00000000-0004-0000-0000-00001F060000}"/>
    <hyperlink ref="C1570" r:id="rId1569" display="https://emenscr.nesdc.go.th/viewer/view.html?id=60af66595ffefd6f3023ad5f&amp;username=mots04051" xr:uid="{00000000-0004-0000-0000-000020060000}"/>
    <hyperlink ref="C1571" r:id="rId1570" display="https://emenscr.nesdc.go.th/viewer/view.html?id=60b06e91d9f65842e576184b&amp;username=rmutt0578101" xr:uid="{00000000-0004-0000-0000-000021060000}"/>
    <hyperlink ref="C1572" r:id="rId1571" display="https://emenscr.nesdc.go.th/viewer/view.html?id=60b0a62eaf86ec42f278d8d2&amp;username=mots04051" xr:uid="{00000000-0004-0000-0000-000022060000}"/>
    <hyperlink ref="C1573" r:id="rId1572" display="https://emenscr.nesdc.go.th/viewer/view.html?id=60b71068b47ca6274c849988&amp;username=m-culture0031441" xr:uid="{00000000-0004-0000-0000-000023060000}"/>
    <hyperlink ref="C1574" r:id="rId1573" display="https://emenscr.nesdc.go.th/viewer/view.html?id=60c06b1f1f24571872693674&amp;username=mots04031" xr:uid="{00000000-0004-0000-0000-000024060000}"/>
    <hyperlink ref="C1575" r:id="rId1574" display="https://emenscr.nesdc.go.th/viewer/view.html?id=60c08177a82c221878b862a0&amp;username=mots02051" xr:uid="{00000000-0004-0000-0000-000025060000}"/>
    <hyperlink ref="C1576" r:id="rId1575" display="https://emenscr.nesdc.go.th/viewer/view.html?id=60c18ec55a26a8187e8477e9&amp;username=mots04031" xr:uid="{00000000-0004-0000-0000-000026060000}"/>
    <hyperlink ref="C1577" r:id="rId1576" display="https://emenscr.nesdc.go.th/viewer/view.html?id=60c192a02d1acc187133c21b&amp;username=mots04061" xr:uid="{00000000-0004-0000-0000-000027060000}"/>
    <hyperlink ref="C1578" r:id="rId1577" display="https://emenscr.nesdc.go.th/viewer/view.html?id=60c1bad81f2457187269373b&amp;username=mots04041" xr:uid="{00000000-0004-0000-0000-000028060000}"/>
    <hyperlink ref="C1579" r:id="rId1578" display="https://emenscr.nesdc.go.th/viewer/view.html?id=60c1bf931f24571872693744&amp;username=rmutt0578031" xr:uid="{00000000-0004-0000-0000-000029060000}"/>
    <hyperlink ref="C1580" r:id="rId1579" display="https://emenscr.nesdc.go.th/viewer/view.html?id=60c1cf845a26a8187e847828&amp;username=moi0022351" xr:uid="{00000000-0004-0000-0000-00002A060000}"/>
    <hyperlink ref="C1581" r:id="rId1580" display="https://emenscr.nesdc.go.th/viewer/view.html?id=60c32f0bd2513234cd5eb1f0&amp;username=mots04061" xr:uid="{00000000-0004-0000-0000-00002B060000}"/>
    <hyperlink ref="C1582" r:id="rId1581" display="https://emenscr.nesdc.go.th/viewer/view.html?id=60c6a53d53920934cf87c150&amp;username=mots02041" xr:uid="{00000000-0004-0000-0000-00002C060000}"/>
    <hyperlink ref="C1583" r:id="rId1582" display="https://emenscr.nesdc.go.th/viewer/view.html?id=60c6a8295e10e434d1c2c81e&amp;username=mots02041" xr:uid="{00000000-0004-0000-0000-00002D060000}"/>
    <hyperlink ref="C1584" r:id="rId1583" display="https://emenscr.nesdc.go.th/viewer/view.html?id=60c84e34d5ca0634c7fc7406&amp;username=mots04041" xr:uid="{00000000-0004-0000-0000-00002E060000}"/>
    <hyperlink ref="C1585" r:id="rId1584" display="https://emenscr.nesdc.go.th/viewer/view.html?id=60c854ec53920934cf87c269&amp;username=mof05031" xr:uid="{00000000-0004-0000-0000-00002F060000}"/>
    <hyperlink ref="C1586" r:id="rId1585" display="https://emenscr.nesdc.go.th/viewer/view.html?id=60cad41bcfde2746e853d23d&amp;username=mots04031" xr:uid="{00000000-0004-0000-0000-000030060000}"/>
    <hyperlink ref="C1587" r:id="rId1586" display="https://emenscr.nesdc.go.th/viewer/view.html?id=60d01c56844e4b36c8f91ea9&amp;username=rmutr0582041" xr:uid="{00000000-0004-0000-0000-000031060000}"/>
    <hyperlink ref="C1588" r:id="rId1587" display="https://emenscr.nesdc.go.th/viewer/view.html?id=60d9683f7f4b6222548db925&amp;username=opm0001621" xr:uid="{00000000-0004-0000-0000-000032060000}"/>
    <hyperlink ref="C1589" r:id="rId1588" display="https://emenscr.nesdc.go.th/viewer/view.html?id=60da9a50345c94224734f72e&amp;username=mots02121" xr:uid="{00000000-0004-0000-0000-000033060000}"/>
    <hyperlink ref="C1590" r:id="rId1589" display="https://emenscr.nesdc.go.th/viewer/view.html?id=60dc379060b44d1ea0929097&amp;username=mots6202041" xr:uid="{00000000-0004-0000-0000-000034060000}"/>
    <hyperlink ref="C1591" r:id="rId1590" display="https://emenscr.nesdc.go.th/viewer/view.html?id=60dd640c96e38557d6a88962&amp;username=mots7202651" xr:uid="{00000000-0004-0000-0000-000035060000}"/>
    <hyperlink ref="C1592" r:id="rId1591" display="https://emenscr.nesdc.go.th/viewer/view.html?id=60dd6e9796e38557d6a88982&amp;username=mots7202651" xr:uid="{00000000-0004-0000-0000-000036060000}"/>
    <hyperlink ref="C1593" r:id="rId1592" display="https://emenscr.nesdc.go.th/viewer/view.html?id=60de89fd54e85b57dc284996&amp;username=moi0019231" xr:uid="{00000000-0004-0000-0000-000037060000}"/>
    <hyperlink ref="C1594" r:id="rId1593" display="https://emenscr.nesdc.go.th/viewer/view.html?id=60e2d4aced713a6432c7d257&amp;username=mots2702611" xr:uid="{00000000-0004-0000-0000-000038060000}"/>
    <hyperlink ref="C1595" r:id="rId1594" display="https://emenscr.nesdc.go.th/viewer/view.html?id=60e2de2fbcf570643a9fb18c&amp;username=tceb1" xr:uid="{00000000-0004-0000-0000-000039060000}"/>
    <hyperlink ref="C1596" r:id="rId1595" display="https://emenscr.nesdc.go.th/viewer/view.html?id=60e2ebb9ed713a6432c7d280&amp;username=tceb1" xr:uid="{00000000-0004-0000-0000-00003A060000}"/>
    <hyperlink ref="C1597" r:id="rId1596" display="https://emenscr.nesdc.go.th/viewer/view.html?id=60e2f478bcf570643a9fb1aa&amp;username=moi0017331" xr:uid="{00000000-0004-0000-0000-00003B060000}"/>
    <hyperlink ref="C1598" r:id="rId1597" display="https://emenscr.nesdc.go.th/viewer/view.html?id=60e322c1a2b0996438061560&amp;username=tceb1" xr:uid="{00000000-0004-0000-0000-00003C060000}"/>
    <hyperlink ref="C1599" r:id="rId1598" display="https://emenscr.nesdc.go.th/viewer/view.html?id=60e32b8fa2b0996438061562&amp;username=tceb1" xr:uid="{00000000-0004-0000-0000-00003D060000}"/>
    <hyperlink ref="C1600" r:id="rId1599" display="https://emenscr.nesdc.go.th/viewer/view.html?id=60e3d56ea792f56431f57c14&amp;username=mot060641" xr:uid="{00000000-0004-0000-0000-00003E060000}"/>
    <hyperlink ref="C1601" r:id="rId1600" display="https://emenscr.nesdc.go.th/viewer/view.html?id=60e51d32a2b09964380616a2&amp;username=mots2102481" xr:uid="{00000000-0004-0000-0000-00003F060000}"/>
    <hyperlink ref="C1602" r:id="rId1601" display="https://emenscr.nesdc.go.th/viewer/view.html?id=60e520babcf570643a9fb308&amp;username=mots2102481" xr:uid="{00000000-0004-0000-0000-000040060000}"/>
    <hyperlink ref="C1603" r:id="rId1602" display="https://emenscr.nesdc.go.th/viewer/view.html?id=60e68858a792f56431f57fc7&amp;username=mot0703501" xr:uid="{00000000-0004-0000-0000-000041060000}"/>
    <hyperlink ref="C1604" r:id="rId1603" display="https://emenscr.nesdc.go.th/viewer/view.html?id=60e68ac0ed713a6432c7d682&amp;username=moi0021131" xr:uid="{00000000-0004-0000-0000-000042060000}"/>
    <hyperlink ref="C1605" r:id="rId1604" display="https://emenscr.nesdc.go.th/viewer/view.html?id=60e6a5abed713a6432c7d6d9&amp;username=mots5202521" xr:uid="{00000000-0004-0000-0000-000043060000}"/>
    <hyperlink ref="C1606" r:id="rId1605" display="https://emenscr.nesdc.go.th/viewer/view.html?id=60e6ace5a792f56431f5803e&amp;username=mot0703501" xr:uid="{00000000-0004-0000-0000-000044060000}"/>
    <hyperlink ref="C1607" r:id="rId1606" display="https://emenscr.nesdc.go.th/viewer/view.html?id=60e712b25953f668100891d8&amp;username=moi0022661" xr:uid="{00000000-0004-0000-0000-000045060000}"/>
    <hyperlink ref="C1608" r:id="rId1607" display="https://emenscr.nesdc.go.th/viewer/view.html?id=60e7d57eb9256e6c2d58e278&amp;username=mot0703611" xr:uid="{00000000-0004-0000-0000-000046060000}"/>
    <hyperlink ref="C1609" r:id="rId1608" display="https://emenscr.nesdc.go.th/viewer/view.html?id=60efefce8333c046d07ba0e2&amp;username=cea031" xr:uid="{00000000-0004-0000-0000-000047060000}"/>
    <hyperlink ref="C1610" r:id="rId1609" display="https://emenscr.nesdc.go.th/viewer/view.html?id=60eff572b292e846d24206ed&amp;username=mot0703301" xr:uid="{00000000-0004-0000-0000-000048060000}"/>
    <hyperlink ref="C1611" r:id="rId1610" display="https://emenscr.nesdc.go.th/viewer/view.html?id=60efffc18333c046d07ba106&amp;username=tceb1" xr:uid="{00000000-0004-0000-0000-000049060000}"/>
    <hyperlink ref="C1612" r:id="rId1611" display="https://emenscr.nesdc.go.th/viewer/view.html?id=60f52f7ce747db4bdade6ff1&amp;username=opm0001581" xr:uid="{00000000-0004-0000-0000-00004A060000}"/>
    <hyperlink ref="C1613" r:id="rId1612" display="https://emenscr.nesdc.go.th/viewer/view.html?id=60fa4b9f9c707a05a1d6ce0b&amp;username=district42061" xr:uid="{00000000-0004-0000-0000-00004B060000}"/>
    <hyperlink ref="C1614" r:id="rId1613" display="https://emenscr.nesdc.go.th/viewer/view.html?id=6107a442ad762104a9c98305&amp;username=cea031" xr:uid="{00000000-0004-0000-0000-00004C060000}"/>
    <hyperlink ref="C1615" r:id="rId1614" display="https://emenscr.nesdc.go.th/viewer/view.html?id=6107a6a7ad762104a9c9830a&amp;username=district42071" xr:uid="{00000000-0004-0000-0000-00004D060000}"/>
    <hyperlink ref="C1616" r:id="rId1615" display="https://emenscr.nesdc.go.th/viewer/view.html?id=610a24f6d9ddc16fa006875c&amp;username=sat21" xr:uid="{00000000-0004-0000-0000-00004E060000}"/>
    <hyperlink ref="C1617" r:id="rId1616" display="https://emenscr.nesdc.go.th/viewer/view.html?id=610a46cd9af47d6f9a34e643&amp;username=sat21" xr:uid="{00000000-0004-0000-0000-00004F060000}"/>
    <hyperlink ref="C1618" r:id="rId1617" display="https://emenscr.nesdc.go.th/viewer/view.html?id=610a4e51d9ddc16fa00687bc&amp;username=mol05041" xr:uid="{00000000-0004-0000-0000-000050060000}"/>
    <hyperlink ref="C1619" r:id="rId1618" display="https://emenscr.nesdc.go.th/viewer/view.html?id=610a52009af47d6f9a34e665&amp;username=sat21" xr:uid="{00000000-0004-0000-0000-000051060000}"/>
    <hyperlink ref="C1620" r:id="rId1619" display="https://emenscr.nesdc.go.th/viewer/view.html?id=610ce092b6c5987c7f728855&amp;username=m-culture04011" xr:uid="{00000000-0004-0000-0000-000052060000}"/>
    <hyperlink ref="C1621" r:id="rId1620" display="https://emenscr.nesdc.go.th/viewer/view.html?id=610ce80ecebcb57c86e9159d&amp;username=m-culture04011" xr:uid="{00000000-0004-0000-0000-000053060000}"/>
    <hyperlink ref="C1622" r:id="rId1621" display="https://emenscr.nesdc.go.th/viewer/view.html?id=610d48facebcb57c86e91602&amp;username=tat5201021" xr:uid="{00000000-0004-0000-0000-000054060000}"/>
    <hyperlink ref="C1623" r:id="rId1622" display="https://emenscr.nesdc.go.th/viewer/view.html?id=610e373777572f035a6e9edd&amp;username=tat5201021" xr:uid="{00000000-0004-0000-0000-000055060000}"/>
    <hyperlink ref="C1624" r:id="rId1623" display="https://emenscr.nesdc.go.th/viewer/view.html?id=610e5af677572f035a6e9eee&amp;username=tat5201021" xr:uid="{00000000-0004-0000-0000-000056060000}"/>
    <hyperlink ref="C1625" r:id="rId1624" display="https://emenscr.nesdc.go.th/viewer/view.html?id=610f5b6e2482000361ae7d7d&amp;username=tat5201021" xr:uid="{00000000-0004-0000-0000-000057060000}"/>
    <hyperlink ref="C1626" r:id="rId1625" display="https://emenscr.nesdc.go.th/viewer/view.html?id=610f5fe62482000361ae7d7f&amp;username=tat5201021" xr:uid="{00000000-0004-0000-0000-000058060000}"/>
    <hyperlink ref="C1627" r:id="rId1626" display="https://emenscr.nesdc.go.th/viewer/view.html?id=610f85de2482000361ae7d8c&amp;username=tat5201021" xr:uid="{00000000-0004-0000-0000-000059060000}"/>
    <hyperlink ref="C1628" r:id="rId1627" display="https://emenscr.nesdc.go.th/viewer/view.html?id=610f914cef40ea035b9d0f80&amp;username=tat5201021" xr:uid="{00000000-0004-0000-0000-00005A060000}"/>
    <hyperlink ref="C1629" r:id="rId1628" display="https://emenscr.nesdc.go.th/viewer/view.html?id=610fadf3ef40ea035b9d0f8f&amp;username=tat5201021" xr:uid="{00000000-0004-0000-0000-00005B060000}"/>
    <hyperlink ref="C1630" r:id="rId1629" display="https://emenscr.nesdc.go.th/viewer/view.html?id=610fb918ef40ea035b9d0f91&amp;username=cmu6593161" xr:uid="{00000000-0004-0000-0000-00005C060000}"/>
    <hyperlink ref="C1631" r:id="rId1630" display="https://emenscr.nesdc.go.th/viewer/view.html?id=610fcba8ef40ea035b9d0f96&amp;username=moph09051" xr:uid="{00000000-0004-0000-0000-00005D060000}"/>
    <hyperlink ref="C1632" r:id="rId1631" display="https://emenscr.nesdc.go.th/viewer/view.html?id=61106e1b2482000361ae7db1&amp;username=tat5201021" xr:uid="{00000000-0004-0000-0000-00005E060000}"/>
    <hyperlink ref="C1633" r:id="rId1632" display="https://emenscr.nesdc.go.th/viewer/view.html?id=6110745286ed660368a5ba22&amp;username=tat5201021" xr:uid="{00000000-0004-0000-0000-00005F060000}"/>
    <hyperlink ref="C1634" r:id="rId1633" display="https://emenscr.nesdc.go.th/viewer/view.html?id=6110a32086ed660368a5ba3b&amp;username=tat5201021" xr:uid="{00000000-0004-0000-0000-000060060000}"/>
    <hyperlink ref="C1635" r:id="rId1634" display="https://emenscr.nesdc.go.th/viewer/view.html?id=6110b42eef40ea035b9d0fcf&amp;username=cea031" xr:uid="{00000000-0004-0000-0000-000061060000}"/>
    <hyperlink ref="C1636" r:id="rId1635" display="https://emenscr.nesdc.go.th/viewer/view.html?id=6110b7da2482000361ae7de4&amp;username=cea031" xr:uid="{00000000-0004-0000-0000-000062060000}"/>
    <hyperlink ref="C1637" r:id="rId1636" display="https://emenscr.nesdc.go.th/viewer/view.html?id=6110b98bef40ea035b9d0fd4&amp;username=tat5201021" xr:uid="{00000000-0004-0000-0000-000063060000}"/>
    <hyperlink ref="C1638" r:id="rId1637" display="https://emenscr.nesdc.go.th/viewer/view.html?id=6110e8c32482000361ae7e34&amp;username=mots04041" xr:uid="{00000000-0004-0000-0000-000064060000}"/>
    <hyperlink ref="C1639" r:id="rId1638" display="https://emenscr.nesdc.go.th/viewer/view.html?id=6110ec152482000361ae7e39&amp;username=tat5201021" xr:uid="{00000000-0004-0000-0000-000065060000}"/>
    <hyperlink ref="C1640" r:id="rId1639" display="https://emenscr.nesdc.go.th/viewer/view.html?id=6110ee69ef40ea035b9d101f&amp;username=tat5201021" xr:uid="{00000000-0004-0000-0000-000066060000}"/>
    <hyperlink ref="C1641" r:id="rId1640" display="https://emenscr.nesdc.go.th/viewer/view.html?id=6110ef2186ed660368a5baac&amp;username=mots04041" xr:uid="{00000000-0004-0000-0000-000067060000}"/>
    <hyperlink ref="C1642" r:id="rId1641" display="https://emenscr.nesdc.go.th/viewer/view.html?id=6110f2ca77572f035a6e9fc2&amp;username=tat5201021" xr:uid="{00000000-0004-0000-0000-000068060000}"/>
    <hyperlink ref="C1643" r:id="rId1642" display="https://emenscr.nesdc.go.th/viewer/view.html?id=6110f45477572f035a6e9fc7&amp;username=mots04041" xr:uid="{00000000-0004-0000-0000-000069060000}"/>
    <hyperlink ref="C1644" r:id="rId1643" display="https://emenscr.nesdc.go.th/viewer/view.html?id=6110f92777572f035a6e9fd2&amp;username=mots04041" xr:uid="{00000000-0004-0000-0000-00006A060000}"/>
    <hyperlink ref="C1645" r:id="rId1644" display="https://emenscr.nesdc.go.th/viewer/view.html?id=6110fe8aef40ea035b9d1039&amp;username=mots04041" xr:uid="{00000000-0004-0000-0000-00006B060000}"/>
    <hyperlink ref="C1646" r:id="rId1645" display="https://emenscr.nesdc.go.th/viewer/view.html?id=6110ff3aef40ea035b9d103d&amp;username=mots04061" xr:uid="{00000000-0004-0000-0000-00006C060000}"/>
    <hyperlink ref="C1647" r:id="rId1646" display="https://emenscr.nesdc.go.th/viewer/view.html?id=6111093d86ed660368a5bad1&amp;username=mots04061" xr:uid="{00000000-0004-0000-0000-00006D060000}"/>
    <hyperlink ref="C1648" r:id="rId1647" display="https://emenscr.nesdc.go.th/viewer/view.html?id=61110d2c2482000361ae7e62&amp;username=mots04061" xr:uid="{00000000-0004-0000-0000-00006E060000}"/>
    <hyperlink ref="C1649" r:id="rId1648" display="https://emenscr.nesdc.go.th/viewer/view.html?id=61110db62482000361ae7e65&amp;username=mots04061" xr:uid="{00000000-0004-0000-0000-00006F060000}"/>
    <hyperlink ref="C1650" r:id="rId1649" display="https://emenscr.nesdc.go.th/viewer/view.html?id=61111af02482000361ae7e76&amp;username=mots04041" xr:uid="{00000000-0004-0000-0000-000070060000}"/>
    <hyperlink ref="C1651" r:id="rId1650" display="https://emenscr.nesdc.go.th/viewer/view.html?id=611121b977572f035a6e9ff6&amp;username=mots04041" xr:uid="{00000000-0004-0000-0000-000071060000}"/>
    <hyperlink ref="C1652" r:id="rId1651" display="https://emenscr.nesdc.go.th/viewer/view.html?id=6111278a2482000361ae7e7e&amp;username=mots04061" xr:uid="{00000000-0004-0000-0000-000072060000}"/>
    <hyperlink ref="C1653" r:id="rId1652" display="https://emenscr.nesdc.go.th/viewer/view.html?id=61112a3386ed660368a5baec&amp;username=mots04041" xr:uid="{00000000-0004-0000-0000-000073060000}"/>
    <hyperlink ref="C1654" r:id="rId1653" display="https://emenscr.nesdc.go.th/viewer/view.html?id=611132edef40ea035b9d1069&amp;username=mots04041" xr:uid="{00000000-0004-0000-0000-000074060000}"/>
    <hyperlink ref="C1655" r:id="rId1654" display="https://emenscr.nesdc.go.th/viewer/view.html?id=611173af2482000361ae7e94&amp;username=moph05031" xr:uid="{00000000-0004-0000-0000-000075060000}"/>
    <hyperlink ref="C1656" r:id="rId1655" display="https://emenscr.nesdc.go.th/viewer/view.html?id=6111ca5077572f035a6ea00f&amp;username=tat5201021" xr:uid="{00000000-0004-0000-0000-000076060000}"/>
    <hyperlink ref="C1657" r:id="rId1656" display="https://emenscr.nesdc.go.th/viewer/view.html?id=6111cd5077572f035a6ea011&amp;username=tat5201021" xr:uid="{00000000-0004-0000-0000-000077060000}"/>
    <hyperlink ref="C1658" r:id="rId1657" display="https://emenscr.nesdc.go.th/viewer/view.html?id=6111df8977572f035a6ea013&amp;username=mots04061" xr:uid="{00000000-0004-0000-0000-000078060000}"/>
    <hyperlink ref="C1659" r:id="rId1658" display="https://emenscr.nesdc.go.th/viewer/view.html?id=6111e37886ed660368a5bb0e&amp;username=mots04061" xr:uid="{00000000-0004-0000-0000-000079060000}"/>
    <hyperlink ref="C1660" r:id="rId1659" display="https://emenscr.nesdc.go.th/viewer/view.html?id=6111f5cb77572f035a6ea034&amp;username=mots04061" xr:uid="{00000000-0004-0000-0000-00007A060000}"/>
    <hyperlink ref="C1661" r:id="rId1660" display="https://emenscr.nesdc.go.th/viewer/view.html?id=6111fee277572f035a6ea040&amp;username=mots04061" xr:uid="{00000000-0004-0000-0000-00007B060000}"/>
    <hyperlink ref="C1662" r:id="rId1661" display="https://emenscr.nesdc.go.th/viewer/view.html?id=6112001def40ea035b9d10ab&amp;username=mots04061" xr:uid="{00000000-0004-0000-0000-00007C060000}"/>
    <hyperlink ref="C1663" r:id="rId1662" display="https://emenscr.nesdc.go.th/viewer/view.html?id=611200e92482000361ae7ee4&amp;username=moc07081" xr:uid="{00000000-0004-0000-0000-00007D060000}"/>
    <hyperlink ref="C1664" r:id="rId1663" display="https://emenscr.nesdc.go.th/viewer/view.html?id=61120b052482000361ae7f07&amp;username=mots04061" xr:uid="{00000000-0004-0000-0000-00007E060000}"/>
    <hyperlink ref="C1665" r:id="rId1664" display="https://emenscr.nesdc.go.th/viewer/view.html?id=61120c53ef40ea035b9d10cf&amp;username=mots04061" xr:uid="{00000000-0004-0000-0000-00007F060000}"/>
    <hyperlink ref="C1666" r:id="rId1665" display="https://emenscr.nesdc.go.th/viewer/view.html?id=6112105e77572f035a6ea064&amp;username=mots04061" xr:uid="{00000000-0004-0000-0000-000080060000}"/>
    <hyperlink ref="C1667" r:id="rId1666" display="https://emenscr.nesdc.go.th/viewer/view.html?id=61121183ef40ea035b9d10d5&amp;username=mots04061" xr:uid="{00000000-0004-0000-0000-000081060000}"/>
    <hyperlink ref="C1668" r:id="rId1667" display="https://emenscr.nesdc.go.th/viewer/view.html?id=611211deef40ea035b9d10da&amp;username=mots04061" xr:uid="{00000000-0004-0000-0000-000082060000}"/>
    <hyperlink ref="C1669" r:id="rId1668" display="https://emenscr.nesdc.go.th/viewer/view.html?id=611212d1ef40ea035b9d10e0&amp;username=mots04061" xr:uid="{00000000-0004-0000-0000-000083060000}"/>
    <hyperlink ref="C1670" r:id="rId1669" display="https://emenscr.nesdc.go.th/viewer/view.html?id=611216942482000361ae7f18&amp;username=cea031" xr:uid="{00000000-0004-0000-0000-000084060000}"/>
    <hyperlink ref="C1671" r:id="rId1670" display="https://emenscr.nesdc.go.th/viewer/view.html?id=61121786ef40ea035b9d10e6&amp;username=mots04061" xr:uid="{00000000-0004-0000-0000-000085060000}"/>
    <hyperlink ref="C1672" r:id="rId1671" display="https://emenscr.nesdc.go.th/viewer/view.html?id=61121aef86ed660368a5bb73&amp;username=cea031" xr:uid="{00000000-0004-0000-0000-000086060000}"/>
    <hyperlink ref="C1673" r:id="rId1672" display="https://emenscr.nesdc.go.th/viewer/view.html?id=61121d42ef40ea035b9d10f3&amp;username=mots04061" xr:uid="{00000000-0004-0000-0000-000087060000}"/>
    <hyperlink ref="C1674" r:id="rId1673" display="https://emenscr.nesdc.go.th/viewer/view.html?id=61121f4b77572f035a6ea083&amp;username=cea031" xr:uid="{00000000-0004-0000-0000-000088060000}"/>
    <hyperlink ref="C1675" r:id="rId1674" display="https://emenscr.nesdc.go.th/viewer/view.html?id=61121fcf77572f035a6ea086&amp;username=mots04031" xr:uid="{00000000-0004-0000-0000-000089060000}"/>
    <hyperlink ref="C1676" r:id="rId1675" display="https://emenscr.nesdc.go.th/viewer/view.html?id=611221baef40ea035b9d10fa&amp;username=cea031" xr:uid="{00000000-0004-0000-0000-00008A060000}"/>
    <hyperlink ref="C1677" r:id="rId1676" display="https://emenscr.nesdc.go.th/viewer/view.html?id=6112252d2482000361ae7f36&amp;username=mots04061" xr:uid="{00000000-0004-0000-0000-00008B060000}"/>
    <hyperlink ref="C1678" r:id="rId1677" display="https://emenscr.nesdc.go.th/viewer/view.html?id=6112255177572f035a6ea090&amp;username=cea031" xr:uid="{00000000-0004-0000-0000-00008C060000}"/>
    <hyperlink ref="C1679" r:id="rId1678" display="https://emenscr.nesdc.go.th/viewer/view.html?id=611228dc77572f035a6ea095&amp;username=cea031" xr:uid="{00000000-0004-0000-0000-00008D060000}"/>
    <hyperlink ref="C1680" r:id="rId1679" display="https://emenscr.nesdc.go.th/viewer/view.html?id=61122c3286ed660368a5bba4&amp;username=cea031" xr:uid="{00000000-0004-0000-0000-00008E060000}"/>
    <hyperlink ref="C1681" r:id="rId1680" display="https://emenscr.nesdc.go.th/viewer/view.html?id=61122d8577572f035a6ea09f&amp;username=mots04061" xr:uid="{00000000-0004-0000-0000-00008F060000}"/>
    <hyperlink ref="C1682" r:id="rId1681" display="https://emenscr.nesdc.go.th/viewer/view.html?id=6112331377572f035a6ea0b9&amp;username=mots04011" xr:uid="{00000000-0004-0000-0000-000090060000}"/>
    <hyperlink ref="C1683" r:id="rId1682" display="https://emenscr.nesdc.go.th/viewer/view.html?id=611238de86ed660368a5bbc6&amp;username=mfu590131" xr:uid="{00000000-0004-0000-0000-000091060000}"/>
    <hyperlink ref="C1684" r:id="rId1683" display="https://emenscr.nesdc.go.th/viewer/view.html?id=61123e1d77572f035a6ea0e2&amp;username=most54011" xr:uid="{00000000-0004-0000-0000-000092060000}"/>
    <hyperlink ref="C1685" r:id="rId1684" display="https://emenscr.nesdc.go.th/viewer/view.html?id=61123eb22482000361ae7f78&amp;username=mfu590131" xr:uid="{00000000-0004-0000-0000-000093060000}"/>
    <hyperlink ref="C1686" r:id="rId1685" display="https://emenscr.nesdc.go.th/viewer/view.html?id=6112415177572f035a6ea0fe&amp;username=mots04041" xr:uid="{00000000-0004-0000-0000-000094060000}"/>
    <hyperlink ref="C1687" r:id="rId1686" display="https://emenscr.nesdc.go.th/viewer/view.html?id=61124776ef40ea035b9d1165&amp;username=mots04031" xr:uid="{00000000-0004-0000-0000-000095060000}"/>
    <hyperlink ref="C1688" r:id="rId1687" display="https://emenscr.nesdc.go.th/viewer/view.html?id=61124b302482000361ae7fb4&amp;username=mfu590131" xr:uid="{00000000-0004-0000-0000-000096060000}"/>
    <hyperlink ref="C1689" r:id="rId1688" display="https://emenscr.nesdc.go.th/viewer/view.html?id=61128c042482000361ae7fe2&amp;username=moi04081" xr:uid="{00000000-0004-0000-0000-000097060000}"/>
    <hyperlink ref="C1690" r:id="rId1689" display="https://emenscr.nesdc.go.th/viewer/view.html?id=61128d4b86ed660368a5bc50&amp;username=most54011" xr:uid="{00000000-0004-0000-0000-000098060000}"/>
    <hyperlink ref="C1691" r:id="rId1690" display="https://emenscr.nesdc.go.th/viewer/view.html?id=6112a63586ed660368a5bc63&amp;username=mots04031" xr:uid="{00000000-0004-0000-0000-000099060000}"/>
    <hyperlink ref="C1692" r:id="rId1691" display="https://emenscr.nesdc.go.th/viewer/view.html?id=6113412def40ea035b9d11f1&amp;username=mots04021" xr:uid="{00000000-0004-0000-0000-00009A060000}"/>
    <hyperlink ref="C1693" r:id="rId1692" display="https://emenscr.nesdc.go.th/viewer/view.html?id=611344ea77572f035a6ea1a8&amp;username=mots04021" xr:uid="{00000000-0004-0000-0000-00009B060000}"/>
    <hyperlink ref="C1694" r:id="rId1693" display="https://emenscr.nesdc.go.th/viewer/view.html?id=61134a3377572f035a6ea1b7&amp;username=mots04021" xr:uid="{00000000-0004-0000-0000-00009C060000}"/>
    <hyperlink ref="C1695" r:id="rId1694" display="https://emenscr.nesdc.go.th/viewer/view.html?id=61134d79ef40ea035b9d1215&amp;username=moph05161" xr:uid="{00000000-0004-0000-0000-00009D060000}"/>
    <hyperlink ref="C1696" r:id="rId1695" display="https://emenscr.nesdc.go.th/viewer/view.html?id=61135c3086ed660368a5bcc0&amp;username=mfu590131" xr:uid="{00000000-0004-0000-0000-00009E060000}"/>
    <hyperlink ref="C1697" r:id="rId1696" display="https://emenscr.nesdc.go.th/viewer/view.html?id=61137c09ef40ea035b9d1288&amp;username=mfu590131" xr:uid="{00000000-0004-0000-0000-00009F060000}"/>
    <hyperlink ref="C1698" r:id="rId1697" display="https://emenscr.nesdc.go.th/viewer/view.html?id=61137d7e77572f035a6ea20a&amp;username=mfu590131" xr:uid="{00000000-0004-0000-0000-0000A0060000}"/>
    <hyperlink ref="C1699" r:id="rId1698" display="https://emenscr.nesdc.go.th/viewer/view.html?id=6113829bef40ea035b9d12ad&amp;username=mots04051" xr:uid="{00000000-0004-0000-0000-0000A1060000}"/>
    <hyperlink ref="C1700" r:id="rId1699" display="https://emenscr.nesdc.go.th/viewer/view.html?id=61138999ef40ea035b9d12c9&amp;username=mots04051" xr:uid="{00000000-0004-0000-0000-0000A2060000}"/>
    <hyperlink ref="C1701" r:id="rId1700" display="https://emenscr.nesdc.go.th/viewer/view.html?id=611389f586ed660368a5bd31&amp;username=mots003811" xr:uid="{00000000-0004-0000-0000-0000A3060000}"/>
    <hyperlink ref="C1702" r:id="rId1701" display="https://emenscr.nesdc.go.th/viewer/view.html?id=61138ba286ed660368a5bd39&amp;username=mfu590131" xr:uid="{00000000-0004-0000-0000-0000A4060000}"/>
    <hyperlink ref="C1703" r:id="rId1702" display="https://emenscr.nesdc.go.th/viewer/view.html?id=61138c752482000361ae80ba&amp;username=mots003811" xr:uid="{00000000-0004-0000-0000-0000A5060000}"/>
    <hyperlink ref="C1704" r:id="rId1703" display="https://emenscr.nesdc.go.th/viewer/view.html?id=61138f7f86ed660368a5bd43&amp;username=mots003811" xr:uid="{00000000-0004-0000-0000-0000A6060000}"/>
    <hyperlink ref="C1705" r:id="rId1704" display="https://emenscr.nesdc.go.th/viewer/view.html?id=611390df86ed660368a5bd49&amp;username=mots04051" xr:uid="{00000000-0004-0000-0000-0000A7060000}"/>
    <hyperlink ref="C1706" r:id="rId1705" display="https://emenscr.nesdc.go.th/viewer/view.html?id=6113917177572f035a6ea247&amp;username=mots003811" xr:uid="{00000000-0004-0000-0000-0000A8060000}"/>
    <hyperlink ref="C1707" r:id="rId1706" display="https://emenscr.nesdc.go.th/viewer/view.html?id=611394cb86ed660368a5bd5c&amp;username=mots003811" xr:uid="{00000000-0004-0000-0000-0000A9060000}"/>
    <hyperlink ref="C1708" r:id="rId1707" display="https://emenscr.nesdc.go.th/viewer/view.html?id=6113966879c1d06ed51e5404&amp;username=mots04051" xr:uid="{00000000-0004-0000-0000-0000AA060000}"/>
    <hyperlink ref="C1709" r:id="rId1708" display="https://emenscr.nesdc.go.th/viewer/view.html?id=6113972ee054a16ecd22ba47&amp;username=mots003811" xr:uid="{00000000-0004-0000-0000-0000AB060000}"/>
    <hyperlink ref="C1710" r:id="rId1709" display="https://emenscr.nesdc.go.th/viewer/view.html?id=61139a2ca330646ed4c1978e&amp;username=mots003811" xr:uid="{00000000-0004-0000-0000-0000AC060000}"/>
    <hyperlink ref="C1711" r:id="rId1710" display="https://emenscr.nesdc.go.th/viewer/view.html?id=61139cfb79c1d06ed51e541b&amp;username=mots003811" xr:uid="{00000000-0004-0000-0000-0000AD060000}"/>
    <hyperlink ref="C1712" r:id="rId1711" display="https://emenscr.nesdc.go.th/viewer/view.html?id=61139fcc5739d16ece9264ce&amp;username=mots04031" xr:uid="{00000000-0004-0000-0000-0000AE060000}"/>
    <hyperlink ref="C1713" r:id="rId1712" display="https://emenscr.nesdc.go.th/viewer/view.html?id=6113a0005739d16ece9264d1&amp;username=moac10231" xr:uid="{00000000-0004-0000-0000-0000AF060000}"/>
    <hyperlink ref="C1714" r:id="rId1713" display="https://emenscr.nesdc.go.th/viewer/view.html?id=6113a0295739d16ece9264d3&amp;username=mots003811" xr:uid="{00000000-0004-0000-0000-0000B0060000}"/>
    <hyperlink ref="C1715" r:id="rId1714" display="https://emenscr.nesdc.go.th/viewer/view.html?id=6113a251a330646ed4c197a9&amp;username=mots003811" xr:uid="{00000000-0004-0000-0000-0000B1060000}"/>
    <hyperlink ref="C1716" r:id="rId1715" display="https://emenscr.nesdc.go.th/viewer/view.html?id=6113a6045739d16ece9264e7&amp;username=mots003811" xr:uid="{00000000-0004-0000-0000-0000B2060000}"/>
    <hyperlink ref="C1717" r:id="rId1716" display="https://emenscr.nesdc.go.th/viewer/view.html?id=6113aadc5739d16ece9264f7&amp;username=mots003811" xr:uid="{00000000-0004-0000-0000-0000B3060000}"/>
    <hyperlink ref="C1718" r:id="rId1717" display="https://emenscr.nesdc.go.th/viewer/view.html?id=61143054a330646ed4c197f4&amp;username=moi07041" xr:uid="{00000000-0004-0000-0000-0000B4060000}"/>
    <hyperlink ref="C1719" r:id="rId1718" display="https://emenscr.nesdc.go.th/viewer/view.html?id=6114c9146d03d30365f25631&amp;username=most54011" xr:uid="{00000000-0004-0000-0000-0000B5060000}"/>
    <hyperlink ref="C1720" r:id="rId1719" display="https://emenscr.nesdc.go.th/viewer/view.html?id=6114e5476d03d30365f2565d&amp;username=m-culture02041" xr:uid="{00000000-0004-0000-0000-0000B6060000}"/>
    <hyperlink ref="C1721" r:id="rId1720" display="https://emenscr.nesdc.go.th/viewer/view.html?id=6114f69bd956f703555f9f6a&amp;username=m-culture02041" xr:uid="{00000000-0004-0000-0000-0000B7060000}"/>
    <hyperlink ref="C1722" r:id="rId1721" display="https://emenscr.nesdc.go.th/viewer/view.html?id=6114fd98d956f703555f9f73&amp;username=m-culture02041" xr:uid="{00000000-0004-0000-0000-0000B8060000}"/>
    <hyperlink ref="C1723" r:id="rId1722" display="https://emenscr.nesdc.go.th/viewer/view.html?id=611504a11b088e035d870e66&amp;username=mot03051" xr:uid="{00000000-0004-0000-0000-0000B9060000}"/>
    <hyperlink ref="C1724" r:id="rId1723" display="https://emenscr.nesdc.go.th/viewer/view.html?id=61152941d956f703555f9f9a&amp;username=mot03051" xr:uid="{00000000-0004-0000-0000-0000BA060000}"/>
    <hyperlink ref="C1725" r:id="rId1724" display="https://emenscr.nesdc.go.th/viewer/view.html?id=61152c87bee036035b050daf&amp;username=mot03051" xr:uid="{00000000-0004-0000-0000-0000BB060000}"/>
    <hyperlink ref="C1726" r:id="rId1725" display="https://emenscr.nesdc.go.th/viewer/view.html?id=611549216d03d30365f256c2&amp;username=m-culture02041" xr:uid="{00000000-0004-0000-0000-0000BC060000}"/>
    <hyperlink ref="C1727" r:id="rId1726" display="https://emenscr.nesdc.go.th/viewer/view.html?id=61154e176d03d30365f256c7&amp;username=m-culture02041" xr:uid="{00000000-0004-0000-0000-0000BD060000}"/>
    <hyperlink ref="C1728" r:id="rId1727" display="https://emenscr.nesdc.go.th/viewer/view.html?id=6115529fbee036035b050dd4&amp;username=m-culture02041" xr:uid="{00000000-0004-0000-0000-0000BE060000}"/>
    <hyperlink ref="C1729" r:id="rId1728" display="https://emenscr.nesdc.go.th/viewer/view.html?id=611569506d03d30365f256cb&amp;username=m-culture02041" xr:uid="{00000000-0004-0000-0000-0000BF060000}"/>
    <hyperlink ref="C1730" r:id="rId1729" display="https://emenscr.nesdc.go.th/viewer/view.html?id=6115ef2b204d382fc6aff1b9&amp;username=psru053811" xr:uid="{00000000-0004-0000-0000-0000C0060000}"/>
    <hyperlink ref="C1731" r:id="rId1730" display="https://emenscr.nesdc.go.th/viewer/view.html?id=6115f8599e73c2431f59bf52&amp;username=psu05211" xr:uid="{00000000-0004-0000-0000-0000C1060000}"/>
    <hyperlink ref="C1732" r:id="rId1731" display="https://emenscr.nesdc.go.th/viewer/view.html?id=6115fd6f9e73c2431f59bf63&amp;username=nida05263081" xr:uid="{00000000-0004-0000-0000-0000C2060000}"/>
    <hyperlink ref="C1733" r:id="rId1732" display="https://emenscr.nesdc.go.th/viewer/view.html?id=61160f0151b0124325d6a049&amp;username=mot07021" xr:uid="{00000000-0004-0000-0000-0000C3060000}"/>
    <hyperlink ref="C1734" r:id="rId1733" display="https://emenscr.nesdc.go.th/viewer/view.html?id=611613f39e73c2431f59bfa4&amp;username=m-culture02041" xr:uid="{00000000-0004-0000-0000-0000C4060000}"/>
    <hyperlink ref="C1735" r:id="rId1734" display="https://emenscr.nesdc.go.th/viewer/view.html?id=61161bf633dfa92fc07b7be0&amp;username=psru053811" xr:uid="{00000000-0004-0000-0000-0000C5060000}"/>
    <hyperlink ref="C1736" r:id="rId1735" display="https://emenscr.nesdc.go.th/viewer/view.html?id=61161f6aea16c95e131a2ba0&amp;username=m-culture02041" xr:uid="{00000000-0004-0000-0000-0000C6060000}"/>
    <hyperlink ref="C1737" r:id="rId1736" display="https://emenscr.nesdc.go.th/viewer/view.html?id=61162006ea16c95e131a2ba3&amp;username=psru053811" xr:uid="{00000000-0004-0000-0000-0000C7060000}"/>
    <hyperlink ref="C1738" r:id="rId1737" display="https://emenscr.nesdc.go.th/viewer/view.html?id=611625daea16c95e131a2bc4&amp;username=m-culture02041" xr:uid="{00000000-0004-0000-0000-0000C8060000}"/>
    <hyperlink ref="C1739" r:id="rId1738" display="https://emenscr.nesdc.go.th/viewer/view.html?id=61162812e303335e1a75e7a1&amp;username=moi530331" xr:uid="{00000000-0004-0000-0000-0000C9060000}"/>
    <hyperlink ref="C1740" r:id="rId1739" display="https://emenscr.nesdc.go.th/viewer/view.html?id=611629dda94df25e1c4974b0&amp;username=m-culture02041" xr:uid="{00000000-0004-0000-0000-0000CA060000}"/>
    <hyperlink ref="C1741" r:id="rId1740" display="https://emenscr.nesdc.go.th/viewer/view.html?id=61162b26ea16c95e131a2bdd&amp;username=psu05211" xr:uid="{00000000-0004-0000-0000-0000CB060000}"/>
    <hyperlink ref="C1742" r:id="rId1741" display="https://emenscr.nesdc.go.th/viewer/view.html?id=61162d0eea16c95e131a2be9&amp;username=psu05211" xr:uid="{00000000-0004-0000-0000-0000CC060000}"/>
    <hyperlink ref="C1743" r:id="rId1742" display="https://emenscr.nesdc.go.th/viewer/view.html?id=61162dcaea16c95e131a2beb&amp;username=m-culture02041" xr:uid="{00000000-0004-0000-0000-0000CD060000}"/>
    <hyperlink ref="C1744" r:id="rId1743" display="https://emenscr.nesdc.go.th/viewer/view.html?id=6116302dea16c95e131a2bf9&amp;username=cmru0533101" xr:uid="{00000000-0004-0000-0000-0000CE060000}"/>
    <hyperlink ref="C1745" r:id="rId1744" display="https://emenscr.nesdc.go.th/viewer/view.html?id=61163205d797d45e1960b66a&amp;username=dasta1" xr:uid="{00000000-0004-0000-0000-0000CF060000}"/>
    <hyperlink ref="C1746" r:id="rId1745" display="https://emenscr.nesdc.go.th/viewer/view.html?id=6116327cd797d45e1960b66c&amp;username=m-culture02041" xr:uid="{00000000-0004-0000-0000-0000D0060000}"/>
    <hyperlink ref="C1747" r:id="rId1746" display="https://emenscr.nesdc.go.th/viewer/view.html?id=6116335aea16c95e131a2c07&amp;username=dasta1" xr:uid="{00000000-0004-0000-0000-0000D1060000}"/>
    <hyperlink ref="C1748" r:id="rId1747" display="https://emenscr.nesdc.go.th/viewer/view.html?id=61163ace204d382fc6aff5c8&amp;username=m-culture02041" xr:uid="{00000000-0004-0000-0000-0000D2060000}"/>
    <hyperlink ref="C1749" r:id="rId1748" display="https://emenscr.nesdc.go.th/viewer/view.html?id=61163c42479d5e70e62b9044&amp;username=dasta1" xr:uid="{00000000-0004-0000-0000-0000D3060000}"/>
    <hyperlink ref="C1750" r:id="rId1749" display="https://emenscr.nesdc.go.th/viewer/view.html?id=611640314afae470e58edb34&amp;username=dasta1" xr:uid="{00000000-0004-0000-0000-0000D4060000}"/>
    <hyperlink ref="C1751" r:id="rId1750" display="https://emenscr.nesdc.go.th/viewer/view.html?id=611640ed4afae470e58edb3a&amp;username=moph05021" xr:uid="{00000000-0004-0000-0000-0000D5060000}"/>
    <hyperlink ref="C1752" r:id="rId1751" display="https://emenscr.nesdc.go.th/viewer/view.html?id=6116469686f0f870e80290af&amp;username=psu05211" xr:uid="{00000000-0004-0000-0000-0000D6060000}"/>
    <hyperlink ref="C1753" r:id="rId1752" display="https://emenscr.nesdc.go.th/viewer/view.html?id=61164e374afae470e58edb66&amp;username=dasta1" xr:uid="{00000000-0004-0000-0000-0000D7060000}"/>
    <hyperlink ref="C1754" r:id="rId1753" display="https://emenscr.nesdc.go.th/viewer/view.html?id=61164f3986a2b770df75a8de&amp;username=dasta1" xr:uid="{00000000-0004-0000-0000-0000D8060000}"/>
    <hyperlink ref="C1755" r:id="rId1754" display="https://emenscr.nesdc.go.th/viewer/view.html?id=61165736479d5e70e62b908d&amp;username=mots02051" xr:uid="{00000000-0004-0000-0000-0000D9060000}"/>
    <hyperlink ref="C1756" r:id="rId1755" display="https://emenscr.nesdc.go.th/viewer/view.html?id=61167ebeee6abd1f94902744&amp;username=psu05211" xr:uid="{00000000-0004-0000-0000-0000DA060000}"/>
    <hyperlink ref="C1757" r:id="rId1756" display="https://emenscr.nesdc.go.th/viewer/view.html?id=611686c19b236c1f95b0c08e&amp;username=dasta1" xr:uid="{00000000-0004-0000-0000-0000DB060000}"/>
    <hyperlink ref="C1758" r:id="rId1757" display="https://emenscr.nesdc.go.th/viewer/view.html?id=611687e38b5f6c1fa114cb1c&amp;username=dasta1" xr:uid="{00000000-0004-0000-0000-0000DC060000}"/>
    <hyperlink ref="C1759" r:id="rId1758" display="https://emenscr.nesdc.go.th/viewer/view.html?id=61169c164bf4461f93d6e50e&amp;username=mot03081" xr:uid="{00000000-0004-0000-0000-0000DD060000}"/>
    <hyperlink ref="C1760" r:id="rId1759" display="https://emenscr.nesdc.go.th/viewer/view.html?id=61169d2b4bf4461f93d6e513&amp;username=dasta1" xr:uid="{00000000-0004-0000-0000-0000DE060000}"/>
    <hyperlink ref="C1761" r:id="rId1760" display="https://emenscr.nesdc.go.th/viewer/view.html?id=61169f1f4bf4461f93d6e516&amp;username=dasta1" xr:uid="{00000000-0004-0000-0000-0000DF060000}"/>
    <hyperlink ref="C1762" r:id="rId1761" display="https://emenscr.nesdc.go.th/viewer/view.html?id=6116a03aee6abd1f94902772&amp;username=dasta1" xr:uid="{00000000-0004-0000-0000-0000E0060000}"/>
    <hyperlink ref="C1763" r:id="rId1762" display="https://emenscr.nesdc.go.th/viewer/view.html?id=6116a7f0ee6abd1f94902782&amp;username=most54011" xr:uid="{00000000-0004-0000-0000-0000E1060000}"/>
    <hyperlink ref="C1764" r:id="rId1763" display="https://emenscr.nesdc.go.th/viewer/view.html?id=6116aba08b5f6c1fa114cb4d&amp;username=dasta1" xr:uid="{00000000-0004-0000-0000-0000E2060000}"/>
    <hyperlink ref="C1765" r:id="rId1764" display="https://emenscr.nesdc.go.th/viewer/view.html?id=61171fe6ee6abd1f9490279a&amp;username=mot03081" xr:uid="{00000000-0004-0000-0000-0000E3060000}"/>
    <hyperlink ref="C1766" r:id="rId1765" display="https://emenscr.nesdc.go.th/viewer/view.html?id=61174af74bf4461f93d6e554&amp;username=rmutl0583011" xr:uid="{00000000-0004-0000-0000-0000E4060000}"/>
    <hyperlink ref="C1767" r:id="rId1766" display="https://emenscr.nesdc.go.th/viewer/view.html?id=61174f18ee6abd1f949027c0&amp;username=rmutl0583011" xr:uid="{00000000-0004-0000-0000-0000E5060000}"/>
    <hyperlink ref="C1768" r:id="rId1767" display="https://emenscr.nesdc.go.th/viewer/view.html?id=611751ffee6abd1f949027c2&amp;username=ku05131011" xr:uid="{00000000-0004-0000-0000-0000E6060000}"/>
    <hyperlink ref="C1769" r:id="rId1768" display="https://emenscr.nesdc.go.th/viewer/view.html?id=611756024bf4461f93d6e563&amp;username=ku05131011" xr:uid="{00000000-0004-0000-0000-0000E7060000}"/>
    <hyperlink ref="C1770" r:id="rId1769" display="https://emenscr.nesdc.go.th/viewer/view.html?id=61175f5b9b236c1f95b0c0ff&amp;username=dasta1" xr:uid="{00000000-0004-0000-0000-0000E8060000}"/>
    <hyperlink ref="C1771" r:id="rId1770" display="https://emenscr.nesdc.go.th/viewer/view.html?id=61175fe34bf4461f93d6e56e&amp;username=most640141" xr:uid="{00000000-0004-0000-0000-0000E9060000}"/>
    <hyperlink ref="C1772" r:id="rId1771" display="https://emenscr.nesdc.go.th/viewer/view.html?id=611761e1ee6abd1f949027d9&amp;username=ku05131011" xr:uid="{00000000-0004-0000-0000-0000EA060000}"/>
    <hyperlink ref="C1773" r:id="rId1772" display="https://emenscr.nesdc.go.th/viewer/view.html?id=611765528b5f6c1fa114cb9a&amp;username=ku05131011" xr:uid="{00000000-0004-0000-0000-0000EB060000}"/>
    <hyperlink ref="C1774" r:id="rId1773" display="https://emenscr.nesdc.go.th/viewer/view.html?id=6117685e4bf4461f93d6e57f&amp;username=m-culture02041" xr:uid="{00000000-0004-0000-0000-0000EC060000}"/>
    <hyperlink ref="C1775" r:id="rId1774" display="https://emenscr.nesdc.go.th/viewer/view.html?id=61176cdc8b5f6c1fa114cba1&amp;username=ku05131011" xr:uid="{00000000-0004-0000-0000-0000ED060000}"/>
    <hyperlink ref="C1776" r:id="rId1775" display="https://emenscr.nesdc.go.th/viewer/view.html?id=61176d334bf4461f93d6e589&amp;username=ku05131011" xr:uid="{00000000-0004-0000-0000-0000EE060000}"/>
    <hyperlink ref="C1777" r:id="rId1776" display="https://emenscr.nesdc.go.th/viewer/view.html?id=611775d29b236c1f95b0c125&amp;username=rmutt0578051" xr:uid="{00000000-0004-0000-0000-0000EF060000}"/>
    <hyperlink ref="C1778" r:id="rId1777" display="https://emenscr.nesdc.go.th/viewer/view.html?id=611777824bf4461f93d6e59d&amp;username=stou052201031" xr:uid="{00000000-0004-0000-0000-0000F0060000}"/>
    <hyperlink ref="C1779" r:id="rId1778" display="https://emenscr.nesdc.go.th/viewer/view.html?id=611781929b236c1f95b0c147&amp;username=ku05131011" xr:uid="{00000000-0004-0000-0000-0000F1060000}"/>
    <hyperlink ref="C1780" r:id="rId1779" display="https://emenscr.nesdc.go.th/viewer/view.html?id=611783354bf4461f93d6e5b3&amp;username=ku05131011" xr:uid="{00000000-0004-0000-0000-0000F2060000}"/>
    <hyperlink ref="C1781" r:id="rId1780" display="https://emenscr.nesdc.go.th/viewer/view.html?id=611784024bf4461f93d6e5b6&amp;username=ku05131011" xr:uid="{00000000-0004-0000-0000-0000F3060000}"/>
    <hyperlink ref="C1782" r:id="rId1781" display="https://emenscr.nesdc.go.th/viewer/view.html?id=611784a89b236c1f95b0c156&amp;username=rru054801021" xr:uid="{00000000-0004-0000-0000-0000F4060000}"/>
    <hyperlink ref="C1783" r:id="rId1782" display="https://emenscr.nesdc.go.th/viewer/view.html?id=61178bd88b5f6c1fa114cbe8&amp;username=dasta1" xr:uid="{00000000-0004-0000-0000-0000F5060000}"/>
    <hyperlink ref="C1784" r:id="rId1783" display="https://emenscr.nesdc.go.th/viewer/view.html?id=6117939b9b236c1f95b0c16e&amp;username=dasta1" xr:uid="{00000000-0004-0000-0000-0000F6060000}"/>
    <hyperlink ref="C1785" r:id="rId1784" display="https://emenscr.nesdc.go.th/viewer/view.html?id=6117a253ee6abd1f9490283d&amp;username=dasta1" xr:uid="{00000000-0004-0000-0000-0000F7060000}"/>
    <hyperlink ref="C1786" r:id="rId1785" display="https://emenscr.nesdc.go.th/viewer/view.html?id=6117c2cd4bf4461f93d6e5fc&amp;username=mnre05071" xr:uid="{00000000-0004-0000-0000-0000F8060000}"/>
    <hyperlink ref="C1787" r:id="rId1786" display="https://emenscr.nesdc.go.th/viewer/view.html?id=6117d4c1ee6abd1f94902857&amp;username=rmutl0583011" xr:uid="{00000000-0004-0000-0000-0000F9060000}"/>
    <hyperlink ref="C1788" r:id="rId1787" display="https://emenscr.nesdc.go.th/viewer/view.html?id=6117d745ee6abd1f9490285c&amp;username=rmutsv0584011" xr:uid="{00000000-0004-0000-0000-0000FA060000}"/>
    <hyperlink ref="C1789" r:id="rId1788" display="https://emenscr.nesdc.go.th/viewer/view.html?id=6117da8bee6abd1f94902862&amp;username=psu05211" xr:uid="{00000000-0004-0000-0000-0000FB060000}"/>
    <hyperlink ref="C1790" r:id="rId1789" display="https://emenscr.nesdc.go.th/viewer/view.html?id=6117f5374bf4461f93d6e636&amp;username=nida05263081" xr:uid="{00000000-0004-0000-0000-0000FC060000}"/>
    <hyperlink ref="C1791" r:id="rId1790" display="https://emenscr.nesdc.go.th/viewer/view.html?id=6118e3788b5f6c1fa114cce4&amp;username=industry02041" xr:uid="{00000000-0004-0000-0000-0000FD060000}"/>
    <hyperlink ref="C1792" r:id="rId1791" display="https://emenscr.nesdc.go.th/viewer/view.html?id=6118fba1ee6abd1f9490292d&amp;username=industry02041" xr:uid="{00000000-0004-0000-0000-0000FE060000}"/>
    <hyperlink ref="C1793" r:id="rId1792" display="https://emenscr.nesdc.go.th/viewer/view.html?id=6119026e9b236c1f95b0c2a2&amp;username=psu05211" xr:uid="{00000000-0004-0000-0000-0000FF060000}"/>
    <hyperlink ref="C1794" r:id="rId1793" display="https://emenscr.nesdc.go.th/viewer/view.html?id=611912d44bf4461f93d6e714&amp;username=niems021" xr:uid="{00000000-0004-0000-0000-000000070000}"/>
    <hyperlink ref="C1795" r:id="rId1794" display="https://emenscr.nesdc.go.th/viewer/view.html?id=611926329b236c1f95b0c2bf&amp;username=kmitl052401061" xr:uid="{00000000-0004-0000-0000-000001070000}"/>
    <hyperlink ref="C1796" r:id="rId1795" display="https://emenscr.nesdc.go.th/viewer/view.html?id=61197b75ee6abd1f9490298f&amp;username=up0590081" xr:uid="{00000000-0004-0000-0000-000002070000}"/>
    <hyperlink ref="C1797" r:id="rId1796" display="https://emenscr.nesdc.go.th/viewer/view.html?id=6119c6b29b236c1f95b0c2fc&amp;username=cmru0533101" xr:uid="{00000000-0004-0000-0000-000003070000}"/>
    <hyperlink ref="C1798" r:id="rId1797" display="https://emenscr.nesdc.go.th/viewer/view.html?id=6119cb948b5f6c1fa114cd6a&amp;username=rmuti23001" xr:uid="{00000000-0004-0000-0000-000004070000}"/>
    <hyperlink ref="C1799" r:id="rId1798" display="https://emenscr.nesdc.go.th/viewer/view.html?id=6119ea3983a667707448614f&amp;username=mots02041" xr:uid="{00000000-0004-0000-0000-000005070000}"/>
    <hyperlink ref="C1800" r:id="rId1799" display="https://emenscr.nesdc.go.th/viewer/view.html?id=6119eef9b1eab9706bc8533b&amp;username=nrru0544091" xr:uid="{00000000-0004-0000-0000-000006070000}"/>
    <hyperlink ref="C1801" r:id="rId1800" display="https://emenscr.nesdc.go.th/viewer/view.html?id=6119f26083a6677074486173&amp;username=nrru0544091" xr:uid="{00000000-0004-0000-0000-000007070000}"/>
    <hyperlink ref="C1802" r:id="rId1801" display="https://emenscr.nesdc.go.th/viewer/view.html?id=6119f53683a6677074486181&amp;username=buu62021" xr:uid="{00000000-0004-0000-0000-000008070000}"/>
    <hyperlink ref="C1803" r:id="rId1802" display="https://emenscr.nesdc.go.th/viewer/view.html?id=6119f58ab1eab9706bc85359&amp;username=nrru0544091" xr:uid="{00000000-0004-0000-0000-000009070000}"/>
    <hyperlink ref="C1804" r:id="rId1803" display="https://emenscr.nesdc.go.th/viewer/view.html?id=6119f855e587a9706c8ae195&amp;username=nrru0544091" xr:uid="{00000000-0004-0000-0000-00000A070000}"/>
    <hyperlink ref="C1805" r:id="rId1804" display="https://emenscr.nesdc.go.th/viewer/view.html?id=6119fa0ae587a9706c8ae19d&amp;username=bcca059541" xr:uid="{00000000-0004-0000-0000-00000B070000}"/>
    <hyperlink ref="C1806" r:id="rId1805" display="https://emenscr.nesdc.go.th/viewer/view.html?id=6119fafeb1eab9706bc8536e&amp;username=nrru0544091" xr:uid="{00000000-0004-0000-0000-00000C070000}"/>
    <hyperlink ref="C1807" r:id="rId1806" display="https://emenscr.nesdc.go.th/viewer/view.html?id=6119fc15454a1a707216980b&amp;username=mots02041" xr:uid="{00000000-0004-0000-0000-00000D070000}"/>
    <hyperlink ref="C1808" r:id="rId1807" display="https://emenscr.nesdc.go.th/viewer/view.html?id=611a0e6683a66770744861dd&amp;username=ssru056711" xr:uid="{00000000-0004-0000-0000-00000E070000}"/>
    <hyperlink ref="C1809" r:id="rId1808" display="https://emenscr.nesdc.go.th/viewer/view.html?id=611a1315b1eab9706bc853e4&amp;username=rmuti34001" xr:uid="{00000000-0004-0000-0000-00000F070000}"/>
    <hyperlink ref="C1810" r:id="rId1809" display="https://emenscr.nesdc.go.th/viewer/view.html?id=611a1676b1eab9706bc853fa&amp;username=rmuti34001" xr:uid="{00000000-0004-0000-0000-000010070000}"/>
    <hyperlink ref="C1811" r:id="rId1810" display="https://emenscr.nesdc.go.th/viewer/view.html?id=611a16c8e587a9706c8ae21a&amp;username=mots02031" xr:uid="{00000000-0004-0000-0000-000011070000}"/>
    <hyperlink ref="C1812" r:id="rId1811" display="https://emenscr.nesdc.go.th/viewer/view.html?id=611a1932454a1a707216987a&amp;username=mju052314011" xr:uid="{00000000-0004-0000-0000-000012070000}"/>
    <hyperlink ref="C1813" r:id="rId1812" display="https://emenscr.nesdc.go.th/viewer/view.html?id=611a2256e587a9706c8ae25b&amp;username=rmutto05801001" xr:uid="{00000000-0004-0000-0000-000013070000}"/>
    <hyperlink ref="C1814" r:id="rId1813" display="https://emenscr.nesdc.go.th/viewer/view.html?id=611a22e283a6677074486256&amp;username=pcru053961" xr:uid="{00000000-0004-0000-0000-000014070000}"/>
    <hyperlink ref="C1815" r:id="rId1814" display="https://emenscr.nesdc.go.th/viewer/view.html?id=611a2426e587a9706c8ae26a&amp;username=rmuti34001" xr:uid="{00000000-0004-0000-0000-000015070000}"/>
    <hyperlink ref="C1816" r:id="rId1815" display="https://emenscr.nesdc.go.th/viewer/view.html?id=611a2b5a454a1a70721698d7&amp;username=tceb1" xr:uid="{00000000-0004-0000-0000-000016070000}"/>
    <hyperlink ref="C1817" r:id="rId1816" display="https://emenscr.nesdc.go.th/viewer/view.html?id=611a2e93e587a9706c8ae2ac&amp;username=mots02021" xr:uid="{00000000-0004-0000-0000-000017070000}"/>
    <hyperlink ref="C1818" r:id="rId1817" display="https://emenscr.nesdc.go.th/viewer/view.html?id=611a37b8454a1a7072169914&amp;username=mju052314011" xr:uid="{00000000-0004-0000-0000-000018070000}"/>
    <hyperlink ref="C1819" r:id="rId1818" display="https://emenscr.nesdc.go.th/viewer/view.html?id=611a3998b1eab9706bc8549b&amp;username=cpru05690121" xr:uid="{00000000-0004-0000-0000-000019070000}"/>
    <hyperlink ref="C1820" r:id="rId1819" display="https://emenscr.nesdc.go.th/viewer/view.html?id=611a3a3be587a9706c8ae2da&amp;username=tceb1" xr:uid="{00000000-0004-0000-0000-00001A070000}"/>
    <hyperlink ref="C1821" r:id="rId1820" display="https://emenscr.nesdc.go.th/viewer/view.html?id=611a3dcf454a1a7072169931&amp;username=cpru05690121" xr:uid="{00000000-0004-0000-0000-00001B070000}"/>
    <hyperlink ref="C1822" r:id="rId1821" display="https://emenscr.nesdc.go.th/viewer/view.html?id=611a4064454a1a7072169941&amp;username=mots02091" xr:uid="{00000000-0004-0000-0000-00001C070000}"/>
    <hyperlink ref="C1823" r:id="rId1822" display="https://emenscr.nesdc.go.th/viewer/view.html?id=611a40a3e587a9706c8ae2e5&amp;username=mots02031" xr:uid="{00000000-0004-0000-0000-00001D070000}"/>
    <hyperlink ref="C1824" r:id="rId1823" display="https://emenscr.nesdc.go.th/viewer/view.html?id=611a40fae587a9706c8ae2ea&amp;username=buu62021" xr:uid="{00000000-0004-0000-0000-00001E070000}"/>
    <hyperlink ref="C1825" r:id="rId1824" display="https://emenscr.nesdc.go.th/viewer/view.html?id=611a421bb1eab9706bc854b6&amp;username=buu62021" xr:uid="{00000000-0004-0000-0000-00001F070000}"/>
    <hyperlink ref="C1826" r:id="rId1825" display="https://emenscr.nesdc.go.th/viewer/view.html?id=611a428be587a9706c8ae2ee&amp;username=cea031" xr:uid="{00000000-0004-0000-0000-000020070000}"/>
    <hyperlink ref="C1827" r:id="rId1826" display="https://emenscr.nesdc.go.th/viewer/view.html?id=611a43ae454a1a7072169950&amp;username=ubru05421" xr:uid="{00000000-0004-0000-0000-000021070000}"/>
    <hyperlink ref="C1828" r:id="rId1827" display="https://emenscr.nesdc.go.th/viewer/view.html?id=611a47dbe587a9706c8ae2fd&amp;username=lru05411" xr:uid="{00000000-0004-0000-0000-000022070000}"/>
    <hyperlink ref="C1829" r:id="rId1828" display="https://emenscr.nesdc.go.th/viewer/view.html?id=611a4aa8e587a9706c8ae306&amp;username=lru05411" xr:uid="{00000000-0004-0000-0000-000023070000}"/>
    <hyperlink ref="C1830" r:id="rId1829" display="https://emenscr.nesdc.go.th/viewer/view.html?id=611a4c8183a66770744862fb&amp;username=pbru0555341" xr:uid="{00000000-0004-0000-0000-000024070000}"/>
    <hyperlink ref="C1831" r:id="rId1830" display="https://emenscr.nesdc.go.th/viewer/view.html?id=611a4cd0e587a9706c8ae30f&amp;username=lru05411" xr:uid="{00000000-0004-0000-0000-000025070000}"/>
    <hyperlink ref="C1832" r:id="rId1831" display="https://emenscr.nesdc.go.th/viewer/view.html?id=611a4f5383a6677074486300&amp;username=pbru0555341" xr:uid="{00000000-0004-0000-0000-000026070000}"/>
    <hyperlink ref="C1833" r:id="rId1832" display="https://emenscr.nesdc.go.th/viewer/view.html?id=611a5116454a1a7072169979&amp;username=tceb1" xr:uid="{00000000-0004-0000-0000-000027070000}"/>
    <hyperlink ref="C1834" r:id="rId1833" display="https://emenscr.nesdc.go.th/viewer/view.html?id=611a53cbe587a9706c8ae321&amp;username=moph070181" xr:uid="{00000000-0004-0000-0000-000028070000}"/>
    <hyperlink ref="C1835" r:id="rId1834" display="https://emenscr.nesdc.go.th/viewer/view.html?id=611a637683a667707448632f&amp;username=tsu64021" xr:uid="{00000000-0004-0000-0000-000029070000}"/>
    <hyperlink ref="C1836" r:id="rId1835" display="https://emenscr.nesdc.go.th/viewer/view.html?id=611a71d683a6677074486352&amp;username=tsu64021" xr:uid="{00000000-0004-0000-0000-00002A070000}"/>
    <hyperlink ref="C1837" r:id="rId1836" display="https://emenscr.nesdc.go.th/viewer/view.html?id=611a7237b1eab9706bc8550f&amp;username=tceb1" xr:uid="{00000000-0004-0000-0000-00002B070000}"/>
    <hyperlink ref="C1838" r:id="rId1837" display="https://emenscr.nesdc.go.th/viewer/view.html?id=611a75ae454a1a70721699bc&amp;username=moi04081" xr:uid="{00000000-0004-0000-0000-00002C070000}"/>
    <hyperlink ref="C1839" r:id="rId1838" display="https://emenscr.nesdc.go.th/viewer/view.html?id=611a771fb1eab9706bc8551e&amp;username=nu052701041" xr:uid="{00000000-0004-0000-0000-00002D070000}"/>
    <hyperlink ref="C1840" r:id="rId1839" display="https://emenscr.nesdc.go.th/viewer/view.html?id=611a88e5e587a9706c8ae388&amp;username=tceb1" xr:uid="{00000000-0004-0000-0000-00002E070000}"/>
    <hyperlink ref="C1841" r:id="rId1840" display="https://emenscr.nesdc.go.th/viewer/view.html?id=611a91f9454a1a70721699ee&amp;username=tceb1" xr:uid="{00000000-0004-0000-0000-00002F070000}"/>
    <hyperlink ref="C1842" r:id="rId1841" display="https://emenscr.nesdc.go.th/viewer/view.html?id=6124677e914dee5ac289e730&amp;username=mcc06101" xr:uid="{00000000-0004-0000-0000-000030070000}"/>
    <hyperlink ref="C1843" r:id="rId1842" display="https://emenscr.nesdc.go.th/viewer/view.html?id=6125bf6e914dee5ac289e7e1&amp;username=opm0001581" xr:uid="{00000000-0004-0000-0000-000031070000}"/>
    <hyperlink ref="C1844" r:id="rId1843" display="https://emenscr.nesdc.go.th/viewer/view.html?id=612de26b914dee5ac289f1c1&amp;username=mot0703511" xr:uid="{00000000-0004-0000-0000-000032070000}"/>
    <hyperlink ref="C1845" r:id="rId1844" display="https://emenscr.nesdc.go.th/viewer/view.html?id=612de6f3914dee5ac289f1c8&amp;username=mot0703511" xr:uid="{00000000-0004-0000-0000-000033070000}"/>
    <hyperlink ref="C1846" r:id="rId1845" display="https://emenscr.nesdc.go.th/viewer/view.html?id=612debe5cc739c5abb848c7f&amp;username=mot0703511" xr:uid="{00000000-0004-0000-0000-000034070000}"/>
    <hyperlink ref="C1847" r:id="rId1846" display="https://emenscr.nesdc.go.th/viewer/view.html?id=61382d6aba45632782ec7f35&amp;username=msu053017021" xr:uid="{00000000-0004-0000-0000-000035070000}"/>
    <hyperlink ref="C1848" r:id="rId1847" display="https://emenscr.nesdc.go.th/viewer/view.html?id=61407366df17f6698f268b37&amp;username=mot07021" xr:uid="{00000000-0004-0000-0000-000036070000}"/>
    <hyperlink ref="C1849" r:id="rId1848" display="https://emenscr.nesdc.go.th/viewer/view.html?id=61445a1c66063541700584b0&amp;username=mots9502451" xr:uid="{00000000-0004-0000-0000-000037070000}"/>
    <hyperlink ref="C1850" r:id="rId1849" display="https://emenscr.nesdc.go.th/viewer/view.html?id=61513a0975bc904178356fea&amp;username=district58051" xr:uid="{00000000-0004-0000-0000-000038070000}"/>
    <hyperlink ref="C1851" r:id="rId1850" display="https://emenscr.nesdc.go.th/viewer/view.html?id=6153da5875bc90417835741f&amp;username=mots2702611" xr:uid="{00000000-0004-0000-0000-000039070000}"/>
    <hyperlink ref="C1852" r:id="rId1851" display="https://emenscr.nesdc.go.th/viewer/view.html?id=6153df2e908fc2762fc30290&amp;username=mots2702611" xr:uid="{00000000-0004-0000-0000-00003A070000}"/>
    <hyperlink ref="C1853" r:id="rId1852" display="https://emenscr.nesdc.go.th/viewer/view.html?id=6153e36a7bfb6276353cfc1e&amp;username=m-culture0031441" xr:uid="{00000000-0004-0000-0000-00003B070000}"/>
    <hyperlink ref="C1854" r:id="rId1853" display="https://emenscr.nesdc.go.th/viewer/view.html?id=6153e604b1678f76361832cd&amp;username=mots2702611" xr:uid="{00000000-0004-0000-0000-00003C070000}"/>
    <hyperlink ref="C1855" r:id="rId1854" display="https://emenscr.nesdc.go.th/viewer/view.html?id=61542a417bfb6276353cfcdf&amp;username=mnre0214631" xr:uid="{00000000-0004-0000-0000-00003D070000}"/>
    <hyperlink ref="C1856" r:id="rId1855" display="https://emenscr.nesdc.go.th/viewer/view.html?id=615d554917ed2a558b4c2c0c&amp;username=mdes06021" xr:uid="{00000000-0004-0000-0000-00003E070000}"/>
    <hyperlink ref="C1857" r:id="rId1856" display="https://emenscr.nesdc.go.th/viewer/view.html?id=615d712017ed2a558b4c2c5c&amp;username=mdes06021" xr:uid="{00000000-0004-0000-0000-00003F070000}"/>
    <hyperlink ref="C1858" r:id="rId1857" display="https://emenscr.nesdc.go.th/viewer/view.html?id=615d7a446bdbda558aab0e60&amp;username=mdes06021" xr:uid="{00000000-0004-0000-0000-000040070000}"/>
    <hyperlink ref="C1859" r:id="rId1858" display="https://emenscr.nesdc.go.th/viewer/view.html?id=615ffce117ed2a558b4c2f97&amp;username=mots8302401" xr:uid="{00000000-0004-0000-0000-000041070000}"/>
    <hyperlink ref="C1860" r:id="rId1859" display="https://emenscr.nesdc.go.th/viewer/view.html?id=61612c7217ed2a558b4c3089&amp;username=mot0703411" xr:uid="{00000000-0004-0000-0000-000042070000}"/>
    <hyperlink ref="C1861" r:id="rId1860" display="https://emenscr.nesdc.go.th/viewer/view.html?id=6163b90317ed2a558b4c31dd&amp;username=moi0022831" xr:uid="{00000000-0004-0000-0000-000043070000}"/>
    <hyperlink ref="C1862" r:id="rId1861" display="https://emenscr.nesdc.go.th/viewer/view.html?id=61654e25abf2f76eaaed7a4c&amp;username=moi02271021" xr:uid="{00000000-0004-0000-0000-000044070000}"/>
    <hyperlink ref="C1863" r:id="rId1862" display="https://emenscr.nesdc.go.th/viewer/view.html?id=61662abb4e72b56eb592a373&amp;username=msu053019021" xr:uid="{00000000-0004-0000-0000-000045070000}"/>
    <hyperlink ref="C1864" r:id="rId1863" display="https://emenscr.nesdc.go.th/viewer/view.html?id=6167af1dabf2f76eaaed7b4e&amp;username=moi0017501" xr:uid="{00000000-0004-0000-0000-000046070000}"/>
    <hyperlink ref="C1865" r:id="rId1864" display="https://emenscr.nesdc.go.th/viewer/view.html?id=6167b2ebac23da6eb13cfb3b&amp;username=moi0017501" xr:uid="{00000000-0004-0000-0000-000047070000}"/>
    <hyperlink ref="C1866" r:id="rId1865" display="https://emenscr.nesdc.go.th/viewer/view.html?id=616ce32bac23da6eb13cffc2&amp;username=mots7602371" xr:uid="{00000000-0004-0000-0000-000048070000}"/>
    <hyperlink ref="C1867" r:id="rId1866" display="https://emenscr.nesdc.go.th/viewer/view.html?id=616d04714e72b56eb592a908&amp;username=mots3002201" xr:uid="{00000000-0004-0000-0000-000049070000}"/>
    <hyperlink ref="C1868" r:id="rId1867" display="https://emenscr.nesdc.go.th/viewer/view.html?id=616d12a9ac23da6eb13d0037&amp;username=moi07171" xr:uid="{00000000-0004-0000-0000-00004A070000}"/>
    <hyperlink ref="C1869" r:id="rId1868" display="https://emenscr.nesdc.go.th/viewer/view.html?id=616d14f6abf2f76eaaed8055&amp;username=moi0022761" xr:uid="{00000000-0004-0000-0000-00004B070000}"/>
    <hyperlink ref="C1870" r:id="rId1869" display="https://emenscr.nesdc.go.th/viewer/view.html?id=616d1c7653cc606eacb5dd35&amp;username=moi0017381" xr:uid="{00000000-0004-0000-0000-00004C070000}"/>
    <hyperlink ref="C1871" r:id="rId1870" display="https://emenscr.nesdc.go.th/viewer/view.html?id=616d1dafac23da6eb13d0054&amp;username=moi0022761" xr:uid="{00000000-0004-0000-0000-00004D070000}"/>
    <hyperlink ref="C1872" r:id="rId1871" display="https://emenscr.nesdc.go.th/viewer/view.html?id=616d23cb4e72b56eb592a953&amp;username=moi0022761" xr:uid="{00000000-0004-0000-0000-00004E070000}"/>
    <hyperlink ref="C1873" r:id="rId1872" display="https://emenscr.nesdc.go.th/viewer/view.html?id=616d2b23ac23da6eb13d0088&amp;username=mot060931" xr:uid="{00000000-0004-0000-0000-00004F070000}"/>
    <hyperlink ref="C1874" r:id="rId1873" display="https://emenscr.nesdc.go.th/viewer/view.html?id=616d35d54e72b56eb592a9ab&amp;username=rid_regional_25_21" xr:uid="{00000000-0004-0000-0000-000050070000}"/>
    <hyperlink ref="C1875" r:id="rId1874" display="https://emenscr.nesdc.go.th/viewer/view.html?id=616d452653cc606eacb5ddd3&amp;username=moac0009251" xr:uid="{00000000-0004-0000-0000-000051070000}"/>
    <hyperlink ref="C1876" r:id="rId1875" display="https://emenscr.nesdc.go.th/viewer/view.html?id=616e33e294702d454e16da66&amp;username=mot060931" xr:uid="{00000000-0004-0000-0000-000052070000}"/>
    <hyperlink ref="C1877" r:id="rId1876" display="https://emenscr.nesdc.go.th/viewer/view.html?id=616e3d80386bae48e63251b7&amp;username=mot060931" xr:uid="{00000000-0004-0000-0000-000053070000}"/>
    <hyperlink ref="C1878" r:id="rId1877" display="https://emenscr.nesdc.go.th/viewer/view.html?id=616e6db2f0f2b848e7db022d&amp;username=mot0703301" xr:uid="{00000000-0004-0000-0000-000054070000}"/>
    <hyperlink ref="C1879" r:id="rId1878" display="https://emenscr.nesdc.go.th/viewer/view.html?id=616e6e20f13edb48f2d0ae04&amp;username=moac10231" xr:uid="{00000000-0004-0000-0000-000055070000}"/>
    <hyperlink ref="C1880" r:id="rId1879" display="https://emenscr.nesdc.go.th/viewer/view.html?id=616e85fcf0f2b848e7db0295&amp;username=mot060931" xr:uid="{00000000-0004-0000-0000-000056070000}"/>
    <hyperlink ref="C1881" r:id="rId1880" display="https://emenscr.nesdc.go.th/viewer/view.html?id=616e88fb386bae48e63252b3&amp;username=mot060931" xr:uid="{00000000-0004-0000-0000-000057070000}"/>
    <hyperlink ref="C1882" r:id="rId1881" display="https://emenscr.nesdc.go.th/viewer/view.html?id=6173bd265d0d7c13f49809c2&amp;username=mot060111" xr:uid="{00000000-0004-0000-0000-000058070000}"/>
    <hyperlink ref="C1883" r:id="rId1882" display="https://emenscr.nesdc.go.th/viewer/view.html?id=6173c1bb61fab713ff71e68b&amp;username=mot060111" xr:uid="{00000000-0004-0000-0000-000059070000}"/>
    <hyperlink ref="C1884" r:id="rId1883" display="https://emenscr.nesdc.go.th/viewer/view.html?id=617657339538f060ef14e152&amp;username=moi02271011" xr:uid="{00000000-0004-0000-0000-00005A070000}"/>
    <hyperlink ref="C1885" r:id="rId1884" display="https://emenscr.nesdc.go.th/viewer/view.html?id=61765c49bf69fa60fb76c09d&amp;username=moi02271011" xr:uid="{00000000-0004-0000-0000-00005B070000}"/>
    <hyperlink ref="C1886" r:id="rId1885" display="https://emenscr.nesdc.go.th/viewer/view.html?id=61776960e8486e60ee8994ca&amp;username=mots5202521" xr:uid="{00000000-0004-0000-0000-00005C070000}"/>
    <hyperlink ref="C1887" r:id="rId1886" display="https://emenscr.nesdc.go.th/viewer/view.html?id=61776d4809af7a60f5fc6cae&amp;username=mots5202521" xr:uid="{00000000-0004-0000-0000-00005D070000}"/>
    <hyperlink ref="C1888" r:id="rId1887" display="https://emenscr.nesdc.go.th/viewer/view.html?id=61777097bf69fa60fb76c1c7&amp;username=mots9102571" xr:uid="{00000000-0004-0000-0000-00005E070000}"/>
    <hyperlink ref="C1889" r:id="rId1888" display="https://emenscr.nesdc.go.th/viewer/view.html?id=61777a0911c1e941b410f0f2&amp;username=mots9102571" xr:uid="{00000000-0004-0000-0000-00005F070000}"/>
    <hyperlink ref="C1890" r:id="rId1889" display="https://emenscr.nesdc.go.th/viewer/view.html?id=6178de66cd518974dbfb336a&amp;username=moi0017121" xr:uid="{00000000-0004-0000-0000-000060070000}"/>
    <hyperlink ref="C1891" r:id="rId1890" display="https://emenscr.nesdc.go.th/viewer/view.html?id=6178ff4a17e13374dcdf450e&amp;username=moi0017291" xr:uid="{00000000-0004-0000-0000-000061070000}"/>
    <hyperlink ref="C1892" r:id="rId1891" display="https://emenscr.nesdc.go.th/viewer/view.html?id=6178ffb717e13374dcdf4512&amp;username=moi0017121" xr:uid="{00000000-0004-0000-0000-000062070000}"/>
    <hyperlink ref="C1893" r:id="rId1892" display="https://emenscr.nesdc.go.th/viewer/view.html?id=617916f517e13374dcdf4587&amp;username=ubu05291" xr:uid="{00000000-0004-0000-0000-000063070000}"/>
    <hyperlink ref="C1894" r:id="rId1893" display="https://emenscr.nesdc.go.th/viewer/view.html?id=617a0d66cfe04674d56d20e4&amp;username=moi0017291" xr:uid="{00000000-0004-0000-0000-000064070000}"/>
    <hyperlink ref="C1895" r:id="rId1894" display="https://emenscr.nesdc.go.th/viewer/view.html?id=617a22e772562c5cc2e104fc&amp;username=mot060241" xr:uid="{00000000-0004-0000-0000-000065070000}"/>
    <hyperlink ref="C1896" r:id="rId1895" display="https://emenscr.nesdc.go.th/viewer/view.html?id=617a26ab0653b75cbc802a39&amp;username=mot060371" xr:uid="{00000000-0004-0000-0000-000066070000}"/>
    <hyperlink ref="C1897" r:id="rId1896" display="https://emenscr.nesdc.go.th/viewer/view.html?id=617a26ffd469bc5cbb99f83d&amp;username=district42071" xr:uid="{00000000-0004-0000-0000-000067070000}"/>
    <hyperlink ref="C1898" r:id="rId1897" display="https://emenscr.nesdc.go.th/viewer/view.html?id=617a27117c45c15cc4e33588&amp;username=moi0017701" xr:uid="{00000000-0004-0000-0000-000068070000}"/>
    <hyperlink ref="C1899" r:id="rId1898" display="https://emenscr.nesdc.go.th/viewer/view.html?id=617a27a37c45c15cc4e33594&amp;username=mot060381" xr:uid="{00000000-0004-0000-0000-000069070000}"/>
    <hyperlink ref="C1900" r:id="rId1899" display="https://emenscr.nesdc.go.th/viewer/view.html?id=617a2c2d7c45c15cc4e335b3&amp;username=district42071" xr:uid="{00000000-0004-0000-0000-00006A070000}"/>
    <hyperlink ref="C1901" r:id="rId1900" display="https://emenscr.nesdc.go.th/viewer/view.html?id=617a2ebf7c45c15cc4e335cc&amp;username=moi0017701" xr:uid="{00000000-0004-0000-0000-00006B070000}"/>
    <hyperlink ref="C1902" r:id="rId1901" display="https://emenscr.nesdc.go.th/viewer/view.html?id=617a3cf4e5b95b6abff42fa7&amp;username=moi0022391" xr:uid="{00000000-0004-0000-0000-00006C070000}"/>
    <hyperlink ref="C1903" r:id="rId1902" display="https://emenscr.nesdc.go.th/viewer/view.html?id=617a5abe80f1fd6abd9e9e3f&amp;username=moi0017101" xr:uid="{00000000-0004-0000-0000-00006D070000}"/>
    <hyperlink ref="C1904" r:id="rId1903" display="https://emenscr.nesdc.go.th/viewer/view.html?id=617a65ece5b95b6abff430eb&amp;username=moi0017101" xr:uid="{00000000-0004-0000-0000-00006E070000}"/>
    <hyperlink ref="C1905" r:id="rId1904" display="https://emenscr.nesdc.go.th/viewer/view.html?id=617a805d78b1576ab528b6b2&amp;username=moi0017121" xr:uid="{00000000-0004-0000-0000-00006F070000}"/>
    <hyperlink ref="C1906" r:id="rId1905" display="https://emenscr.nesdc.go.th/viewer/view.html?id=617b7a11245b36649144c849&amp;username=m-culture0031541" xr:uid="{00000000-0004-0000-0000-000070070000}"/>
    <hyperlink ref="C1907" r:id="rId1906" display="https://emenscr.nesdc.go.th/viewer/view.html?id=617f5d7432e5a967d7707a41&amp;username=district34091" xr:uid="{00000000-0004-0000-0000-000071070000}"/>
    <hyperlink ref="C1908" r:id="rId1907" display="https://emenscr.nesdc.go.th/viewer/view.html?id=617f72e5df69c35032e09a6b&amp;username=mot061101" xr:uid="{00000000-0004-0000-0000-000072070000}"/>
    <hyperlink ref="C1909" r:id="rId1908" display="https://emenscr.nesdc.go.th/viewer/view.html?id=61800864677d8565eae2dc9c&amp;username=moi0017581" xr:uid="{00000000-0004-0000-0000-000073070000}"/>
    <hyperlink ref="C1910" r:id="rId1909" display="https://emenscr.nesdc.go.th/viewer/view.html?id=6180a43c7ee79765dfdb55d7&amp;username=m-culture0031621" xr:uid="{00000000-0004-0000-0000-000074070000}"/>
    <hyperlink ref="C1911" r:id="rId1910" display="https://emenscr.nesdc.go.th/viewer/view.html?id=6180b10e7ee79765dfdb55f4&amp;username=mot060711" xr:uid="{00000000-0004-0000-0000-000075070000}"/>
    <hyperlink ref="C1912" r:id="rId1911" display="https://emenscr.nesdc.go.th/viewer/view.html?id=6180b4f454647b65dda82ce2&amp;username=mot060711" xr:uid="{00000000-0004-0000-0000-000076070000}"/>
    <hyperlink ref="C1913" r:id="rId1912" display="https://emenscr.nesdc.go.th/viewer/view.html?id=6180ba66677d8565eae2dcef&amp;username=moi0022341" xr:uid="{00000000-0004-0000-0000-000077070000}"/>
    <hyperlink ref="C1914" r:id="rId1913" display="https://emenscr.nesdc.go.th/viewer/view.html?id=61820a72d54d60750bdb1acd&amp;username=mot060381" xr:uid="{00000000-0004-0000-0000-000078070000}"/>
    <hyperlink ref="C1915" r:id="rId1914" display="https://emenscr.nesdc.go.th/viewer/view.html?id=61820df2f828697512d26993&amp;username=moc07081" xr:uid="{00000000-0004-0000-0000-000079070000}"/>
    <hyperlink ref="C1916" r:id="rId1915" display="https://emenscr.nesdc.go.th/viewer/view.html?id=61822d46f828697512d269c4&amp;username=moi0017451" xr:uid="{00000000-0004-0000-0000-00007A070000}"/>
    <hyperlink ref="C1917" r:id="rId1916" display="https://emenscr.nesdc.go.th/viewer/view.html?id=6182450130c6fc7518ba9675&amp;username=cea031" xr:uid="{00000000-0004-0000-0000-00007B070000}"/>
    <hyperlink ref="C1918" r:id="rId1917" display="https://emenscr.nesdc.go.th/viewer/view.html?id=61824a82f828697512d269ff&amp;username=cea031" xr:uid="{00000000-0004-0000-0000-00007C070000}"/>
    <hyperlink ref="C1919" r:id="rId1918" display="https://emenscr.nesdc.go.th/viewer/view.html?id=61824ce230c6fc7518ba968d&amp;username=mnre0214301" xr:uid="{00000000-0004-0000-0000-00007D070000}"/>
    <hyperlink ref="C1920" r:id="rId1919" display="https://emenscr.nesdc.go.th/viewer/view.html?id=61825b84d54d60750bdb1b74&amp;username=opm0001751" xr:uid="{00000000-0004-0000-0000-00007E070000}"/>
    <hyperlink ref="C1921" r:id="rId1920" display="https://emenscr.nesdc.go.th/viewer/view.html?id=61826e0430c6fc7518ba96b9&amp;username=moi0017261" xr:uid="{00000000-0004-0000-0000-00007F070000}"/>
    <hyperlink ref="C1922" r:id="rId1921" display="https://emenscr.nesdc.go.th/viewer/view.html?id=61834abbd54d60750bdb1bb4&amp;username=m-culture04011" xr:uid="{00000000-0004-0000-0000-000080070000}"/>
    <hyperlink ref="C1923" r:id="rId1922" display="https://emenscr.nesdc.go.th/viewer/view.html?id=61834c43f828697512d26a65&amp;username=mnre0214301" xr:uid="{00000000-0004-0000-0000-000081070000}"/>
    <hyperlink ref="C1924" r:id="rId1923" display="https://emenscr.nesdc.go.th/viewer/view.html?id=61835028d54d60750bdb1bc2&amp;username=moac0224071" xr:uid="{00000000-0004-0000-0000-000082070000}"/>
    <hyperlink ref="C1925" r:id="rId1924" display="https://emenscr.nesdc.go.th/viewer/view.html?id=618350ba66f245750c323d8d&amp;username=m-culture04011" xr:uid="{00000000-0004-0000-0000-000083070000}"/>
    <hyperlink ref="C1926" r:id="rId1925" display="https://emenscr.nesdc.go.th/viewer/view.html?id=6183586cce66fc31a9417783&amp;username=moi0017101" xr:uid="{00000000-0004-0000-0000-000084070000}"/>
    <hyperlink ref="C1927" r:id="rId1926" display="https://emenscr.nesdc.go.th/viewer/view.html?id=618359be0f6a4831a38bf642&amp;username=m-culture04011" xr:uid="{00000000-0004-0000-0000-000085070000}"/>
    <hyperlink ref="C1928" r:id="rId1927" display="https://emenscr.nesdc.go.th/viewer/view.html?id=61835bf90f6a4831a38bf64a&amp;username=moi0017101" xr:uid="{00000000-0004-0000-0000-000086070000}"/>
    <hyperlink ref="C1929" r:id="rId1928" display="https://emenscr.nesdc.go.th/viewer/view.html?id=61835f43cf0a5831abe25f1a&amp;username=moi0017101" xr:uid="{00000000-0004-0000-0000-000087070000}"/>
    <hyperlink ref="C1930" r:id="rId1929" display="https://emenscr.nesdc.go.th/viewer/view.html?id=6183691bf1b02731a231326c&amp;username=moi0017101" xr:uid="{00000000-0004-0000-0000-000088070000}"/>
    <hyperlink ref="C1931" r:id="rId1930" display="https://emenscr.nesdc.go.th/viewer/view.html?id=618380c90f6a4831a38bf691&amp;username=moi0017101" xr:uid="{00000000-0004-0000-0000-000089070000}"/>
    <hyperlink ref="C1932" r:id="rId1931" display="https://emenscr.nesdc.go.th/viewer/view.html?id=6183824ece66fc31a94177dc&amp;username=mnre0214031" xr:uid="{00000000-0004-0000-0000-00008A070000}"/>
    <hyperlink ref="C1933" r:id="rId1932" display="https://emenscr.nesdc.go.th/viewer/view.html?id=618385ef0f6a4831a38bf69f&amp;username=moi0017101" xr:uid="{00000000-0004-0000-0000-00008B070000}"/>
    <hyperlink ref="C1934" r:id="rId1933" display="https://emenscr.nesdc.go.th/viewer/view.html?id=618386a9f1b02731a23132aa&amp;username=mnre0214031" xr:uid="{00000000-0004-0000-0000-00008C070000}"/>
    <hyperlink ref="C1935" r:id="rId1934" display="https://emenscr.nesdc.go.th/viewer/view.html?id=61838ab3ce66fc31a94177fb&amp;username=moi0017101" xr:uid="{00000000-0004-0000-0000-00008D070000}"/>
    <hyperlink ref="C1936" r:id="rId1935" display="https://emenscr.nesdc.go.th/viewer/view.html?id=61838e8ace66fc31a9417816&amp;username=moi0017101" xr:uid="{00000000-0004-0000-0000-00008E070000}"/>
    <hyperlink ref="C1937" r:id="rId1936" display="https://emenscr.nesdc.go.th/viewer/view.html?id=618391310f6a4831a38bf6ca&amp;username=m-culture0031721" xr:uid="{00000000-0004-0000-0000-00008F070000}"/>
    <hyperlink ref="C1938" r:id="rId1937" display="https://emenscr.nesdc.go.th/viewer/view.html?id=6183917af1b02731a23132d3&amp;username=moi0017101" xr:uid="{00000000-0004-0000-0000-000090070000}"/>
    <hyperlink ref="C1939" r:id="rId1938" display="https://emenscr.nesdc.go.th/viewer/view.html?id=618399d0f1b02731a23132f1&amp;username=moi0017101" xr:uid="{00000000-0004-0000-0000-000091070000}"/>
    <hyperlink ref="C1940" r:id="rId1939" display="https://emenscr.nesdc.go.th/viewer/view.html?id=61839dc70f6a4831a38bf6e7&amp;username=moi0022931" xr:uid="{00000000-0004-0000-0000-000092070000}"/>
    <hyperlink ref="C1941" r:id="rId1940" display="https://emenscr.nesdc.go.th/viewer/view.html?id=6183a00af1b02731a2313309&amp;username=moi0017101" xr:uid="{00000000-0004-0000-0000-000093070000}"/>
    <hyperlink ref="C1942" r:id="rId1941" display="https://emenscr.nesdc.go.th/viewer/view.html?id=6183d417cf0a5831abe25ffe&amp;username=district15021" xr:uid="{00000000-0004-0000-0000-000094070000}"/>
    <hyperlink ref="C1943" r:id="rId1942" display="https://emenscr.nesdc.go.th/viewer/view.html?id=6183d67cf1b02731a2313355&amp;username=district15021" xr:uid="{00000000-0004-0000-0000-000095070000}"/>
    <hyperlink ref="C1944" r:id="rId1943" display="https://emenscr.nesdc.go.th/viewer/view.html?id=6183d973f1b02731a231335b&amp;username=district15021" xr:uid="{00000000-0004-0000-0000-000096070000}"/>
    <hyperlink ref="C1945" r:id="rId1944" display="https://emenscr.nesdc.go.th/viewer/view.html?id=6183e2bfce66fc31a9417895&amp;username=moi0018151" xr:uid="{00000000-0004-0000-0000-000097070000}"/>
    <hyperlink ref="C1946" r:id="rId1945" display="https://emenscr.nesdc.go.th/viewer/view.html?id=61849bf00f6a4831a38bf778&amp;username=moi0018151" xr:uid="{00000000-0004-0000-0000-000098070000}"/>
    <hyperlink ref="C1947" r:id="rId1946" display="https://emenscr.nesdc.go.th/viewer/view.html?id=61849f0c0f6a4831a38bf783&amp;username=moi0018151" xr:uid="{00000000-0004-0000-0000-000099070000}"/>
    <hyperlink ref="C1948" r:id="rId1947" display="https://emenscr.nesdc.go.th/viewer/view.html?id=6184bc7ef1b02731a2313405&amp;username=mots3002201" xr:uid="{00000000-0004-0000-0000-00009A070000}"/>
    <hyperlink ref="C1949" r:id="rId1948" display="https://emenscr.nesdc.go.th/viewer/view.html?id=6184e7a90f6a4831a38bf813&amp;username=district15031" xr:uid="{00000000-0004-0000-0000-00009B070000}"/>
    <hyperlink ref="C1950" r:id="rId1949" display="https://emenscr.nesdc.go.th/viewer/view.html?id=6184ea59f1b02731a2313464&amp;username=district15031" xr:uid="{00000000-0004-0000-0000-00009C070000}"/>
    <hyperlink ref="C1951" r:id="rId1950" display="https://emenscr.nesdc.go.th/viewer/view.html?id=6184ed0ccf0a5831abe2611e&amp;username=district15031" xr:uid="{00000000-0004-0000-0000-00009D070000}"/>
    <hyperlink ref="C1952" r:id="rId1951" display="https://emenscr.nesdc.go.th/viewer/view.html?id=618a37a7ceda15328416c017&amp;username=mots7702281" xr:uid="{00000000-0004-0000-0000-00009E070000}"/>
    <hyperlink ref="C1953" r:id="rId1952" display="https://emenscr.nesdc.go.th/viewer/view.html?id=618b4c691c41a9328354d579&amp;username=dasta1" xr:uid="{00000000-0004-0000-0000-00009F070000}"/>
    <hyperlink ref="C1954" r:id="rId1953" display="https://emenscr.nesdc.go.th/viewer/view.html?id=618b6d031c41a9328354d5a9&amp;username=mot060881" xr:uid="{00000000-0004-0000-0000-0000A0070000}"/>
    <hyperlink ref="C1955" r:id="rId1954" display="https://emenscr.nesdc.go.th/viewer/view.html?id=618b74f4c365253295d32bd6&amp;username=dasta1" xr:uid="{00000000-0004-0000-0000-0000A1070000}"/>
    <hyperlink ref="C1956" r:id="rId1955" display="https://emenscr.nesdc.go.th/viewer/view.html?id=618b85cbceda15328416c10c&amp;username=mots8402661" xr:uid="{00000000-0004-0000-0000-0000A2070000}"/>
    <hyperlink ref="C1957" r:id="rId1956" display="https://emenscr.nesdc.go.th/viewer/view.html?id=618b89c9c365253295d32c22&amp;username=moi0022491" xr:uid="{00000000-0004-0000-0000-0000A3070000}"/>
    <hyperlink ref="C1958" r:id="rId1957" display="https://emenscr.nesdc.go.th/viewer/view.html?id=618b8a27da880b328aef0eab&amp;username=mots4702551" xr:uid="{00000000-0004-0000-0000-0000A4070000}"/>
    <hyperlink ref="C1959" r:id="rId1958" display="https://emenscr.nesdc.go.th/viewer/view.html?id=618b8f00c365253295d32c2d&amp;username=mots7102021" xr:uid="{00000000-0004-0000-0000-0000A5070000}"/>
    <hyperlink ref="C1960" r:id="rId1959" display="https://emenscr.nesdc.go.th/viewer/view.html?id=618b959c1c41a9328354d632&amp;username=mots1402311" xr:uid="{00000000-0004-0000-0000-0000A6070000}"/>
    <hyperlink ref="C1961" r:id="rId1960" display="https://emenscr.nesdc.go.th/viewer/view.html?id=618cc0e2c365253295d32d0e&amp;username=mnre09141" xr:uid="{00000000-0004-0000-0000-0000A7070000}"/>
    <hyperlink ref="C1962" r:id="rId1961" display="https://emenscr.nesdc.go.th/viewer/view.html?id=618cd2411c41a9328354d705&amp;username=m-culture06041" xr:uid="{00000000-0004-0000-0000-0000A8070000}"/>
    <hyperlink ref="C1963" r:id="rId1962" display="https://emenscr.nesdc.go.th/viewer/view.html?id=618cde4cceda15328416c232&amp;username=m-culture06041" xr:uid="{00000000-0004-0000-0000-0000A9070000}"/>
    <hyperlink ref="C1964" r:id="rId1963" display="https://emenscr.nesdc.go.th/viewer/view.html?id=618cf2e1da880b328aef0fe0&amp;username=mot0703141" xr:uid="{00000000-0004-0000-0000-0000AA070000}"/>
    <hyperlink ref="C1965" r:id="rId1964" display="https://emenscr.nesdc.go.th/viewer/view.html?id=618ddb4878f1114b28747b6a&amp;username=mots04031" xr:uid="{00000000-0004-0000-0000-0000AB070000}"/>
    <hyperlink ref="C1966" r:id="rId1965" display="https://emenscr.nesdc.go.th/viewer/view.html?id=618de22ccadb284b1da34cbe&amp;username=mot061071" xr:uid="{00000000-0004-0000-0000-0000AC070000}"/>
    <hyperlink ref="C1967" r:id="rId1966" display="https://emenscr.nesdc.go.th/viewer/view.html?id=618de4941501af4b23816466&amp;username=moi0017701" xr:uid="{00000000-0004-0000-0000-0000AD070000}"/>
    <hyperlink ref="C1968" r:id="rId1967" display="https://emenscr.nesdc.go.th/viewer/view.html?id=618def47cadb284b1da34cd8&amp;username=moi0017241" xr:uid="{00000000-0004-0000-0000-0000AE070000}"/>
    <hyperlink ref="C1969" r:id="rId1968" display="https://emenscr.nesdc.go.th/viewer/view.html?id=618df3a90511b24b2573d718&amp;username=mot0703511" xr:uid="{00000000-0004-0000-0000-0000AF070000}"/>
    <hyperlink ref="C1970" r:id="rId1969" display="https://emenscr.nesdc.go.th/viewer/view.html?id=6191edaf1501af4b23816559&amp;username=dnp_regional_40_21" xr:uid="{00000000-0004-0000-0000-0000B0070000}"/>
    <hyperlink ref="C1971" r:id="rId1970" display="https://emenscr.nesdc.go.th/viewer/view.html?id=6191fd7c78f1114b28747c71&amp;username=district15051" xr:uid="{00000000-0004-0000-0000-0000B1070000}"/>
    <hyperlink ref="C1972" r:id="rId1971" display="https://emenscr.nesdc.go.th/viewer/view.html?id=61920c4878f1114b28747c94&amp;username=moph0032851" xr:uid="{00000000-0004-0000-0000-0000B2070000}"/>
    <hyperlink ref="C1973" r:id="rId1972" display="https://emenscr.nesdc.go.th/viewer/view.html?id=6192194c0511b24b2573d833&amp;username=moi0019961" xr:uid="{00000000-0004-0000-0000-0000B3070000}"/>
    <hyperlink ref="C1974" r:id="rId1973" display="https://emenscr.nesdc.go.th/viewer/view.html?id=6192243978f1114b28747cc7&amp;username=cea031" xr:uid="{00000000-0004-0000-0000-0000B4070000}"/>
    <hyperlink ref="C1975" r:id="rId1974" display="https://emenscr.nesdc.go.th/viewer/view.html?id=619228a61501af4b238165cc&amp;username=cea031" xr:uid="{00000000-0004-0000-0000-0000B5070000}"/>
    <hyperlink ref="C1976" r:id="rId1975" display="https://emenscr.nesdc.go.th/viewer/view.html?id=61923d071501af4b238165e5&amp;username=moi0022751" xr:uid="{00000000-0004-0000-0000-0000B6070000}"/>
    <hyperlink ref="C1977" r:id="rId1976" display="https://emenscr.nesdc.go.th/viewer/view.html?id=619240e078f1114b28747ce7&amp;username=moi0022751" xr:uid="{00000000-0004-0000-0000-0000B7070000}"/>
    <hyperlink ref="C1978" r:id="rId1977" display="https://emenscr.nesdc.go.th/viewer/view.html?id=619256991501af4b238165ee&amp;username=mol04071" xr:uid="{00000000-0004-0000-0000-0000B8070000}"/>
    <hyperlink ref="C1979" r:id="rId1978" display="https://emenscr.nesdc.go.th/viewer/view.html?id=61933acfd51ed2220a0bdbb3&amp;username=m-culture0031141" xr:uid="{00000000-0004-0000-0000-0000B9070000}"/>
    <hyperlink ref="C1980" r:id="rId1979" display="https://emenscr.nesdc.go.th/viewer/view.html?id=61935aeea679c7221758ea6b&amp;username=dnp_regional_851" xr:uid="{00000000-0004-0000-0000-0000BA070000}"/>
    <hyperlink ref="C1981" r:id="rId1980" display="https://emenscr.nesdc.go.th/viewer/view.html?id=61936517d51ed2220a0bdbe5&amp;username=mots4902421" xr:uid="{00000000-0004-0000-0000-0000BB070000}"/>
    <hyperlink ref="C1982" r:id="rId1981" display="https://emenscr.nesdc.go.th/viewer/view.html?id=61937870d51ed2220a0bdc17&amp;username=moph05021" xr:uid="{00000000-0004-0000-0000-0000BC070000}"/>
    <hyperlink ref="C1983" r:id="rId1982" display="https://emenscr.nesdc.go.th/viewer/view.html?id=6193791fa679c7221758eab2&amp;username=mot060751" xr:uid="{00000000-0004-0000-0000-0000BD070000}"/>
    <hyperlink ref="C1984" r:id="rId1983" display="https://emenscr.nesdc.go.th/viewer/view.html?id=61946f71a679c7221758eae6&amp;username=tat5201171" xr:uid="{00000000-0004-0000-0000-0000BE070000}"/>
    <hyperlink ref="C1985" r:id="rId1984" display="https://emenscr.nesdc.go.th/viewer/view.html?id=61947076d221902211f9aea8&amp;username=tat5201091" xr:uid="{00000000-0004-0000-0000-0000BF070000}"/>
    <hyperlink ref="C1986" r:id="rId1985" display="https://emenscr.nesdc.go.th/viewer/view.html?id=61947224a679c7221758eaf0&amp;username=tat5201091" xr:uid="{00000000-0004-0000-0000-0000C0070000}"/>
    <hyperlink ref="C1987" r:id="rId1986" display="https://emenscr.nesdc.go.th/viewer/view.html?id=61947379d221902211f9aeb5&amp;username=tat5201091" xr:uid="{00000000-0004-0000-0000-0000C1070000}"/>
    <hyperlink ref="C1988" r:id="rId1987" display="https://emenscr.nesdc.go.th/viewer/view.html?id=61947593d51ed2220a0bdc62&amp;username=tat5201071" xr:uid="{00000000-0004-0000-0000-0000C2070000}"/>
    <hyperlink ref="C1989" r:id="rId1988" display="https://emenscr.nesdc.go.th/viewer/view.html?id=619475acd221902211f9aebd&amp;username=tat5201121" xr:uid="{00000000-0004-0000-0000-0000C3070000}"/>
    <hyperlink ref="C1990" r:id="rId1989" display="https://emenscr.nesdc.go.th/viewer/view.html?id=619476f1a679c7221758eafc&amp;username=tat5201071" xr:uid="{00000000-0004-0000-0000-0000C4070000}"/>
    <hyperlink ref="C1991" r:id="rId1990" display="https://emenscr.nesdc.go.th/viewer/view.html?id=619477c3d51ed2220a0bdc66&amp;username=tat5201071" xr:uid="{00000000-0004-0000-0000-0000C5070000}"/>
    <hyperlink ref="C1992" r:id="rId1991" display="https://emenscr.nesdc.go.th/viewer/view.html?id=619477eea679c7221758eafe&amp;username=tat5201181" xr:uid="{00000000-0004-0000-0000-0000C6070000}"/>
    <hyperlink ref="C1993" r:id="rId1992" display="https://emenscr.nesdc.go.th/viewer/view.html?id=61947af4bab527220bfbc642&amp;username=tat5201111" xr:uid="{00000000-0004-0000-0000-0000C7070000}"/>
    <hyperlink ref="C1994" r:id="rId1993" display="https://emenscr.nesdc.go.th/viewer/view.html?id=61947db3bab527220bfbc649&amp;username=tat5201431" xr:uid="{00000000-0004-0000-0000-0000C8070000}"/>
    <hyperlink ref="C1995" r:id="rId1994" display="https://emenscr.nesdc.go.th/viewer/view.html?id=61947de7d221902211f9aecb&amp;username=mot060761" xr:uid="{00000000-0004-0000-0000-0000C9070000}"/>
    <hyperlink ref="C1996" r:id="rId1995" display="https://emenscr.nesdc.go.th/viewer/view.html?id=6194800da679c7221758eb1f&amp;username=tat5201151" xr:uid="{00000000-0004-0000-0000-0000CA070000}"/>
    <hyperlink ref="C1997" r:id="rId1996" display="https://emenscr.nesdc.go.th/viewer/view.html?id=61948176bab527220bfbc655&amp;username=tat5201141" xr:uid="{00000000-0004-0000-0000-0000CB070000}"/>
    <hyperlink ref="C1998" r:id="rId1997" display="https://emenscr.nesdc.go.th/viewer/view.html?id=619482aabab527220bfbc65e&amp;username=tat5201051" xr:uid="{00000000-0004-0000-0000-0000CC070000}"/>
    <hyperlink ref="C1999" r:id="rId1998" display="https://emenscr.nesdc.go.th/viewer/view.html?id=619482b6bab527220bfbc660&amp;username=tat5201461" xr:uid="{00000000-0004-0000-0000-0000CD070000}"/>
    <hyperlink ref="C2000" r:id="rId1999" display="https://emenscr.nesdc.go.th/viewer/view.html?id=61948ad9bab527220bfbc671&amp;username=mnre0214301" xr:uid="{00000000-0004-0000-0000-0000CE070000}"/>
    <hyperlink ref="C2001" r:id="rId2000" display="https://emenscr.nesdc.go.th/viewer/view.html?id=6194a1e2d51ed2220a0bdcb3&amp;username=tat5201211" xr:uid="{00000000-0004-0000-0000-0000CF070000}"/>
    <hyperlink ref="C2002" r:id="rId2001" display="https://emenscr.nesdc.go.th/viewer/view.html?id=6194a2b6d51ed2220a0bdcb5&amp;username=tat5201441" xr:uid="{00000000-0004-0000-0000-0000D0070000}"/>
    <hyperlink ref="C2003" r:id="rId2002" display="https://emenscr.nesdc.go.th/viewer/view.html?id=6194a65ebab527220bfbc68a&amp;username=tat5201101" xr:uid="{00000000-0004-0000-0000-0000D1070000}"/>
    <hyperlink ref="C2004" r:id="rId2003" display="https://emenscr.nesdc.go.th/viewer/view.html?id=6194a721bab527220bfbc690&amp;username=tat5201081" xr:uid="{00000000-0004-0000-0000-0000D2070000}"/>
    <hyperlink ref="C2005" r:id="rId2004" display="https://emenscr.nesdc.go.th/viewer/view.html?id=6194b900a679c7221758eb99&amp;username=mots3002201" xr:uid="{00000000-0004-0000-0000-0000D3070000}"/>
    <hyperlink ref="C2006" r:id="rId2005" display="https://emenscr.nesdc.go.th/viewer/view.html?id=6194bee0bab527220bfbc6c3&amp;username=mnre0214631" xr:uid="{00000000-0004-0000-0000-0000D4070000}"/>
    <hyperlink ref="C2007" r:id="rId2006" display="https://emenscr.nesdc.go.th/viewer/view.html?id=6194c146d221902211f9af57&amp;username=mnre0214301" xr:uid="{00000000-0004-0000-0000-0000D5070000}"/>
    <hyperlink ref="C2008" r:id="rId2007" display="https://emenscr.nesdc.go.th/viewer/view.html?id=6194c433d51ed2220a0bdd08&amp;username=okmd1" xr:uid="{00000000-0004-0000-0000-0000D6070000}"/>
    <hyperlink ref="C2009" r:id="rId2008" display="https://emenscr.nesdc.go.th/viewer/view.html?id=6194c442bab527220bfbc6d4&amp;username=mnre0214301" xr:uid="{00000000-0004-0000-0000-0000D7070000}"/>
    <hyperlink ref="C2010" r:id="rId2009" display="https://emenscr.nesdc.go.th/viewer/view.html?id=6194ce61d51ed2220a0bdd1f&amp;username=mots1402311" xr:uid="{00000000-0004-0000-0000-0000D8070000}"/>
    <hyperlink ref="C2011" r:id="rId2010" display="https://emenscr.nesdc.go.th/viewer/view.html?id=6194d63ba679c7221758ebe4&amp;username=mot060471" xr:uid="{00000000-0004-0000-0000-0000D9070000}"/>
    <hyperlink ref="C2012" r:id="rId2011" display="https://emenscr.nesdc.go.th/viewer/view.html?id=6194d73abab527220bfbc6f6&amp;username=mnre0214301" xr:uid="{00000000-0004-0000-0000-0000DA070000}"/>
    <hyperlink ref="C2013" r:id="rId2012" display="https://emenscr.nesdc.go.th/viewer/view.html?id=6195bf48d221902211f9af8e&amp;username=mot0703511" xr:uid="{00000000-0004-0000-0000-0000DB070000}"/>
    <hyperlink ref="C2014" r:id="rId2013" display="https://emenscr.nesdc.go.th/viewer/view.html?id=6195c307a679c7221758ebf4&amp;username=mot0703511" xr:uid="{00000000-0004-0000-0000-0000DC070000}"/>
    <hyperlink ref="C2015" r:id="rId2014" display="https://emenscr.nesdc.go.th/viewer/view.html?id=6195c5bfd51ed2220a0bdd5f&amp;username=mot060471" xr:uid="{00000000-0004-0000-0000-0000DD070000}"/>
    <hyperlink ref="C2016" r:id="rId2015" display="https://emenscr.nesdc.go.th/viewer/view.html?id=6195cadba679c7221758ec05&amp;username=m-culture0031271" xr:uid="{00000000-0004-0000-0000-0000DE070000}"/>
    <hyperlink ref="C2017" r:id="rId2016" display="https://emenscr.nesdc.go.th/viewer/view.html?id=6195caf6d221902211f9afac&amp;username=mot060471" xr:uid="{00000000-0004-0000-0000-0000DF070000}"/>
    <hyperlink ref="C2018" r:id="rId2017" display="https://emenscr.nesdc.go.th/viewer/view.html?id=6195cf95d51ed2220a0bdd6d&amp;username=moi08101" xr:uid="{00000000-0004-0000-0000-0000E0070000}"/>
    <hyperlink ref="C2019" r:id="rId2018" display="https://emenscr.nesdc.go.th/viewer/view.html?id=6195d496a679c7221758ec1a&amp;username=mot060471" xr:uid="{00000000-0004-0000-0000-0000E1070000}"/>
    <hyperlink ref="C2020" r:id="rId2019" display="https://emenscr.nesdc.go.th/viewer/view.html?id=6195d7b9d51ed2220a0bdd79&amp;username=mot060471" xr:uid="{00000000-0004-0000-0000-0000E2070000}"/>
    <hyperlink ref="C2021" r:id="rId2020" display="https://emenscr.nesdc.go.th/viewer/view.html?id=6195d98ed221902211f9afca&amp;username=moi08101" xr:uid="{00000000-0004-0000-0000-0000E3070000}"/>
    <hyperlink ref="C2022" r:id="rId2021" display="https://emenscr.nesdc.go.th/viewer/view.html?id=6195dd6dbab527220bfbc73d&amp;username=mots2402071" xr:uid="{00000000-0004-0000-0000-0000E4070000}"/>
    <hyperlink ref="C2023" r:id="rId2022" display="https://emenscr.nesdc.go.th/viewer/view.html?id=6195e123bab527220bfbc746&amp;username=dasta_regional_721" xr:uid="{00000000-0004-0000-0000-0000E5070000}"/>
    <hyperlink ref="C2024" r:id="rId2023" display="https://emenscr.nesdc.go.th/viewer/view.html?id=6196230fa679c7221758ec9e&amp;username=rid_regional_26_11" xr:uid="{00000000-0004-0000-0000-0000E6070000}"/>
    <hyperlink ref="C2025" r:id="rId2024" display="https://emenscr.nesdc.go.th/viewer/view.html?id=6197076bbab527220bfbc7bb&amp;username=mots4902421" xr:uid="{00000000-0004-0000-0000-0000E7070000}"/>
    <hyperlink ref="C2026" r:id="rId2025" display="https://emenscr.nesdc.go.th/viewer/view.html?id=61970c9ad51ed2220a0bde2b&amp;username=mots4902421" xr:uid="{00000000-0004-0000-0000-0000E8070000}"/>
    <hyperlink ref="C2027" r:id="rId2026" display="https://emenscr.nesdc.go.th/viewer/view.html?id=619711bed51ed2220a0bde35&amp;username=mots4902421" xr:uid="{00000000-0004-0000-0000-0000E9070000}"/>
    <hyperlink ref="C2028" r:id="rId2027" display="https://emenscr.nesdc.go.th/viewer/view.html?id=6197345dd221902211f9b0b3&amp;username=mots2102481" xr:uid="{00000000-0004-0000-0000-0000EA070000}"/>
    <hyperlink ref="C2029" r:id="rId2028" display="https://emenscr.nesdc.go.th/viewer/view.html?id=61974e0fd221902211f9b0c8&amp;username=moph0032391" xr:uid="{00000000-0004-0000-0000-0000EB070000}"/>
    <hyperlink ref="C2030" r:id="rId2029" display="https://emenscr.nesdc.go.th/viewer/view.html?id=61975aebd221902211f9b0df&amp;username=mnre0214491" xr:uid="{00000000-0004-0000-0000-0000EC070000}"/>
    <hyperlink ref="C2031" r:id="rId2030" display="https://emenscr.nesdc.go.th/viewer/view.html?id=6197611bd51ed2220a0bde9d&amp;username=moi02276041" xr:uid="{00000000-0004-0000-0000-0000ED070000}"/>
    <hyperlink ref="C2032" r:id="rId2031" display="https://emenscr.nesdc.go.th/viewer/view.html?id=619b06af1dcb253d555322f4&amp;username=mots3302541" xr:uid="{00000000-0004-0000-0000-0000EE070000}"/>
    <hyperlink ref="C2033" r:id="rId2032" display="https://emenscr.nesdc.go.th/viewer/view.html?id=619b070dfef84f3d534c7dbf&amp;username=dnp_regional_85_31" xr:uid="{00000000-0004-0000-0000-0000EF070000}"/>
    <hyperlink ref="C2034" r:id="rId2033" display="https://emenscr.nesdc.go.th/viewer/view.html?id=619b0a165e6a003d4c76bed7&amp;username=mots2302151" xr:uid="{00000000-0004-0000-0000-0000F0070000}"/>
    <hyperlink ref="C2035" r:id="rId2034" display="https://emenscr.nesdc.go.th/viewer/view.html?id=619b0b3438229f3d4dda7531&amp;username=moi0019231" xr:uid="{00000000-0004-0000-0000-0000F1070000}"/>
    <hyperlink ref="C2036" r:id="rId2035" display="https://emenscr.nesdc.go.th/viewer/view.html?id=619b0bfc1dcb253d555322fe&amp;username=dnp_regional_85_31" xr:uid="{00000000-0004-0000-0000-0000F2070000}"/>
    <hyperlink ref="C2037" r:id="rId2036" display="https://emenscr.nesdc.go.th/viewer/view.html?id=619b158638229f3d4dda7548&amp;username=dnp_regional_85_21" xr:uid="{00000000-0004-0000-0000-0000F3070000}"/>
    <hyperlink ref="C2038" r:id="rId2037" display="https://emenscr.nesdc.go.th/viewer/view.html?id=619b1f6dfef84f3d534c7df8&amp;username=moc0016231" xr:uid="{00000000-0004-0000-0000-0000F4070000}"/>
    <hyperlink ref="C2039" r:id="rId2038" display="https://emenscr.nesdc.go.th/viewer/view.html?id=619b481538229f3d4dda759d&amp;username=dnp_regional_85_51" xr:uid="{00000000-0004-0000-0000-0000F5070000}"/>
    <hyperlink ref="C2040" r:id="rId2039" display="https://emenscr.nesdc.go.th/viewer/view.html?id=619b59e9fef84f3d534c7e41&amp;username=mot0703211" xr:uid="{00000000-0004-0000-0000-0000F6070000}"/>
    <hyperlink ref="C2041" r:id="rId2040" display="https://emenscr.nesdc.go.th/viewer/view.html?id=619c596a38229f3d4dda75fb&amp;username=mot0703211" xr:uid="{00000000-0004-0000-0000-0000F7070000}"/>
    <hyperlink ref="C2042" r:id="rId2041" display="https://emenscr.nesdc.go.th/viewer/view.html?id=619c71b65e6a003d4c76bfb2&amp;username=mots5702121" xr:uid="{00000000-0004-0000-0000-0000F8070000}"/>
    <hyperlink ref="C2043" r:id="rId2042" display="https://emenscr.nesdc.go.th/viewer/view.html?id=619c725838229f3d4dda7637&amp;username=moi0019571" xr:uid="{00000000-0004-0000-0000-0000F9070000}"/>
    <hyperlink ref="C2044" r:id="rId2043" display="https://emenscr.nesdc.go.th/viewer/view.html?id=619c965038229f3d4dda765c&amp;username=mots9002561" xr:uid="{00000000-0004-0000-0000-0000FA070000}"/>
    <hyperlink ref="C2045" r:id="rId2044" display="https://emenscr.nesdc.go.th/viewer/view.html?id=619c9f6138229f3d4dda7686&amp;username=moi0018311" xr:uid="{00000000-0004-0000-0000-0000FB070000}"/>
    <hyperlink ref="C2046" r:id="rId2045" display="https://emenscr.nesdc.go.th/viewer/view.html?id=619ca32c1dcb253d55532436&amp;username=mot060721" xr:uid="{00000000-0004-0000-0000-0000FC070000}"/>
    <hyperlink ref="C2047" r:id="rId2046" display="https://emenscr.nesdc.go.th/viewer/view.html?id=619db28db0cf811c11ad2837&amp;username=tat5201211" xr:uid="{00000000-0004-0000-0000-0000FD070000}"/>
    <hyperlink ref="C2048" r:id="rId2047" display="https://emenscr.nesdc.go.th/viewer/view.html?id=619db3d4b0cf811c11ad283a&amp;username=mots4302681" xr:uid="{00000000-0004-0000-0000-0000FE070000}"/>
    <hyperlink ref="C2049" r:id="rId2048" display="https://emenscr.nesdc.go.th/viewer/view.html?id=619db4bab0cf811c11ad283d&amp;username=tat5201211" xr:uid="{00000000-0004-0000-0000-0000FF070000}"/>
    <hyperlink ref="C2050" r:id="rId2049" display="https://emenscr.nesdc.go.th/viewer/view.html?id=619db930794a5e1c0aba7c34&amp;username=moi0022481" xr:uid="{00000000-0004-0000-0000-000000080000}"/>
    <hyperlink ref="C2051" r:id="rId2050" display="https://emenscr.nesdc.go.th/viewer/view.html?id=619dc3ad794a5e1c0aba7c5a&amp;username=mots4702551" xr:uid="{00000000-0004-0000-0000-000001080000}"/>
    <hyperlink ref="C2052" r:id="rId2051" display="https://emenscr.nesdc.go.th/viewer/view.html?id=619dc43db0cf811c11ad286c&amp;username=moi0022921" xr:uid="{00000000-0004-0000-0000-000002080000}"/>
    <hyperlink ref="C2053" r:id="rId2052" display="https://emenscr.nesdc.go.th/viewer/view.html?id=619dc69e0334b361d2ad736a&amp;username=mots9002561" xr:uid="{00000000-0004-0000-0000-000003080000}"/>
    <hyperlink ref="C2054" r:id="rId2053" display="https://emenscr.nesdc.go.th/viewer/view.html?id=619dd538960f7861c4d879c1&amp;username=mots02021" xr:uid="{00000000-0004-0000-0000-000004080000}"/>
    <hyperlink ref="C2055" r:id="rId2054" display="https://emenscr.nesdc.go.th/viewer/view.html?id=619de952960f7861c4d879e8&amp;username=m-culture0031301" xr:uid="{00000000-0004-0000-0000-000005080000}"/>
    <hyperlink ref="C2056" r:id="rId2055" display="https://emenscr.nesdc.go.th/viewer/view.html?id=619dfcf00334b361d2ad73b5&amp;username=opm0001351" xr:uid="{00000000-0004-0000-0000-000006080000}"/>
    <hyperlink ref="C2057" r:id="rId2056" display="https://emenscr.nesdc.go.th/viewer/view.html?id=619e0563eacc4561cc159ddc&amp;username=m-culture0031301" xr:uid="{00000000-0004-0000-0000-000007080000}"/>
    <hyperlink ref="C2058" r:id="rId2057" display="https://emenscr.nesdc.go.th/viewer/view.html?id=619e17a7df200361cae58228&amp;username=moi0019901" xr:uid="{00000000-0004-0000-0000-000008080000}"/>
    <hyperlink ref="C2059" r:id="rId2058" display="https://emenscr.nesdc.go.th/viewer/view.html?id=619efa9f960f7861c4d87a47&amp;username=mot0703201" xr:uid="{00000000-0004-0000-0000-000009080000}"/>
    <hyperlink ref="C2060" r:id="rId2059" display="https://emenscr.nesdc.go.th/viewer/view.html?id=619f00d7eacc4561cc159e10&amp;username=mnre0214671" xr:uid="{00000000-0004-0000-0000-00000A080000}"/>
    <hyperlink ref="C2061" r:id="rId2060" display="https://emenscr.nesdc.go.th/viewer/view.html?id=619f05420334b361d2ad740d&amp;username=mnre0214671" xr:uid="{00000000-0004-0000-0000-00000B080000}"/>
    <hyperlink ref="C2062" r:id="rId2061" display="https://emenscr.nesdc.go.th/viewer/view.html?id=619f169bdf200361cae5827c&amp;username=mot0703141" xr:uid="{00000000-0004-0000-0000-00000C080000}"/>
    <hyperlink ref="C2063" r:id="rId2062" display="https://emenscr.nesdc.go.th/viewer/view.html?id=619f1c12960f7861c4d87a8e&amp;username=mot0703141" xr:uid="{00000000-0004-0000-0000-00000D080000}"/>
    <hyperlink ref="C2064" r:id="rId2063" display="https://emenscr.nesdc.go.th/viewer/view.html?id=619f2734960f7861c4d87a98&amp;username=mot0703141" xr:uid="{00000000-0004-0000-0000-00000E080000}"/>
    <hyperlink ref="C2065" r:id="rId2064" display="https://emenscr.nesdc.go.th/viewer/view.html?id=619f2f040334b361d2ad744e&amp;username=mot0703141" xr:uid="{00000000-0004-0000-0000-00000F080000}"/>
    <hyperlink ref="C2066" r:id="rId2065" display="https://emenscr.nesdc.go.th/viewer/view.html?id=619f35c8960f7861c4d87aad&amp;username=ssru0567191" xr:uid="{00000000-0004-0000-0000-000010080000}"/>
    <hyperlink ref="C2067" r:id="rId2066" display="https://emenscr.nesdc.go.th/viewer/view.html?id=619f426ceacc4561cc159e7a&amp;username=mnre05071" xr:uid="{00000000-0004-0000-0000-000011080000}"/>
    <hyperlink ref="C2068" r:id="rId2067" display="https://emenscr.nesdc.go.th/viewer/view.html?id=619f4a650334b361d2ad748b&amp;username=m-culture0031511" xr:uid="{00000000-0004-0000-0000-000012080000}"/>
    <hyperlink ref="C2069" r:id="rId2068" display="https://emenscr.nesdc.go.th/viewer/view.html?id=619f5016eacc4561cc159ea6&amp;username=mots4102721" xr:uid="{00000000-0004-0000-0000-000013080000}"/>
    <hyperlink ref="C2070" r:id="rId2069" display="https://emenscr.nesdc.go.th/viewer/view.html?id=61a04744df200361cae58315&amp;username=mots7502591" xr:uid="{00000000-0004-0000-0000-000014080000}"/>
    <hyperlink ref="C2071" r:id="rId2070" display="https://emenscr.nesdc.go.th/viewer/view.html?id=61a04c5f960f7861c4d87b45&amp;username=mots3002201" xr:uid="{00000000-0004-0000-0000-000015080000}"/>
    <hyperlink ref="C2072" r:id="rId2071" display="https://emenscr.nesdc.go.th/viewer/view.html?id=61a051b0df200361cae58321&amp;username=dnp_regional_611" xr:uid="{00000000-0004-0000-0000-000016080000}"/>
    <hyperlink ref="C2073" r:id="rId2072" display="https://emenscr.nesdc.go.th/viewer/view.html?id=61a06ad9df200361cae58351&amp;username=mots3602101" xr:uid="{00000000-0004-0000-0000-000017080000}"/>
    <hyperlink ref="C2074" r:id="rId2073" display="https://emenscr.nesdc.go.th/viewer/view.html?id=61a06e12df200361cae58353&amp;username=mot060751" xr:uid="{00000000-0004-0000-0000-000018080000}"/>
    <hyperlink ref="C2075" r:id="rId2074" display="https://emenscr.nesdc.go.th/viewer/view.html?id=61a085a7eacc4561cc159f29&amp;username=mots3602101" xr:uid="{00000000-0004-0000-0000-000019080000}"/>
    <hyperlink ref="C2076" r:id="rId2075" display="https://emenscr.nesdc.go.th/viewer/view.html?id=61a08de2df200361cae5837c&amp;username=mots6002221" xr:uid="{00000000-0004-0000-0000-00001A080000}"/>
    <hyperlink ref="C2077" r:id="rId2076" display="https://emenscr.nesdc.go.th/viewer/view.html?id=61a093270334b361d2ad7566&amp;username=moi0022811" xr:uid="{00000000-0004-0000-0000-00001B080000}"/>
    <hyperlink ref="C2078" r:id="rId2077" display="https://emenscr.nesdc.go.th/viewer/view.html?id=61a09647eacc4561cc159f62&amp;username=mot060121" xr:uid="{00000000-0004-0000-0000-00001C080000}"/>
    <hyperlink ref="C2079" r:id="rId2078" display="https://emenscr.nesdc.go.th/viewer/view.html?id=61a0a073960f7861c4d87bff&amp;username=opm0001631" xr:uid="{00000000-0004-0000-0000-00001D080000}"/>
    <hyperlink ref="C2080" r:id="rId2079" display="https://emenscr.nesdc.go.th/viewer/view.html?id=61a24d3feacc4561cc159fc8&amp;username=district15041" xr:uid="{00000000-0004-0000-0000-00001E080000}"/>
    <hyperlink ref="C2081" r:id="rId2080" display="https://emenscr.nesdc.go.th/viewer/view.html?id=61a251020334b361d2ad75c5&amp;username=district15061" xr:uid="{00000000-0004-0000-0000-00001F080000}"/>
    <hyperlink ref="C2082" r:id="rId2081" display="https://emenscr.nesdc.go.th/viewer/view.html?id=61a25821960f7861c4d87c46&amp;username=district15061" xr:uid="{00000000-0004-0000-0000-000020080000}"/>
    <hyperlink ref="C2083" r:id="rId2082" display="https://emenscr.nesdc.go.th/viewer/view.html?id=61a4400ae4a0ba43f163ace7&amp;username=mot060931" xr:uid="{00000000-0004-0000-0000-000021080000}"/>
    <hyperlink ref="C2084" r:id="rId2083" display="https://emenscr.nesdc.go.th/viewer/view.html?id=61a44b68e55ef143eb1fc7c7&amp;username=moi0022821" xr:uid="{00000000-0004-0000-0000-000022080000}"/>
    <hyperlink ref="C2085" r:id="rId2084" display="https://emenscr.nesdc.go.th/viewer/view.html?id=61a45e90e55ef143eb1fc800&amp;username=dmcr04131" xr:uid="{00000000-0004-0000-0000-000023080000}"/>
    <hyperlink ref="C2086" r:id="rId2085" display="https://emenscr.nesdc.go.th/viewer/view.html?id=61a476d37a9fbf43eacea37d&amp;username=moi0017221" xr:uid="{00000000-0004-0000-0000-000024080000}"/>
    <hyperlink ref="C2087" r:id="rId2086" display="https://emenscr.nesdc.go.th/viewer/view.html?id=61a47daee55ef143eb1fc81d&amp;username=mot060851" xr:uid="{00000000-0004-0000-0000-000025080000}"/>
    <hyperlink ref="C2088" r:id="rId2087" display="https://emenscr.nesdc.go.th/viewer/view.html?id=61a47f82e55ef143eb1fc822&amp;username=moi0017471" xr:uid="{00000000-0004-0000-0000-000026080000}"/>
    <hyperlink ref="C2089" r:id="rId2088" display="https://emenscr.nesdc.go.th/viewer/view.html?id=61a48887e4a0ba43f163ad6a&amp;username=mot060121" xr:uid="{00000000-0004-0000-0000-000027080000}"/>
    <hyperlink ref="C2090" r:id="rId2089" display="https://emenscr.nesdc.go.th/viewer/view.html?id=61a48a3a77658f43f3668174&amp;username=mots8102011" xr:uid="{00000000-0004-0000-0000-000028080000}"/>
    <hyperlink ref="C2091" r:id="rId2090" display="https://emenscr.nesdc.go.th/viewer/view.html?id=61a494f4e55ef143eb1fc873&amp;username=mot060881" xr:uid="{00000000-0004-0000-0000-000029080000}"/>
    <hyperlink ref="C2092" r:id="rId2091" display="https://emenscr.nesdc.go.th/viewer/view.html?id=61a49853e55ef143eb1fc88a&amp;username=mots8502471" xr:uid="{00000000-0004-0000-0000-00002A080000}"/>
    <hyperlink ref="C2093" r:id="rId2092" display="https://emenscr.nesdc.go.th/viewer/view.html?id=61a5801ae4a0ba43f163adeb&amp;username=mots4802191" xr:uid="{00000000-0004-0000-0000-00002B080000}"/>
    <hyperlink ref="C2094" r:id="rId2093" display="https://emenscr.nesdc.go.th/viewer/view.html?id=61a599e4e4a0ba43f163ae1c&amp;username=moi0017131" xr:uid="{00000000-0004-0000-0000-00002C080000}"/>
    <hyperlink ref="C2095" r:id="rId2094" display="https://emenscr.nesdc.go.th/viewer/view.html?id=61a59ad7e4a0ba43f163ae25&amp;username=moi0022711" xr:uid="{00000000-0004-0000-0000-00002D080000}"/>
    <hyperlink ref="C2096" r:id="rId2095" display="https://emenscr.nesdc.go.th/viewer/view.html?id=61a5a659e55ef143eb1fc915&amp;username=mot060931" xr:uid="{00000000-0004-0000-0000-00002E080000}"/>
    <hyperlink ref="C2097" r:id="rId2096" display="https://emenscr.nesdc.go.th/viewer/view.html?id=61a5afaee4a0ba43f163ae6b&amp;username=mots2702611" xr:uid="{00000000-0004-0000-0000-00002F080000}"/>
    <hyperlink ref="C2098" r:id="rId2097" display="https://emenscr.nesdc.go.th/viewer/view.html?id=61a5b45de55ef143eb1fc940&amp;username=mots2702611" xr:uid="{00000000-0004-0000-0000-000030080000}"/>
    <hyperlink ref="C2099" r:id="rId2098" display="https://emenscr.nesdc.go.th/viewer/view.html?id=61a5c5387a9fbf43eacea4bc&amp;username=m-culture0031271" xr:uid="{00000000-0004-0000-0000-000031080000}"/>
    <hyperlink ref="C2100" r:id="rId2099" display="https://emenscr.nesdc.go.th/viewer/view.html?id=61a5d4277a9fbf43eacea4f2&amp;username=dmcr_regional_81_1" xr:uid="{00000000-0004-0000-0000-000032080000}"/>
    <hyperlink ref="C2101" r:id="rId2100" display="https://emenscr.nesdc.go.th/viewer/view.html?id=61a6dda477658f43f366835b&amp;username=m-culture0031461" xr:uid="{00000000-0004-0000-0000-000033080000}"/>
    <hyperlink ref="C2102" r:id="rId2101" display="https://emenscr.nesdc.go.th/viewer/view.html?id=61a6e84fe55ef143eb1fca04&amp;username=mots3102261" xr:uid="{00000000-0004-0000-0000-000034080000}"/>
    <hyperlink ref="C2103" r:id="rId2102" display="https://emenscr.nesdc.go.th/viewer/view.html?id=61a6e94be4a0ba43f163af91&amp;username=m-culture0031461" xr:uid="{00000000-0004-0000-0000-000035080000}"/>
    <hyperlink ref="C2104" r:id="rId2103" display="https://emenscr.nesdc.go.th/viewer/view.html?id=61a6f1837a9fbf43eacea5bc&amp;username=mots3102261" xr:uid="{00000000-0004-0000-0000-000036080000}"/>
    <hyperlink ref="C2105" r:id="rId2104" display="https://emenscr.nesdc.go.th/viewer/view.html?id=61a6f184e4a0ba43f163afb2&amp;username=moi0017251" xr:uid="{00000000-0004-0000-0000-000037080000}"/>
    <hyperlink ref="C2106" r:id="rId2105" display="https://emenscr.nesdc.go.th/viewer/view.html?id=61a6f384e55ef143eb1fca31&amp;username=m-culture0031461" xr:uid="{00000000-0004-0000-0000-000038080000}"/>
    <hyperlink ref="C2107" r:id="rId2106" display="https://emenscr.nesdc.go.th/viewer/view.html?id=61a6f525e55ef143eb1fca35&amp;username=moi0017251" xr:uid="{00000000-0004-0000-0000-000039080000}"/>
    <hyperlink ref="C2108" r:id="rId2107" display="https://emenscr.nesdc.go.th/viewer/view.html?id=61a6f5e677658f43f36683a4&amp;username=moi0022571" xr:uid="{00000000-0004-0000-0000-00003A080000}"/>
    <hyperlink ref="C2109" r:id="rId2108" display="https://emenscr.nesdc.go.th/viewer/view.html?id=61a6f6f277658f43f36683aa&amp;username=mots04061" xr:uid="{00000000-0004-0000-0000-00003B080000}"/>
    <hyperlink ref="C2110" r:id="rId2109" display="https://emenscr.nesdc.go.th/viewer/view.html?id=61a6fbe677658f43f36683cc&amp;username=mots5702121" xr:uid="{00000000-0004-0000-0000-00003C080000}"/>
    <hyperlink ref="C2111" r:id="rId2110" display="https://emenscr.nesdc.go.th/viewer/view.html?id=61a6fe40e55ef143eb1fca4d&amp;username=mnre09251" xr:uid="{00000000-0004-0000-0000-00003D080000}"/>
    <hyperlink ref="C2112" r:id="rId2111" display="https://emenscr.nesdc.go.th/viewer/view.html?id=61a6fe99e55ef143eb1fca4f&amp;username=moi0019571" xr:uid="{00000000-0004-0000-0000-00003E080000}"/>
    <hyperlink ref="C2113" r:id="rId2112" display="https://emenscr.nesdc.go.th/viewer/view.html?id=61a6fee27a9fbf43eacea5f3&amp;username=mot0703121" xr:uid="{00000000-0004-0000-0000-00003F080000}"/>
    <hyperlink ref="C2114" r:id="rId2113" display="https://emenscr.nesdc.go.th/viewer/view.html?id=61a6ff237a9fbf43eacea5f5&amp;username=m-culture0031571" xr:uid="{00000000-0004-0000-0000-000040080000}"/>
    <hyperlink ref="C2115" r:id="rId2114" display="https://emenscr.nesdc.go.th/viewer/view.html?id=61a6ff3e7a9fbf43eacea5f7&amp;username=mot060181" xr:uid="{00000000-0004-0000-0000-000041080000}"/>
    <hyperlink ref="C2116" r:id="rId2115" display="https://emenscr.nesdc.go.th/viewer/view.html?id=61a701da77658f43f36683e6&amp;username=opm0001571" xr:uid="{00000000-0004-0000-0000-000042080000}"/>
    <hyperlink ref="C2117" r:id="rId2116" display="https://emenscr.nesdc.go.th/viewer/view.html?id=61a7021977658f43f36683ea&amp;username=mot060181" xr:uid="{00000000-0004-0000-0000-000043080000}"/>
    <hyperlink ref="C2118" r:id="rId2117" display="https://emenscr.nesdc.go.th/viewer/view.html?id=61a702e47a9fbf43eacea606&amp;username=mots5702121" xr:uid="{00000000-0004-0000-0000-000044080000}"/>
    <hyperlink ref="C2119" r:id="rId2118" display="https://emenscr.nesdc.go.th/viewer/view.html?id=61a703487a9fbf43eacea60a&amp;username=mnre09251" xr:uid="{00000000-0004-0000-0000-000045080000}"/>
    <hyperlink ref="C2120" r:id="rId2119" display="https://emenscr.nesdc.go.th/viewer/view.html?id=61a7039be4a0ba43f163afef&amp;username=moi0017121" xr:uid="{00000000-0004-0000-0000-000046080000}"/>
    <hyperlink ref="C2121" r:id="rId2120" display="https://emenscr.nesdc.go.th/viewer/view.html?id=61a70453e55ef143eb1fca60&amp;username=mot0703121" xr:uid="{00000000-0004-0000-0000-000047080000}"/>
    <hyperlink ref="C2122" r:id="rId2121" display="https://emenscr.nesdc.go.th/viewer/view.html?id=61a7047d7a9fbf43eacea60e&amp;username=mots9202141" xr:uid="{00000000-0004-0000-0000-000048080000}"/>
    <hyperlink ref="C2123" r:id="rId2122" display="https://emenscr.nesdc.go.th/viewer/view.html?id=61a70609e4a0ba43f163affb&amp;username=m-culture0031571" xr:uid="{00000000-0004-0000-0000-000049080000}"/>
    <hyperlink ref="C2124" r:id="rId2123" display="https://emenscr.nesdc.go.th/viewer/view.html?id=61a70d0ee4a0ba43f163b005&amp;username=mot060191" xr:uid="{00000000-0004-0000-0000-00004A080000}"/>
    <hyperlink ref="C2125" r:id="rId2124" display="https://emenscr.nesdc.go.th/viewer/view.html?id=61a7202b7a9fbf43eacea644&amp;username=m-culture0031561" xr:uid="{00000000-0004-0000-0000-00004B080000}"/>
    <hyperlink ref="C2126" r:id="rId2125" display="https://emenscr.nesdc.go.th/viewer/view.html?id=61a734e9e4a0ba43f163b06a&amp;username=mnre16171" xr:uid="{00000000-0004-0000-0000-00004C080000}"/>
    <hyperlink ref="C2127" r:id="rId2126" display="https://emenscr.nesdc.go.th/viewer/view.html?id=61a736dfe4a0ba43f163b073&amp;username=mot0703121" xr:uid="{00000000-0004-0000-0000-00004D080000}"/>
    <hyperlink ref="C2128" r:id="rId2127" display="https://emenscr.nesdc.go.th/viewer/view.html?id=61a73b91e4a0ba43f163b07e&amp;username=mot061031" xr:uid="{00000000-0004-0000-0000-00004E080000}"/>
    <hyperlink ref="C2129" r:id="rId2128" display="https://emenscr.nesdc.go.th/viewer/view.html?id=61a73ba877658f43f3668477&amp;username=mot0703121" xr:uid="{00000000-0004-0000-0000-00004F080000}"/>
    <hyperlink ref="C2130" r:id="rId2129" display="https://emenscr.nesdc.go.th/viewer/view.html?id=61a73ef3e4a0ba43f163b089&amp;username=mot0703121" xr:uid="{00000000-0004-0000-0000-000050080000}"/>
    <hyperlink ref="C2131" r:id="rId2130" display="https://emenscr.nesdc.go.th/viewer/view.html?id=61a74162e55ef143eb1fcadc&amp;username=mot0703121" xr:uid="{00000000-0004-0000-0000-000051080000}"/>
    <hyperlink ref="C2132" r:id="rId2131" display="https://emenscr.nesdc.go.th/viewer/view.html?id=61a742d5e4a0ba43f163b094&amp;username=m-culture0031841" xr:uid="{00000000-0004-0000-0000-000052080000}"/>
    <hyperlink ref="C2133" r:id="rId2132" display="https://emenscr.nesdc.go.th/viewer/view.html?id=61a78ad3e55ef143eb1fcaff&amp;username=moi0022841" xr:uid="{00000000-0004-0000-0000-000053080000}"/>
    <hyperlink ref="C2134" r:id="rId2133" display="https://emenscr.nesdc.go.th/viewer/view.html?id=61a8348077658f43f36684c5&amp;username=mots1802091" xr:uid="{00000000-0004-0000-0000-000054080000}"/>
    <hyperlink ref="C2135" r:id="rId2134" display="https://emenscr.nesdc.go.th/viewer/view.html?id=61a836807a9fbf43eacea6c8&amp;username=moi04081" xr:uid="{00000000-0004-0000-0000-000055080000}"/>
    <hyperlink ref="C2136" r:id="rId2135" display="https://emenscr.nesdc.go.th/viewer/view.html?id=61a836b877658f43f36684c8&amp;username=m-culture0031931" xr:uid="{00000000-0004-0000-0000-000056080000}"/>
    <hyperlink ref="C2137" r:id="rId2136" display="https://emenscr.nesdc.go.th/viewer/view.html?id=61a83f27e55ef143eb1fcb28&amp;username=mots9402301" xr:uid="{00000000-0004-0000-0000-000057080000}"/>
    <hyperlink ref="C2138" r:id="rId2137" display="https://emenscr.nesdc.go.th/viewer/view.html?id=61a85a42e4a0ba43f163b128&amp;username=moi0022821" xr:uid="{00000000-0004-0000-0000-000058080000}"/>
    <hyperlink ref="C2139" r:id="rId2138" display="https://emenscr.nesdc.go.th/viewer/view.html?id=61a86004e55ef143eb1fcb66&amp;username=moi0019311" xr:uid="{00000000-0004-0000-0000-000059080000}"/>
    <hyperlink ref="C2140" r:id="rId2139" display="https://emenscr.nesdc.go.th/viewer/view.html?id=61a8713f7a9fbf43eacea73d&amp;username=moi0018321" xr:uid="{00000000-0004-0000-0000-00005A080000}"/>
    <hyperlink ref="C2141" r:id="rId2140" display="https://emenscr.nesdc.go.th/viewer/view.html?id=61a87999e4a0ba43f163b17d&amp;username=m-culture0031741" xr:uid="{00000000-0004-0000-0000-00005B080000}"/>
    <hyperlink ref="C2142" r:id="rId2141" display="https://emenscr.nesdc.go.th/viewer/view.html?id=61a8a5a6e55ef143eb1fcc20&amp;username=moi0018241" xr:uid="{00000000-0004-0000-0000-00005C080000}"/>
    <hyperlink ref="C2143" r:id="rId2142" display="https://emenscr.nesdc.go.th/viewer/view.html?id=61a97ea4e4a0ba43f163b204&amp;username=moi0017751" xr:uid="{00000000-0004-0000-0000-00005D080000}"/>
    <hyperlink ref="C2144" r:id="rId2143" display="https://emenscr.nesdc.go.th/viewer/view.html?id=61a996ffe4a0ba43f163b237&amp;username=mots3702711" xr:uid="{00000000-0004-0000-0000-00005E080000}"/>
    <hyperlink ref="C2145" r:id="rId2144" display="https://emenscr.nesdc.go.th/viewer/view.html?id=61a99a0de4a0ba43f163b248&amp;username=m-culture0031661" xr:uid="{00000000-0004-0000-0000-00005F080000}"/>
    <hyperlink ref="C2146" r:id="rId2145" display="https://emenscr.nesdc.go.th/viewer/view.html?id=61a99ac77a9fbf43eacea816&amp;username=mots1702631" xr:uid="{00000000-0004-0000-0000-000060080000}"/>
    <hyperlink ref="C2147" r:id="rId2146" display="https://emenscr.nesdc.go.th/viewer/view.html?id=61a99c4777658f43f3668629&amp;username=mots3402751" xr:uid="{00000000-0004-0000-0000-000061080000}"/>
    <hyperlink ref="C2148" r:id="rId2147" display="https://emenscr.nesdc.go.th/viewer/view.html?id=61a99e8fe4a0ba43f163b257&amp;username=opm0001571" xr:uid="{00000000-0004-0000-0000-000062080000}"/>
    <hyperlink ref="C2149" r:id="rId2148" display="https://emenscr.nesdc.go.th/viewer/view.html?id=61a9a461e55ef143eb1fcc92&amp;username=opm0001571" xr:uid="{00000000-0004-0000-0000-000063080000}"/>
    <hyperlink ref="C2150" r:id="rId2149" display="https://emenscr.nesdc.go.th/viewer/view.html?id=61a9a74777658f43f3668640&amp;username=m-culture0031571" xr:uid="{00000000-0004-0000-0000-000064080000}"/>
    <hyperlink ref="C2151" r:id="rId2150" display="https://emenscr.nesdc.go.th/viewer/view.html?id=61a9a91be55ef143eb1fcc99&amp;username=m-culture0031661" xr:uid="{00000000-0004-0000-0000-000065080000}"/>
    <hyperlink ref="C2152" r:id="rId2151" display="https://emenscr.nesdc.go.th/viewer/view.html?id=61a9b5e07a9fbf43eacea84b&amp;username=dnp_regional_48_11" xr:uid="{00000000-0004-0000-0000-000066080000}"/>
    <hyperlink ref="C2153" r:id="rId2152" display="https://emenscr.nesdc.go.th/viewer/view.html?id=61a9c0237a9fbf43eacea862&amp;username=mot0703641" xr:uid="{00000000-0004-0000-0000-000067080000}"/>
    <hyperlink ref="C2154" r:id="rId2153" display="https://emenscr.nesdc.go.th/viewer/view.html?id=61a9d7a5e55ef143eb1fccec&amp;username=mot060921" xr:uid="{00000000-0004-0000-0000-000068080000}"/>
    <hyperlink ref="C2155" r:id="rId2154" display="https://emenscr.nesdc.go.th/viewer/view.html?id=61a9d84be4a0ba43f163b2c8&amp;username=mots1702631" xr:uid="{00000000-0004-0000-0000-000069080000}"/>
    <hyperlink ref="C2156" r:id="rId2155" display="https://emenscr.nesdc.go.th/viewer/view.html?id=61a9dc3de55ef143eb1fccf6&amp;username=m-culture0031811" xr:uid="{00000000-0004-0000-0000-00006A080000}"/>
    <hyperlink ref="C2157" r:id="rId2156" display="https://emenscr.nesdc.go.th/viewer/view.html?id=61a9df26e4a0ba43f163b2e0&amp;username=mots1702631" xr:uid="{00000000-0004-0000-0000-00006B080000}"/>
    <hyperlink ref="C2158" r:id="rId2157" display="https://emenscr.nesdc.go.th/viewer/view.html?id=61a9e2d8e4a0ba43f163b2ea&amp;username=mots3702711" xr:uid="{00000000-0004-0000-0000-00006C080000}"/>
    <hyperlink ref="C2159" r:id="rId2158" display="https://emenscr.nesdc.go.th/viewer/view.html?id=61a9e34e77658f43f36686ae&amp;username=mots3502441" xr:uid="{00000000-0004-0000-0000-00006D080000}"/>
    <hyperlink ref="C2160" r:id="rId2159" display="https://emenscr.nesdc.go.th/viewer/view.html?id=61a9e449e55ef143eb1fcd13&amp;username=mots1702631" xr:uid="{00000000-0004-0000-0000-00006E080000}"/>
    <hyperlink ref="C2161" r:id="rId2160" display="https://emenscr.nesdc.go.th/viewer/view.html?id=61a9e5dc7a9fbf43eacea8c3&amp;username=moi0017461" xr:uid="{00000000-0004-0000-0000-00006F080000}"/>
    <hyperlink ref="C2162" r:id="rId2161" display="https://emenscr.nesdc.go.th/viewer/view.html?id=61aa22b777658f43f36686db&amp;username=moi0022711" xr:uid="{00000000-0004-0000-0000-000070080000}"/>
    <hyperlink ref="C2163" r:id="rId2162" display="https://emenscr.nesdc.go.th/viewer/view.html?id=61aa25b6e4a0ba43f163b303&amp;username=moi0022711" xr:uid="{00000000-0004-0000-0000-000071080000}"/>
    <hyperlink ref="C2164" r:id="rId2163" display="https://emenscr.nesdc.go.th/viewer/view.html?id=61aa29077a9fbf43eacea8e8&amp;username=moi0022711" xr:uid="{00000000-0004-0000-0000-000072080000}"/>
    <hyperlink ref="C2165" r:id="rId2164" display="https://emenscr.nesdc.go.th/viewer/view.html?id=61aaeff97a9fbf43eacea8f1&amp;username=mot060071" xr:uid="{00000000-0004-0000-0000-000073080000}"/>
    <hyperlink ref="C2166" r:id="rId2165" display="https://emenscr.nesdc.go.th/viewer/view.html?id=61ab0cd5e55ef143eb1fcd49&amp;username=moi0022841" xr:uid="{00000000-0004-0000-0000-000074080000}"/>
    <hyperlink ref="C2167" r:id="rId2166" display="https://emenscr.nesdc.go.th/viewer/view.html?id=61ab244a77658f43f36686ef&amp;username=moi0022841" xr:uid="{00000000-0004-0000-0000-000075080000}"/>
    <hyperlink ref="C2168" r:id="rId2167" display="https://emenscr.nesdc.go.th/viewer/view.html?id=61ab2b60e4a0ba43f163b30d&amp;username=moi0022841" xr:uid="{00000000-0004-0000-0000-000076080000}"/>
    <hyperlink ref="C2169" r:id="rId2168" display="https://emenscr.nesdc.go.th/viewer/view.html?id=61ac2b287a9fbf43eacea902&amp;username=moac0007161" xr:uid="{00000000-0004-0000-0000-000077080000}"/>
    <hyperlink ref="C2170" r:id="rId2169" display="https://emenscr.nesdc.go.th/viewer/view.html?id=61aedd1877658f43f3668768&amp;username=mots3302541" xr:uid="{00000000-0004-0000-0000-000078080000}"/>
    <hyperlink ref="C2171" r:id="rId2170" display="https://emenscr.nesdc.go.th/viewer/view.html?id=61aef4e0e55ef143eb1fce12&amp;username=dnp_regional_86_11" xr:uid="{00000000-0004-0000-0000-000079080000}"/>
    <hyperlink ref="C2172" r:id="rId2171" display="https://emenscr.nesdc.go.th/viewer/view.html?id=61aefdbee55ef143eb1fce1a&amp;username=mot070341" xr:uid="{00000000-0004-0000-0000-00007A080000}"/>
    <hyperlink ref="C2173" r:id="rId2172" display="https://emenscr.nesdc.go.th/viewer/view.html?id=61af0023e4a0ba43f163b3c7&amp;username=dasta_regional_42_11" xr:uid="{00000000-0004-0000-0000-00007B080000}"/>
    <hyperlink ref="C2174" r:id="rId2173" display="https://emenscr.nesdc.go.th/viewer/view.html?id=61af1f9177658f43f3668814&amp;username=mot060571" xr:uid="{00000000-0004-0000-0000-00007C080000}"/>
    <hyperlink ref="C2175" r:id="rId2174" display="https://emenscr.nesdc.go.th/viewer/view.html?id=61af2044e4a0ba43f163b416&amp;username=mot060661" xr:uid="{00000000-0004-0000-0000-00007D080000}"/>
    <hyperlink ref="C2176" r:id="rId2175" display="https://emenscr.nesdc.go.th/viewer/view.html?id=61af2575e4a0ba43f163b425&amp;username=moi0017131" xr:uid="{00000000-0004-0000-0000-00007E080000}"/>
    <hyperlink ref="C2177" r:id="rId2176" display="https://emenscr.nesdc.go.th/viewer/view.html?id=61af26ce7a9fbf43eaceaa2f&amp;username=mnre09161" xr:uid="{00000000-0004-0000-0000-00007F080000}"/>
    <hyperlink ref="C2178" r:id="rId2177" display="https://emenscr.nesdc.go.th/viewer/view.html?id=61af3422e55ef143eb1fceba&amp;username=moi0017461" xr:uid="{00000000-0004-0000-0000-000080080000}"/>
    <hyperlink ref="C2179" r:id="rId2178" display="https://emenscr.nesdc.go.th/viewer/view.html?id=61af3a5be55ef143eb1fcec0&amp;username=moi0017121" xr:uid="{00000000-0004-0000-0000-000081080000}"/>
    <hyperlink ref="C2180" r:id="rId2179" display="https://emenscr.nesdc.go.th/viewer/view.html?id=61af40867a9fbf43eaceaa60&amp;username=moi0022861" xr:uid="{00000000-0004-0000-0000-000082080000}"/>
    <hyperlink ref="C2181" r:id="rId2180" display="https://emenscr.nesdc.go.th/viewer/view.html?id=61b01df3e55ef143eb1fcf0d&amp;username=mot060671" xr:uid="{00000000-0004-0000-0000-000083080000}"/>
    <hyperlink ref="C2182" r:id="rId2181" display="https://emenscr.nesdc.go.th/viewer/view.html?id=61b023b6e55ef143eb1fcf1b&amp;username=mot060671" xr:uid="{00000000-0004-0000-0000-000084080000}"/>
    <hyperlink ref="C2183" r:id="rId2182" display="https://emenscr.nesdc.go.th/viewer/view.html?id=61b027507a9fbf43eaceaaab&amp;username=mot060671" xr:uid="{00000000-0004-0000-0000-000085080000}"/>
    <hyperlink ref="C2184" r:id="rId2183" display="https://emenscr.nesdc.go.th/viewer/view.html?id=61b037a47a9fbf43eaceaae8&amp;username=dasta_regional_721" xr:uid="{00000000-0004-0000-0000-000086080000}"/>
    <hyperlink ref="C2185" r:id="rId2184" display="https://emenscr.nesdc.go.th/viewer/view.html?id=61b03f827a9fbf43eaceab01&amp;username=m-culture0031391" xr:uid="{00000000-0004-0000-0000-000087080000}"/>
    <hyperlink ref="C2186" r:id="rId2185" display="https://emenscr.nesdc.go.th/viewer/view.html?id=61b0467046d3a6271aae2322&amp;username=mot060851" xr:uid="{00000000-0004-0000-0000-000088080000}"/>
    <hyperlink ref="C2187" r:id="rId2186" display="https://emenscr.nesdc.go.th/viewer/view.html?id=61b055a99379e92714769903&amp;username=moi0017111" xr:uid="{00000000-0004-0000-0000-000089080000}"/>
    <hyperlink ref="C2188" r:id="rId2187" display="https://emenscr.nesdc.go.th/viewer/view.html?id=61b0564b46d3a6271aae2340&amp;username=m-culture0031301" xr:uid="{00000000-0004-0000-0000-00008A080000}"/>
    <hyperlink ref="C2189" r:id="rId2188" display="https://emenscr.nesdc.go.th/viewer/view.html?id=61b05c9c9379e9271476991a&amp;username=moi02276011" xr:uid="{00000000-0004-0000-0000-00008B080000}"/>
    <hyperlink ref="C2190" r:id="rId2189" display="https://emenscr.nesdc.go.th/viewer/view.html?id=61b05dfec02cee271c611f42&amp;username=mot0703661" xr:uid="{00000000-0004-0000-0000-00008C080000}"/>
    <hyperlink ref="C2191" r:id="rId2190" display="https://emenscr.nesdc.go.th/viewer/view.html?id=61b05ff846d3a6271aae2363&amp;username=moi0022311" xr:uid="{00000000-0004-0000-0000-00008D080000}"/>
    <hyperlink ref="C2192" r:id="rId2191" display="https://emenscr.nesdc.go.th/viewer/view.html?id=61b0605c9379e92714769920&amp;username=mot0703631" xr:uid="{00000000-0004-0000-0000-00008E080000}"/>
    <hyperlink ref="C2193" r:id="rId2192" display="https://emenscr.nesdc.go.th/viewer/view.html?id=61b061bc46d3a6271aae2371&amp;username=m-culture0031391" xr:uid="{00000000-0004-0000-0000-00008F080000}"/>
    <hyperlink ref="C2194" r:id="rId2193" display="https://emenscr.nesdc.go.th/viewer/view.html?id=61b061d84b76812722f74a68&amp;username=mot060811" xr:uid="{00000000-0004-0000-0000-000090080000}"/>
    <hyperlink ref="C2195" r:id="rId2194" display="https://emenscr.nesdc.go.th/viewer/view.html?id=61b062099379e92714769928&amp;username=mots04041" xr:uid="{00000000-0004-0000-0000-000091080000}"/>
    <hyperlink ref="C2196" r:id="rId2195" display="https://emenscr.nesdc.go.th/viewer/view.html?id=61b06b1146d3a6271aae2391&amp;username=mots7202651" xr:uid="{00000000-0004-0000-0000-000092080000}"/>
    <hyperlink ref="C2197" r:id="rId2196" display="https://emenscr.nesdc.go.th/viewer/view.html?id=61b06d524b76812722f74aa3&amp;username=m-culture0031141" xr:uid="{00000000-0004-0000-0000-000093080000}"/>
    <hyperlink ref="C2198" r:id="rId2197" display="https://emenscr.nesdc.go.th/viewer/view.html?id=61b06dfac02cee271c611f8b&amp;username=mot060811" xr:uid="{00000000-0004-0000-0000-000094080000}"/>
    <hyperlink ref="C2199" r:id="rId2198" display="https://emenscr.nesdc.go.th/viewer/view.html?id=61b070ad46d3a6271aae23ab&amp;username=mots7202651" xr:uid="{00000000-0004-0000-0000-000095080000}"/>
    <hyperlink ref="C2200" r:id="rId2199" display="https://emenscr.nesdc.go.th/viewer/view.html?id=61b0719f9379e92714769968&amp;username=mots04041" xr:uid="{00000000-0004-0000-0000-000096080000}"/>
    <hyperlink ref="C2201" r:id="rId2200" display="https://emenscr.nesdc.go.th/viewer/view.html?id=61b077394b76812722f74ac5&amp;username=mots04041" xr:uid="{00000000-0004-0000-0000-000097080000}"/>
    <hyperlink ref="C2202" r:id="rId2201" display="https://emenscr.nesdc.go.th/viewer/view.html?id=61b07b6a46d3a6271aae23dc&amp;username=mots04041" xr:uid="{00000000-0004-0000-0000-000098080000}"/>
    <hyperlink ref="C2203" r:id="rId2202" display="https://emenscr.nesdc.go.th/viewer/view.html?id=61b07d8746d3a6271aae23e6&amp;username=m-culture0031191" xr:uid="{00000000-0004-0000-0000-000099080000}"/>
    <hyperlink ref="C2204" r:id="rId2203" display="https://emenscr.nesdc.go.th/viewer/view.html?id=61b07e399379e927147699b7&amp;username=mots8002211" xr:uid="{00000000-0004-0000-0000-00009A080000}"/>
    <hyperlink ref="C2205" r:id="rId2204" display="https://emenscr.nesdc.go.th/viewer/view.html?id=61b07ff24b76812722f74add&amp;username=mots04041" xr:uid="{00000000-0004-0000-0000-00009B080000}"/>
    <hyperlink ref="C2206" r:id="rId2205" display="https://emenscr.nesdc.go.th/viewer/view.html?id=61b081974b76812722f74ae8&amp;username=m-culture0031191" xr:uid="{00000000-0004-0000-0000-00009C080000}"/>
    <hyperlink ref="C2207" r:id="rId2206" display="https://emenscr.nesdc.go.th/viewer/view.html?id=61b0820e9379e927147699c2&amp;username=mots8002211" xr:uid="{00000000-0004-0000-0000-00009D080000}"/>
    <hyperlink ref="C2208" r:id="rId2207" display="https://emenscr.nesdc.go.th/viewer/view.html?id=61b083cb4b76812722f74af1&amp;username=mots04041" xr:uid="{00000000-0004-0000-0000-00009E080000}"/>
    <hyperlink ref="C2209" r:id="rId2208" display="https://emenscr.nesdc.go.th/viewer/view.html?id=61b08d524b76812722f74afd&amp;username=moi0018721" xr:uid="{00000000-0004-0000-0000-00009F080000}"/>
    <hyperlink ref="C2210" r:id="rId2209" display="https://emenscr.nesdc.go.th/viewer/view.html?id=61b0a6ef9379e927147699dd&amp;username=moi0018721" xr:uid="{00000000-0004-0000-0000-0000A0080000}"/>
    <hyperlink ref="C2211" r:id="rId2210" display="https://emenscr.nesdc.go.th/viewer/view.html?id=61b18186b5d2fc0ca4dd06ee&amp;username=rmuti16001" xr:uid="{00000000-0004-0000-0000-0000A1080000}"/>
    <hyperlink ref="C2212" r:id="rId2211" display="https://emenscr.nesdc.go.th/viewer/view.html?id=61b18712b5d2fc0ca4dd06fe&amp;username=mots7402601" xr:uid="{00000000-0004-0000-0000-0000A2080000}"/>
    <hyperlink ref="C2213" r:id="rId2212" display="https://emenscr.nesdc.go.th/viewer/view.html?id=61b18759d52e740ca37b8ff9&amp;username=moi0017681" xr:uid="{00000000-0004-0000-0000-0000A3080000}"/>
    <hyperlink ref="C2214" r:id="rId2213" display="https://emenscr.nesdc.go.th/viewer/view.html?id=61b187eaf3473f0ca7a6c39f&amp;username=moi0018801" xr:uid="{00000000-0004-0000-0000-0000A4080000}"/>
    <hyperlink ref="C2215" r:id="rId2214" display="https://emenscr.nesdc.go.th/viewer/view.html?id=61b193b9f3473f0ca7a6c3b4&amp;username=moi0017331" xr:uid="{00000000-0004-0000-0000-0000A5080000}"/>
    <hyperlink ref="C2216" r:id="rId2215" display="https://emenscr.nesdc.go.th/viewer/view.html?id=61b1a644f3473f0ca7a6c3c5&amp;username=moi0022741" xr:uid="{00000000-0004-0000-0000-0000A6080000}"/>
    <hyperlink ref="C2217" r:id="rId2216" display="https://emenscr.nesdc.go.th/viewer/view.html?id=61b1ad1eb5d2fc0ca4dd073e&amp;username=moi0022741" xr:uid="{00000000-0004-0000-0000-0000A7080000}"/>
    <hyperlink ref="C2218" r:id="rId2217" display="https://emenscr.nesdc.go.th/viewer/view.html?id=61b1b0cbb5d2fc0ca4dd0746&amp;username=moac0007741" xr:uid="{00000000-0004-0000-0000-0000A8080000}"/>
    <hyperlink ref="C2219" r:id="rId2218" display="https://emenscr.nesdc.go.th/viewer/view.html?id=61b1b317d52e740ca37b9047&amp;username=mots1902621" xr:uid="{00000000-0004-0000-0000-0000A9080000}"/>
    <hyperlink ref="C2220" r:id="rId2219" display="https://emenscr.nesdc.go.th/viewer/view.html?id=61b1b691b5d2fc0ca4dd075f&amp;username=moi0017331" xr:uid="{00000000-0004-0000-0000-0000AA080000}"/>
    <hyperlink ref="C2221" r:id="rId2220" display="https://emenscr.nesdc.go.th/viewer/view.html?id=61b1b7d6b5d2fc0ca4dd0765&amp;username=mot060941" xr:uid="{00000000-0004-0000-0000-0000AB080000}"/>
    <hyperlink ref="C2222" r:id="rId2221" display="https://emenscr.nesdc.go.th/viewer/view.html?id=61b1b823b5d2fc0ca4dd076a&amp;username=m-culture02031" xr:uid="{00000000-0004-0000-0000-0000AC080000}"/>
    <hyperlink ref="C2223" r:id="rId2222" display="https://emenscr.nesdc.go.th/viewer/view.html?id=61b1bc22f3473f0ca7a6c421&amp;username=mot060941" xr:uid="{00000000-0004-0000-0000-0000AD080000}"/>
    <hyperlink ref="C2224" r:id="rId2223" display="https://emenscr.nesdc.go.th/viewer/view.html?id=61b1bcdc20af770c9d9bf693&amp;username=moi0017701" xr:uid="{00000000-0004-0000-0000-0000AE080000}"/>
    <hyperlink ref="C2225" r:id="rId2224" display="https://emenscr.nesdc.go.th/viewer/view.html?id=61b1bf4ff3473f0ca7a6c42c&amp;username=mot060941" xr:uid="{00000000-0004-0000-0000-0000AF080000}"/>
    <hyperlink ref="C2226" r:id="rId2225" display="https://emenscr.nesdc.go.th/viewer/view.html?id=61b1c0c820af770c9d9bf6ab&amp;username=moi0017331" xr:uid="{00000000-0004-0000-0000-0000B0080000}"/>
    <hyperlink ref="C2227" r:id="rId2226" display="https://emenscr.nesdc.go.th/viewer/view.html?id=61b1c579f3473f0ca7a6c442&amp;username=mot060941" xr:uid="{00000000-0004-0000-0000-0000B1080000}"/>
    <hyperlink ref="C2228" r:id="rId2227" display="https://emenscr.nesdc.go.th/viewer/view.html?id=61b1f8c1d52e740ca37b90da&amp;username=moi0017691" xr:uid="{00000000-0004-0000-0000-0000B2080000}"/>
    <hyperlink ref="C2229" r:id="rId2228" display="https://emenscr.nesdc.go.th/viewer/view.html?id=61b23082d52e740ca37b90fe&amp;username=m-culture0031331" xr:uid="{00000000-0004-0000-0000-0000B3080000}"/>
    <hyperlink ref="C2230" r:id="rId2229" display="https://emenscr.nesdc.go.th/viewer/view.html?id=61b34cc6f3473f0ca7a6c4dc&amp;username=moi0018141" xr:uid="{00000000-0004-0000-0000-0000B4080000}"/>
    <hyperlink ref="C2231" r:id="rId2230" display="https://emenscr.nesdc.go.th/viewer/view.html?id=61b618c5b5d2fc0ca4dd0837&amp;username=mots6502361" xr:uid="{00000000-0004-0000-0000-0000B5080000}"/>
    <hyperlink ref="C2232" r:id="rId2231" display="https://emenscr.nesdc.go.th/viewer/view.html?id=61b61b41f3473f0ca7a6c504&amp;username=mots6502361" xr:uid="{00000000-0004-0000-0000-0000B6080000}"/>
    <hyperlink ref="C2233" r:id="rId2232" display="https://emenscr.nesdc.go.th/viewer/view.html?id=61b62595d52e740ca37b9153&amp;username=moph0032651" xr:uid="{00000000-0004-0000-0000-0000B7080000}"/>
    <hyperlink ref="C2234" r:id="rId2233" display="https://emenscr.nesdc.go.th/viewer/view.html?id=61b6d37a20af770c9d9bf804&amp;username=moi0017011" xr:uid="{00000000-0004-0000-0000-0000B8080000}"/>
    <hyperlink ref="C2235" r:id="rId2234" display="https://emenscr.nesdc.go.th/viewer/view.html?id=61b6fc0420af770c9d9bf85d&amp;username=m-culture02031" xr:uid="{00000000-0004-0000-0000-0000B9080000}"/>
    <hyperlink ref="C2236" r:id="rId2235" display="https://emenscr.nesdc.go.th/viewer/view.html?id=61b705e3b5d2fc0ca4dd0914&amp;username=m-culture08011" xr:uid="{00000000-0004-0000-0000-0000BA080000}"/>
    <hyperlink ref="C2237" r:id="rId2236" display="https://emenscr.nesdc.go.th/viewer/view.html?id=61b819cbf3473f0ca7a6c695&amp;username=mots04051" xr:uid="{00000000-0004-0000-0000-0000BB080000}"/>
    <hyperlink ref="C2238" r:id="rId2237" display="https://emenscr.nesdc.go.th/viewer/view.html?id=61b81c98b5d2fc0ca4dd09c3&amp;username=m-culture02041" xr:uid="{00000000-0004-0000-0000-0000BC080000}"/>
    <hyperlink ref="C2239" r:id="rId2238" display="https://emenscr.nesdc.go.th/viewer/view.html?id=61b82351fcffe02e53cd1444&amp;username=mots04061" xr:uid="{00000000-0004-0000-0000-0000BD080000}"/>
    <hyperlink ref="C2240" r:id="rId2239" display="https://emenscr.nesdc.go.th/viewer/view.html?id=61b82d1cfcffe02e53cd1452&amp;username=moi0022391" xr:uid="{00000000-0004-0000-0000-0000BE080000}"/>
    <hyperlink ref="C2241" r:id="rId2240" display="https://emenscr.nesdc.go.th/viewer/view.html?id=61b835528104c62e45b2ea21&amp;username=moi0022391" xr:uid="{00000000-0004-0000-0000-0000BF080000}"/>
    <hyperlink ref="C2242" r:id="rId2241" display="https://emenscr.nesdc.go.th/viewer/view.html?id=61b8421aafe1552e4ca797ee&amp;username=m-culture02041" xr:uid="{00000000-0004-0000-0000-0000C0080000}"/>
    <hyperlink ref="C2243" r:id="rId2242" display="https://emenscr.nesdc.go.th/viewer/view.html?id=61b84b6c8104c62e45b2ea5a&amp;username=md_regional_81_11" xr:uid="{00000000-0004-0000-0000-0000C1080000}"/>
    <hyperlink ref="C2244" r:id="rId2243" display="https://emenscr.nesdc.go.th/viewer/view.html?id=61b8571f8104c62e45b2ea78&amp;username=mots04021" xr:uid="{00000000-0004-0000-0000-0000C2080000}"/>
    <hyperlink ref="C2245" r:id="rId2244" display="https://emenscr.nesdc.go.th/viewer/view.html?id=61b85c5ffcffe02e53cd14b6&amp;username=mots04021" xr:uid="{00000000-0004-0000-0000-0000C3080000}"/>
    <hyperlink ref="C2246" r:id="rId2245" display="https://emenscr.nesdc.go.th/viewer/view.html?id=61b861d191f0f52e468da2b2&amp;username=dnp_regional_81_41" xr:uid="{00000000-0004-0000-0000-0000C4080000}"/>
    <hyperlink ref="C2247" r:id="rId2246" display="https://emenscr.nesdc.go.th/viewer/view.html?id=61b862a8fcffe02e53cd14d0&amp;username=mot070311" xr:uid="{00000000-0004-0000-0000-0000C5080000}"/>
    <hyperlink ref="C2248" r:id="rId2247" display="https://emenscr.nesdc.go.th/viewer/view.html?id=61b8644fafe1552e4ca79859&amp;username=mots04011" xr:uid="{00000000-0004-0000-0000-0000C6080000}"/>
    <hyperlink ref="C2249" r:id="rId2248" display="https://emenscr.nesdc.go.th/viewer/view.html?id=61b865c3afe1552e4ca7985f&amp;username=mots04061" xr:uid="{00000000-0004-0000-0000-0000C7080000}"/>
    <hyperlink ref="C2250" r:id="rId2249" display="https://emenscr.nesdc.go.th/viewer/view.html?id=61b8a4c58104c62e45b2eac0&amp;username=moac0009651" xr:uid="{00000000-0004-0000-0000-0000C8080000}"/>
    <hyperlink ref="C2251" r:id="rId2250" display="https://emenscr.nesdc.go.th/viewer/view.html?id=61b8b20f91f0f52e468da2e4&amp;username=moac0009651" xr:uid="{00000000-0004-0000-0000-0000C9080000}"/>
    <hyperlink ref="C2252" r:id="rId2251" display="https://emenscr.nesdc.go.th/viewer/view.html?id=61b995f2358cdf1cf6882521&amp;username=onab0034901" xr:uid="{00000000-0004-0000-0000-0000CA080000}"/>
    <hyperlink ref="C2253" r:id="rId2252" display="https://emenscr.nesdc.go.th/viewer/view.html?id=61b9a6e9358cdf1cf6882552&amp;username=mots04061" xr:uid="{00000000-0004-0000-0000-0000CB080000}"/>
    <hyperlink ref="C2254" r:id="rId2253" display="https://emenscr.nesdc.go.th/viewer/view.html?id=61b9adbe7087b01cf7ac2b84&amp;username=mots04061" xr:uid="{00000000-0004-0000-0000-0000CC080000}"/>
    <hyperlink ref="C2255" r:id="rId2254" display="https://emenscr.nesdc.go.th/viewer/view.html?id=61baaeef77a3ca1cee43a814&amp;username=dsd_regional_33_11" xr:uid="{00000000-0004-0000-0000-0000CD080000}"/>
    <hyperlink ref="C2256" r:id="rId2255" display="https://emenscr.nesdc.go.th/viewer/view.html?id=61babb9177a3ca1cee43a832&amp;username=mots04031" xr:uid="{00000000-0004-0000-0000-0000CE080000}"/>
    <hyperlink ref="C2257" r:id="rId2256" display="https://emenscr.nesdc.go.th/viewer/view.html?id=61bacc29358cdf1cf6882626&amp;username=mots04031" xr:uid="{00000000-0004-0000-0000-0000CF080000}"/>
    <hyperlink ref="C2258" r:id="rId2257" display="https://emenscr.nesdc.go.th/viewer/view.html?id=61badf049832d51cf432ce5d&amp;username=mots04031" xr:uid="{00000000-0004-0000-0000-0000D0080000}"/>
    <hyperlink ref="C2259" r:id="rId2258" display="https://emenscr.nesdc.go.th/viewer/view.html?id=61badf8b77a3ca1cee43a85d&amp;username=mots04031" xr:uid="{00000000-0004-0000-0000-0000D1080000}"/>
    <hyperlink ref="C2260" r:id="rId2259" display="https://emenscr.nesdc.go.th/viewer/view.html?id=61bae75a9832d51cf432ce7a&amp;username=mots2002081" xr:uid="{00000000-0004-0000-0000-0000D2080000}"/>
    <hyperlink ref="C2261" r:id="rId2260" display="https://emenscr.nesdc.go.th/viewer/view.html?id=61baf4a49832d51cf432ce9d&amp;username=m-culture02061" xr:uid="{00000000-0004-0000-0000-0000D3080000}"/>
    <hyperlink ref="C2262" r:id="rId2261" display="https://emenscr.nesdc.go.th/viewer/view.html?id=61bb0277358cdf1cf68826a0&amp;username=mot060531" xr:uid="{00000000-0004-0000-0000-0000D4080000}"/>
    <hyperlink ref="C2263" r:id="rId2262" display="https://emenscr.nesdc.go.th/viewer/view.html?id=61bb04ff77a3ca1cee43a8cf&amp;username=moi0019131" xr:uid="{00000000-0004-0000-0000-0000D5080000}"/>
    <hyperlink ref="C2264" r:id="rId2263" display="https://emenscr.nesdc.go.th/viewer/view.html?id=61bb100b358cdf1cf68826ba&amp;username=m-culture02061" xr:uid="{00000000-0004-0000-0000-0000D6080000}"/>
    <hyperlink ref="C2265" r:id="rId2264" display="https://emenscr.nesdc.go.th/viewer/view.html?id=61bb1405358cdf1cf68826c5&amp;username=m-culture02041" xr:uid="{00000000-0004-0000-0000-0000D7080000}"/>
    <hyperlink ref="C2266" r:id="rId2265" display="https://emenscr.nesdc.go.th/viewer/view.html?id=61bb1f5d358cdf1cf68826cc&amp;username=m-culture02061" xr:uid="{00000000-0004-0000-0000-0000D8080000}"/>
    <hyperlink ref="C2267" r:id="rId2266" display="https://emenscr.nesdc.go.th/viewer/view.html?id=61bb56d79832d51cf432cefe&amp;username=m-culture0031131" xr:uid="{00000000-0004-0000-0000-0000D9080000}"/>
    <hyperlink ref="C2268" r:id="rId2267" display="https://emenscr.nesdc.go.th/viewer/view.html?id=61bbf0bd77a3ca1cee43a913&amp;username=m-culture02041" xr:uid="{00000000-0004-0000-0000-0000DA080000}"/>
    <hyperlink ref="C2269" r:id="rId2268" display="https://emenscr.nesdc.go.th/viewer/view.html?id=61bbfd0d358cdf1cf68826f8&amp;username=m-culture02041" xr:uid="{00000000-0004-0000-0000-0000DB080000}"/>
    <hyperlink ref="C2270" r:id="rId2269" display="https://emenscr.nesdc.go.th/viewer/view.html?id=61bc05079832d51cf432cf35&amp;username=mot060531" xr:uid="{00000000-0004-0000-0000-0000DC080000}"/>
    <hyperlink ref="C2271" r:id="rId2270" display="https://emenscr.nesdc.go.th/viewer/view.html?id=61bc2ae108c049623464da29&amp;username=m-culture02041" xr:uid="{00000000-0004-0000-0000-0000DD080000}"/>
    <hyperlink ref="C2272" r:id="rId2271" display="https://emenscr.nesdc.go.th/viewer/view.html?id=61bc44dc1a10626236233cc9&amp;username=m-culture02041" xr:uid="{00000000-0004-0000-0000-0000DE080000}"/>
    <hyperlink ref="C2273" r:id="rId2272" display="https://emenscr.nesdc.go.th/viewer/view.html?id=61bc4b55132398622df86e0e&amp;username=m-culture02041" xr:uid="{00000000-0004-0000-0000-0000DF080000}"/>
    <hyperlink ref="C2274" r:id="rId2273" display="https://emenscr.nesdc.go.th/viewer/view.html?id=61bc52941a10626236233cf1&amp;username=m-culture02041" xr:uid="{00000000-0004-0000-0000-0000E0080000}"/>
    <hyperlink ref="C2275" r:id="rId2274" display="https://emenscr.nesdc.go.th/viewer/view.html?id=61bc594a08c049623464da85&amp;username=m-culture02041" xr:uid="{00000000-0004-0000-0000-0000E1080000}"/>
    <hyperlink ref="C2276" r:id="rId2275" display="https://emenscr.nesdc.go.th/viewer/view.html?id=61bc5d6b132398622df86e33&amp;username=m-culture02041" xr:uid="{00000000-0004-0000-0000-0000E2080000}"/>
    <hyperlink ref="C2277" r:id="rId2276" display="https://emenscr.nesdc.go.th/viewer/view.html?id=61bffc7208c049623464db32&amp;username=mnre0214151" xr:uid="{00000000-0004-0000-0000-0000E3080000}"/>
    <hyperlink ref="C2278" r:id="rId2277" display="https://emenscr.nesdc.go.th/viewer/view.html?id=61c006581a10626236233dc5&amp;username=rus0585141" xr:uid="{00000000-0004-0000-0000-0000E4080000}"/>
    <hyperlink ref="C2279" r:id="rId2278" display="https://emenscr.nesdc.go.th/viewer/view.html?id=61c00687132398622df86efc&amp;username=rus0585141" xr:uid="{00000000-0004-0000-0000-0000E5080000}"/>
    <hyperlink ref="C2280" r:id="rId2279" display="https://emenscr.nesdc.go.th/viewer/view.html?id=61c0069dc326516233ced9ee&amp;username=mots02021" xr:uid="{00000000-0004-0000-0000-0000E6080000}"/>
    <hyperlink ref="C2281" r:id="rId2280" display="https://emenscr.nesdc.go.th/viewer/view.html?id=61c006bbc326516233ced9f1&amp;username=mots02021" xr:uid="{00000000-0004-0000-0000-0000E7080000}"/>
    <hyperlink ref="C2282" r:id="rId2281" display="https://emenscr.nesdc.go.th/viewer/view.html?id=61c009bcc326516233ced9f8&amp;username=dsdw_regional_611" xr:uid="{00000000-0004-0000-0000-0000E8080000}"/>
    <hyperlink ref="C2283" r:id="rId2282" display="https://emenscr.nesdc.go.th/viewer/view.html?id=61c00d79132398622df86f11&amp;username=mots1302271" xr:uid="{00000000-0004-0000-0000-0000E9080000}"/>
    <hyperlink ref="C2284" r:id="rId2283" display="https://emenscr.nesdc.go.th/viewer/view.html?id=61c00da208c049623464db6b&amp;username=rus0585141" xr:uid="{00000000-0004-0000-0000-0000EA080000}"/>
    <hyperlink ref="C2285" r:id="rId2284" display="https://emenscr.nesdc.go.th/viewer/view.html?id=61c010581a10626236233de2&amp;username=rus0585141" xr:uid="{00000000-0004-0000-0000-0000EB080000}"/>
    <hyperlink ref="C2286" r:id="rId2285" display="https://emenscr.nesdc.go.th/viewer/view.html?id=61c0324608c049623464dbaf&amp;username=mot060721" xr:uid="{00000000-0004-0000-0000-0000EC080000}"/>
    <hyperlink ref="C2287" r:id="rId2286" display="https://emenscr.nesdc.go.th/viewer/view.html?id=61c034b1c326516233ceda43&amp;username=rus0585141" xr:uid="{00000000-0004-0000-0000-0000ED080000}"/>
    <hyperlink ref="C2288" r:id="rId2287" display="https://emenscr.nesdc.go.th/viewer/view.html?id=61c036fb1a10626236233e28&amp;username=mot060721" xr:uid="{00000000-0004-0000-0000-0000EE080000}"/>
    <hyperlink ref="C2289" r:id="rId2288" display="https://emenscr.nesdc.go.th/viewer/view.html?id=61c04d3308c049623464dc05&amp;username=mots9302341" xr:uid="{00000000-0004-0000-0000-0000EF080000}"/>
    <hyperlink ref="C2290" r:id="rId2289" display="https://emenscr.nesdc.go.th/viewer/view.html?id=61c051bb1a10626236233e75&amp;username=mots9302341" xr:uid="{00000000-0004-0000-0000-0000F0080000}"/>
    <hyperlink ref="C2291" r:id="rId2290" display="https://emenscr.nesdc.go.th/viewer/view.html?id=61c053ab132398622df86fa4&amp;username=mots02041" xr:uid="{00000000-0004-0000-0000-0000F1080000}"/>
    <hyperlink ref="C2292" r:id="rId2291" display="https://emenscr.nesdc.go.th/viewer/view.html?id=61c0542f132398622df86fa6&amp;username=mots02041" xr:uid="{00000000-0004-0000-0000-0000F2080000}"/>
    <hyperlink ref="C2293" r:id="rId2292" display="https://emenscr.nesdc.go.th/viewer/view.html?id=61c07396c326516233cedab0&amp;username=mots02041" xr:uid="{00000000-0004-0000-0000-0000F3080000}"/>
    <hyperlink ref="C2294" r:id="rId2293" display="https://emenscr.nesdc.go.th/viewer/view.html?id=61c0a00908c049623464dc45&amp;username=rus0585111" xr:uid="{00000000-0004-0000-0000-0000F4080000}"/>
    <hyperlink ref="C2295" r:id="rId2294" display="https://emenscr.nesdc.go.th/viewer/view.html?id=61c15515c326516233cedb15&amp;username=mots02041" xr:uid="{00000000-0004-0000-0000-0000F5080000}"/>
    <hyperlink ref="C2296" r:id="rId2295" display="https://emenscr.nesdc.go.th/viewer/view.html?id=61c15659c326516233cedb1b&amp;username=moi0022821" xr:uid="{00000000-0004-0000-0000-0000F6080000}"/>
    <hyperlink ref="C2297" r:id="rId2296" display="https://emenscr.nesdc.go.th/viewer/view.html?id=61c15c27132398622df87059&amp;username=rus0585111" xr:uid="{00000000-0004-0000-0000-0000F7080000}"/>
    <hyperlink ref="C2298" r:id="rId2297" display="https://emenscr.nesdc.go.th/viewer/view.html?id=61c1624108c049623464dcdf&amp;username=moph09241" xr:uid="{00000000-0004-0000-0000-0000F8080000}"/>
    <hyperlink ref="C2299" r:id="rId2298" display="https://emenscr.nesdc.go.th/viewer/view.html?id=61c186375203dc33e5cb4d67&amp;username=mots02041" xr:uid="{00000000-0004-0000-0000-0000F9080000}"/>
    <hyperlink ref="C2300" r:id="rId2299" display="https://emenscr.nesdc.go.th/viewer/view.html?id=61c2d9245203dc33e5cb4e93&amp;username=moph09081" xr:uid="{00000000-0004-0000-0000-0000FA080000}"/>
    <hyperlink ref="C2301" r:id="rId2300" display="https://emenscr.nesdc.go.th/viewer/view.html?id=61c2dac6f54f5733e49b43ce&amp;username=moi0017651" xr:uid="{00000000-0004-0000-0000-0000FB080000}"/>
    <hyperlink ref="C2302" r:id="rId2301" display="https://emenscr.nesdc.go.th/viewer/view.html?id=61c2df3dcf8d3033eb3ef59e&amp;username=moi0017651" xr:uid="{00000000-0004-0000-0000-0000FC080000}"/>
    <hyperlink ref="C2303" r:id="rId2302" display="https://emenscr.nesdc.go.th/viewer/view.html?id=61c2e1cb5203dc33e5cb4ea5&amp;username=moi0017651" xr:uid="{00000000-0004-0000-0000-0000FD080000}"/>
    <hyperlink ref="C2304" r:id="rId2303" display="https://emenscr.nesdc.go.th/viewer/view.html?id=61c2ef8b5203dc33e5cb4ec7&amp;username=mots02031" xr:uid="{00000000-0004-0000-0000-0000FE080000}"/>
    <hyperlink ref="C2305" r:id="rId2304" display="https://emenscr.nesdc.go.th/viewer/view.html?id=61c2f8cccf8d3033eb3ef5f3&amp;username=moi0017741" xr:uid="{00000000-0004-0000-0000-0000FF080000}"/>
    <hyperlink ref="C2306" r:id="rId2305" display="https://emenscr.nesdc.go.th/viewer/view.html?id=61c400b9cf8d3033eb3ef6c6&amp;username=moi0017541" xr:uid="{00000000-0004-0000-0000-000000090000}"/>
    <hyperlink ref="C2307" r:id="rId2306" display="https://emenscr.nesdc.go.th/viewer/view.html?id=61c449c1866f4b33ec83ad6e&amp;username=mots02031" xr:uid="{00000000-0004-0000-0000-000001090000}"/>
    <hyperlink ref="C2308" r:id="rId2307" display="https://emenscr.nesdc.go.th/viewer/view.html?id=61c48ea3f54f5733e49b45cc&amp;username=rus0585111" xr:uid="{00000000-0004-0000-0000-000002090000}"/>
    <hyperlink ref="C2309" r:id="rId2308" display="https://emenscr.nesdc.go.th/viewer/view.html?id=61c541785203dc33e5cb50c8&amp;username=mots02031" xr:uid="{00000000-0004-0000-0000-000003090000}"/>
    <hyperlink ref="C2310" r:id="rId2309" display="https://emenscr.nesdc.go.th/viewer/view.html?id=61c57a5fcf8d3033eb3ef87e&amp;username=rus0585111" xr:uid="{00000000-0004-0000-0000-000004090000}"/>
    <hyperlink ref="C2311" r:id="rId2310" display="https://emenscr.nesdc.go.th/viewer/view.html?id=61c5cbe8ee1f2878a16cef46&amp;username=police000711" xr:uid="{00000000-0004-0000-0000-000005090000}"/>
    <hyperlink ref="C2312" r:id="rId2311" display="https://emenscr.nesdc.go.th/viewer/view.html?id=61c5d35fee1f2878a16cef48&amp;username=police000711" xr:uid="{00000000-0004-0000-0000-000006090000}"/>
    <hyperlink ref="C2313" r:id="rId2312" display="https://emenscr.nesdc.go.th/viewer/view.html?id=61c5d7bca2991278946b94b0&amp;username=police000711" xr:uid="{00000000-0004-0000-0000-000007090000}"/>
    <hyperlink ref="C2314" r:id="rId2313" display="https://emenscr.nesdc.go.th/viewer/view.html?id=61c6aaf580d4df78932ea88f&amp;username=rus0585111" xr:uid="{00000000-0004-0000-0000-000008090000}"/>
    <hyperlink ref="C2315" r:id="rId2314" display="https://emenscr.nesdc.go.th/viewer/view.html?id=61c88ebe05ce8c789a08e056&amp;username=mots003811" xr:uid="{00000000-0004-0000-0000-000009090000}"/>
    <hyperlink ref="C2316" r:id="rId2315" display="https://emenscr.nesdc.go.th/viewer/view.html?id=61c891f380d4df78932ea8fc&amp;username=mots003811" xr:uid="{00000000-0004-0000-0000-00000A090000}"/>
    <hyperlink ref="C2317" r:id="rId2316" display="https://emenscr.nesdc.go.th/viewer/view.html?id=61c894d505ce8c789a08e059&amp;username=mots003811" xr:uid="{00000000-0004-0000-0000-00000B090000}"/>
    <hyperlink ref="C2318" r:id="rId2317" display="https://emenscr.nesdc.go.th/viewer/view.html?id=61c968e374e0ea615e990955&amp;username=moph05061" xr:uid="{00000000-0004-0000-0000-00000C090000}"/>
    <hyperlink ref="C2319" r:id="rId2318" display="https://emenscr.nesdc.go.th/viewer/view.html?id=61c98e9091854c614b74db58&amp;username=police000711" xr:uid="{00000000-0004-0000-0000-00000D090000}"/>
    <hyperlink ref="C2320" r:id="rId2319" display="https://emenscr.nesdc.go.th/viewer/view.html?id=61cace7e91854c614b74dced&amp;username=mnre16061" xr:uid="{00000000-0004-0000-0000-00000E090000}"/>
    <hyperlink ref="C2321" r:id="rId2320" display="https://emenscr.nesdc.go.th/viewer/view.html?id=61cc34d191854c614b74df0a&amp;username=moph0705021" xr:uid="{00000000-0004-0000-0000-00000F090000}"/>
    <hyperlink ref="C2322" r:id="rId2321" display="https://emenscr.nesdc.go.th/viewer/view.html?id=61cc3c1318f9e461517bf07c&amp;username=moph07071" xr:uid="{00000000-0004-0000-0000-000010090000}"/>
    <hyperlink ref="C2323" r:id="rId2322" display="https://emenscr.nesdc.go.th/viewer/view.html?id=61d6570de7db0830be1f2add&amp;username=moi0018341" xr:uid="{00000000-0004-0000-0000-000011090000}"/>
    <hyperlink ref="C2324" r:id="rId2323" display="https://emenscr.nesdc.go.th/viewer/view.html?id=61dbdbbb1288e771933ab6ef&amp;username=mot060121" xr:uid="{00000000-0004-0000-0000-000012090000}"/>
    <hyperlink ref="C2325" r:id="rId2324" display="https://emenscr.nesdc.go.th/viewer/view.html?id=61dbf991d730e40b80213aaa&amp;username=mnre09091" xr:uid="{00000000-0004-0000-0000-000013090000}"/>
    <hyperlink ref="C2326" r:id="rId2325" display="https://emenscr.nesdc.go.th/viewer/view.html?id=61de4872d730e40b80213bc4&amp;username=sskru05721" xr:uid="{00000000-0004-0000-0000-000014090000}"/>
    <hyperlink ref="C2327" r:id="rId2326" display="https://emenscr.nesdc.go.th/viewer/view.html?id=61de6b43cfbcd80b8c266721&amp;username=dasta1" xr:uid="{00000000-0004-0000-0000-000015090000}"/>
    <hyperlink ref="C2328" r:id="rId2327" display="https://emenscr.nesdc.go.th/viewer/view.html?id=61de7cf9cc5c9002e5950838&amp;username=dasta1" xr:uid="{00000000-0004-0000-0000-000016090000}"/>
    <hyperlink ref="C2329" r:id="rId2328" display="https://emenscr.nesdc.go.th/viewer/view.html?id=61de7efa182fe802ec8c79d9&amp;username=wu5704051" xr:uid="{00000000-0004-0000-0000-000017090000}"/>
    <hyperlink ref="C2330" r:id="rId2329" display="https://emenscr.nesdc.go.th/viewer/view.html?id=61de8a22cc5c9002e5950859&amp;username=dasta1" xr:uid="{00000000-0004-0000-0000-000018090000}"/>
    <hyperlink ref="C2331" r:id="rId2330" display="https://emenscr.nesdc.go.th/viewer/view.html?id=61de9047cc5c9002e595086f&amp;username=moi530331" xr:uid="{00000000-0004-0000-0000-000019090000}"/>
    <hyperlink ref="C2332" r:id="rId2331" display="https://emenscr.nesdc.go.th/viewer/view.html?id=61df9a7b182fe802ec8c7a90&amp;username=m-culture02041" xr:uid="{00000000-0004-0000-0000-00001A090000}"/>
    <hyperlink ref="C2333" r:id="rId2332" display="https://emenscr.nesdc.go.th/viewer/view.html?id=61dfa1f7cc5c9002e5950923&amp;username=moi530331" xr:uid="{00000000-0004-0000-0000-00001B090000}"/>
    <hyperlink ref="C2334" r:id="rId2333" display="https://emenscr.nesdc.go.th/viewer/view.html?id=61dfa656cc5c9002e5950937&amp;username=m-culture02041" xr:uid="{00000000-0004-0000-0000-00001C090000}"/>
    <hyperlink ref="C2335" r:id="rId2334" display="https://emenscr.nesdc.go.th/viewer/view.html?id=61dfd1a121c5ce07faeec8ba&amp;username=mot03051" xr:uid="{00000000-0004-0000-0000-00001D090000}"/>
    <hyperlink ref="C2336" r:id="rId2335" display="https://emenscr.nesdc.go.th/viewer/view.html?id=61dfd2fabb999007f3f7f940&amp;username=police000711" xr:uid="{00000000-0004-0000-0000-00001E090000}"/>
    <hyperlink ref="C2337" r:id="rId2336" display="https://emenscr.nesdc.go.th/viewer/view.html?id=61dfd43921c5ce07faeec8c0&amp;username=mot03051" xr:uid="{00000000-0004-0000-0000-00001F090000}"/>
    <hyperlink ref="C2338" r:id="rId2337" display="https://emenscr.nesdc.go.th/viewer/view.html?id=61dfe10bbb999007f3f7f974&amp;username=police000711" xr:uid="{00000000-0004-0000-0000-000020090000}"/>
    <hyperlink ref="C2339" r:id="rId2338" display="https://emenscr.nesdc.go.th/viewer/view.html?id=61dfeb08b3c88907ec03dd3d&amp;username=police000711" xr:uid="{00000000-0004-0000-0000-000021090000}"/>
    <hyperlink ref="C2340" r:id="rId2339" display="https://emenscr.nesdc.go.th/viewer/view.html?id=61dfef57b3c88907ec03dd48&amp;username=police000711" xr:uid="{00000000-0004-0000-0000-000022090000}"/>
    <hyperlink ref="C2341" r:id="rId2340" display="https://emenscr.nesdc.go.th/viewer/view.html?id=61e02ff121c5ce07faeec961&amp;username=police000711" xr:uid="{00000000-0004-0000-0000-000023090000}"/>
    <hyperlink ref="C2342" r:id="rId2341" display="https://emenscr.nesdc.go.th/viewer/view.html?id=61e03363b3c88907ec03dd86&amp;username=police000711" xr:uid="{00000000-0004-0000-0000-000024090000}"/>
    <hyperlink ref="C2343" r:id="rId2342" display="https://emenscr.nesdc.go.th/viewer/view.html?id=61e195c7506edb7f00d211bb&amp;username=rmutsv0584011" xr:uid="{00000000-0004-0000-0000-000025090000}"/>
    <hyperlink ref="C2344" r:id="rId2343" display="https://emenscr.nesdc.go.th/viewer/view.html?id=61e281864138de7efabb5356&amp;username=rmutsv0584011" xr:uid="{00000000-0004-0000-0000-000026090000}"/>
    <hyperlink ref="C2345" r:id="rId2344" display="https://emenscr.nesdc.go.th/viewer/view.html?id=61e2c6184138de7efabb5374&amp;username=rmutr0582001" xr:uid="{00000000-0004-0000-0000-000027090000}"/>
  </hyperlinks>
  <pageMargins left="0.7" right="0.7" top="0.75" bottom="0.75" header="0.3" footer="0.3"/>
  <pageSetup orientation="portrait" r:id="rId23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91"/>
  <sheetViews>
    <sheetView zoomScaleNormal="100" workbookViewId="0">
      <selection activeCell="B3" sqref="B3"/>
    </sheetView>
  </sheetViews>
  <sheetFormatPr defaultRowHeight="15"/>
  <cols>
    <col min="1" max="1" width="46.140625" bestFit="1" customWidth="1"/>
    <col min="2" max="2" width="26" bestFit="1" customWidth="1"/>
  </cols>
  <sheetData>
    <row r="1" spans="1:2" ht="21">
      <c r="A1" s="71" t="s">
        <v>1217</v>
      </c>
      <c r="B1" s="70" t="s">
        <v>1458</v>
      </c>
    </row>
    <row r="2" spans="1:2" ht="21">
      <c r="A2" s="72" t="s">
        <v>47</v>
      </c>
      <c r="B2" s="73">
        <v>70</v>
      </c>
    </row>
    <row r="3" spans="1:2" ht="21">
      <c r="A3" s="74" t="s">
        <v>46</v>
      </c>
      <c r="B3" s="73">
        <v>22</v>
      </c>
    </row>
    <row r="4" spans="1:2" ht="21">
      <c r="A4" s="75" t="s">
        <v>1460</v>
      </c>
      <c r="B4" s="73">
        <v>2</v>
      </c>
    </row>
    <row r="5" spans="1:2" ht="21">
      <c r="A5" s="76" t="s">
        <v>1213</v>
      </c>
      <c r="B5" s="73">
        <v>2</v>
      </c>
    </row>
    <row r="6" spans="1:2" ht="21">
      <c r="A6" s="75" t="s">
        <v>411</v>
      </c>
      <c r="B6" s="73">
        <v>6</v>
      </c>
    </row>
    <row r="7" spans="1:2" ht="21">
      <c r="A7" s="76" t="s">
        <v>412</v>
      </c>
      <c r="B7" s="73">
        <v>4</v>
      </c>
    </row>
    <row r="8" spans="1:2" ht="21">
      <c r="A8" s="76" t="s">
        <v>440</v>
      </c>
      <c r="B8" s="73">
        <v>2</v>
      </c>
    </row>
    <row r="9" spans="1:2" ht="21">
      <c r="A9" s="75" t="s">
        <v>427</v>
      </c>
      <c r="B9" s="73">
        <v>10</v>
      </c>
    </row>
    <row r="10" spans="1:2" ht="21">
      <c r="A10" s="76" t="s">
        <v>428</v>
      </c>
      <c r="B10" s="73">
        <v>1</v>
      </c>
    </row>
    <row r="11" spans="1:2" ht="21">
      <c r="A11" s="76" t="s">
        <v>532</v>
      </c>
      <c r="B11" s="73">
        <v>4</v>
      </c>
    </row>
    <row r="12" spans="1:2" ht="21">
      <c r="A12" s="76" t="s">
        <v>516</v>
      </c>
      <c r="B12" s="73">
        <v>5</v>
      </c>
    </row>
    <row r="13" spans="1:2" ht="21">
      <c r="A13" s="75" t="s">
        <v>398</v>
      </c>
      <c r="B13" s="73">
        <v>4</v>
      </c>
    </row>
    <row r="14" spans="1:2" ht="21">
      <c r="A14" s="76" t="s">
        <v>419</v>
      </c>
      <c r="B14" s="73">
        <v>3</v>
      </c>
    </row>
    <row r="15" spans="1:2" ht="21">
      <c r="A15" s="76" t="s">
        <v>505</v>
      </c>
      <c r="B15" s="73">
        <v>1</v>
      </c>
    </row>
    <row r="16" spans="1:2" ht="21">
      <c r="A16" s="74" t="s">
        <v>70</v>
      </c>
      <c r="B16" s="73">
        <v>48</v>
      </c>
    </row>
    <row r="17" spans="1:2" ht="21">
      <c r="A17" s="75" t="s">
        <v>1460</v>
      </c>
      <c r="B17" s="73">
        <v>23</v>
      </c>
    </row>
    <row r="18" spans="1:2" ht="21">
      <c r="A18" s="76" t="s">
        <v>1213</v>
      </c>
      <c r="B18" s="73">
        <v>23</v>
      </c>
    </row>
    <row r="19" spans="1:2" ht="21">
      <c r="A19" s="75" t="s">
        <v>411</v>
      </c>
      <c r="B19" s="73">
        <v>7</v>
      </c>
    </row>
    <row r="20" spans="1:2" ht="21">
      <c r="A20" s="76" t="s">
        <v>412</v>
      </c>
      <c r="B20" s="73">
        <v>5</v>
      </c>
    </row>
    <row r="21" spans="1:2" ht="21">
      <c r="A21" s="76" t="s">
        <v>440</v>
      </c>
      <c r="B21" s="73">
        <v>2</v>
      </c>
    </row>
    <row r="22" spans="1:2" ht="21">
      <c r="A22" s="75" t="s">
        <v>427</v>
      </c>
      <c r="B22" s="73">
        <v>11</v>
      </c>
    </row>
    <row r="23" spans="1:2" ht="21">
      <c r="A23" s="76" t="s">
        <v>428</v>
      </c>
      <c r="B23" s="73">
        <v>1</v>
      </c>
    </row>
    <row r="24" spans="1:2" ht="21">
      <c r="A24" s="76" t="s">
        <v>532</v>
      </c>
      <c r="B24" s="73">
        <v>2</v>
      </c>
    </row>
    <row r="25" spans="1:2" ht="21">
      <c r="A25" s="76" t="s">
        <v>819</v>
      </c>
      <c r="B25" s="73">
        <v>1</v>
      </c>
    </row>
    <row r="26" spans="1:2" ht="21">
      <c r="A26" s="76" t="s">
        <v>516</v>
      </c>
      <c r="B26" s="73">
        <v>7</v>
      </c>
    </row>
    <row r="27" spans="1:2" ht="21">
      <c r="A27" s="75" t="s">
        <v>398</v>
      </c>
      <c r="B27" s="73">
        <v>7</v>
      </c>
    </row>
    <row r="28" spans="1:2" ht="21">
      <c r="A28" s="76" t="s">
        <v>399</v>
      </c>
      <c r="B28" s="73">
        <v>1</v>
      </c>
    </row>
    <row r="29" spans="1:2" ht="21">
      <c r="A29" s="76" t="s">
        <v>419</v>
      </c>
      <c r="B29" s="73">
        <v>5</v>
      </c>
    </row>
    <row r="30" spans="1:2" ht="21">
      <c r="A30" s="76" t="s">
        <v>505</v>
      </c>
      <c r="B30" s="73">
        <v>1</v>
      </c>
    </row>
    <row r="31" spans="1:2" ht="21">
      <c r="A31" s="72" t="s">
        <v>37</v>
      </c>
      <c r="B31" s="73">
        <v>4</v>
      </c>
    </row>
    <row r="32" spans="1:2" ht="21">
      <c r="A32" s="74" t="s">
        <v>36</v>
      </c>
      <c r="B32" s="73">
        <v>1</v>
      </c>
    </row>
    <row r="33" spans="1:2" ht="21">
      <c r="A33" s="75" t="s">
        <v>1460</v>
      </c>
      <c r="B33" s="73">
        <v>1</v>
      </c>
    </row>
    <row r="34" spans="1:2" ht="21">
      <c r="A34" s="76" t="s">
        <v>1213</v>
      </c>
      <c r="B34" s="73">
        <v>1</v>
      </c>
    </row>
    <row r="35" spans="1:2" ht="21">
      <c r="A35" s="74" t="s">
        <v>439</v>
      </c>
      <c r="B35" s="73">
        <v>1</v>
      </c>
    </row>
    <row r="36" spans="1:2" ht="21">
      <c r="A36" s="75" t="s">
        <v>411</v>
      </c>
      <c r="B36" s="73">
        <v>1</v>
      </c>
    </row>
    <row r="37" spans="1:2" ht="21">
      <c r="A37" s="76" t="s">
        <v>440</v>
      </c>
      <c r="B37" s="73">
        <v>1</v>
      </c>
    </row>
    <row r="38" spans="1:2" ht="21">
      <c r="A38" s="74" t="s">
        <v>1194</v>
      </c>
      <c r="B38" s="73">
        <v>1</v>
      </c>
    </row>
    <row r="39" spans="1:2" ht="21">
      <c r="A39" s="75" t="s">
        <v>398</v>
      </c>
      <c r="B39" s="73">
        <v>1</v>
      </c>
    </row>
    <row r="40" spans="1:2" ht="21">
      <c r="A40" s="76" t="s">
        <v>419</v>
      </c>
      <c r="B40" s="73">
        <v>1</v>
      </c>
    </row>
    <row r="41" spans="1:2" ht="21">
      <c r="A41" s="74" t="s">
        <v>418</v>
      </c>
      <c r="B41" s="73">
        <v>1</v>
      </c>
    </row>
    <row r="42" spans="1:2" ht="21">
      <c r="A42" s="75" t="s">
        <v>398</v>
      </c>
      <c r="B42" s="73">
        <v>1</v>
      </c>
    </row>
    <row r="43" spans="1:2" ht="21">
      <c r="A43" s="76" t="s">
        <v>419</v>
      </c>
      <c r="B43" s="73">
        <v>1</v>
      </c>
    </row>
    <row r="44" spans="1:2" ht="21">
      <c r="A44" s="72" t="s">
        <v>564</v>
      </c>
      <c r="B44" s="73">
        <v>4</v>
      </c>
    </row>
    <row r="45" spans="1:2" ht="21">
      <c r="A45" s="74" t="s">
        <v>563</v>
      </c>
      <c r="B45" s="73">
        <v>4</v>
      </c>
    </row>
    <row r="46" spans="1:2" ht="21">
      <c r="A46" s="75" t="s">
        <v>411</v>
      </c>
      <c r="B46" s="73">
        <v>2</v>
      </c>
    </row>
    <row r="47" spans="1:2" ht="21">
      <c r="A47" s="76" t="s">
        <v>412</v>
      </c>
      <c r="B47" s="73">
        <v>2</v>
      </c>
    </row>
    <row r="48" spans="1:2" ht="21">
      <c r="A48" s="75" t="s">
        <v>398</v>
      </c>
      <c r="B48" s="73">
        <v>2</v>
      </c>
    </row>
    <row r="49" spans="1:2" ht="21">
      <c r="A49" s="76" t="s">
        <v>419</v>
      </c>
      <c r="B49" s="73">
        <v>1</v>
      </c>
    </row>
    <row r="50" spans="1:2" ht="21">
      <c r="A50" s="76" t="s">
        <v>505</v>
      </c>
      <c r="B50" s="73">
        <v>1</v>
      </c>
    </row>
    <row r="51" spans="1:2" ht="21">
      <c r="A51" s="72" t="s">
        <v>101</v>
      </c>
      <c r="B51" s="73">
        <v>69</v>
      </c>
    </row>
    <row r="52" spans="1:2" ht="21">
      <c r="A52" s="74" t="s">
        <v>454</v>
      </c>
      <c r="B52" s="73">
        <v>3</v>
      </c>
    </row>
    <row r="53" spans="1:2" ht="21">
      <c r="A53" s="75" t="s">
        <v>411</v>
      </c>
      <c r="B53" s="73">
        <v>3</v>
      </c>
    </row>
    <row r="54" spans="1:2" ht="21">
      <c r="A54" s="76" t="s">
        <v>412</v>
      </c>
      <c r="B54" s="73">
        <v>3</v>
      </c>
    </row>
    <row r="55" spans="1:2" ht="21">
      <c r="A55" s="74" t="s">
        <v>238</v>
      </c>
      <c r="B55" s="73">
        <v>45</v>
      </c>
    </row>
    <row r="56" spans="1:2" ht="21">
      <c r="A56" s="75" t="s">
        <v>1460</v>
      </c>
      <c r="B56" s="73">
        <v>14</v>
      </c>
    </row>
    <row r="57" spans="1:2" ht="21">
      <c r="A57" s="76" t="s">
        <v>1213</v>
      </c>
      <c r="B57" s="73">
        <v>14</v>
      </c>
    </row>
    <row r="58" spans="1:2" ht="21">
      <c r="A58" s="75" t="s">
        <v>411</v>
      </c>
      <c r="B58" s="73">
        <v>28</v>
      </c>
    </row>
    <row r="59" spans="1:2" ht="21">
      <c r="A59" s="76" t="s">
        <v>483</v>
      </c>
      <c r="B59" s="73">
        <v>1</v>
      </c>
    </row>
    <row r="60" spans="1:2" ht="21">
      <c r="A60" s="76" t="s">
        <v>412</v>
      </c>
      <c r="B60" s="73">
        <v>17</v>
      </c>
    </row>
    <row r="61" spans="1:2" ht="21">
      <c r="A61" s="76" t="s">
        <v>440</v>
      </c>
      <c r="B61" s="73">
        <v>10</v>
      </c>
    </row>
    <row r="62" spans="1:2" ht="21">
      <c r="A62" s="75" t="s">
        <v>398</v>
      </c>
      <c r="B62" s="73">
        <v>3</v>
      </c>
    </row>
    <row r="63" spans="1:2" ht="21">
      <c r="A63" s="76" t="s">
        <v>419</v>
      </c>
      <c r="B63" s="73">
        <v>1</v>
      </c>
    </row>
    <row r="64" spans="1:2" ht="21">
      <c r="A64" s="76" t="s">
        <v>505</v>
      </c>
      <c r="B64" s="73">
        <v>2</v>
      </c>
    </row>
    <row r="65" spans="1:2" ht="21">
      <c r="A65" s="74" t="s">
        <v>100</v>
      </c>
      <c r="B65" s="73">
        <v>21</v>
      </c>
    </row>
    <row r="66" spans="1:2" ht="21">
      <c r="A66" s="75" t="s">
        <v>1460</v>
      </c>
      <c r="B66" s="73">
        <v>7</v>
      </c>
    </row>
    <row r="67" spans="1:2" ht="21">
      <c r="A67" s="76" t="s">
        <v>1213</v>
      </c>
      <c r="B67" s="73">
        <v>7</v>
      </c>
    </row>
    <row r="68" spans="1:2" ht="21">
      <c r="A68" s="75" t="s">
        <v>411</v>
      </c>
      <c r="B68" s="73">
        <v>10</v>
      </c>
    </row>
    <row r="69" spans="1:2" ht="21">
      <c r="A69" s="76" t="s">
        <v>412</v>
      </c>
      <c r="B69" s="73">
        <v>5</v>
      </c>
    </row>
    <row r="70" spans="1:2" ht="21">
      <c r="A70" s="76" t="s">
        <v>440</v>
      </c>
      <c r="B70" s="73">
        <v>5</v>
      </c>
    </row>
    <row r="71" spans="1:2" ht="21">
      <c r="A71" s="75" t="s">
        <v>427</v>
      </c>
      <c r="B71" s="73">
        <v>1</v>
      </c>
    </row>
    <row r="72" spans="1:2" ht="21">
      <c r="A72" s="76" t="s">
        <v>428</v>
      </c>
      <c r="B72" s="73">
        <v>1</v>
      </c>
    </row>
    <row r="73" spans="1:2" ht="21">
      <c r="A73" s="75" t="s">
        <v>398</v>
      </c>
      <c r="B73" s="73">
        <v>3</v>
      </c>
    </row>
    <row r="74" spans="1:2" ht="21">
      <c r="A74" s="76" t="s">
        <v>419</v>
      </c>
      <c r="B74" s="73">
        <v>2</v>
      </c>
    </row>
    <row r="75" spans="1:2" ht="21">
      <c r="A75" s="76" t="s">
        <v>505</v>
      </c>
      <c r="B75" s="73">
        <v>1</v>
      </c>
    </row>
    <row r="76" spans="1:2" ht="21">
      <c r="A76" s="72" t="s">
        <v>185</v>
      </c>
      <c r="B76" s="73">
        <v>1</v>
      </c>
    </row>
    <row r="77" spans="1:2" ht="21">
      <c r="A77" s="74" t="s">
        <v>184</v>
      </c>
      <c r="B77" s="73">
        <v>1</v>
      </c>
    </row>
    <row r="78" spans="1:2" ht="21">
      <c r="A78" s="75" t="s">
        <v>427</v>
      </c>
      <c r="B78" s="73">
        <v>1</v>
      </c>
    </row>
    <row r="79" spans="1:2" ht="21">
      <c r="A79" s="76" t="s">
        <v>428</v>
      </c>
      <c r="B79" s="73">
        <v>1</v>
      </c>
    </row>
    <row r="80" spans="1:2" ht="21">
      <c r="A80" s="72" t="s">
        <v>166</v>
      </c>
      <c r="B80" s="73">
        <v>38</v>
      </c>
    </row>
    <row r="81" spans="1:2" ht="21">
      <c r="A81" s="74" t="s">
        <v>727</v>
      </c>
      <c r="B81" s="73">
        <v>4</v>
      </c>
    </row>
    <row r="82" spans="1:2" ht="21">
      <c r="A82" s="75" t="s">
        <v>411</v>
      </c>
      <c r="B82" s="73">
        <v>2</v>
      </c>
    </row>
    <row r="83" spans="1:2" ht="21">
      <c r="A83" s="76" t="s">
        <v>412</v>
      </c>
      <c r="B83" s="73">
        <v>1</v>
      </c>
    </row>
    <row r="84" spans="1:2" ht="21">
      <c r="A84" s="76" t="s">
        <v>440</v>
      </c>
      <c r="B84" s="73">
        <v>1</v>
      </c>
    </row>
    <row r="85" spans="1:2" ht="21">
      <c r="A85" s="75" t="s">
        <v>427</v>
      </c>
      <c r="B85" s="73">
        <v>2</v>
      </c>
    </row>
    <row r="86" spans="1:2" ht="21">
      <c r="A86" s="76" t="s">
        <v>428</v>
      </c>
      <c r="B86" s="73">
        <v>2</v>
      </c>
    </row>
    <row r="87" spans="1:2" ht="21">
      <c r="A87" s="74" t="s">
        <v>610</v>
      </c>
      <c r="B87" s="73">
        <v>2</v>
      </c>
    </row>
    <row r="88" spans="1:2" ht="21">
      <c r="A88" s="75" t="s">
        <v>411</v>
      </c>
      <c r="B88" s="73">
        <v>1</v>
      </c>
    </row>
    <row r="89" spans="1:2" ht="21">
      <c r="A89" s="76" t="s">
        <v>412</v>
      </c>
      <c r="B89" s="73">
        <v>1</v>
      </c>
    </row>
    <row r="90" spans="1:2" ht="21">
      <c r="A90" s="75" t="s">
        <v>398</v>
      </c>
      <c r="B90" s="73">
        <v>1</v>
      </c>
    </row>
    <row r="91" spans="1:2" ht="21">
      <c r="A91" s="76" t="s">
        <v>419</v>
      </c>
      <c r="B91" s="73">
        <v>1</v>
      </c>
    </row>
    <row r="92" spans="1:2" ht="21">
      <c r="A92" s="74" t="s">
        <v>756</v>
      </c>
      <c r="B92" s="73">
        <v>8</v>
      </c>
    </row>
    <row r="93" spans="1:2" ht="21">
      <c r="A93" s="75" t="s">
        <v>411</v>
      </c>
      <c r="B93" s="73">
        <v>2</v>
      </c>
    </row>
    <row r="94" spans="1:2" ht="21">
      <c r="A94" s="76" t="s">
        <v>440</v>
      </c>
      <c r="B94" s="73">
        <v>2</v>
      </c>
    </row>
    <row r="95" spans="1:2" ht="21">
      <c r="A95" s="75" t="s">
        <v>427</v>
      </c>
      <c r="B95" s="73">
        <v>4</v>
      </c>
    </row>
    <row r="96" spans="1:2" ht="21">
      <c r="A96" s="76" t="s">
        <v>428</v>
      </c>
      <c r="B96" s="73">
        <v>3</v>
      </c>
    </row>
    <row r="97" spans="1:2" ht="21">
      <c r="A97" s="76" t="s">
        <v>532</v>
      </c>
      <c r="B97" s="73">
        <v>1</v>
      </c>
    </row>
    <row r="98" spans="1:2" ht="21">
      <c r="A98" s="75" t="s">
        <v>398</v>
      </c>
      <c r="B98" s="73">
        <v>2</v>
      </c>
    </row>
    <row r="99" spans="1:2" ht="21">
      <c r="A99" s="76" t="s">
        <v>419</v>
      </c>
      <c r="B99" s="73">
        <v>2</v>
      </c>
    </row>
    <row r="100" spans="1:2" ht="21">
      <c r="A100" s="74" t="s">
        <v>165</v>
      </c>
      <c r="B100" s="73">
        <v>24</v>
      </c>
    </row>
    <row r="101" spans="1:2" ht="21">
      <c r="A101" s="75" t="s">
        <v>1460</v>
      </c>
      <c r="B101" s="73">
        <v>4</v>
      </c>
    </row>
    <row r="102" spans="1:2" ht="21">
      <c r="A102" s="76" t="s">
        <v>1213</v>
      </c>
      <c r="B102" s="73">
        <v>4</v>
      </c>
    </row>
    <row r="103" spans="1:2" ht="21">
      <c r="A103" s="75" t="s">
        <v>411</v>
      </c>
      <c r="B103" s="73">
        <v>11</v>
      </c>
    </row>
    <row r="104" spans="1:2" ht="21">
      <c r="A104" s="76" t="s">
        <v>483</v>
      </c>
      <c r="B104" s="73">
        <v>2</v>
      </c>
    </row>
    <row r="105" spans="1:2" ht="21">
      <c r="A105" s="76" t="s">
        <v>412</v>
      </c>
      <c r="B105" s="73">
        <v>7</v>
      </c>
    </row>
    <row r="106" spans="1:2" ht="21">
      <c r="A106" s="76" t="s">
        <v>440</v>
      </c>
      <c r="B106" s="73">
        <v>2</v>
      </c>
    </row>
    <row r="107" spans="1:2" ht="21">
      <c r="A107" s="75" t="s">
        <v>427</v>
      </c>
      <c r="B107" s="73">
        <v>8</v>
      </c>
    </row>
    <row r="108" spans="1:2" ht="21">
      <c r="A108" s="76" t="s">
        <v>428</v>
      </c>
      <c r="B108" s="73">
        <v>7</v>
      </c>
    </row>
    <row r="109" spans="1:2" ht="21">
      <c r="A109" s="76" t="s">
        <v>532</v>
      </c>
      <c r="B109" s="73">
        <v>1</v>
      </c>
    </row>
    <row r="110" spans="1:2" ht="21">
      <c r="A110" s="75" t="s">
        <v>398</v>
      </c>
      <c r="B110" s="73">
        <v>1</v>
      </c>
    </row>
    <row r="111" spans="1:2" ht="21">
      <c r="A111" s="76" t="s">
        <v>419</v>
      </c>
      <c r="B111" s="73">
        <v>1</v>
      </c>
    </row>
    <row r="112" spans="1:2" ht="21">
      <c r="A112" s="72" t="s">
        <v>62</v>
      </c>
      <c r="B112" s="73">
        <v>35</v>
      </c>
    </row>
    <row r="113" spans="1:2" ht="21">
      <c r="A113" s="74" t="s">
        <v>324</v>
      </c>
      <c r="B113" s="73">
        <v>3</v>
      </c>
    </row>
    <row r="114" spans="1:2" ht="21">
      <c r="A114" s="75" t="s">
        <v>1460</v>
      </c>
      <c r="B114" s="73">
        <v>2</v>
      </c>
    </row>
    <row r="115" spans="1:2" ht="21">
      <c r="A115" s="76" t="s">
        <v>1213</v>
      </c>
      <c r="B115" s="73">
        <v>2</v>
      </c>
    </row>
    <row r="116" spans="1:2" ht="21">
      <c r="A116" s="75" t="s">
        <v>411</v>
      </c>
      <c r="B116" s="73">
        <v>1</v>
      </c>
    </row>
    <row r="117" spans="1:2" ht="21">
      <c r="A117" s="76" t="s">
        <v>440</v>
      </c>
      <c r="B117" s="73">
        <v>1</v>
      </c>
    </row>
    <row r="118" spans="1:2" ht="21">
      <c r="A118" s="74" t="s">
        <v>61</v>
      </c>
      <c r="B118" s="73">
        <v>27</v>
      </c>
    </row>
    <row r="119" spans="1:2" ht="21">
      <c r="A119" s="75" t="s">
        <v>1460</v>
      </c>
      <c r="B119" s="73">
        <v>2</v>
      </c>
    </row>
    <row r="120" spans="1:2" ht="21">
      <c r="A120" s="76" t="s">
        <v>1213</v>
      </c>
      <c r="B120" s="73">
        <v>2</v>
      </c>
    </row>
    <row r="121" spans="1:2" ht="21">
      <c r="A121" s="75" t="s">
        <v>411</v>
      </c>
      <c r="B121" s="73">
        <v>13</v>
      </c>
    </row>
    <row r="122" spans="1:2" ht="21">
      <c r="A122" s="76" t="s">
        <v>483</v>
      </c>
      <c r="B122" s="73">
        <v>1</v>
      </c>
    </row>
    <row r="123" spans="1:2" ht="21">
      <c r="A123" s="76" t="s">
        <v>412</v>
      </c>
      <c r="B123" s="73">
        <v>12</v>
      </c>
    </row>
    <row r="124" spans="1:2" ht="21">
      <c r="A124" s="75" t="s">
        <v>427</v>
      </c>
      <c r="B124" s="73">
        <v>4</v>
      </c>
    </row>
    <row r="125" spans="1:2" ht="21">
      <c r="A125" s="76" t="s">
        <v>428</v>
      </c>
      <c r="B125" s="73">
        <v>4</v>
      </c>
    </row>
    <row r="126" spans="1:2" ht="21">
      <c r="A126" s="75" t="s">
        <v>398</v>
      </c>
      <c r="B126" s="73">
        <v>8</v>
      </c>
    </row>
    <row r="127" spans="1:2" ht="21">
      <c r="A127" s="76" t="s">
        <v>419</v>
      </c>
      <c r="B127" s="73">
        <v>5</v>
      </c>
    </row>
    <row r="128" spans="1:2" ht="21">
      <c r="A128" s="76" t="s">
        <v>505</v>
      </c>
      <c r="B128" s="73">
        <v>3</v>
      </c>
    </row>
    <row r="129" spans="1:2" ht="21">
      <c r="A129" s="74" t="s">
        <v>791</v>
      </c>
      <c r="B129" s="73">
        <v>1</v>
      </c>
    </row>
    <row r="130" spans="1:2" ht="21">
      <c r="A130" s="75" t="s">
        <v>398</v>
      </c>
      <c r="B130" s="73">
        <v>1</v>
      </c>
    </row>
    <row r="131" spans="1:2" ht="21">
      <c r="A131" s="76" t="s">
        <v>419</v>
      </c>
      <c r="B131" s="73">
        <v>1</v>
      </c>
    </row>
    <row r="132" spans="1:2" ht="21">
      <c r="A132" s="74" t="s">
        <v>426</v>
      </c>
      <c r="B132" s="73">
        <v>4</v>
      </c>
    </row>
    <row r="133" spans="1:2" ht="21">
      <c r="A133" s="75" t="s">
        <v>411</v>
      </c>
      <c r="B133" s="73">
        <v>1</v>
      </c>
    </row>
    <row r="134" spans="1:2" ht="21">
      <c r="A134" s="76" t="s">
        <v>412</v>
      </c>
      <c r="B134" s="73">
        <v>1</v>
      </c>
    </row>
    <row r="135" spans="1:2" ht="21">
      <c r="A135" s="75" t="s">
        <v>427</v>
      </c>
      <c r="B135" s="73">
        <v>3</v>
      </c>
    </row>
    <row r="136" spans="1:2" ht="21">
      <c r="A136" s="76" t="s">
        <v>428</v>
      </c>
      <c r="B136" s="73">
        <v>3</v>
      </c>
    </row>
    <row r="137" spans="1:2" ht="21">
      <c r="A137" s="72" t="s">
        <v>798</v>
      </c>
      <c r="B137" s="73">
        <v>2</v>
      </c>
    </row>
    <row r="138" spans="1:2" ht="21">
      <c r="A138" s="74" t="s">
        <v>797</v>
      </c>
      <c r="B138" s="73">
        <v>2</v>
      </c>
    </row>
    <row r="139" spans="1:2" ht="21">
      <c r="A139" s="75" t="s">
        <v>411</v>
      </c>
      <c r="B139" s="73">
        <v>1</v>
      </c>
    </row>
    <row r="140" spans="1:2" ht="21">
      <c r="A140" s="76" t="s">
        <v>440</v>
      </c>
      <c r="B140" s="73">
        <v>1</v>
      </c>
    </row>
    <row r="141" spans="1:2" ht="21">
      <c r="A141" s="75" t="s">
        <v>398</v>
      </c>
      <c r="B141" s="73">
        <v>1</v>
      </c>
    </row>
    <row r="142" spans="1:2" ht="21">
      <c r="A142" s="76" t="s">
        <v>419</v>
      </c>
      <c r="B142" s="73">
        <v>1</v>
      </c>
    </row>
    <row r="143" spans="1:2" ht="21">
      <c r="A143" s="72" t="s">
        <v>716</v>
      </c>
      <c r="B143" s="73">
        <v>1</v>
      </c>
    </row>
    <row r="144" spans="1:2" ht="21">
      <c r="A144" s="74" t="s">
        <v>715</v>
      </c>
      <c r="B144" s="73">
        <v>1</v>
      </c>
    </row>
    <row r="145" spans="1:2" ht="21">
      <c r="A145" s="75" t="s">
        <v>411</v>
      </c>
      <c r="B145" s="73">
        <v>1</v>
      </c>
    </row>
    <row r="146" spans="1:2" ht="21">
      <c r="A146" s="76" t="s">
        <v>412</v>
      </c>
      <c r="B146" s="73">
        <v>1</v>
      </c>
    </row>
    <row r="147" spans="1:2" ht="21">
      <c r="A147" s="72" t="s">
        <v>293</v>
      </c>
      <c r="B147" s="73">
        <v>12</v>
      </c>
    </row>
    <row r="148" spans="1:2" ht="21">
      <c r="A148" s="74" t="s">
        <v>392</v>
      </c>
      <c r="B148" s="73">
        <v>1</v>
      </c>
    </row>
    <row r="149" spans="1:2" ht="21">
      <c r="A149" s="75" t="s">
        <v>1460</v>
      </c>
      <c r="B149" s="73">
        <v>1</v>
      </c>
    </row>
    <row r="150" spans="1:2" ht="21">
      <c r="A150" s="76" t="s">
        <v>1213</v>
      </c>
      <c r="B150" s="73">
        <v>1</v>
      </c>
    </row>
    <row r="151" spans="1:2" ht="21">
      <c r="A151" s="74" t="s">
        <v>769</v>
      </c>
      <c r="B151" s="73">
        <v>2</v>
      </c>
    </row>
    <row r="152" spans="1:2" ht="21">
      <c r="A152" s="75" t="s">
        <v>427</v>
      </c>
      <c r="B152" s="73">
        <v>1</v>
      </c>
    </row>
    <row r="153" spans="1:2" ht="21">
      <c r="A153" s="76" t="s">
        <v>428</v>
      </c>
      <c r="B153" s="73">
        <v>1</v>
      </c>
    </row>
    <row r="154" spans="1:2" ht="21">
      <c r="A154" s="75" t="s">
        <v>398</v>
      </c>
      <c r="B154" s="73">
        <v>1</v>
      </c>
    </row>
    <row r="155" spans="1:2" ht="21">
      <c r="A155" s="76" t="s">
        <v>419</v>
      </c>
      <c r="B155" s="73">
        <v>1</v>
      </c>
    </row>
    <row r="156" spans="1:2" ht="21">
      <c r="A156" s="74" t="s">
        <v>854</v>
      </c>
      <c r="B156" s="73">
        <v>2</v>
      </c>
    </row>
    <row r="157" spans="1:2" ht="21">
      <c r="A157" s="75" t="s">
        <v>411</v>
      </c>
      <c r="B157" s="73">
        <v>2</v>
      </c>
    </row>
    <row r="158" spans="1:2" ht="21">
      <c r="A158" s="76" t="s">
        <v>412</v>
      </c>
      <c r="B158" s="73">
        <v>1</v>
      </c>
    </row>
    <row r="159" spans="1:2" ht="21">
      <c r="A159" s="76" t="s">
        <v>440</v>
      </c>
      <c r="B159" s="73">
        <v>1</v>
      </c>
    </row>
    <row r="160" spans="1:2" ht="21">
      <c r="A160" s="74" t="s">
        <v>292</v>
      </c>
      <c r="B160" s="73">
        <v>1</v>
      </c>
    </row>
    <row r="161" spans="1:2" ht="21">
      <c r="A161" s="75" t="s">
        <v>1460</v>
      </c>
      <c r="B161" s="73">
        <v>1</v>
      </c>
    </row>
    <row r="162" spans="1:2" ht="21">
      <c r="A162" s="76" t="s">
        <v>1213</v>
      </c>
      <c r="B162" s="73">
        <v>1</v>
      </c>
    </row>
    <row r="163" spans="1:2" ht="21">
      <c r="A163" s="74" t="s">
        <v>306</v>
      </c>
      <c r="B163" s="73">
        <v>1</v>
      </c>
    </row>
    <row r="164" spans="1:2" ht="21">
      <c r="A164" s="75" t="s">
        <v>1460</v>
      </c>
      <c r="B164" s="73">
        <v>1</v>
      </c>
    </row>
    <row r="165" spans="1:2" ht="21">
      <c r="A165" s="76" t="s">
        <v>1213</v>
      </c>
      <c r="B165" s="73">
        <v>1</v>
      </c>
    </row>
    <row r="166" spans="1:2" ht="21">
      <c r="A166" s="74" t="s">
        <v>663</v>
      </c>
      <c r="B166" s="73">
        <v>2</v>
      </c>
    </row>
    <row r="167" spans="1:2" ht="21">
      <c r="A167" s="75" t="s">
        <v>411</v>
      </c>
      <c r="B167" s="73">
        <v>2</v>
      </c>
    </row>
    <row r="168" spans="1:2" ht="21">
      <c r="A168" s="76" t="s">
        <v>412</v>
      </c>
      <c r="B168" s="73">
        <v>2</v>
      </c>
    </row>
    <row r="169" spans="1:2" ht="21">
      <c r="A169" s="74" t="s">
        <v>1126</v>
      </c>
      <c r="B169" s="73">
        <v>1</v>
      </c>
    </row>
    <row r="170" spans="1:2" ht="21">
      <c r="A170" s="75" t="s">
        <v>398</v>
      </c>
      <c r="B170" s="73">
        <v>1</v>
      </c>
    </row>
    <row r="171" spans="1:2" ht="21">
      <c r="A171" s="76" t="s">
        <v>419</v>
      </c>
      <c r="B171" s="73">
        <v>1</v>
      </c>
    </row>
    <row r="172" spans="1:2" ht="21">
      <c r="A172" s="74" t="s">
        <v>644</v>
      </c>
      <c r="B172" s="73">
        <v>2</v>
      </c>
    </row>
    <row r="173" spans="1:2" ht="21">
      <c r="A173" s="75" t="s">
        <v>427</v>
      </c>
      <c r="B173" s="73">
        <v>2</v>
      </c>
    </row>
    <row r="174" spans="1:2" ht="21">
      <c r="A174" s="76" t="s">
        <v>428</v>
      </c>
      <c r="B174" s="73">
        <v>2</v>
      </c>
    </row>
    <row r="175" spans="1:2" ht="21">
      <c r="A175" s="72" t="s">
        <v>263</v>
      </c>
      <c r="B175" s="73">
        <v>3</v>
      </c>
    </row>
    <row r="176" spans="1:2" ht="21">
      <c r="A176" s="74" t="s">
        <v>262</v>
      </c>
      <c r="B176" s="73">
        <v>3</v>
      </c>
    </row>
    <row r="177" spans="1:2" ht="21">
      <c r="A177" s="75" t="s">
        <v>1460</v>
      </c>
      <c r="B177" s="73">
        <v>1</v>
      </c>
    </row>
    <row r="178" spans="1:2" ht="21">
      <c r="A178" s="76" t="s">
        <v>1213</v>
      </c>
      <c r="B178" s="73">
        <v>1</v>
      </c>
    </row>
    <row r="179" spans="1:2" ht="21">
      <c r="A179" s="75" t="s">
        <v>427</v>
      </c>
      <c r="B179" s="73">
        <v>2</v>
      </c>
    </row>
    <row r="180" spans="1:2" ht="21">
      <c r="A180" s="76" t="s">
        <v>516</v>
      </c>
      <c r="B180" s="73">
        <v>2</v>
      </c>
    </row>
    <row r="181" spans="1:2" ht="21">
      <c r="A181" s="72" t="s">
        <v>406</v>
      </c>
      <c r="B181" s="73">
        <v>1</v>
      </c>
    </row>
    <row r="182" spans="1:2" ht="21">
      <c r="A182" s="74" t="s">
        <v>405</v>
      </c>
      <c r="B182" s="73">
        <v>1</v>
      </c>
    </row>
    <row r="183" spans="1:2" ht="21">
      <c r="A183" s="75" t="s">
        <v>398</v>
      </c>
      <c r="B183" s="73">
        <v>1</v>
      </c>
    </row>
    <row r="184" spans="1:2" ht="21">
      <c r="A184" s="76" t="s">
        <v>399</v>
      </c>
      <c r="B184" s="73">
        <v>1</v>
      </c>
    </row>
    <row r="185" spans="1:2" ht="21">
      <c r="A185" s="72" t="s">
        <v>1216</v>
      </c>
      <c r="B185" s="73"/>
    </row>
    <row r="186" spans="1:2" ht="21">
      <c r="A186" s="74" t="s">
        <v>1216</v>
      </c>
      <c r="B186" s="73"/>
    </row>
    <row r="187" spans="1:2" ht="21">
      <c r="A187" s="75" t="s">
        <v>427</v>
      </c>
      <c r="B187" s="73"/>
    </row>
    <row r="188" spans="1:2" ht="21">
      <c r="A188" s="76" t="s">
        <v>1215</v>
      </c>
      <c r="B188" s="73"/>
    </row>
    <row r="189" spans="1:2" ht="21">
      <c r="A189" s="75" t="s">
        <v>398</v>
      </c>
      <c r="B189" s="73"/>
    </row>
    <row r="190" spans="1:2" ht="21">
      <c r="A190" s="76" t="s">
        <v>1214</v>
      </c>
      <c r="B190" s="73"/>
    </row>
    <row r="191" spans="1:2" ht="21">
      <c r="A191" s="72" t="s">
        <v>1218</v>
      </c>
      <c r="B191" s="73">
        <v>240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35"/>
  <sheetViews>
    <sheetView zoomScale="80" zoomScaleNormal="80" workbookViewId="0">
      <selection activeCell="C3" sqref="C3:C335"/>
    </sheetView>
  </sheetViews>
  <sheetFormatPr defaultRowHeight="15"/>
  <cols>
    <col min="1" max="1" width="17" customWidth="1"/>
    <col min="2" max="2" width="17" style="23" customWidth="1"/>
    <col min="3" max="3" width="55.7109375" customWidth="1"/>
    <col min="4" max="13" width="17" customWidth="1"/>
  </cols>
  <sheetData>
    <row r="1" spans="1:13" ht="23.25">
      <c r="B1" s="54" t="s">
        <v>1459</v>
      </c>
    </row>
    <row r="2" spans="1:13" s="20" customFormat="1" ht="21">
      <c r="A2" s="19" t="s">
        <v>1</v>
      </c>
      <c r="B2" s="38" t="s">
        <v>1211</v>
      </c>
      <c r="C2" s="19" t="s">
        <v>2</v>
      </c>
      <c r="D2" s="19" t="s">
        <v>6</v>
      </c>
      <c r="E2" s="19" t="s">
        <v>13</v>
      </c>
      <c r="F2" s="19" t="s">
        <v>14</v>
      </c>
      <c r="G2" s="19" t="s">
        <v>17</v>
      </c>
      <c r="H2" s="19" t="s">
        <v>18</v>
      </c>
      <c r="I2" s="19" t="s">
        <v>19</v>
      </c>
      <c r="J2" s="19" t="s">
        <v>20</v>
      </c>
      <c r="K2" s="19" t="s">
        <v>1219</v>
      </c>
      <c r="L2" s="19" t="s">
        <v>21</v>
      </c>
      <c r="M2" s="19" t="s">
        <v>22</v>
      </c>
    </row>
    <row r="3" spans="1:13" ht="21">
      <c r="A3" s="2" t="s">
        <v>55</v>
      </c>
      <c r="B3" s="32">
        <v>2561</v>
      </c>
      <c r="C3" s="90" t="s">
        <v>56</v>
      </c>
      <c r="D3" s="2" t="s">
        <v>41</v>
      </c>
      <c r="E3" s="26" t="s">
        <v>58</v>
      </c>
      <c r="F3" s="26" t="s">
        <v>59</v>
      </c>
      <c r="G3" s="26" t="s">
        <v>60</v>
      </c>
      <c r="H3" s="26" t="s">
        <v>61</v>
      </c>
      <c r="I3" s="26" t="s">
        <v>62</v>
      </c>
      <c r="J3" s="27"/>
      <c r="K3" s="29" t="s">
        <v>1220</v>
      </c>
      <c r="L3" s="29" t="s">
        <v>411</v>
      </c>
      <c r="M3" s="29" t="s">
        <v>412</v>
      </c>
    </row>
    <row r="4" spans="1:13" ht="21">
      <c r="A4" s="2" t="s">
        <v>39</v>
      </c>
      <c r="B4" s="33">
        <v>2562</v>
      </c>
      <c r="C4" s="90" t="s">
        <v>25</v>
      </c>
      <c r="D4" s="2" t="s">
        <v>41</v>
      </c>
      <c r="E4" s="2" t="s">
        <v>44</v>
      </c>
      <c r="F4" s="2" t="s">
        <v>34</v>
      </c>
      <c r="G4" s="2" t="s">
        <v>45</v>
      </c>
      <c r="H4" s="2" t="s">
        <v>46</v>
      </c>
      <c r="I4" s="2" t="s">
        <v>47</v>
      </c>
      <c r="J4" s="1"/>
      <c r="K4" s="1" t="s">
        <v>1289</v>
      </c>
      <c r="L4" s="1" t="s">
        <v>427</v>
      </c>
      <c r="M4" s="1" t="s">
        <v>532</v>
      </c>
    </row>
    <row r="5" spans="1:13" ht="21">
      <c r="A5" s="2" t="s">
        <v>48</v>
      </c>
      <c r="B5" s="33">
        <v>2562</v>
      </c>
      <c r="C5" s="90" t="s">
        <v>49</v>
      </c>
      <c r="D5" s="2" t="s">
        <v>41</v>
      </c>
      <c r="E5" s="2" t="s">
        <v>52</v>
      </c>
      <c r="F5" s="2" t="s">
        <v>53</v>
      </c>
      <c r="G5" s="2" t="s">
        <v>45</v>
      </c>
      <c r="H5" s="2" t="s">
        <v>46</v>
      </c>
      <c r="I5" s="2" t="s">
        <v>47</v>
      </c>
      <c r="J5" s="1"/>
      <c r="K5" s="1" t="s">
        <v>1290</v>
      </c>
      <c r="L5" s="1" t="s">
        <v>1212</v>
      </c>
      <c r="M5" s="1" t="s">
        <v>1213</v>
      </c>
    </row>
    <row r="6" spans="1:13" ht="21">
      <c r="A6" s="2" t="s">
        <v>840</v>
      </c>
      <c r="B6" s="33">
        <v>2562</v>
      </c>
      <c r="C6" s="90" t="s">
        <v>65</v>
      </c>
      <c r="D6" s="2" t="s">
        <v>41</v>
      </c>
      <c r="E6" s="2" t="s">
        <v>52</v>
      </c>
      <c r="F6" s="2" t="s">
        <v>843</v>
      </c>
      <c r="G6" s="2" t="s">
        <v>835</v>
      </c>
      <c r="H6" s="2" t="s">
        <v>426</v>
      </c>
      <c r="I6" s="2" t="s">
        <v>62</v>
      </c>
      <c r="K6" s="1" t="s">
        <v>1407</v>
      </c>
      <c r="L6" s="2" t="s">
        <v>427</v>
      </c>
      <c r="M6" s="2" t="s">
        <v>428</v>
      </c>
    </row>
    <row r="7" spans="1:13" ht="21">
      <c r="A7" s="2" t="s">
        <v>845</v>
      </c>
      <c r="B7" s="33">
        <v>2562</v>
      </c>
      <c r="C7" s="90" t="s">
        <v>72</v>
      </c>
      <c r="D7" s="2" t="s">
        <v>41</v>
      </c>
      <c r="E7" s="2" t="s">
        <v>52</v>
      </c>
      <c r="F7" s="2" t="s">
        <v>834</v>
      </c>
      <c r="G7" s="2" t="s">
        <v>847</v>
      </c>
      <c r="H7" s="2" t="s">
        <v>426</v>
      </c>
      <c r="I7" s="2" t="s">
        <v>62</v>
      </c>
      <c r="K7" s="1" t="s">
        <v>1408</v>
      </c>
      <c r="L7" s="2" t="s">
        <v>427</v>
      </c>
      <c r="M7" s="2" t="s">
        <v>428</v>
      </c>
    </row>
    <row r="8" spans="1:13" ht="21">
      <c r="A8" s="2" t="s">
        <v>24</v>
      </c>
      <c r="B8" s="33">
        <v>2562</v>
      </c>
      <c r="C8" s="90" t="s">
        <v>76</v>
      </c>
      <c r="D8" s="2" t="s">
        <v>27</v>
      </c>
      <c r="E8" s="26" t="s">
        <v>33</v>
      </c>
      <c r="F8" s="26" t="s">
        <v>34</v>
      </c>
      <c r="G8" s="26" t="s">
        <v>35</v>
      </c>
      <c r="H8" s="26" t="s">
        <v>36</v>
      </c>
      <c r="I8" s="26" t="s">
        <v>37</v>
      </c>
      <c r="J8" s="27"/>
      <c r="K8" s="29" t="s">
        <v>1288</v>
      </c>
      <c r="L8" s="29" t="s">
        <v>1212</v>
      </c>
      <c r="M8" s="29" t="s">
        <v>1213</v>
      </c>
    </row>
    <row r="9" spans="1:13" ht="21">
      <c r="A9" s="2" t="s">
        <v>64</v>
      </c>
      <c r="B9" s="33">
        <v>2562</v>
      </c>
      <c r="C9" s="90" t="s">
        <v>80</v>
      </c>
      <c r="D9" s="2" t="s">
        <v>66</v>
      </c>
      <c r="E9" s="2" t="s">
        <v>44</v>
      </c>
      <c r="F9" s="2" t="s">
        <v>68</v>
      </c>
      <c r="G9" s="2" t="s">
        <v>69</v>
      </c>
      <c r="H9" s="2" t="s">
        <v>70</v>
      </c>
      <c r="I9" s="2" t="s">
        <v>47</v>
      </c>
      <c r="J9" s="1"/>
      <c r="K9" s="1" t="s">
        <v>1291</v>
      </c>
      <c r="L9" s="1" t="s">
        <v>1212</v>
      </c>
      <c r="M9" s="1" t="s">
        <v>1213</v>
      </c>
    </row>
    <row r="10" spans="1:13" ht="21">
      <c r="A10" s="2" t="s">
        <v>71</v>
      </c>
      <c r="B10" s="33">
        <v>2562</v>
      </c>
      <c r="C10" s="90" t="s">
        <v>91</v>
      </c>
      <c r="D10" s="2" t="s">
        <v>73</v>
      </c>
      <c r="E10" s="26" t="s">
        <v>68</v>
      </c>
      <c r="F10" s="26" t="s">
        <v>68</v>
      </c>
      <c r="G10" s="26" t="s">
        <v>69</v>
      </c>
      <c r="H10" s="26" t="s">
        <v>70</v>
      </c>
      <c r="I10" s="26" t="s">
        <v>47</v>
      </c>
      <c r="J10" s="27"/>
      <c r="K10" s="29" t="s">
        <v>1292</v>
      </c>
      <c r="L10" s="30" t="s">
        <v>1212</v>
      </c>
      <c r="M10" s="31" t="s">
        <v>1213</v>
      </c>
    </row>
    <row r="11" spans="1:13" ht="21">
      <c r="A11" s="2" t="s">
        <v>75</v>
      </c>
      <c r="B11" s="33">
        <v>2562</v>
      </c>
      <c r="C11" s="90" t="s">
        <v>109</v>
      </c>
      <c r="D11" s="2" t="s">
        <v>27</v>
      </c>
      <c r="E11" s="2" t="s">
        <v>78</v>
      </c>
      <c r="F11" s="2" t="s">
        <v>78</v>
      </c>
      <c r="G11" s="2" t="s">
        <v>69</v>
      </c>
      <c r="H11" s="2" t="s">
        <v>70</v>
      </c>
      <c r="I11" s="2" t="s">
        <v>47</v>
      </c>
      <c r="J11" s="1"/>
      <c r="K11" s="1" t="s">
        <v>1293</v>
      </c>
      <c r="L11" s="1" t="s">
        <v>1212</v>
      </c>
      <c r="M11" s="1" t="s">
        <v>1213</v>
      </c>
    </row>
    <row r="12" spans="1:13" ht="21">
      <c r="A12" s="2" t="s">
        <v>79</v>
      </c>
      <c r="B12" s="33">
        <v>2562</v>
      </c>
      <c r="C12" s="90" t="s">
        <v>114</v>
      </c>
      <c r="D12" s="2" t="s">
        <v>27</v>
      </c>
      <c r="E12" s="2" t="s">
        <v>34</v>
      </c>
      <c r="F12" s="2" t="s">
        <v>34</v>
      </c>
      <c r="G12" s="2" t="s">
        <v>69</v>
      </c>
      <c r="H12" s="2" t="s">
        <v>70</v>
      </c>
      <c r="I12" s="2" t="s">
        <v>47</v>
      </c>
      <c r="J12" s="1"/>
      <c r="K12" s="1" t="s">
        <v>1294</v>
      </c>
      <c r="L12" s="1" t="s">
        <v>1212</v>
      </c>
      <c r="M12" s="1" t="s">
        <v>1213</v>
      </c>
    </row>
    <row r="13" spans="1:13" ht="21">
      <c r="A13" s="2" t="s">
        <v>90</v>
      </c>
      <c r="B13" s="33">
        <v>2562</v>
      </c>
      <c r="C13" s="90" t="s">
        <v>120</v>
      </c>
      <c r="D13" s="2" t="s">
        <v>41</v>
      </c>
      <c r="E13" s="2" t="s">
        <v>33</v>
      </c>
      <c r="F13" s="2" t="s">
        <v>34</v>
      </c>
      <c r="G13" s="2" t="s">
        <v>93</v>
      </c>
      <c r="H13" s="2" t="s">
        <v>70</v>
      </c>
      <c r="I13" s="2" t="s">
        <v>47</v>
      </c>
      <c r="J13" s="1"/>
      <c r="K13" s="1" t="s">
        <v>1222</v>
      </c>
      <c r="L13" s="1" t="s">
        <v>1212</v>
      </c>
      <c r="M13" s="1" t="s">
        <v>1213</v>
      </c>
    </row>
    <row r="14" spans="1:13" ht="21">
      <c r="A14" s="2" t="s">
        <v>108</v>
      </c>
      <c r="B14" s="33">
        <v>2562</v>
      </c>
      <c r="C14" s="90" t="s">
        <v>145</v>
      </c>
      <c r="D14" s="2" t="s">
        <v>41</v>
      </c>
      <c r="E14" s="2" t="s">
        <v>78</v>
      </c>
      <c r="F14" s="2" t="s">
        <v>111</v>
      </c>
      <c r="G14" s="2" t="s">
        <v>112</v>
      </c>
      <c r="H14" s="2" t="s">
        <v>70</v>
      </c>
      <c r="I14" s="2" t="s">
        <v>47</v>
      </c>
      <c r="J14" s="1"/>
      <c r="K14" s="1" t="s">
        <v>1297</v>
      </c>
      <c r="L14" s="1" t="s">
        <v>1212</v>
      </c>
      <c r="M14" s="1" t="s">
        <v>1213</v>
      </c>
    </row>
    <row r="15" spans="1:13" ht="21">
      <c r="A15" s="2" t="s">
        <v>113</v>
      </c>
      <c r="B15" s="33">
        <v>2562</v>
      </c>
      <c r="C15" s="90" t="s">
        <v>155</v>
      </c>
      <c r="D15" s="2" t="s">
        <v>41</v>
      </c>
      <c r="E15" s="2" t="s">
        <v>44</v>
      </c>
      <c r="F15" s="2" t="s">
        <v>88</v>
      </c>
      <c r="G15" s="2" t="s">
        <v>112</v>
      </c>
      <c r="H15" s="2" t="s">
        <v>70</v>
      </c>
      <c r="I15" s="2" t="s">
        <v>47</v>
      </c>
      <c r="J15" s="1"/>
      <c r="K15" s="1" t="s">
        <v>1224</v>
      </c>
      <c r="L15" s="1" t="s">
        <v>1212</v>
      </c>
      <c r="M15" s="1" t="s">
        <v>1213</v>
      </c>
    </row>
    <row r="16" spans="1:13" ht="21">
      <c r="A16" s="2" t="s">
        <v>119</v>
      </c>
      <c r="B16" s="33">
        <v>2562</v>
      </c>
      <c r="C16" s="90" t="s">
        <v>168</v>
      </c>
      <c r="D16" s="2" t="s">
        <v>41</v>
      </c>
      <c r="E16" s="2" t="s">
        <v>68</v>
      </c>
      <c r="F16" s="2" t="s">
        <v>122</v>
      </c>
      <c r="G16" s="2" t="s">
        <v>112</v>
      </c>
      <c r="H16" s="2" t="s">
        <v>70</v>
      </c>
      <c r="I16" s="2" t="s">
        <v>47</v>
      </c>
      <c r="K16" s="1" t="s">
        <v>1225</v>
      </c>
      <c r="L16" s="1" t="s">
        <v>1212</v>
      </c>
      <c r="M16" s="1" t="s">
        <v>1213</v>
      </c>
    </row>
    <row r="17" spans="1:13" ht="21">
      <c r="A17" s="2" t="s">
        <v>144</v>
      </c>
      <c r="B17" s="33">
        <v>2562</v>
      </c>
      <c r="C17" s="90" t="s">
        <v>175</v>
      </c>
      <c r="D17" s="2" t="s">
        <v>41</v>
      </c>
      <c r="E17" s="2" t="s">
        <v>147</v>
      </c>
      <c r="F17" s="2" t="s">
        <v>34</v>
      </c>
      <c r="G17" s="2" t="s">
        <v>93</v>
      </c>
      <c r="H17" s="2" t="s">
        <v>70</v>
      </c>
      <c r="I17" s="2" t="s">
        <v>47</v>
      </c>
      <c r="K17" s="1" t="s">
        <v>1303</v>
      </c>
      <c r="L17" s="1" t="s">
        <v>1212</v>
      </c>
      <c r="M17" s="1" t="s">
        <v>1213</v>
      </c>
    </row>
    <row r="18" spans="1:13" ht="21">
      <c r="A18" s="2" t="s">
        <v>154</v>
      </c>
      <c r="B18" s="33">
        <v>2562</v>
      </c>
      <c r="C18" s="86" t="s">
        <v>841</v>
      </c>
      <c r="D18" s="2" t="s">
        <v>41</v>
      </c>
      <c r="E18" s="2" t="s">
        <v>33</v>
      </c>
      <c r="F18" s="2" t="s">
        <v>34</v>
      </c>
      <c r="G18" s="2" t="s">
        <v>93</v>
      </c>
      <c r="H18" s="2" t="s">
        <v>70</v>
      </c>
      <c r="I18" s="2" t="s">
        <v>47</v>
      </c>
      <c r="K18" s="1" t="s">
        <v>1227</v>
      </c>
      <c r="L18" s="1" t="s">
        <v>1212</v>
      </c>
      <c r="M18" s="1" t="s">
        <v>1213</v>
      </c>
    </row>
    <row r="19" spans="1:13" ht="21">
      <c r="A19" s="2" t="s">
        <v>167</v>
      </c>
      <c r="B19" s="33">
        <v>2562</v>
      </c>
      <c r="C19" s="86" t="s">
        <v>422</v>
      </c>
      <c r="D19" s="2" t="s">
        <v>66</v>
      </c>
      <c r="E19" s="2" t="s">
        <v>170</v>
      </c>
      <c r="F19" s="2" t="s">
        <v>140</v>
      </c>
      <c r="G19" s="2" t="s">
        <v>93</v>
      </c>
      <c r="H19" s="2" t="s">
        <v>70</v>
      </c>
      <c r="I19" s="2" t="s">
        <v>47</v>
      </c>
      <c r="K19" s="1" t="s">
        <v>1229</v>
      </c>
      <c r="L19" s="1" t="s">
        <v>1212</v>
      </c>
      <c r="M19" s="1" t="s">
        <v>1213</v>
      </c>
    </row>
    <row r="20" spans="1:13" ht="21">
      <c r="A20" s="2" t="s">
        <v>174</v>
      </c>
      <c r="B20" s="33">
        <v>2562</v>
      </c>
      <c r="C20" s="90" t="s">
        <v>40</v>
      </c>
      <c r="D20" s="2" t="s">
        <v>66</v>
      </c>
      <c r="E20" s="2" t="s">
        <v>44</v>
      </c>
      <c r="F20" s="2" t="s">
        <v>177</v>
      </c>
      <c r="G20" s="2" t="s">
        <v>93</v>
      </c>
      <c r="H20" s="2" t="s">
        <v>70</v>
      </c>
      <c r="I20" s="2" t="s">
        <v>47</v>
      </c>
      <c r="K20" s="1" t="s">
        <v>1306</v>
      </c>
      <c r="L20" s="1" t="s">
        <v>1212</v>
      </c>
      <c r="M20" s="1" t="s">
        <v>1213</v>
      </c>
    </row>
    <row r="21" spans="1:13" ht="21">
      <c r="A21" s="2" t="s">
        <v>149</v>
      </c>
      <c r="B21" s="34">
        <v>2563</v>
      </c>
      <c r="C21" s="90" t="s">
        <v>83</v>
      </c>
      <c r="D21" s="2" t="s">
        <v>41</v>
      </c>
      <c r="E21" s="2" t="s">
        <v>88</v>
      </c>
      <c r="F21" s="2" t="s">
        <v>85</v>
      </c>
      <c r="G21" s="2" t="s">
        <v>153</v>
      </c>
      <c r="H21" s="2" t="s">
        <v>46</v>
      </c>
      <c r="I21" s="2" t="s">
        <v>47</v>
      </c>
      <c r="K21" s="1" t="s">
        <v>1304</v>
      </c>
      <c r="L21" s="1" t="s">
        <v>1212</v>
      </c>
      <c r="M21" s="1" t="s">
        <v>1213</v>
      </c>
    </row>
    <row r="22" spans="1:13" ht="21">
      <c r="A22" s="2" t="s">
        <v>186</v>
      </c>
      <c r="B22" s="34">
        <v>2563</v>
      </c>
      <c r="C22" s="90" t="s">
        <v>104</v>
      </c>
      <c r="D22" s="2" t="s">
        <v>41</v>
      </c>
      <c r="E22" s="2" t="s">
        <v>88</v>
      </c>
      <c r="F22" s="2" t="s">
        <v>85</v>
      </c>
      <c r="G22" s="2" t="s">
        <v>45</v>
      </c>
      <c r="H22" s="2" t="s">
        <v>46</v>
      </c>
      <c r="I22" s="2" t="s">
        <v>47</v>
      </c>
      <c r="K22" s="1" t="s">
        <v>1307</v>
      </c>
      <c r="L22" s="1" t="s">
        <v>427</v>
      </c>
      <c r="M22" s="1" t="s">
        <v>532</v>
      </c>
    </row>
    <row r="23" spans="1:13" ht="21">
      <c r="A23" s="2" t="s">
        <v>319</v>
      </c>
      <c r="B23" s="34">
        <v>2563</v>
      </c>
      <c r="C23" s="90" t="s">
        <v>117</v>
      </c>
      <c r="D23" s="2" t="s">
        <v>27</v>
      </c>
      <c r="E23" s="2" t="s">
        <v>88</v>
      </c>
      <c r="F23" s="2" t="s">
        <v>85</v>
      </c>
      <c r="G23" s="2" t="s">
        <v>323</v>
      </c>
      <c r="H23" s="2" t="s">
        <v>324</v>
      </c>
      <c r="I23" s="2" t="s">
        <v>62</v>
      </c>
      <c r="K23" s="1" t="s">
        <v>1330</v>
      </c>
      <c r="L23" s="1" t="s">
        <v>1212</v>
      </c>
      <c r="M23" s="1" t="s">
        <v>1213</v>
      </c>
    </row>
    <row r="24" spans="1:13" ht="21">
      <c r="A24" s="2" t="s">
        <v>347</v>
      </c>
      <c r="B24" s="34">
        <v>2563</v>
      </c>
      <c r="C24" s="90" t="s">
        <v>124</v>
      </c>
      <c r="D24" s="2" t="s">
        <v>41</v>
      </c>
      <c r="E24" s="2" t="s">
        <v>131</v>
      </c>
      <c r="F24" s="2" t="s">
        <v>85</v>
      </c>
      <c r="G24" s="2" t="s">
        <v>350</v>
      </c>
      <c r="H24" s="2" t="s">
        <v>324</v>
      </c>
      <c r="I24" s="2" t="s">
        <v>62</v>
      </c>
      <c r="K24" s="1" t="s">
        <v>1239</v>
      </c>
      <c r="L24" s="1" t="s">
        <v>1212</v>
      </c>
      <c r="M24" s="1" t="s">
        <v>1213</v>
      </c>
    </row>
    <row r="25" spans="1:13" ht="21">
      <c r="A25" s="2" t="s">
        <v>463</v>
      </c>
      <c r="B25" s="34">
        <v>2563</v>
      </c>
      <c r="C25" s="90" t="s">
        <v>129</v>
      </c>
      <c r="D25" s="2" t="s">
        <v>41</v>
      </c>
      <c r="E25" s="2" t="s">
        <v>85</v>
      </c>
      <c r="F25" s="2" t="s">
        <v>85</v>
      </c>
      <c r="G25" s="2" t="s">
        <v>467</v>
      </c>
      <c r="H25" s="2" t="s">
        <v>324</v>
      </c>
      <c r="I25" s="2" t="s">
        <v>62</v>
      </c>
      <c r="K25" s="1" t="s">
        <v>1347</v>
      </c>
      <c r="L25" s="2" t="s">
        <v>411</v>
      </c>
      <c r="M25" s="2" t="s">
        <v>440</v>
      </c>
    </row>
    <row r="26" spans="1:13" ht="21">
      <c r="A26" s="2" t="s">
        <v>234</v>
      </c>
      <c r="B26" s="34">
        <v>2563</v>
      </c>
      <c r="C26" s="90" t="s">
        <v>133</v>
      </c>
      <c r="D26" s="2" t="s">
        <v>41</v>
      </c>
      <c r="E26" s="2" t="s">
        <v>126</v>
      </c>
      <c r="F26" s="2" t="s">
        <v>85</v>
      </c>
      <c r="G26" s="2" t="s">
        <v>237</v>
      </c>
      <c r="H26" s="2" t="s">
        <v>238</v>
      </c>
      <c r="I26" s="2" t="s">
        <v>101</v>
      </c>
      <c r="K26" s="1" t="s">
        <v>1236</v>
      </c>
      <c r="L26" s="1" t="s">
        <v>411</v>
      </c>
      <c r="M26" s="1" t="s">
        <v>440</v>
      </c>
    </row>
    <row r="27" spans="1:13" ht="21">
      <c r="A27" s="2" t="s">
        <v>265</v>
      </c>
      <c r="B27" s="34">
        <v>2563</v>
      </c>
      <c r="C27" s="90" t="s">
        <v>138</v>
      </c>
      <c r="D27" s="2" t="s">
        <v>41</v>
      </c>
      <c r="E27" s="2" t="s">
        <v>88</v>
      </c>
      <c r="F27" s="2" t="s">
        <v>85</v>
      </c>
      <c r="G27" s="2" t="s">
        <v>269</v>
      </c>
      <c r="H27" s="2" t="s">
        <v>238</v>
      </c>
      <c r="I27" s="2" t="s">
        <v>101</v>
      </c>
      <c r="K27" s="1" t="s">
        <v>1319</v>
      </c>
      <c r="L27" s="1" t="s">
        <v>1212</v>
      </c>
      <c r="M27" s="1" t="s">
        <v>1213</v>
      </c>
    </row>
    <row r="28" spans="1:13" ht="21">
      <c r="A28" s="2" t="s">
        <v>279</v>
      </c>
      <c r="B28" s="34">
        <v>2563</v>
      </c>
      <c r="C28" s="90" t="s">
        <v>142</v>
      </c>
      <c r="D28" s="2" t="s">
        <v>41</v>
      </c>
      <c r="E28" s="2" t="s">
        <v>88</v>
      </c>
      <c r="F28" s="2" t="s">
        <v>85</v>
      </c>
      <c r="G28" s="2" t="s">
        <v>282</v>
      </c>
      <c r="H28" s="2" t="s">
        <v>238</v>
      </c>
      <c r="I28" s="2" t="s">
        <v>101</v>
      </c>
      <c r="K28" s="1" t="s">
        <v>1322</v>
      </c>
      <c r="L28" s="1" t="s">
        <v>1212</v>
      </c>
      <c r="M28" s="1" t="s">
        <v>1213</v>
      </c>
    </row>
    <row r="29" spans="1:13" ht="21">
      <c r="A29" s="2" t="s">
        <v>295</v>
      </c>
      <c r="B29" s="34">
        <v>2563</v>
      </c>
      <c r="C29" s="90" t="s">
        <v>150</v>
      </c>
      <c r="D29" s="2" t="s">
        <v>41</v>
      </c>
      <c r="E29" s="26" t="s">
        <v>88</v>
      </c>
      <c r="F29" s="26" t="s">
        <v>298</v>
      </c>
      <c r="G29" s="26" t="s">
        <v>299</v>
      </c>
      <c r="H29" s="26" t="s">
        <v>238</v>
      </c>
      <c r="I29" s="26" t="s">
        <v>101</v>
      </c>
      <c r="J29" s="28"/>
      <c r="K29" s="29" t="s">
        <v>1325</v>
      </c>
      <c r="L29" s="29" t="s">
        <v>1212</v>
      </c>
      <c r="M29" s="29" t="s">
        <v>1213</v>
      </c>
    </row>
    <row r="30" spans="1:13" ht="21">
      <c r="A30" s="2" t="s">
        <v>300</v>
      </c>
      <c r="B30" s="34">
        <v>2563</v>
      </c>
      <c r="C30" s="90" t="s">
        <v>158</v>
      </c>
      <c r="D30" s="2" t="s">
        <v>41</v>
      </c>
      <c r="E30" s="2" t="s">
        <v>88</v>
      </c>
      <c r="F30" s="2" t="s">
        <v>298</v>
      </c>
      <c r="G30" s="2" t="s">
        <v>299</v>
      </c>
      <c r="H30" s="2" t="s">
        <v>238</v>
      </c>
      <c r="I30" s="2" t="s">
        <v>101</v>
      </c>
      <c r="K30" s="1" t="s">
        <v>1326</v>
      </c>
      <c r="L30" s="1" t="s">
        <v>1212</v>
      </c>
      <c r="M30" s="1" t="s">
        <v>1213</v>
      </c>
    </row>
    <row r="31" spans="1:13" ht="21">
      <c r="A31" s="2" t="s">
        <v>326</v>
      </c>
      <c r="B31" s="34">
        <v>2563</v>
      </c>
      <c r="C31" s="90" t="s">
        <v>162</v>
      </c>
      <c r="D31" s="2" t="s">
        <v>41</v>
      </c>
      <c r="E31" s="2" t="s">
        <v>131</v>
      </c>
      <c r="F31" s="2" t="s">
        <v>111</v>
      </c>
      <c r="G31" s="2" t="s">
        <v>329</v>
      </c>
      <c r="H31" s="2" t="s">
        <v>238</v>
      </c>
      <c r="I31" s="2" t="s">
        <v>101</v>
      </c>
      <c r="K31" s="1" t="s">
        <v>1331</v>
      </c>
      <c r="L31" s="1" t="s">
        <v>1212</v>
      </c>
      <c r="M31" s="1" t="s">
        <v>1213</v>
      </c>
    </row>
    <row r="32" spans="1:13" ht="21">
      <c r="A32" s="2" t="s">
        <v>330</v>
      </c>
      <c r="B32" s="34">
        <v>2563</v>
      </c>
      <c r="C32" s="90" t="s">
        <v>172</v>
      </c>
      <c r="D32" s="2" t="s">
        <v>41</v>
      </c>
      <c r="E32" s="2" t="s">
        <v>131</v>
      </c>
      <c r="F32" s="2" t="s">
        <v>85</v>
      </c>
      <c r="G32" s="2" t="s">
        <v>329</v>
      </c>
      <c r="H32" s="2" t="s">
        <v>238</v>
      </c>
      <c r="I32" s="2" t="s">
        <v>101</v>
      </c>
      <c r="K32" s="1" t="s">
        <v>1332</v>
      </c>
      <c r="L32" s="1" t="s">
        <v>1212</v>
      </c>
      <c r="M32" s="1" t="s">
        <v>1213</v>
      </c>
    </row>
    <row r="33" spans="1:13" ht="21">
      <c r="A33" s="2" t="s">
        <v>333</v>
      </c>
      <c r="B33" s="34">
        <v>2563</v>
      </c>
      <c r="C33" s="90" t="s">
        <v>198</v>
      </c>
      <c r="D33" s="2" t="s">
        <v>41</v>
      </c>
      <c r="E33" s="2" t="s">
        <v>131</v>
      </c>
      <c r="F33" s="2" t="s">
        <v>85</v>
      </c>
      <c r="G33" s="2" t="s">
        <v>329</v>
      </c>
      <c r="H33" s="2" t="s">
        <v>238</v>
      </c>
      <c r="I33" s="2" t="s">
        <v>101</v>
      </c>
      <c r="K33" s="1" t="s">
        <v>1333</v>
      </c>
      <c r="L33" s="1" t="s">
        <v>1212</v>
      </c>
      <c r="M33" s="1" t="s">
        <v>1213</v>
      </c>
    </row>
    <row r="34" spans="1:13" ht="21">
      <c r="A34" s="2" t="s">
        <v>336</v>
      </c>
      <c r="B34" s="34">
        <v>2563</v>
      </c>
      <c r="C34" s="90" t="s">
        <v>204</v>
      </c>
      <c r="D34" s="2" t="s">
        <v>41</v>
      </c>
      <c r="E34" s="2" t="s">
        <v>131</v>
      </c>
      <c r="F34" s="2" t="s">
        <v>85</v>
      </c>
      <c r="G34" s="2" t="s">
        <v>329</v>
      </c>
      <c r="H34" s="2" t="s">
        <v>238</v>
      </c>
      <c r="I34" s="2" t="s">
        <v>101</v>
      </c>
      <c r="K34" s="1" t="s">
        <v>1334</v>
      </c>
      <c r="L34" s="1" t="s">
        <v>1212</v>
      </c>
      <c r="M34" s="1" t="s">
        <v>1213</v>
      </c>
    </row>
    <row r="35" spans="1:13" ht="21">
      <c r="A35" s="2" t="s">
        <v>339</v>
      </c>
      <c r="B35" s="34">
        <v>2563</v>
      </c>
      <c r="C35" s="90" t="s">
        <v>208</v>
      </c>
      <c r="D35" s="2" t="s">
        <v>41</v>
      </c>
      <c r="E35" s="2" t="s">
        <v>131</v>
      </c>
      <c r="F35" s="2" t="s">
        <v>111</v>
      </c>
      <c r="G35" s="2" t="s">
        <v>329</v>
      </c>
      <c r="H35" s="2" t="s">
        <v>238</v>
      </c>
      <c r="I35" s="2" t="s">
        <v>101</v>
      </c>
      <c r="K35" s="1" t="s">
        <v>1335</v>
      </c>
      <c r="L35" s="1" t="s">
        <v>1212</v>
      </c>
      <c r="M35" s="1" t="s">
        <v>1213</v>
      </c>
    </row>
    <row r="36" spans="1:13" ht="21">
      <c r="A36" s="2" t="s">
        <v>343</v>
      </c>
      <c r="B36" s="34">
        <v>2563</v>
      </c>
      <c r="C36" s="90" t="s">
        <v>227</v>
      </c>
      <c r="D36" s="2" t="s">
        <v>41</v>
      </c>
      <c r="E36" s="2" t="s">
        <v>131</v>
      </c>
      <c r="F36" s="2" t="s">
        <v>85</v>
      </c>
      <c r="G36" s="2" t="s">
        <v>329</v>
      </c>
      <c r="H36" s="2" t="s">
        <v>238</v>
      </c>
      <c r="I36" s="2" t="s">
        <v>101</v>
      </c>
      <c r="K36" s="1" t="s">
        <v>1336</v>
      </c>
      <c r="L36" s="1" t="s">
        <v>1212</v>
      </c>
      <c r="M36" s="1" t="s">
        <v>1213</v>
      </c>
    </row>
    <row r="37" spans="1:13" ht="21">
      <c r="A37" s="2" t="s">
        <v>352</v>
      </c>
      <c r="B37" s="34">
        <v>2563</v>
      </c>
      <c r="C37" s="90" t="s">
        <v>240</v>
      </c>
      <c r="D37" s="2" t="s">
        <v>41</v>
      </c>
      <c r="E37" s="2" t="s">
        <v>131</v>
      </c>
      <c r="F37" s="2" t="s">
        <v>85</v>
      </c>
      <c r="G37" s="2" t="s">
        <v>355</v>
      </c>
      <c r="H37" s="2" t="s">
        <v>238</v>
      </c>
      <c r="I37" s="2" t="s">
        <v>101</v>
      </c>
      <c r="K37" s="1" t="s">
        <v>1240</v>
      </c>
      <c r="L37" s="1" t="s">
        <v>411</v>
      </c>
      <c r="M37" s="1" t="s">
        <v>440</v>
      </c>
    </row>
    <row r="38" spans="1:13" ht="21">
      <c r="A38" s="2" t="s">
        <v>357</v>
      </c>
      <c r="B38" s="34">
        <v>2563</v>
      </c>
      <c r="C38" s="90" t="s">
        <v>244</v>
      </c>
      <c r="D38" s="2" t="s">
        <v>41</v>
      </c>
      <c r="E38" s="2" t="s">
        <v>131</v>
      </c>
      <c r="F38" s="2" t="s">
        <v>360</v>
      </c>
      <c r="G38" s="2" t="s">
        <v>361</v>
      </c>
      <c r="H38" s="2" t="s">
        <v>238</v>
      </c>
      <c r="I38" s="2" t="s">
        <v>101</v>
      </c>
      <c r="K38" s="1" t="s">
        <v>1337</v>
      </c>
      <c r="L38" s="1" t="s">
        <v>1212</v>
      </c>
      <c r="M38" s="1" t="s">
        <v>1213</v>
      </c>
    </row>
    <row r="39" spans="1:13" ht="21">
      <c r="A39" s="2" t="s">
        <v>363</v>
      </c>
      <c r="B39" s="34">
        <v>2563</v>
      </c>
      <c r="C39" s="90" t="s">
        <v>254</v>
      </c>
      <c r="D39" s="2" t="s">
        <v>41</v>
      </c>
      <c r="E39" s="2" t="s">
        <v>126</v>
      </c>
      <c r="F39" s="2" t="s">
        <v>85</v>
      </c>
      <c r="G39" s="2" t="s">
        <v>367</v>
      </c>
      <c r="H39" s="2" t="s">
        <v>238</v>
      </c>
      <c r="I39" s="2" t="s">
        <v>101</v>
      </c>
      <c r="K39" s="1" t="s">
        <v>1338</v>
      </c>
      <c r="L39" s="1" t="s">
        <v>1212</v>
      </c>
      <c r="M39" s="1" t="s">
        <v>1213</v>
      </c>
    </row>
    <row r="40" spans="1:13" ht="21">
      <c r="A40" s="2" t="s">
        <v>380</v>
      </c>
      <c r="B40" s="34">
        <v>2563</v>
      </c>
      <c r="C40" s="90" t="s">
        <v>259</v>
      </c>
      <c r="D40" s="2" t="s">
        <v>41</v>
      </c>
      <c r="E40" s="2" t="s">
        <v>383</v>
      </c>
      <c r="F40" s="2" t="s">
        <v>85</v>
      </c>
      <c r="G40" s="2" t="s">
        <v>384</v>
      </c>
      <c r="H40" s="2" t="s">
        <v>238</v>
      </c>
      <c r="I40" s="2" t="s">
        <v>101</v>
      </c>
      <c r="K40" s="1" t="s">
        <v>1340</v>
      </c>
      <c r="L40" s="1" t="s">
        <v>1212</v>
      </c>
      <c r="M40" s="1" t="s">
        <v>1213</v>
      </c>
    </row>
    <row r="41" spans="1:13" ht="21">
      <c r="A41" s="2" t="s">
        <v>385</v>
      </c>
      <c r="B41" s="34">
        <v>2563</v>
      </c>
      <c r="C41" s="90" t="s">
        <v>266</v>
      </c>
      <c r="D41" s="2" t="s">
        <v>41</v>
      </c>
      <c r="E41" s="26" t="s">
        <v>140</v>
      </c>
      <c r="F41" s="26" t="s">
        <v>85</v>
      </c>
      <c r="G41" s="26" t="s">
        <v>384</v>
      </c>
      <c r="H41" s="26" t="s">
        <v>238</v>
      </c>
      <c r="I41" s="26" t="s">
        <v>101</v>
      </c>
      <c r="J41" s="28"/>
      <c r="K41" s="29" t="s">
        <v>1341</v>
      </c>
      <c r="L41" s="29" t="s">
        <v>1212</v>
      </c>
      <c r="M41" s="29" t="s">
        <v>1213</v>
      </c>
    </row>
    <row r="42" spans="1:13" ht="21">
      <c r="A42" s="2" t="s">
        <v>474</v>
      </c>
      <c r="B42" s="34">
        <v>2563</v>
      </c>
      <c r="C42" s="90" t="s">
        <v>271</v>
      </c>
      <c r="D42" s="2" t="s">
        <v>41</v>
      </c>
      <c r="E42" s="2" t="s">
        <v>85</v>
      </c>
      <c r="F42" s="2" t="s">
        <v>373</v>
      </c>
      <c r="G42" s="2" t="s">
        <v>478</v>
      </c>
      <c r="H42" s="2" t="s">
        <v>238</v>
      </c>
      <c r="I42" s="2" t="s">
        <v>101</v>
      </c>
      <c r="K42" s="1" t="s">
        <v>1349</v>
      </c>
      <c r="L42" s="2" t="s">
        <v>411</v>
      </c>
      <c r="M42" s="2" t="s">
        <v>440</v>
      </c>
    </row>
    <row r="43" spans="1:13" ht="21">
      <c r="A43" s="2" t="s">
        <v>95</v>
      </c>
      <c r="B43" s="34">
        <v>2563</v>
      </c>
      <c r="C43" s="90" t="s">
        <v>275</v>
      </c>
      <c r="D43" s="2" t="s">
        <v>41</v>
      </c>
      <c r="E43" s="2" t="s">
        <v>88</v>
      </c>
      <c r="F43" s="2" t="s">
        <v>85</v>
      </c>
      <c r="G43" s="2" t="s">
        <v>99</v>
      </c>
      <c r="H43" s="2" t="s">
        <v>100</v>
      </c>
      <c r="I43" s="2" t="s">
        <v>101</v>
      </c>
      <c r="J43" s="1"/>
      <c r="K43" s="1" t="s">
        <v>1296</v>
      </c>
      <c r="L43" s="1" t="s">
        <v>411</v>
      </c>
      <c r="M43" s="1" t="s">
        <v>412</v>
      </c>
    </row>
    <row r="44" spans="1:13" ht="21">
      <c r="A44" s="2" t="s">
        <v>103</v>
      </c>
      <c r="B44" s="34">
        <v>2563</v>
      </c>
      <c r="C44" s="90" t="s">
        <v>280</v>
      </c>
      <c r="D44" s="2" t="s">
        <v>41</v>
      </c>
      <c r="E44" s="2" t="s">
        <v>88</v>
      </c>
      <c r="F44" s="2" t="s">
        <v>85</v>
      </c>
      <c r="G44" s="2" t="s">
        <v>106</v>
      </c>
      <c r="H44" s="2" t="s">
        <v>100</v>
      </c>
      <c r="I44" s="2" t="s">
        <v>101</v>
      </c>
      <c r="J44" s="1"/>
      <c r="K44" s="1" t="s">
        <v>1223</v>
      </c>
      <c r="L44" s="1" t="s">
        <v>1212</v>
      </c>
      <c r="M44" s="1" t="s">
        <v>1213</v>
      </c>
    </row>
    <row r="45" spans="1:13" ht="21">
      <c r="A45" s="2" t="s">
        <v>207</v>
      </c>
      <c r="B45" s="34">
        <v>2563</v>
      </c>
      <c r="C45" s="90" t="s">
        <v>285</v>
      </c>
      <c r="D45" s="2" t="s">
        <v>41</v>
      </c>
      <c r="E45" s="2" t="s">
        <v>182</v>
      </c>
      <c r="F45" s="2" t="s">
        <v>85</v>
      </c>
      <c r="G45" s="2" t="s">
        <v>210</v>
      </c>
      <c r="H45" s="2" t="s">
        <v>100</v>
      </c>
      <c r="I45" s="2" t="s">
        <v>101</v>
      </c>
      <c r="K45" s="1" t="s">
        <v>1312</v>
      </c>
      <c r="L45" s="1" t="s">
        <v>1212</v>
      </c>
      <c r="M45" s="1" t="s">
        <v>1213</v>
      </c>
    </row>
    <row r="46" spans="1:13" ht="21">
      <c r="A46" s="2" t="s">
        <v>226</v>
      </c>
      <c r="B46" s="34">
        <v>2563</v>
      </c>
      <c r="C46" s="90" t="s">
        <v>290</v>
      </c>
      <c r="D46" s="2" t="s">
        <v>41</v>
      </c>
      <c r="E46" s="2" t="s">
        <v>126</v>
      </c>
      <c r="F46" s="2" t="s">
        <v>85</v>
      </c>
      <c r="G46" s="2" t="s">
        <v>229</v>
      </c>
      <c r="H46" s="2" t="s">
        <v>100</v>
      </c>
      <c r="I46" s="2" t="s">
        <v>101</v>
      </c>
      <c r="K46" s="1" t="s">
        <v>1315</v>
      </c>
      <c r="L46" s="1" t="s">
        <v>1212</v>
      </c>
      <c r="M46" s="1" t="s">
        <v>1213</v>
      </c>
    </row>
    <row r="47" spans="1:13" ht="21">
      <c r="A47" s="2" t="s">
        <v>248</v>
      </c>
      <c r="B47" s="34">
        <v>2563</v>
      </c>
      <c r="C47" s="90" t="s">
        <v>296</v>
      </c>
      <c r="D47" s="2" t="s">
        <v>41</v>
      </c>
      <c r="E47" s="2" t="s">
        <v>182</v>
      </c>
      <c r="F47" s="2" t="s">
        <v>85</v>
      </c>
      <c r="G47" s="2" t="s">
        <v>251</v>
      </c>
      <c r="H47" s="2" t="s">
        <v>100</v>
      </c>
      <c r="I47" s="2" t="s">
        <v>101</v>
      </c>
      <c r="K47" s="1" t="s">
        <v>1238</v>
      </c>
      <c r="L47" s="1" t="s">
        <v>411</v>
      </c>
      <c r="M47" s="1" t="s">
        <v>440</v>
      </c>
    </row>
    <row r="48" spans="1:13" ht="21">
      <c r="A48" s="2" t="s">
        <v>253</v>
      </c>
      <c r="B48" s="34">
        <v>2563</v>
      </c>
      <c r="C48" s="90" t="s">
        <v>301</v>
      </c>
      <c r="D48" s="2" t="s">
        <v>27</v>
      </c>
      <c r="E48" s="2" t="s">
        <v>88</v>
      </c>
      <c r="F48" s="2" t="s">
        <v>85</v>
      </c>
      <c r="G48" s="2" t="s">
        <v>256</v>
      </c>
      <c r="H48" s="2" t="s">
        <v>100</v>
      </c>
      <c r="I48" s="2" t="s">
        <v>101</v>
      </c>
      <c r="K48" s="1" t="s">
        <v>1317</v>
      </c>
      <c r="L48" s="1" t="s">
        <v>1212</v>
      </c>
      <c r="M48" s="1" t="s">
        <v>1213</v>
      </c>
    </row>
    <row r="49" spans="1:13" ht="21">
      <c r="A49" s="2" t="s">
        <v>270</v>
      </c>
      <c r="B49" s="34">
        <v>2563</v>
      </c>
      <c r="C49" s="90" t="s">
        <v>259</v>
      </c>
      <c r="D49" s="2" t="s">
        <v>41</v>
      </c>
      <c r="E49" s="2" t="s">
        <v>88</v>
      </c>
      <c r="F49" s="2" t="s">
        <v>85</v>
      </c>
      <c r="G49" s="2" t="s">
        <v>99</v>
      </c>
      <c r="H49" s="2" t="s">
        <v>100</v>
      </c>
      <c r="I49" s="2" t="s">
        <v>101</v>
      </c>
      <c r="K49" s="1" t="s">
        <v>1320</v>
      </c>
      <c r="L49" s="1" t="s">
        <v>1212</v>
      </c>
      <c r="M49" s="1" t="s">
        <v>1213</v>
      </c>
    </row>
    <row r="50" spans="1:13" ht="21">
      <c r="A50" s="2" t="s">
        <v>274</v>
      </c>
      <c r="B50" s="34">
        <v>2563</v>
      </c>
      <c r="C50" s="90" t="s">
        <v>309</v>
      </c>
      <c r="D50" s="2" t="s">
        <v>41</v>
      </c>
      <c r="E50" s="2" t="s">
        <v>88</v>
      </c>
      <c r="F50" s="2" t="s">
        <v>85</v>
      </c>
      <c r="G50" s="2" t="s">
        <v>99</v>
      </c>
      <c r="H50" s="2" t="s">
        <v>100</v>
      </c>
      <c r="I50" s="2" t="s">
        <v>101</v>
      </c>
      <c r="K50" s="1" t="s">
        <v>1321</v>
      </c>
      <c r="L50" s="1" t="s">
        <v>1212</v>
      </c>
      <c r="M50" s="1" t="s">
        <v>1213</v>
      </c>
    </row>
    <row r="51" spans="1:13" ht="21">
      <c r="A51" s="2" t="s">
        <v>308</v>
      </c>
      <c r="B51" s="34">
        <v>2563</v>
      </c>
      <c r="C51" s="90" t="s">
        <v>320</v>
      </c>
      <c r="D51" s="2" t="s">
        <v>41</v>
      </c>
      <c r="E51" s="2" t="s">
        <v>182</v>
      </c>
      <c r="F51" s="2" t="s">
        <v>85</v>
      </c>
      <c r="G51" s="2" t="s">
        <v>311</v>
      </c>
      <c r="H51" s="2" t="s">
        <v>100</v>
      </c>
      <c r="I51" s="2" t="s">
        <v>101</v>
      </c>
      <c r="K51" s="1" t="s">
        <v>1328</v>
      </c>
      <c r="L51" s="1" t="s">
        <v>1212</v>
      </c>
      <c r="M51" s="1" t="s">
        <v>1213</v>
      </c>
    </row>
    <row r="52" spans="1:13" ht="21">
      <c r="A52" s="2" t="s">
        <v>258</v>
      </c>
      <c r="B52" s="34">
        <v>2563</v>
      </c>
      <c r="C52" s="90" t="s">
        <v>327</v>
      </c>
      <c r="D52" s="2" t="s">
        <v>41</v>
      </c>
      <c r="E52" s="2" t="s">
        <v>131</v>
      </c>
      <c r="F52" s="2" t="s">
        <v>85</v>
      </c>
      <c r="G52" s="2" t="s">
        <v>261</v>
      </c>
      <c r="H52" s="2" t="s">
        <v>262</v>
      </c>
      <c r="I52" s="2" t="s">
        <v>263</v>
      </c>
      <c r="K52" s="1" t="s">
        <v>1318</v>
      </c>
      <c r="L52" s="1" t="s">
        <v>1212</v>
      </c>
      <c r="M52" s="1" t="s">
        <v>1213</v>
      </c>
    </row>
    <row r="53" spans="1:13" ht="21">
      <c r="A53" s="2" t="s">
        <v>86</v>
      </c>
      <c r="B53" s="34">
        <v>2563</v>
      </c>
      <c r="C53" s="90" t="s">
        <v>331</v>
      </c>
      <c r="D53" s="2" t="s">
        <v>41</v>
      </c>
      <c r="E53" s="2" t="s">
        <v>88</v>
      </c>
      <c r="F53" s="2" t="s">
        <v>59</v>
      </c>
      <c r="G53" s="2" t="s">
        <v>60</v>
      </c>
      <c r="H53" s="2" t="s">
        <v>61</v>
      </c>
      <c r="I53" s="2" t="s">
        <v>62</v>
      </c>
      <c r="J53" s="1"/>
      <c r="K53" s="1" t="s">
        <v>1221</v>
      </c>
      <c r="L53" s="1" t="s">
        <v>411</v>
      </c>
      <c r="M53" s="1" t="s">
        <v>412</v>
      </c>
    </row>
    <row r="54" spans="1:13" ht="21">
      <c r="A54" s="2" t="s">
        <v>243</v>
      </c>
      <c r="B54" s="34">
        <v>2563</v>
      </c>
      <c r="C54" s="90" t="s">
        <v>334</v>
      </c>
      <c r="D54" s="2" t="s">
        <v>41</v>
      </c>
      <c r="E54" s="2" t="s">
        <v>88</v>
      </c>
      <c r="F54" s="2" t="s">
        <v>85</v>
      </c>
      <c r="G54" s="2" t="s">
        <v>246</v>
      </c>
      <c r="H54" s="2" t="s">
        <v>61</v>
      </c>
      <c r="I54" s="2" t="s">
        <v>62</v>
      </c>
      <c r="K54" s="1" t="s">
        <v>1237</v>
      </c>
      <c r="L54" s="1" t="s">
        <v>1212</v>
      </c>
      <c r="M54" s="1" t="s">
        <v>1213</v>
      </c>
    </row>
    <row r="55" spans="1:13" ht="21">
      <c r="A55" s="2" t="s">
        <v>284</v>
      </c>
      <c r="B55" s="34">
        <v>2563</v>
      </c>
      <c r="C55" s="90" t="s">
        <v>337</v>
      </c>
      <c r="D55" s="2" t="s">
        <v>27</v>
      </c>
      <c r="E55" s="2" t="s">
        <v>88</v>
      </c>
      <c r="F55" s="2" t="s">
        <v>85</v>
      </c>
      <c r="G55" s="2" t="s">
        <v>287</v>
      </c>
      <c r="H55" s="2" t="s">
        <v>61</v>
      </c>
      <c r="I55" s="2" t="s">
        <v>62</v>
      </c>
      <c r="K55" s="1" t="s">
        <v>1323</v>
      </c>
      <c r="L55" s="1" t="s">
        <v>1212</v>
      </c>
      <c r="M55" s="1" t="s">
        <v>1213</v>
      </c>
    </row>
    <row r="56" spans="1:13" ht="21">
      <c r="A56" s="2" t="s">
        <v>313</v>
      </c>
      <c r="B56" s="34">
        <v>2563</v>
      </c>
      <c r="C56" s="90" t="s">
        <v>340</v>
      </c>
      <c r="D56" s="2" t="s">
        <v>41</v>
      </c>
      <c r="E56" s="2" t="s">
        <v>126</v>
      </c>
      <c r="F56" s="2" t="s">
        <v>316</v>
      </c>
      <c r="G56" s="2" t="s">
        <v>317</v>
      </c>
      <c r="H56" s="2" t="s">
        <v>61</v>
      </c>
      <c r="I56" s="2" t="s">
        <v>62</v>
      </c>
      <c r="K56" s="1" t="s">
        <v>1329</v>
      </c>
      <c r="L56" s="1" t="s">
        <v>411</v>
      </c>
      <c r="M56" s="1" t="s">
        <v>412</v>
      </c>
    </row>
    <row r="57" spans="1:13" ht="21">
      <c r="A57" s="2" t="s">
        <v>375</v>
      </c>
      <c r="B57" s="34">
        <v>2563</v>
      </c>
      <c r="C57" s="90" t="s">
        <v>344</v>
      </c>
      <c r="D57" s="2" t="s">
        <v>41</v>
      </c>
      <c r="E57" s="2" t="s">
        <v>131</v>
      </c>
      <c r="F57" s="2" t="s">
        <v>85</v>
      </c>
      <c r="G57" s="2" t="s">
        <v>378</v>
      </c>
      <c r="H57" s="2" t="s">
        <v>61</v>
      </c>
      <c r="I57" s="2" t="s">
        <v>62</v>
      </c>
      <c r="K57" s="1" t="s">
        <v>1339</v>
      </c>
      <c r="L57" s="1" t="s">
        <v>427</v>
      </c>
      <c r="M57" s="1" t="s">
        <v>428</v>
      </c>
    </row>
    <row r="58" spans="1:13" ht="21">
      <c r="A58" s="2" t="s">
        <v>389</v>
      </c>
      <c r="B58" s="34">
        <v>2563</v>
      </c>
      <c r="C58" s="90" t="s">
        <v>348</v>
      </c>
      <c r="D58" s="2" t="s">
        <v>41</v>
      </c>
      <c r="E58" s="2" t="s">
        <v>360</v>
      </c>
      <c r="F58" s="2" t="s">
        <v>85</v>
      </c>
      <c r="G58" s="1"/>
      <c r="H58" s="2" t="s">
        <v>392</v>
      </c>
      <c r="I58" s="2" t="s">
        <v>293</v>
      </c>
      <c r="K58" s="1" t="s">
        <v>1342</v>
      </c>
      <c r="L58" s="1" t="s">
        <v>1212</v>
      </c>
      <c r="M58" s="1" t="s">
        <v>1213</v>
      </c>
    </row>
    <row r="59" spans="1:13" ht="21">
      <c r="A59" s="2" t="s">
        <v>289</v>
      </c>
      <c r="B59" s="34">
        <v>2563</v>
      </c>
      <c r="C59" s="90" t="s">
        <v>358</v>
      </c>
      <c r="D59" s="2" t="s">
        <v>41</v>
      </c>
      <c r="E59" s="2" t="s">
        <v>88</v>
      </c>
      <c r="F59" s="2" t="s">
        <v>85</v>
      </c>
      <c r="G59" s="1"/>
      <c r="H59" s="2" t="s">
        <v>292</v>
      </c>
      <c r="I59" s="2" t="s">
        <v>293</v>
      </c>
      <c r="K59" s="1" t="s">
        <v>1324</v>
      </c>
      <c r="L59" s="1" t="s">
        <v>1212</v>
      </c>
      <c r="M59" s="1" t="s">
        <v>1213</v>
      </c>
    </row>
    <row r="60" spans="1:13" ht="21">
      <c r="A60" s="2" t="s">
        <v>304</v>
      </c>
      <c r="B60" s="34">
        <v>2563</v>
      </c>
      <c r="C60" s="90" t="s">
        <v>364</v>
      </c>
      <c r="D60" s="2" t="s">
        <v>41</v>
      </c>
      <c r="E60" s="2" t="s">
        <v>182</v>
      </c>
      <c r="F60" s="2" t="s">
        <v>85</v>
      </c>
      <c r="G60" s="1"/>
      <c r="H60" s="2" t="s">
        <v>306</v>
      </c>
      <c r="I60" s="2" t="s">
        <v>293</v>
      </c>
      <c r="K60" s="1" t="s">
        <v>1327</v>
      </c>
      <c r="L60" s="1" t="s">
        <v>1212</v>
      </c>
      <c r="M60" s="1" t="s">
        <v>1213</v>
      </c>
    </row>
    <row r="61" spans="1:13" ht="21">
      <c r="A61" s="2" t="s">
        <v>82</v>
      </c>
      <c r="B61" s="34">
        <v>2563</v>
      </c>
      <c r="C61" s="90" t="s">
        <v>172</v>
      </c>
      <c r="D61" s="2" t="s">
        <v>41</v>
      </c>
      <c r="E61" s="2" t="s">
        <v>85</v>
      </c>
      <c r="F61" s="2" t="s">
        <v>85</v>
      </c>
      <c r="G61" s="2" t="s">
        <v>69</v>
      </c>
      <c r="H61" s="2" t="s">
        <v>70</v>
      </c>
      <c r="I61" s="2" t="s">
        <v>47</v>
      </c>
      <c r="J61" s="1"/>
      <c r="K61" s="1" t="s">
        <v>1295</v>
      </c>
      <c r="L61" s="1" t="s">
        <v>1212</v>
      </c>
      <c r="M61" s="1" t="s">
        <v>1213</v>
      </c>
    </row>
    <row r="62" spans="1:13" ht="21">
      <c r="A62" s="2" t="s">
        <v>116</v>
      </c>
      <c r="B62" s="34">
        <v>2563</v>
      </c>
      <c r="C62" s="90" t="s">
        <v>371</v>
      </c>
      <c r="D62" s="2" t="s">
        <v>41</v>
      </c>
      <c r="E62" s="2" t="s">
        <v>88</v>
      </c>
      <c r="F62" s="2" t="s">
        <v>85</v>
      </c>
      <c r="G62" s="2" t="s">
        <v>112</v>
      </c>
      <c r="H62" s="2" t="s">
        <v>70</v>
      </c>
      <c r="I62" s="2" t="s">
        <v>47</v>
      </c>
      <c r="K62" s="1" t="s">
        <v>1298</v>
      </c>
      <c r="L62" s="1" t="s">
        <v>1212</v>
      </c>
      <c r="M62" s="1" t="s">
        <v>1213</v>
      </c>
    </row>
    <row r="63" spans="1:13" ht="21">
      <c r="A63" s="2" t="s">
        <v>123</v>
      </c>
      <c r="B63" s="34">
        <v>2563</v>
      </c>
      <c r="C63" s="90" t="s">
        <v>381</v>
      </c>
      <c r="D63" s="2" t="s">
        <v>41</v>
      </c>
      <c r="E63" s="2" t="s">
        <v>126</v>
      </c>
      <c r="F63" s="2" t="s">
        <v>127</v>
      </c>
      <c r="G63" s="2" t="s">
        <v>112</v>
      </c>
      <c r="H63" s="2" t="s">
        <v>70</v>
      </c>
      <c r="I63" s="2" t="s">
        <v>47</v>
      </c>
      <c r="K63" s="1" t="s">
        <v>1299</v>
      </c>
      <c r="L63" s="1" t="s">
        <v>1212</v>
      </c>
      <c r="M63" s="1" t="s">
        <v>1213</v>
      </c>
    </row>
    <row r="64" spans="1:13" ht="21">
      <c r="A64" s="2" t="s">
        <v>128</v>
      </c>
      <c r="B64" s="34">
        <v>2563</v>
      </c>
      <c r="C64" s="90" t="s">
        <v>386</v>
      </c>
      <c r="D64" s="2" t="s">
        <v>41</v>
      </c>
      <c r="E64" s="2" t="s">
        <v>131</v>
      </c>
      <c r="F64" s="2" t="s">
        <v>85</v>
      </c>
      <c r="G64" s="2" t="s">
        <v>112</v>
      </c>
      <c r="H64" s="2" t="s">
        <v>70</v>
      </c>
      <c r="I64" s="2" t="s">
        <v>47</v>
      </c>
      <c r="K64" s="1" t="s">
        <v>1300</v>
      </c>
      <c r="L64" s="1" t="s">
        <v>1212</v>
      </c>
      <c r="M64" s="1" t="s">
        <v>1213</v>
      </c>
    </row>
    <row r="65" spans="1:13" ht="21">
      <c r="A65" s="2" t="s">
        <v>132</v>
      </c>
      <c r="B65" s="34">
        <v>2563</v>
      </c>
      <c r="C65" s="90" t="s">
        <v>390</v>
      </c>
      <c r="D65" s="2" t="s">
        <v>41</v>
      </c>
      <c r="E65" s="2" t="s">
        <v>126</v>
      </c>
      <c r="F65" s="2" t="s">
        <v>136</v>
      </c>
      <c r="G65" s="2" t="s">
        <v>112</v>
      </c>
      <c r="H65" s="2" t="s">
        <v>70</v>
      </c>
      <c r="I65" s="2" t="s">
        <v>47</v>
      </c>
      <c r="K65" s="1" t="s">
        <v>1301</v>
      </c>
      <c r="L65" s="1" t="s">
        <v>1212</v>
      </c>
      <c r="M65" s="1" t="s">
        <v>1213</v>
      </c>
    </row>
    <row r="66" spans="1:13" ht="21">
      <c r="A66" s="2" t="s">
        <v>137</v>
      </c>
      <c r="B66" s="34">
        <v>2563</v>
      </c>
      <c r="C66" s="90" t="s">
        <v>195</v>
      </c>
      <c r="D66" s="2" t="s">
        <v>41</v>
      </c>
      <c r="E66" s="2" t="s">
        <v>88</v>
      </c>
      <c r="F66" s="2" t="s">
        <v>140</v>
      </c>
      <c r="G66" s="2" t="s">
        <v>112</v>
      </c>
      <c r="H66" s="2" t="s">
        <v>70</v>
      </c>
      <c r="I66" s="2" t="s">
        <v>47</v>
      </c>
      <c r="K66" s="1" t="s">
        <v>1226</v>
      </c>
      <c r="L66" s="1" t="s">
        <v>1212</v>
      </c>
      <c r="M66" s="1" t="s">
        <v>1213</v>
      </c>
    </row>
    <row r="67" spans="1:13" ht="21">
      <c r="A67" s="2" t="s">
        <v>141</v>
      </c>
      <c r="B67" s="34">
        <v>2563</v>
      </c>
      <c r="C67" s="90" t="s">
        <v>56</v>
      </c>
      <c r="D67" s="2" t="s">
        <v>41</v>
      </c>
      <c r="E67" s="2" t="s">
        <v>126</v>
      </c>
      <c r="F67" s="2" t="s">
        <v>127</v>
      </c>
      <c r="G67" s="2" t="s">
        <v>112</v>
      </c>
      <c r="H67" s="2" t="s">
        <v>70</v>
      </c>
      <c r="I67" s="2" t="s">
        <v>47</v>
      </c>
      <c r="K67" s="1" t="s">
        <v>1302</v>
      </c>
      <c r="L67" s="1" t="s">
        <v>1212</v>
      </c>
      <c r="M67" s="1" t="s">
        <v>1213</v>
      </c>
    </row>
    <row r="68" spans="1:13" ht="21">
      <c r="A68" s="2" t="s">
        <v>157</v>
      </c>
      <c r="B68" s="34">
        <v>2563</v>
      </c>
      <c r="C68" s="90" t="s">
        <v>96</v>
      </c>
      <c r="D68" s="2" t="s">
        <v>27</v>
      </c>
      <c r="E68" s="2" t="s">
        <v>88</v>
      </c>
      <c r="F68" s="2" t="s">
        <v>85</v>
      </c>
      <c r="G68" s="2" t="s">
        <v>93</v>
      </c>
      <c r="H68" s="2" t="s">
        <v>70</v>
      </c>
      <c r="I68" s="2" t="s">
        <v>47</v>
      </c>
      <c r="K68" s="1" t="s">
        <v>1228</v>
      </c>
      <c r="L68" s="1" t="s">
        <v>1212</v>
      </c>
      <c r="M68" s="1" t="s">
        <v>1213</v>
      </c>
    </row>
    <row r="69" spans="1:13" ht="21">
      <c r="A69" s="2" t="s">
        <v>171</v>
      </c>
      <c r="B69" s="34">
        <v>2563</v>
      </c>
      <c r="C69" s="90" t="s">
        <v>222</v>
      </c>
      <c r="D69" s="2" t="s">
        <v>41</v>
      </c>
      <c r="E69" s="2" t="s">
        <v>88</v>
      </c>
      <c r="F69" s="2" t="s">
        <v>85</v>
      </c>
      <c r="G69" s="2" t="s">
        <v>93</v>
      </c>
      <c r="H69" s="2" t="s">
        <v>70</v>
      </c>
      <c r="I69" s="2" t="s">
        <v>47</v>
      </c>
      <c r="K69" s="1" t="s">
        <v>1230</v>
      </c>
      <c r="L69" s="1" t="s">
        <v>1212</v>
      </c>
      <c r="M69" s="1" t="s">
        <v>1213</v>
      </c>
    </row>
    <row r="70" spans="1:13" ht="21">
      <c r="A70" s="2" t="s">
        <v>221</v>
      </c>
      <c r="B70" s="34">
        <v>2563</v>
      </c>
      <c r="C70" s="90" t="s">
        <v>314</v>
      </c>
      <c r="D70" s="2" t="s">
        <v>41</v>
      </c>
      <c r="E70" s="2" t="s">
        <v>88</v>
      </c>
      <c r="F70" s="2" t="s">
        <v>85</v>
      </c>
      <c r="G70" s="2" t="s">
        <v>224</v>
      </c>
      <c r="H70" s="2" t="s">
        <v>70</v>
      </c>
      <c r="I70" s="2" t="s">
        <v>47</v>
      </c>
      <c r="K70" s="1" t="s">
        <v>1314</v>
      </c>
      <c r="L70" s="1" t="s">
        <v>411</v>
      </c>
      <c r="M70" s="1" t="s">
        <v>412</v>
      </c>
    </row>
    <row r="71" spans="1:13" ht="21">
      <c r="A71" s="2" t="s">
        <v>368</v>
      </c>
      <c r="B71" s="34">
        <v>2563</v>
      </c>
      <c r="C71" s="90" t="s">
        <v>212</v>
      </c>
      <c r="D71" s="2" t="s">
        <v>66</v>
      </c>
      <c r="E71" s="2" t="s">
        <v>88</v>
      </c>
      <c r="F71" s="2" t="s">
        <v>85</v>
      </c>
      <c r="G71" s="2" t="s">
        <v>93</v>
      </c>
      <c r="H71" s="2" t="s">
        <v>70</v>
      </c>
      <c r="I71" s="2" t="s">
        <v>47</v>
      </c>
      <c r="K71" s="1" t="s">
        <v>1230</v>
      </c>
      <c r="L71" s="1" t="s">
        <v>1212</v>
      </c>
      <c r="M71" s="1" t="s">
        <v>1213</v>
      </c>
    </row>
    <row r="72" spans="1:13" ht="21">
      <c r="A72" s="2" t="s">
        <v>370</v>
      </c>
      <c r="B72" s="34">
        <v>2563</v>
      </c>
      <c r="C72" s="90" t="s">
        <v>215</v>
      </c>
      <c r="D72" s="2" t="s">
        <v>66</v>
      </c>
      <c r="E72" s="2" t="s">
        <v>140</v>
      </c>
      <c r="F72" s="2" t="s">
        <v>373</v>
      </c>
      <c r="G72" s="2" t="s">
        <v>93</v>
      </c>
      <c r="H72" s="2" t="s">
        <v>70</v>
      </c>
      <c r="I72" s="2" t="s">
        <v>47</v>
      </c>
      <c r="K72" s="1" t="s">
        <v>1241</v>
      </c>
      <c r="L72" s="1" t="s">
        <v>1212</v>
      </c>
      <c r="M72" s="1" t="s">
        <v>1213</v>
      </c>
    </row>
    <row r="73" spans="1:13" ht="21">
      <c r="A73" s="2" t="s">
        <v>491</v>
      </c>
      <c r="B73" s="34">
        <v>2563</v>
      </c>
      <c r="C73" s="90" t="s">
        <v>235</v>
      </c>
      <c r="D73" s="2" t="s">
        <v>66</v>
      </c>
      <c r="E73" s="2" t="s">
        <v>182</v>
      </c>
      <c r="F73" s="2" t="s">
        <v>182</v>
      </c>
      <c r="G73" s="2" t="s">
        <v>69</v>
      </c>
      <c r="H73" s="2" t="s">
        <v>70</v>
      </c>
      <c r="I73" s="2" t="s">
        <v>47</v>
      </c>
      <c r="K73" s="1" t="s">
        <v>1352</v>
      </c>
      <c r="L73" s="2" t="s">
        <v>398</v>
      </c>
      <c r="M73" s="2" t="s">
        <v>399</v>
      </c>
    </row>
    <row r="74" spans="1:13" ht="21">
      <c r="A74" s="2" t="s">
        <v>161</v>
      </c>
      <c r="B74" s="34">
        <v>2563</v>
      </c>
      <c r="C74" s="90" t="s">
        <v>249</v>
      </c>
      <c r="D74" s="2" t="s">
        <v>41</v>
      </c>
      <c r="E74" s="2" t="s">
        <v>88</v>
      </c>
      <c r="F74" s="2" t="s">
        <v>85</v>
      </c>
      <c r="G74" s="2" t="s">
        <v>164</v>
      </c>
      <c r="H74" s="2" t="s">
        <v>165</v>
      </c>
      <c r="I74" s="2" t="s">
        <v>166</v>
      </c>
      <c r="K74" s="1" t="s">
        <v>1305</v>
      </c>
      <c r="L74" s="1" t="s">
        <v>1212</v>
      </c>
      <c r="M74" s="1" t="s">
        <v>1213</v>
      </c>
    </row>
    <row r="75" spans="1:13" ht="21">
      <c r="A75" s="2" t="s">
        <v>190</v>
      </c>
      <c r="B75" s="34">
        <v>2563</v>
      </c>
      <c r="C75" s="90" t="s">
        <v>353</v>
      </c>
      <c r="D75" s="2" t="s">
        <v>41</v>
      </c>
      <c r="E75" s="2" t="s">
        <v>88</v>
      </c>
      <c r="F75" s="2" t="s">
        <v>85</v>
      </c>
      <c r="G75" s="2" t="s">
        <v>193</v>
      </c>
      <c r="H75" s="2" t="s">
        <v>165</v>
      </c>
      <c r="I75" s="2" t="s">
        <v>166</v>
      </c>
      <c r="K75" s="1" t="s">
        <v>1232</v>
      </c>
      <c r="L75" s="1" t="s">
        <v>427</v>
      </c>
      <c r="M75" s="1" t="s">
        <v>428</v>
      </c>
    </row>
    <row r="76" spans="1:13" ht="21">
      <c r="A76" s="2" t="s">
        <v>194</v>
      </c>
      <c r="B76" s="34">
        <v>2563</v>
      </c>
      <c r="C76" s="90" t="s">
        <v>464</v>
      </c>
      <c r="D76" s="2" t="s">
        <v>41</v>
      </c>
      <c r="E76" s="2" t="s">
        <v>88</v>
      </c>
      <c r="F76" s="2" t="s">
        <v>85</v>
      </c>
      <c r="G76" s="2" t="s">
        <v>193</v>
      </c>
      <c r="H76" s="2" t="s">
        <v>165</v>
      </c>
      <c r="I76" s="2" t="s">
        <v>166</v>
      </c>
      <c r="K76" s="1" t="s">
        <v>1308</v>
      </c>
      <c r="L76" s="1" t="s">
        <v>411</v>
      </c>
      <c r="M76" s="1" t="s">
        <v>483</v>
      </c>
    </row>
    <row r="77" spans="1:13" ht="21">
      <c r="A77" s="2" t="s">
        <v>197</v>
      </c>
      <c r="B77" s="34">
        <v>2563</v>
      </c>
      <c r="C77" s="90" t="s">
        <v>475</v>
      </c>
      <c r="D77" s="2" t="s">
        <v>41</v>
      </c>
      <c r="E77" s="2" t="s">
        <v>88</v>
      </c>
      <c r="F77" s="2" t="s">
        <v>85</v>
      </c>
      <c r="G77" s="2" t="s">
        <v>193</v>
      </c>
      <c r="H77" s="2" t="s">
        <v>165</v>
      </c>
      <c r="I77" s="2" t="s">
        <v>166</v>
      </c>
      <c r="K77" s="1" t="s">
        <v>1309</v>
      </c>
      <c r="L77" s="1" t="s">
        <v>1212</v>
      </c>
      <c r="M77" s="1" t="s">
        <v>1213</v>
      </c>
    </row>
    <row r="78" spans="1:13" ht="21">
      <c r="A78" s="2" t="s">
        <v>200</v>
      </c>
      <c r="B78" s="34">
        <v>2563</v>
      </c>
      <c r="C78" s="90" t="s">
        <v>180</v>
      </c>
      <c r="D78" s="2" t="s">
        <v>41</v>
      </c>
      <c r="E78" s="2" t="s">
        <v>88</v>
      </c>
      <c r="F78" s="2" t="s">
        <v>85</v>
      </c>
      <c r="G78" s="2" t="s">
        <v>193</v>
      </c>
      <c r="H78" s="2" t="s">
        <v>165</v>
      </c>
      <c r="I78" s="2" t="s">
        <v>166</v>
      </c>
      <c r="K78" s="1" t="s">
        <v>1310</v>
      </c>
      <c r="L78" s="1" t="s">
        <v>427</v>
      </c>
      <c r="M78" s="1" t="s">
        <v>428</v>
      </c>
    </row>
    <row r="79" spans="1:13" ht="21">
      <c r="A79" s="2" t="s">
        <v>203</v>
      </c>
      <c r="B79" s="34">
        <v>2563</v>
      </c>
      <c r="C79" s="90" t="s">
        <v>191</v>
      </c>
      <c r="D79" s="2" t="s">
        <v>41</v>
      </c>
      <c r="E79" s="2" t="s">
        <v>88</v>
      </c>
      <c r="F79" s="2" t="s">
        <v>85</v>
      </c>
      <c r="G79" s="2" t="s">
        <v>193</v>
      </c>
      <c r="H79" s="2" t="s">
        <v>165</v>
      </c>
      <c r="I79" s="2" t="s">
        <v>166</v>
      </c>
      <c r="K79" s="1" t="s">
        <v>1311</v>
      </c>
      <c r="L79" s="1" t="s">
        <v>1212</v>
      </c>
      <c r="M79" s="1" t="s">
        <v>1213</v>
      </c>
    </row>
    <row r="80" spans="1:13" ht="21">
      <c r="A80" s="2" t="s">
        <v>211</v>
      </c>
      <c r="B80" s="34">
        <v>2563</v>
      </c>
      <c r="C80" s="90" t="s">
        <v>201</v>
      </c>
      <c r="D80" s="2" t="s">
        <v>41</v>
      </c>
      <c r="E80" s="2" t="s">
        <v>88</v>
      </c>
      <c r="F80" s="2" t="s">
        <v>85</v>
      </c>
      <c r="G80" s="2" t="s">
        <v>193</v>
      </c>
      <c r="H80" s="2" t="s">
        <v>165</v>
      </c>
      <c r="I80" s="2" t="s">
        <v>166</v>
      </c>
      <c r="K80" s="1" t="s">
        <v>1233</v>
      </c>
      <c r="L80" s="1" t="s">
        <v>411</v>
      </c>
      <c r="M80" s="1" t="s">
        <v>440</v>
      </c>
    </row>
    <row r="81" spans="1:13" ht="21">
      <c r="A81" s="2" t="s">
        <v>214</v>
      </c>
      <c r="B81" s="34">
        <v>2563</v>
      </c>
      <c r="C81" s="90" t="s">
        <v>218</v>
      </c>
      <c r="D81" s="2" t="s">
        <v>41</v>
      </c>
      <c r="E81" s="2" t="s">
        <v>88</v>
      </c>
      <c r="F81" s="2" t="s">
        <v>85</v>
      </c>
      <c r="G81" s="2" t="s">
        <v>193</v>
      </c>
      <c r="H81" s="2" t="s">
        <v>165</v>
      </c>
      <c r="I81" s="2" t="s">
        <v>166</v>
      </c>
      <c r="K81" s="1" t="s">
        <v>1313</v>
      </c>
      <c r="L81" s="1" t="s">
        <v>411</v>
      </c>
      <c r="M81" s="1" t="s">
        <v>440</v>
      </c>
    </row>
    <row r="82" spans="1:13" ht="21">
      <c r="A82" s="2" t="s">
        <v>217</v>
      </c>
      <c r="B82" s="34">
        <v>2563</v>
      </c>
      <c r="C82" s="90" t="s">
        <v>376</v>
      </c>
      <c r="D82" s="2" t="s">
        <v>41</v>
      </c>
      <c r="E82" s="2" t="s">
        <v>88</v>
      </c>
      <c r="F82" s="2" t="s">
        <v>85</v>
      </c>
      <c r="G82" s="2" t="s">
        <v>193</v>
      </c>
      <c r="H82" s="2" t="s">
        <v>165</v>
      </c>
      <c r="I82" s="2" t="s">
        <v>166</v>
      </c>
      <c r="K82" s="1" t="s">
        <v>1234</v>
      </c>
      <c r="L82" s="1" t="s">
        <v>427</v>
      </c>
      <c r="M82" s="1" t="s">
        <v>428</v>
      </c>
    </row>
    <row r="83" spans="1:13" ht="21">
      <c r="A83" s="2" t="s">
        <v>230</v>
      </c>
      <c r="B83" s="34">
        <v>2563</v>
      </c>
      <c r="C83" s="90" t="s">
        <v>187</v>
      </c>
      <c r="D83" s="2" t="s">
        <v>41</v>
      </c>
      <c r="E83" s="2" t="s">
        <v>88</v>
      </c>
      <c r="F83" s="2" t="s">
        <v>85</v>
      </c>
      <c r="G83" s="2" t="s">
        <v>193</v>
      </c>
      <c r="H83" s="2" t="s">
        <v>165</v>
      </c>
      <c r="I83" s="2" t="s">
        <v>166</v>
      </c>
      <c r="K83" s="1" t="s">
        <v>1235</v>
      </c>
      <c r="L83" s="1" t="s">
        <v>427</v>
      </c>
      <c r="M83" s="1" t="s">
        <v>532</v>
      </c>
    </row>
    <row r="84" spans="1:13" ht="21">
      <c r="A84" s="2" t="s">
        <v>239</v>
      </c>
      <c r="B84" s="34">
        <v>2563</v>
      </c>
      <c r="C84" s="90" t="s">
        <v>231</v>
      </c>
      <c r="D84" s="2" t="s">
        <v>41</v>
      </c>
      <c r="E84" s="26" t="s">
        <v>88</v>
      </c>
      <c r="F84" s="26" t="s">
        <v>85</v>
      </c>
      <c r="G84" s="26" t="s">
        <v>193</v>
      </c>
      <c r="H84" s="26" t="s">
        <v>165</v>
      </c>
      <c r="I84" s="26" t="s">
        <v>166</v>
      </c>
      <c r="J84" s="28"/>
      <c r="K84" s="29" t="s">
        <v>1316</v>
      </c>
      <c r="L84" s="29" t="s">
        <v>1212</v>
      </c>
      <c r="M84" s="29" t="s">
        <v>1213</v>
      </c>
    </row>
    <row r="85" spans="1:13" ht="21">
      <c r="A85" s="2" t="s">
        <v>179</v>
      </c>
      <c r="B85" s="34">
        <v>2563</v>
      </c>
      <c r="C85" s="90" t="s">
        <v>492</v>
      </c>
      <c r="D85" s="2" t="s">
        <v>41</v>
      </c>
      <c r="E85" s="2" t="s">
        <v>182</v>
      </c>
      <c r="F85" s="2" t="s">
        <v>85</v>
      </c>
      <c r="G85" s="2" t="s">
        <v>183</v>
      </c>
      <c r="H85" s="2" t="s">
        <v>184</v>
      </c>
      <c r="I85" s="2" t="s">
        <v>185</v>
      </c>
      <c r="K85" s="1" t="s">
        <v>1231</v>
      </c>
      <c r="L85" s="1" t="s">
        <v>427</v>
      </c>
      <c r="M85" s="1" t="s">
        <v>428</v>
      </c>
    </row>
    <row r="86" spans="1:13" ht="21">
      <c r="A86" s="2" t="s">
        <v>487</v>
      </c>
      <c r="B86" s="35">
        <v>2564</v>
      </c>
      <c r="C86" s="90" t="s">
        <v>480</v>
      </c>
      <c r="D86" s="2" t="s">
        <v>41</v>
      </c>
      <c r="E86" s="2" t="s">
        <v>136</v>
      </c>
      <c r="F86" s="2" t="s">
        <v>316</v>
      </c>
      <c r="G86" s="2" t="s">
        <v>490</v>
      </c>
      <c r="H86" s="2" t="s">
        <v>46</v>
      </c>
      <c r="I86" s="2" t="s">
        <v>47</v>
      </c>
      <c r="K86" s="1" t="s">
        <v>1351</v>
      </c>
      <c r="L86" s="2" t="s">
        <v>398</v>
      </c>
      <c r="M86" s="2" t="s">
        <v>419</v>
      </c>
    </row>
    <row r="87" spans="1:13" ht="21">
      <c r="A87" s="2" t="s">
        <v>501</v>
      </c>
      <c r="B87" s="35">
        <v>2564</v>
      </c>
      <c r="C87" s="90" t="s">
        <v>535</v>
      </c>
      <c r="D87" s="2" t="s">
        <v>41</v>
      </c>
      <c r="E87" s="2" t="s">
        <v>136</v>
      </c>
      <c r="F87" s="2" t="s">
        <v>316</v>
      </c>
      <c r="G87" s="2" t="s">
        <v>504</v>
      </c>
      <c r="H87" s="2" t="s">
        <v>46</v>
      </c>
      <c r="I87" s="2" t="s">
        <v>47</v>
      </c>
      <c r="K87" s="1" t="s">
        <v>1354</v>
      </c>
      <c r="L87" s="2" t="s">
        <v>398</v>
      </c>
      <c r="M87" s="2" t="s">
        <v>505</v>
      </c>
    </row>
    <row r="88" spans="1:13" ht="21">
      <c r="A88" s="2" t="s">
        <v>506</v>
      </c>
      <c r="B88" s="35">
        <v>2564</v>
      </c>
      <c r="C88" s="90" t="s">
        <v>470</v>
      </c>
      <c r="D88" s="2" t="s">
        <v>41</v>
      </c>
      <c r="E88" s="2" t="s">
        <v>136</v>
      </c>
      <c r="F88" s="2" t="s">
        <v>316</v>
      </c>
      <c r="G88" s="2" t="s">
        <v>490</v>
      </c>
      <c r="H88" s="2" t="s">
        <v>46</v>
      </c>
      <c r="I88" s="2" t="s">
        <v>47</v>
      </c>
      <c r="K88" s="1" t="s">
        <v>1244</v>
      </c>
      <c r="L88" s="2" t="s">
        <v>411</v>
      </c>
      <c r="M88" s="2" t="s">
        <v>412</v>
      </c>
    </row>
    <row r="89" spans="1:13" ht="21">
      <c r="A89" s="2" t="s">
        <v>509</v>
      </c>
      <c r="B89" s="35">
        <v>2564</v>
      </c>
      <c r="C89" s="90" t="s">
        <v>56</v>
      </c>
      <c r="D89" s="2" t="s">
        <v>41</v>
      </c>
      <c r="E89" s="2" t="s">
        <v>136</v>
      </c>
      <c r="F89" s="2" t="s">
        <v>316</v>
      </c>
      <c r="G89" s="2" t="s">
        <v>490</v>
      </c>
      <c r="H89" s="2" t="s">
        <v>46</v>
      </c>
      <c r="I89" s="2" t="s">
        <v>47</v>
      </c>
      <c r="K89" s="1" t="s">
        <v>1355</v>
      </c>
      <c r="L89" s="2" t="s">
        <v>411</v>
      </c>
      <c r="M89" s="2" t="s">
        <v>412</v>
      </c>
    </row>
    <row r="90" spans="1:13" ht="21">
      <c r="A90" s="2" t="s">
        <v>512</v>
      </c>
      <c r="B90" s="35">
        <v>2564</v>
      </c>
      <c r="C90" s="90" t="s">
        <v>507</v>
      </c>
      <c r="D90" s="2" t="s">
        <v>41</v>
      </c>
      <c r="E90" s="2" t="s">
        <v>136</v>
      </c>
      <c r="F90" s="2" t="s">
        <v>316</v>
      </c>
      <c r="G90" s="2" t="s">
        <v>504</v>
      </c>
      <c r="H90" s="2" t="s">
        <v>46</v>
      </c>
      <c r="I90" s="2" t="s">
        <v>47</v>
      </c>
      <c r="J90" s="2" t="s">
        <v>515</v>
      </c>
      <c r="K90" s="1" t="s">
        <v>1245</v>
      </c>
      <c r="L90" s="2" t="s">
        <v>427</v>
      </c>
      <c r="M90" s="2" t="s">
        <v>516</v>
      </c>
    </row>
    <row r="91" spans="1:13" ht="21">
      <c r="A91" s="2" t="s">
        <v>517</v>
      </c>
      <c r="B91" s="35">
        <v>2564</v>
      </c>
      <c r="C91" s="90" t="s">
        <v>510</v>
      </c>
      <c r="D91" s="2" t="s">
        <v>41</v>
      </c>
      <c r="E91" s="2" t="s">
        <v>136</v>
      </c>
      <c r="F91" s="2" t="s">
        <v>316</v>
      </c>
      <c r="G91" s="2" t="s">
        <v>490</v>
      </c>
      <c r="H91" s="2" t="s">
        <v>46</v>
      </c>
      <c r="I91" s="2" t="s">
        <v>47</v>
      </c>
      <c r="K91" s="1" t="s">
        <v>1356</v>
      </c>
      <c r="L91" s="2" t="s">
        <v>411</v>
      </c>
      <c r="M91" s="2" t="s">
        <v>412</v>
      </c>
    </row>
    <row r="92" spans="1:13" ht="21">
      <c r="A92" s="2" t="s">
        <v>520</v>
      </c>
      <c r="B92" s="35">
        <v>2564</v>
      </c>
      <c r="C92" s="90" t="s">
        <v>518</v>
      </c>
      <c r="D92" s="2" t="s">
        <v>41</v>
      </c>
      <c r="E92" s="2" t="s">
        <v>136</v>
      </c>
      <c r="F92" s="2" t="s">
        <v>316</v>
      </c>
      <c r="G92" s="2" t="s">
        <v>504</v>
      </c>
      <c r="H92" s="2" t="s">
        <v>46</v>
      </c>
      <c r="I92" s="2" t="s">
        <v>47</v>
      </c>
      <c r="K92" s="1" t="s">
        <v>1357</v>
      </c>
      <c r="L92" s="2" t="s">
        <v>411</v>
      </c>
      <c r="M92" s="2" t="s">
        <v>440</v>
      </c>
    </row>
    <row r="93" spans="1:13" ht="21">
      <c r="A93" s="2" t="s">
        <v>523</v>
      </c>
      <c r="B93" s="35">
        <v>2564</v>
      </c>
      <c r="C93" s="90" t="s">
        <v>539</v>
      </c>
      <c r="D93" s="2" t="s">
        <v>41</v>
      </c>
      <c r="E93" s="2" t="s">
        <v>136</v>
      </c>
      <c r="F93" s="2" t="s">
        <v>316</v>
      </c>
      <c r="G93" s="2" t="s">
        <v>504</v>
      </c>
      <c r="H93" s="2" t="s">
        <v>46</v>
      </c>
      <c r="I93" s="2" t="s">
        <v>47</v>
      </c>
      <c r="K93" s="1" t="s">
        <v>1246</v>
      </c>
      <c r="L93" s="2" t="s">
        <v>427</v>
      </c>
      <c r="M93" s="2" t="s">
        <v>516</v>
      </c>
    </row>
    <row r="94" spans="1:13" ht="21">
      <c r="A94" s="2" t="s">
        <v>526</v>
      </c>
      <c r="B94" s="35">
        <v>2564</v>
      </c>
      <c r="C94" s="90" t="s">
        <v>542</v>
      </c>
      <c r="D94" s="2" t="s">
        <v>41</v>
      </c>
      <c r="E94" s="2" t="s">
        <v>136</v>
      </c>
      <c r="F94" s="2" t="s">
        <v>316</v>
      </c>
      <c r="G94" s="2" t="s">
        <v>504</v>
      </c>
      <c r="H94" s="2" t="s">
        <v>46</v>
      </c>
      <c r="I94" s="2" t="s">
        <v>47</v>
      </c>
      <c r="K94" s="1" t="s">
        <v>1247</v>
      </c>
      <c r="L94" s="2" t="s">
        <v>427</v>
      </c>
      <c r="M94" s="2" t="s">
        <v>516</v>
      </c>
    </row>
    <row r="95" spans="1:13" ht="21">
      <c r="A95" s="2" t="s">
        <v>529</v>
      </c>
      <c r="B95" s="35">
        <v>2564</v>
      </c>
      <c r="C95" s="90" t="s">
        <v>545</v>
      </c>
      <c r="D95" s="2" t="s">
        <v>41</v>
      </c>
      <c r="E95" s="2" t="s">
        <v>177</v>
      </c>
      <c r="F95" s="2" t="s">
        <v>316</v>
      </c>
      <c r="G95" s="2" t="s">
        <v>45</v>
      </c>
      <c r="H95" s="2" t="s">
        <v>46</v>
      </c>
      <c r="I95" s="2" t="s">
        <v>47</v>
      </c>
      <c r="K95" s="1" t="s">
        <v>1358</v>
      </c>
      <c r="L95" s="2" t="s">
        <v>427</v>
      </c>
      <c r="M95" s="2" t="s">
        <v>532</v>
      </c>
    </row>
    <row r="96" spans="1:13" ht="21">
      <c r="A96" s="2" t="s">
        <v>862</v>
      </c>
      <c r="B96" s="35">
        <v>2564</v>
      </c>
      <c r="C96" s="90" t="s">
        <v>548</v>
      </c>
      <c r="D96" s="2" t="s">
        <v>41</v>
      </c>
      <c r="E96" s="2" t="s">
        <v>136</v>
      </c>
      <c r="F96" s="2" t="s">
        <v>316</v>
      </c>
      <c r="G96" s="2" t="s">
        <v>490</v>
      </c>
      <c r="H96" s="2" t="s">
        <v>46</v>
      </c>
      <c r="I96" s="2" t="s">
        <v>47</v>
      </c>
      <c r="J96" s="2" t="s">
        <v>515</v>
      </c>
      <c r="K96" s="1" t="s">
        <v>1411</v>
      </c>
      <c r="L96" s="2" t="s">
        <v>427</v>
      </c>
      <c r="M96" s="2" t="s">
        <v>516</v>
      </c>
    </row>
    <row r="97" spans="1:13" ht="21">
      <c r="A97" s="2" t="s">
        <v>559</v>
      </c>
      <c r="B97" s="35">
        <v>2564</v>
      </c>
      <c r="C97" s="90" t="s">
        <v>551</v>
      </c>
      <c r="D97" s="2" t="s">
        <v>41</v>
      </c>
      <c r="E97" s="2" t="s">
        <v>136</v>
      </c>
      <c r="F97" s="2" t="s">
        <v>316</v>
      </c>
      <c r="G97" s="2" t="s">
        <v>562</v>
      </c>
      <c r="H97" s="2" t="s">
        <v>563</v>
      </c>
      <c r="I97" s="2" t="s">
        <v>564</v>
      </c>
      <c r="K97" s="1" t="s">
        <v>1251</v>
      </c>
      <c r="L97" s="2" t="s">
        <v>411</v>
      </c>
      <c r="M97" s="2" t="s">
        <v>412</v>
      </c>
    </row>
    <row r="98" spans="1:13" ht="21">
      <c r="A98" s="2" t="s">
        <v>625</v>
      </c>
      <c r="B98" s="35">
        <v>2564</v>
      </c>
      <c r="C98" s="90" t="s">
        <v>560</v>
      </c>
      <c r="D98" s="2" t="s">
        <v>41</v>
      </c>
      <c r="E98" s="2" t="s">
        <v>568</v>
      </c>
      <c r="F98" s="2" t="s">
        <v>316</v>
      </c>
      <c r="G98" s="2" t="s">
        <v>628</v>
      </c>
      <c r="H98" s="2" t="s">
        <v>563</v>
      </c>
      <c r="I98" s="2" t="s">
        <v>564</v>
      </c>
      <c r="K98" s="1" t="s">
        <v>1376</v>
      </c>
      <c r="L98" s="2" t="s">
        <v>411</v>
      </c>
      <c r="M98" s="2" t="s">
        <v>412</v>
      </c>
    </row>
    <row r="99" spans="1:13" ht="21">
      <c r="A99" s="2" t="s">
        <v>800</v>
      </c>
      <c r="B99" s="35">
        <v>2564</v>
      </c>
      <c r="C99" s="86" t="s">
        <v>566</v>
      </c>
      <c r="D99" s="2" t="s">
        <v>41</v>
      </c>
      <c r="E99" s="2" t="s">
        <v>136</v>
      </c>
      <c r="F99" s="2" t="s">
        <v>316</v>
      </c>
      <c r="G99" s="2" t="s">
        <v>803</v>
      </c>
      <c r="H99" s="2" t="s">
        <v>563</v>
      </c>
      <c r="I99" s="2" t="s">
        <v>564</v>
      </c>
      <c r="K99" s="1" t="s">
        <v>1261</v>
      </c>
      <c r="L99" s="2" t="s">
        <v>398</v>
      </c>
      <c r="M99" s="2" t="s">
        <v>419</v>
      </c>
    </row>
    <row r="100" spans="1:13" ht="21">
      <c r="A100" s="2" t="s">
        <v>723</v>
      </c>
      <c r="B100" s="35">
        <v>2564</v>
      </c>
      <c r="C100" s="86" t="s">
        <v>571</v>
      </c>
      <c r="D100" s="2" t="s">
        <v>27</v>
      </c>
      <c r="E100" s="2" t="s">
        <v>136</v>
      </c>
      <c r="F100" s="2" t="s">
        <v>316</v>
      </c>
      <c r="G100" s="2" t="s">
        <v>726</v>
      </c>
      <c r="H100" s="2" t="s">
        <v>727</v>
      </c>
      <c r="I100" s="2" t="s">
        <v>166</v>
      </c>
      <c r="K100" s="1" t="s">
        <v>1393</v>
      </c>
      <c r="L100" s="2" t="s">
        <v>411</v>
      </c>
      <c r="M100" s="2" t="s">
        <v>412</v>
      </c>
    </row>
    <row r="101" spans="1:13" ht="21">
      <c r="A101" s="2" t="s">
        <v>742</v>
      </c>
      <c r="B101" s="35">
        <v>2564</v>
      </c>
      <c r="C101" s="86" t="s">
        <v>586</v>
      </c>
      <c r="D101" s="2" t="s">
        <v>27</v>
      </c>
      <c r="E101" s="2" t="s">
        <v>136</v>
      </c>
      <c r="F101" s="2" t="s">
        <v>316</v>
      </c>
      <c r="G101" s="2" t="s">
        <v>745</v>
      </c>
      <c r="H101" s="2" t="s">
        <v>727</v>
      </c>
      <c r="I101" s="2" t="s">
        <v>166</v>
      </c>
      <c r="K101" s="1" t="s">
        <v>1256</v>
      </c>
      <c r="L101" s="2" t="s">
        <v>427</v>
      </c>
      <c r="M101" s="2" t="s">
        <v>428</v>
      </c>
    </row>
    <row r="102" spans="1:13" ht="21">
      <c r="A102" s="2" t="s">
        <v>479</v>
      </c>
      <c r="B102" s="35">
        <v>2564</v>
      </c>
      <c r="C102" s="86" t="s">
        <v>590</v>
      </c>
      <c r="D102" s="2" t="s">
        <v>41</v>
      </c>
      <c r="E102" s="2" t="s">
        <v>136</v>
      </c>
      <c r="F102" s="2" t="s">
        <v>316</v>
      </c>
      <c r="G102" s="2" t="s">
        <v>269</v>
      </c>
      <c r="H102" s="2" t="s">
        <v>238</v>
      </c>
      <c r="I102" s="2" t="s">
        <v>101</v>
      </c>
      <c r="K102" s="1" t="s">
        <v>1350</v>
      </c>
      <c r="L102" s="2" t="s">
        <v>411</v>
      </c>
      <c r="M102" s="2" t="s">
        <v>483</v>
      </c>
    </row>
    <row r="103" spans="1:13" ht="21">
      <c r="A103" s="2" t="s">
        <v>565</v>
      </c>
      <c r="B103" s="35">
        <v>2564</v>
      </c>
      <c r="C103" s="86" t="s">
        <v>594</v>
      </c>
      <c r="D103" s="2" t="s">
        <v>41</v>
      </c>
      <c r="E103" s="2" t="s">
        <v>568</v>
      </c>
      <c r="F103" s="2" t="s">
        <v>569</v>
      </c>
      <c r="G103" s="2" t="s">
        <v>329</v>
      </c>
      <c r="H103" s="2" t="s">
        <v>238</v>
      </c>
      <c r="I103" s="2" t="s">
        <v>101</v>
      </c>
      <c r="K103" s="1" t="s">
        <v>1363</v>
      </c>
      <c r="L103" s="2" t="s">
        <v>411</v>
      </c>
      <c r="M103" s="2" t="s">
        <v>412</v>
      </c>
    </row>
    <row r="104" spans="1:13" ht="21">
      <c r="A104" s="2" t="s">
        <v>570</v>
      </c>
      <c r="B104" s="35">
        <v>2564</v>
      </c>
      <c r="C104" s="86" t="s">
        <v>598</v>
      </c>
      <c r="D104" s="2" t="s">
        <v>41</v>
      </c>
      <c r="E104" s="2" t="s">
        <v>177</v>
      </c>
      <c r="F104" s="2" t="s">
        <v>569</v>
      </c>
      <c r="G104" s="2" t="s">
        <v>329</v>
      </c>
      <c r="H104" s="2" t="s">
        <v>238</v>
      </c>
      <c r="I104" s="2" t="s">
        <v>101</v>
      </c>
      <c r="K104" s="1" t="s">
        <v>1364</v>
      </c>
      <c r="L104" s="2" t="s">
        <v>411</v>
      </c>
      <c r="M104" s="2" t="s">
        <v>412</v>
      </c>
    </row>
    <row r="105" spans="1:13" ht="21">
      <c r="A105" s="2" t="s">
        <v>573</v>
      </c>
      <c r="B105" s="35">
        <v>2564</v>
      </c>
      <c r="C105" s="86" t="s">
        <v>601</v>
      </c>
      <c r="D105" s="2" t="s">
        <v>41</v>
      </c>
      <c r="E105" s="2" t="s">
        <v>177</v>
      </c>
      <c r="F105" s="2" t="s">
        <v>569</v>
      </c>
      <c r="G105" s="2" t="s">
        <v>329</v>
      </c>
      <c r="H105" s="2" t="s">
        <v>238</v>
      </c>
      <c r="I105" s="2" t="s">
        <v>101</v>
      </c>
      <c r="K105" s="1" t="s">
        <v>1365</v>
      </c>
      <c r="L105" s="2" t="s">
        <v>411</v>
      </c>
      <c r="M105" s="2" t="s">
        <v>440</v>
      </c>
    </row>
    <row r="106" spans="1:13" ht="21">
      <c r="A106" s="2" t="s">
        <v>585</v>
      </c>
      <c r="B106" s="35">
        <v>2564</v>
      </c>
      <c r="C106" s="86" t="s">
        <v>617</v>
      </c>
      <c r="D106" s="2" t="s">
        <v>41</v>
      </c>
      <c r="E106" s="2" t="s">
        <v>136</v>
      </c>
      <c r="F106" s="2" t="s">
        <v>316</v>
      </c>
      <c r="G106" s="2" t="s">
        <v>299</v>
      </c>
      <c r="H106" s="2" t="s">
        <v>238</v>
      </c>
      <c r="I106" s="2" t="s">
        <v>101</v>
      </c>
      <c r="K106" s="1" t="s">
        <v>1367</v>
      </c>
      <c r="L106" s="2" t="s">
        <v>411</v>
      </c>
      <c r="M106" s="2" t="s">
        <v>412</v>
      </c>
    </row>
    <row r="107" spans="1:13" ht="21">
      <c r="A107" s="2" t="s">
        <v>589</v>
      </c>
      <c r="B107" s="35">
        <v>2564</v>
      </c>
      <c r="C107" s="86" t="s">
        <v>621</v>
      </c>
      <c r="D107" s="2" t="s">
        <v>41</v>
      </c>
      <c r="E107" s="2" t="s">
        <v>136</v>
      </c>
      <c r="F107" s="2" t="s">
        <v>316</v>
      </c>
      <c r="G107" s="2" t="s">
        <v>299</v>
      </c>
      <c r="H107" s="2" t="s">
        <v>238</v>
      </c>
      <c r="I107" s="2" t="s">
        <v>101</v>
      </c>
      <c r="K107" s="1" t="s">
        <v>1368</v>
      </c>
      <c r="L107" s="2" t="s">
        <v>411</v>
      </c>
      <c r="M107" s="2" t="s">
        <v>412</v>
      </c>
    </row>
    <row r="108" spans="1:13" ht="21">
      <c r="A108" s="2" t="s">
        <v>593</v>
      </c>
      <c r="B108" s="35">
        <v>2564</v>
      </c>
      <c r="C108" s="86" t="s">
        <v>626</v>
      </c>
      <c r="D108" s="2" t="s">
        <v>41</v>
      </c>
      <c r="E108" s="2" t="s">
        <v>136</v>
      </c>
      <c r="F108" s="2" t="s">
        <v>316</v>
      </c>
      <c r="G108" s="2" t="s">
        <v>299</v>
      </c>
      <c r="H108" s="2" t="s">
        <v>238</v>
      </c>
      <c r="I108" s="2" t="s">
        <v>101</v>
      </c>
      <c r="K108" s="1" t="s">
        <v>1369</v>
      </c>
      <c r="L108" s="2" t="s">
        <v>411</v>
      </c>
      <c r="M108" s="2" t="s">
        <v>412</v>
      </c>
    </row>
    <row r="109" spans="1:13" ht="21">
      <c r="A109" s="2" t="s">
        <v>597</v>
      </c>
      <c r="B109" s="35">
        <v>2564</v>
      </c>
      <c r="C109" s="86" t="s">
        <v>630</v>
      </c>
      <c r="D109" s="2" t="s">
        <v>41</v>
      </c>
      <c r="E109" s="2" t="s">
        <v>136</v>
      </c>
      <c r="F109" s="2" t="s">
        <v>316</v>
      </c>
      <c r="G109" s="2" t="s">
        <v>299</v>
      </c>
      <c r="H109" s="2" t="s">
        <v>238</v>
      </c>
      <c r="I109" s="2" t="s">
        <v>101</v>
      </c>
      <c r="K109" s="1" t="s">
        <v>1370</v>
      </c>
      <c r="L109" s="2" t="s">
        <v>411</v>
      </c>
      <c r="M109" s="2" t="s">
        <v>412</v>
      </c>
    </row>
    <row r="110" spans="1:13" ht="21">
      <c r="A110" s="2" t="s">
        <v>600</v>
      </c>
      <c r="B110" s="35">
        <v>2564</v>
      </c>
      <c r="C110" s="86" t="s">
        <v>647</v>
      </c>
      <c r="D110" s="2" t="s">
        <v>41</v>
      </c>
      <c r="E110" s="2" t="s">
        <v>136</v>
      </c>
      <c r="F110" s="2" t="s">
        <v>316</v>
      </c>
      <c r="G110" s="2" t="s">
        <v>299</v>
      </c>
      <c r="H110" s="2" t="s">
        <v>238</v>
      </c>
      <c r="I110" s="2" t="s">
        <v>101</v>
      </c>
      <c r="K110" s="1" t="s">
        <v>1371</v>
      </c>
      <c r="L110" s="2" t="s">
        <v>411</v>
      </c>
      <c r="M110" s="2" t="s">
        <v>412</v>
      </c>
    </row>
    <row r="111" spans="1:13" ht="21">
      <c r="A111" s="2" t="s">
        <v>616</v>
      </c>
      <c r="B111" s="35">
        <v>2564</v>
      </c>
      <c r="C111" s="86" t="s">
        <v>661</v>
      </c>
      <c r="D111" s="2" t="s">
        <v>41</v>
      </c>
      <c r="E111" s="2" t="s">
        <v>136</v>
      </c>
      <c r="F111" s="2" t="s">
        <v>316</v>
      </c>
      <c r="G111" s="2" t="s">
        <v>299</v>
      </c>
      <c r="H111" s="2" t="s">
        <v>238</v>
      </c>
      <c r="I111" s="2" t="s">
        <v>101</v>
      </c>
      <c r="K111" s="1" t="s">
        <v>1374</v>
      </c>
      <c r="L111" s="2" t="s">
        <v>411</v>
      </c>
      <c r="M111" s="2" t="s">
        <v>412</v>
      </c>
    </row>
    <row r="112" spans="1:13" ht="21">
      <c r="A112" s="2" t="s">
        <v>620</v>
      </c>
      <c r="B112" s="35">
        <v>2564</v>
      </c>
      <c r="C112" s="86" t="s">
        <v>671</v>
      </c>
      <c r="D112" s="2" t="s">
        <v>41</v>
      </c>
      <c r="E112" s="2" t="s">
        <v>136</v>
      </c>
      <c r="F112" s="2" t="s">
        <v>316</v>
      </c>
      <c r="G112" s="2" t="s">
        <v>299</v>
      </c>
      <c r="H112" s="2" t="s">
        <v>238</v>
      </c>
      <c r="I112" s="2" t="s">
        <v>101</v>
      </c>
      <c r="K112" s="1" t="s">
        <v>1375</v>
      </c>
      <c r="L112" s="2" t="s">
        <v>411</v>
      </c>
      <c r="M112" s="2" t="s">
        <v>412</v>
      </c>
    </row>
    <row r="113" spans="1:13" ht="21">
      <c r="A113" s="2" t="s">
        <v>629</v>
      </c>
      <c r="B113" s="35">
        <v>2564</v>
      </c>
      <c r="C113" s="86" t="s">
        <v>679</v>
      </c>
      <c r="D113" s="2" t="s">
        <v>41</v>
      </c>
      <c r="E113" s="2" t="s">
        <v>136</v>
      </c>
      <c r="F113" s="2" t="s">
        <v>316</v>
      </c>
      <c r="G113" s="2" t="s">
        <v>299</v>
      </c>
      <c r="H113" s="2" t="s">
        <v>238</v>
      </c>
      <c r="I113" s="2" t="s">
        <v>101</v>
      </c>
      <c r="K113" s="1" t="s">
        <v>1377</v>
      </c>
      <c r="L113" s="2" t="s">
        <v>411</v>
      </c>
      <c r="M113" s="2" t="s">
        <v>412</v>
      </c>
    </row>
    <row r="114" spans="1:13" ht="21">
      <c r="A114" s="2" t="s">
        <v>636</v>
      </c>
      <c r="B114" s="35">
        <v>2564</v>
      </c>
      <c r="C114" s="86" t="s">
        <v>682</v>
      </c>
      <c r="D114" s="2" t="s">
        <v>41</v>
      </c>
      <c r="E114" s="2" t="s">
        <v>136</v>
      </c>
      <c r="F114" s="2" t="s">
        <v>316</v>
      </c>
      <c r="G114" s="2" t="s">
        <v>299</v>
      </c>
      <c r="H114" s="2" t="s">
        <v>238</v>
      </c>
      <c r="I114" s="2" t="s">
        <v>101</v>
      </c>
      <c r="K114" s="1" t="s">
        <v>1379</v>
      </c>
      <c r="L114" s="2" t="s">
        <v>411</v>
      </c>
      <c r="M114" s="2" t="s">
        <v>440</v>
      </c>
    </row>
    <row r="115" spans="1:13" ht="21">
      <c r="A115" s="2" t="s">
        <v>670</v>
      </c>
      <c r="B115" s="35">
        <v>2564</v>
      </c>
      <c r="C115" s="86" t="s">
        <v>701</v>
      </c>
      <c r="D115" s="2" t="s">
        <v>41</v>
      </c>
      <c r="E115" s="2" t="s">
        <v>373</v>
      </c>
      <c r="F115" s="2" t="s">
        <v>316</v>
      </c>
      <c r="G115" s="2" t="s">
        <v>478</v>
      </c>
      <c r="H115" s="2" t="s">
        <v>238</v>
      </c>
      <c r="I115" s="2" t="s">
        <v>101</v>
      </c>
      <c r="K115" s="1" t="s">
        <v>1384</v>
      </c>
      <c r="L115" s="2" t="s">
        <v>411</v>
      </c>
      <c r="M115" s="2" t="s">
        <v>412</v>
      </c>
    </row>
    <row r="116" spans="1:13" ht="21">
      <c r="A116" s="2" t="s">
        <v>678</v>
      </c>
      <c r="B116" s="35">
        <v>2564</v>
      </c>
      <c r="C116" s="86" t="s">
        <v>712</v>
      </c>
      <c r="D116" s="2" t="s">
        <v>41</v>
      </c>
      <c r="E116" s="2" t="s">
        <v>568</v>
      </c>
      <c r="F116" s="2" t="s">
        <v>316</v>
      </c>
      <c r="G116" s="2" t="s">
        <v>384</v>
      </c>
      <c r="H116" s="2" t="s">
        <v>238</v>
      </c>
      <c r="I116" s="2" t="s">
        <v>101</v>
      </c>
      <c r="K116" s="1" t="s">
        <v>1385</v>
      </c>
      <c r="L116" s="2" t="s">
        <v>411</v>
      </c>
      <c r="M116" s="2" t="s">
        <v>412</v>
      </c>
    </row>
    <row r="117" spans="1:13" ht="21">
      <c r="A117" s="2" t="s">
        <v>681</v>
      </c>
      <c r="B117" s="35">
        <v>2564</v>
      </c>
      <c r="C117" s="86" t="s">
        <v>724</v>
      </c>
      <c r="D117" s="2" t="s">
        <v>41</v>
      </c>
      <c r="E117" s="2" t="s">
        <v>136</v>
      </c>
      <c r="F117" s="2" t="s">
        <v>316</v>
      </c>
      <c r="G117" s="2" t="s">
        <v>384</v>
      </c>
      <c r="H117" s="2" t="s">
        <v>238</v>
      </c>
      <c r="I117" s="2" t="s">
        <v>101</v>
      </c>
      <c r="K117" s="1" t="s">
        <v>1386</v>
      </c>
      <c r="L117" s="2" t="s">
        <v>411</v>
      </c>
      <c r="M117" s="2" t="s">
        <v>412</v>
      </c>
    </row>
    <row r="118" spans="1:13" ht="21">
      <c r="A118" s="2" t="s">
        <v>686</v>
      </c>
      <c r="B118" s="35">
        <v>2564</v>
      </c>
      <c r="C118" s="86" t="s">
        <v>730</v>
      </c>
      <c r="D118" s="2" t="s">
        <v>41</v>
      </c>
      <c r="E118" s="2" t="s">
        <v>136</v>
      </c>
      <c r="F118" s="2" t="s">
        <v>316</v>
      </c>
      <c r="G118" s="2" t="s">
        <v>689</v>
      </c>
      <c r="H118" s="2" t="s">
        <v>238</v>
      </c>
      <c r="I118" s="2" t="s">
        <v>101</v>
      </c>
      <c r="K118" s="1" t="s">
        <v>1387</v>
      </c>
      <c r="L118" s="2" t="s">
        <v>411</v>
      </c>
      <c r="M118" s="2" t="s">
        <v>440</v>
      </c>
    </row>
    <row r="119" spans="1:13" ht="21">
      <c r="A119" s="2" t="s">
        <v>718</v>
      </c>
      <c r="B119" s="35">
        <v>2564</v>
      </c>
      <c r="C119" s="86" t="s">
        <v>763</v>
      </c>
      <c r="D119" s="2" t="s">
        <v>41</v>
      </c>
      <c r="E119" s="2" t="s">
        <v>373</v>
      </c>
      <c r="F119" s="2" t="s">
        <v>316</v>
      </c>
      <c r="G119" s="2" t="s">
        <v>721</v>
      </c>
      <c r="H119" s="2" t="s">
        <v>238</v>
      </c>
      <c r="I119" s="2" t="s">
        <v>101</v>
      </c>
      <c r="K119" s="1" t="s">
        <v>1392</v>
      </c>
      <c r="L119" s="2" t="s">
        <v>411</v>
      </c>
      <c r="M119" s="2" t="s">
        <v>440</v>
      </c>
    </row>
    <row r="120" spans="1:13" ht="21">
      <c r="A120" s="2" t="s">
        <v>774</v>
      </c>
      <c r="B120" s="35">
        <v>2564</v>
      </c>
      <c r="C120" s="86" t="s">
        <v>805</v>
      </c>
      <c r="D120" s="2" t="s">
        <v>41</v>
      </c>
      <c r="E120" s="2" t="s">
        <v>373</v>
      </c>
      <c r="F120" s="2" t="s">
        <v>608</v>
      </c>
      <c r="G120" s="2" t="s">
        <v>777</v>
      </c>
      <c r="H120" s="2" t="s">
        <v>238</v>
      </c>
      <c r="I120" s="2" t="s">
        <v>101</v>
      </c>
      <c r="K120" s="1" t="s">
        <v>1400</v>
      </c>
      <c r="L120" s="2" t="s">
        <v>398</v>
      </c>
      <c r="M120" s="2" t="s">
        <v>505</v>
      </c>
    </row>
    <row r="121" spans="1:13" ht="21">
      <c r="A121" s="2" t="s">
        <v>469</v>
      </c>
      <c r="B121" s="35">
        <v>2564</v>
      </c>
      <c r="C121" s="86" t="s">
        <v>814</v>
      </c>
      <c r="D121" s="2" t="s">
        <v>41</v>
      </c>
      <c r="E121" s="2" t="s">
        <v>136</v>
      </c>
      <c r="F121" s="2" t="s">
        <v>316</v>
      </c>
      <c r="G121" s="2" t="s">
        <v>472</v>
      </c>
      <c r="H121" s="2" t="s">
        <v>100</v>
      </c>
      <c r="I121" s="2" t="s">
        <v>101</v>
      </c>
      <c r="K121" s="1" t="s">
        <v>1348</v>
      </c>
      <c r="L121" s="2" t="s">
        <v>411</v>
      </c>
      <c r="M121" s="2" t="s">
        <v>412</v>
      </c>
    </row>
    <row r="122" spans="1:13" ht="21">
      <c r="A122" s="2" t="s">
        <v>612</v>
      </c>
      <c r="B122" s="35">
        <v>2564</v>
      </c>
      <c r="C122" s="86" t="s">
        <v>442</v>
      </c>
      <c r="D122" s="2" t="s">
        <v>41</v>
      </c>
      <c r="E122" s="2" t="s">
        <v>136</v>
      </c>
      <c r="F122" s="2" t="s">
        <v>316</v>
      </c>
      <c r="G122" s="2" t="s">
        <v>615</v>
      </c>
      <c r="H122" s="2" t="s">
        <v>100</v>
      </c>
      <c r="I122" s="2" t="s">
        <v>101</v>
      </c>
      <c r="K122" s="1" t="s">
        <v>1373</v>
      </c>
      <c r="L122" s="2" t="s">
        <v>398</v>
      </c>
      <c r="M122" s="2" t="s">
        <v>505</v>
      </c>
    </row>
    <row r="123" spans="1:13" ht="21">
      <c r="A123" s="2" t="s">
        <v>633</v>
      </c>
      <c r="B123" s="35">
        <v>2564</v>
      </c>
      <c r="C123" s="86" t="s">
        <v>868</v>
      </c>
      <c r="D123" s="2" t="s">
        <v>27</v>
      </c>
      <c r="E123" s="2" t="s">
        <v>136</v>
      </c>
      <c r="F123" s="2" t="s">
        <v>316</v>
      </c>
      <c r="G123" s="2" t="s">
        <v>615</v>
      </c>
      <c r="H123" s="2" t="s">
        <v>100</v>
      </c>
      <c r="I123" s="2" t="s">
        <v>101</v>
      </c>
      <c r="K123" s="1" t="s">
        <v>1378</v>
      </c>
      <c r="L123" s="2" t="s">
        <v>398</v>
      </c>
      <c r="M123" s="2" t="s">
        <v>419</v>
      </c>
    </row>
    <row r="124" spans="1:13" ht="21">
      <c r="A124" s="2" t="s">
        <v>691</v>
      </c>
      <c r="B124" s="35">
        <v>2564</v>
      </c>
      <c r="C124" s="90" t="s">
        <v>498</v>
      </c>
      <c r="D124" s="2" t="s">
        <v>41</v>
      </c>
      <c r="E124" s="2" t="s">
        <v>136</v>
      </c>
      <c r="F124" s="2" t="s">
        <v>316</v>
      </c>
      <c r="G124" s="2" t="s">
        <v>695</v>
      </c>
      <c r="H124" s="2" t="s">
        <v>100</v>
      </c>
      <c r="I124" s="2" t="s">
        <v>101</v>
      </c>
      <c r="K124" s="1" t="s">
        <v>1388</v>
      </c>
      <c r="L124" s="2" t="s">
        <v>427</v>
      </c>
      <c r="M124" s="2" t="s">
        <v>428</v>
      </c>
    </row>
    <row r="125" spans="1:13" ht="21">
      <c r="A125" s="2" t="s">
        <v>700</v>
      </c>
      <c r="B125" s="35">
        <v>2564</v>
      </c>
      <c r="C125" s="90" t="s">
        <v>521</v>
      </c>
      <c r="D125" s="2" t="s">
        <v>41</v>
      </c>
      <c r="E125" s="2" t="s">
        <v>136</v>
      </c>
      <c r="F125" s="2" t="s">
        <v>316</v>
      </c>
      <c r="G125" s="2" t="s">
        <v>703</v>
      </c>
      <c r="H125" s="2" t="s">
        <v>100</v>
      </c>
      <c r="I125" s="2" t="s">
        <v>101</v>
      </c>
      <c r="K125" s="1" t="s">
        <v>1255</v>
      </c>
      <c r="L125" s="2" t="s">
        <v>411</v>
      </c>
      <c r="M125" s="2" t="s">
        <v>412</v>
      </c>
    </row>
    <row r="126" spans="1:13" ht="21">
      <c r="A126" s="2" t="s">
        <v>747</v>
      </c>
      <c r="B126" s="35">
        <v>2564</v>
      </c>
      <c r="C126" s="86" t="s">
        <v>574</v>
      </c>
      <c r="D126" s="2" t="s">
        <v>41</v>
      </c>
      <c r="E126" s="2" t="s">
        <v>136</v>
      </c>
      <c r="F126" s="2" t="s">
        <v>316</v>
      </c>
      <c r="G126" s="2" t="s">
        <v>750</v>
      </c>
      <c r="H126" s="2" t="s">
        <v>100</v>
      </c>
      <c r="I126" s="2" t="s">
        <v>101</v>
      </c>
      <c r="K126" s="1" t="s">
        <v>1257</v>
      </c>
      <c r="L126" s="2" t="s">
        <v>411</v>
      </c>
      <c r="M126" s="2" t="s">
        <v>440</v>
      </c>
    </row>
    <row r="127" spans="1:13" ht="21">
      <c r="A127" s="2" t="s">
        <v>758</v>
      </c>
      <c r="B127" s="35">
        <v>2564</v>
      </c>
      <c r="C127" s="86" t="s">
        <v>582</v>
      </c>
      <c r="D127" s="2" t="s">
        <v>41</v>
      </c>
      <c r="E127" s="2" t="s">
        <v>136</v>
      </c>
      <c r="F127" s="2" t="s">
        <v>316</v>
      </c>
      <c r="G127" s="2" t="s">
        <v>761</v>
      </c>
      <c r="H127" s="2" t="s">
        <v>100</v>
      </c>
      <c r="I127" s="2" t="s">
        <v>101</v>
      </c>
      <c r="K127" s="1" t="s">
        <v>1258</v>
      </c>
      <c r="L127" s="2" t="s">
        <v>411</v>
      </c>
      <c r="M127" s="2" t="s">
        <v>440</v>
      </c>
    </row>
    <row r="128" spans="1:13" ht="21">
      <c r="A128" s="2" t="s">
        <v>887</v>
      </c>
      <c r="B128" s="35">
        <v>2564</v>
      </c>
      <c r="C128" s="86" t="s">
        <v>637</v>
      </c>
      <c r="D128" s="2" t="s">
        <v>41</v>
      </c>
      <c r="E128" s="2" t="s">
        <v>608</v>
      </c>
      <c r="F128" s="2" t="s">
        <v>890</v>
      </c>
      <c r="G128" s="2" t="s">
        <v>891</v>
      </c>
      <c r="H128" s="2" t="s">
        <v>100</v>
      </c>
      <c r="I128" s="2" t="s">
        <v>101</v>
      </c>
      <c r="K128" s="1" t="s">
        <v>1415</v>
      </c>
      <c r="L128" s="2" t="s">
        <v>411</v>
      </c>
      <c r="M128" s="2" t="s">
        <v>440</v>
      </c>
    </row>
    <row r="129" spans="1:13" ht="21">
      <c r="A129" s="2" t="s">
        <v>892</v>
      </c>
      <c r="B129" s="35">
        <v>2564</v>
      </c>
      <c r="C129" s="86" t="s">
        <v>687</v>
      </c>
      <c r="D129" s="2" t="s">
        <v>41</v>
      </c>
      <c r="E129" s="2" t="s">
        <v>608</v>
      </c>
      <c r="F129" s="2" t="s">
        <v>890</v>
      </c>
      <c r="G129" s="2" t="s">
        <v>891</v>
      </c>
      <c r="H129" s="2" t="s">
        <v>100</v>
      </c>
      <c r="I129" s="2" t="s">
        <v>101</v>
      </c>
      <c r="K129" s="1" t="s">
        <v>1416</v>
      </c>
      <c r="L129" s="2" t="s">
        <v>411</v>
      </c>
      <c r="M129" s="2" t="s">
        <v>440</v>
      </c>
    </row>
    <row r="130" spans="1:13" ht="21">
      <c r="A130" s="2" t="s">
        <v>779</v>
      </c>
      <c r="B130" s="35">
        <v>2564</v>
      </c>
      <c r="C130" s="86" t="s">
        <v>719</v>
      </c>
      <c r="D130" s="2" t="s">
        <v>41</v>
      </c>
      <c r="E130" s="2" t="s">
        <v>136</v>
      </c>
      <c r="F130" s="2" t="s">
        <v>316</v>
      </c>
      <c r="G130" s="2" t="s">
        <v>782</v>
      </c>
      <c r="H130" s="2" t="s">
        <v>262</v>
      </c>
      <c r="I130" s="2" t="s">
        <v>263</v>
      </c>
      <c r="K130" s="1" t="s">
        <v>1401</v>
      </c>
      <c r="L130" s="2" t="s">
        <v>427</v>
      </c>
      <c r="M130" s="2" t="s">
        <v>516</v>
      </c>
    </row>
    <row r="131" spans="1:13" ht="21">
      <c r="A131" s="2" t="s">
        <v>783</v>
      </c>
      <c r="B131" s="35">
        <v>2564</v>
      </c>
      <c r="C131" s="86" t="s">
        <v>748</v>
      </c>
      <c r="D131" s="2" t="s">
        <v>41</v>
      </c>
      <c r="E131" s="2" t="s">
        <v>136</v>
      </c>
      <c r="F131" s="2" t="s">
        <v>316</v>
      </c>
      <c r="G131" s="2" t="s">
        <v>782</v>
      </c>
      <c r="H131" s="2" t="s">
        <v>262</v>
      </c>
      <c r="I131" s="2" t="s">
        <v>263</v>
      </c>
      <c r="K131" s="1" t="s">
        <v>1402</v>
      </c>
      <c r="L131" s="2" t="s">
        <v>427</v>
      </c>
      <c r="M131" s="2" t="s">
        <v>516</v>
      </c>
    </row>
    <row r="132" spans="1:13" ht="21">
      <c r="A132" s="2" t="s">
        <v>605</v>
      </c>
      <c r="B132" s="35">
        <v>2564</v>
      </c>
      <c r="C132" s="86" t="s">
        <v>759</v>
      </c>
      <c r="D132" s="2" t="s">
        <v>41</v>
      </c>
      <c r="E132" s="2" t="s">
        <v>373</v>
      </c>
      <c r="F132" s="2" t="s">
        <v>608</v>
      </c>
      <c r="G132" s="2" t="s">
        <v>609</v>
      </c>
      <c r="H132" s="2" t="s">
        <v>610</v>
      </c>
      <c r="I132" s="2" t="s">
        <v>166</v>
      </c>
      <c r="K132" s="1" t="s">
        <v>1372</v>
      </c>
      <c r="L132" s="2" t="s">
        <v>398</v>
      </c>
      <c r="M132" s="2" t="s">
        <v>419</v>
      </c>
    </row>
    <row r="133" spans="1:13" ht="21">
      <c r="A133" s="2" t="s">
        <v>793</v>
      </c>
      <c r="B133" s="35">
        <v>2564</v>
      </c>
      <c r="C133" s="86" t="s">
        <v>822</v>
      </c>
      <c r="D133" s="2" t="s">
        <v>73</v>
      </c>
      <c r="E133" s="2" t="s">
        <v>136</v>
      </c>
      <c r="F133" s="2" t="s">
        <v>316</v>
      </c>
      <c r="G133" s="2" t="s">
        <v>796</v>
      </c>
      <c r="H133" s="2" t="s">
        <v>797</v>
      </c>
      <c r="I133" s="2" t="s">
        <v>798</v>
      </c>
      <c r="K133" s="1" t="s">
        <v>1260</v>
      </c>
      <c r="L133" s="2" t="s">
        <v>398</v>
      </c>
      <c r="M133" s="2" t="s">
        <v>419</v>
      </c>
    </row>
    <row r="134" spans="1:13" ht="21">
      <c r="A134" s="2" t="s">
        <v>484</v>
      </c>
      <c r="B134" s="35">
        <v>2564</v>
      </c>
      <c r="C134" s="86" t="s">
        <v>852</v>
      </c>
      <c r="D134" s="2" t="s">
        <v>41</v>
      </c>
      <c r="E134" s="2" t="s">
        <v>136</v>
      </c>
      <c r="F134" s="2" t="s">
        <v>316</v>
      </c>
      <c r="G134" s="2" t="s">
        <v>60</v>
      </c>
      <c r="H134" s="2" t="s">
        <v>61</v>
      </c>
      <c r="I134" s="2" t="s">
        <v>62</v>
      </c>
      <c r="K134" s="1" t="s">
        <v>1242</v>
      </c>
      <c r="L134" s="2" t="s">
        <v>411</v>
      </c>
      <c r="M134" s="2" t="s">
        <v>412</v>
      </c>
    </row>
    <row r="135" spans="1:13" ht="21">
      <c r="A135" s="2" t="s">
        <v>534</v>
      </c>
      <c r="B135" s="35">
        <v>2564</v>
      </c>
      <c r="C135" s="86" t="s">
        <v>888</v>
      </c>
      <c r="D135" s="2" t="s">
        <v>41</v>
      </c>
      <c r="E135" s="2" t="s">
        <v>136</v>
      </c>
      <c r="F135" s="2" t="s">
        <v>316</v>
      </c>
      <c r="G135" s="2" t="s">
        <v>537</v>
      </c>
      <c r="H135" s="2" t="s">
        <v>61</v>
      </c>
      <c r="I135" s="2" t="s">
        <v>62</v>
      </c>
      <c r="K135" s="1" t="s">
        <v>1248</v>
      </c>
      <c r="L135" s="2" t="s">
        <v>411</v>
      </c>
      <c r="M135" s="2" t="s">
        <v>483</v>
      </c>
    </row>
    <row r="136" spans="1:13" ht="21">
      <c r="A136" s="2" t="s">
        <v>554</v>
      </c>
      <c r="B136" s="35">
        <v>2564</v>
      </c>
      <c r="C136" s="86" t="s">
        <v>893</v>
      </c>
      <c r="D136" s="2" t="s">
        <v>27</v>
      </c>
      <c r="E136" s="2" t="s">
        <v>136</v>
      </c>
      <c r="F136" s="2" t="s">
        <v>316</v>
      </c>
      <c r="G136" s="2" t="s">
        <v>557</v>
      </c>
      <c r="H136" s="2" t="s">
        <v>61</v>
      </c>
      <c r="I136" s="2" t="s">
        <v>62</v>
      </c>
      <c r="K136" s="1" t="s">
        <v>1250</v>
      </c>
      <c r="L136" s="2" t="s">
        <v>398</v>
      </c>
      <c r="M136" s="2" t="s">
        <v>505</v>
      </c>
    </row>
    <row r="137" spans="1:13" ht="21">
      <c r="A137" s="2" t="s">
        <v>665</v>
      </c>
      <c r="B137" s="35">
        <v>2564</v>
      </c>
      <c r="C137" s="86" t="s">
        <v>642</v>
      </c>
      <c r="D137" s="2" t="s">
        <v>667</v>
      </c>
      <c r="E137" s="2" t="s">
        <v>136</v>
      </c>
      <c r="F137" s="2" t="s">
        <v>316</v>
      </c>
      <c r="G137" s="2" t="s">
        <v>669</v>
      </c>
      <c r="H137" s="2" t="s">
        <v>61</v>
      </c>
      <c r="I137" s="2" t="s">
        <v>62</v>
      </c>
      <c r="K137" s="1" t="s">
        <v>1383</v>
      </c>
      <c r="L137" s="2" t="s">
        <v>398</v>
      </c>
      <c r="M137" s="2" t="s">
        <v>419</v>
      </c>
    </row>
    <row r="138" spans="1:13" ht="21">
      <c r="A138" s="2" t="s">
        <v>673</v>
      </c>
      <c r="B138" s="35">
        <v>2564</v>
      </c>
      <c r="C138" s="86" t="s">
        <v>657</v>
      </c>
      <c r="D138" s="2" t="s">
        <v>66</v>
      </c>
      <c r="E138" s="2" t="s">
        <v>136</v>
      </c>
      <c r="F138" s="2" t="s">
        <v>316</v>
      </c>
      <c r="G138" s="2" t="s">
        <v>246</v>
      </c>
      <c r="H138" s="2" t="s">
        <v>61</v>
      </c>
      <c r="I138" s="2" t="s">
        <v>62</v>
      </c>
      <c r="K138" s="1" t="s">
        <v>1254</v>
      </c>
      <c r="L138" s="2" t="s">
        <v>398</v>
      </c>
      <c r="M138" s="2" t="s">
        <v>419</v>
      </c>
    </row>
    <row r="139" spans="1:13" ht="21">
      <c r="A139" s="2" t="s">
        <v>676</v>
      </c>
      <c r="B139" s="35">
        <v>2564</v>
      </c>
      <c r="C139" s="86" t="s">
        <v>692</v>
      </c>
      <c r="D139" s="2" t="s">
        <v>41</v>
      </c>
      <c r="E139" s="2" t="s">
        <v>136</v>
      </c>
      <c r="F139" s="2" t="s">
        <v>316</v>
      </c>
      <c r="G139" s="2" t="s">
        <v>246</v>
      </c>
      <c r="H139" s="2" t="s">
        <v>61</v>
      </c>
      <c r="I139" s="2" t="s">
        <v>62</v>
      </c>
      <c r="K139" s="1" t="s">
        <v>1254</v>
      </c>
      <c r="L139" s="2" t="s">
        <v>398</v>
      </c>
      <c r="M139" s="2" t="s">
        <v>419</v>
      </c>
    </row>
    <row r="140" spans="1:13" ht="21">
      <c r="A140" s="2" t="s">
        <v>696</v>
      </c>
      <c r="B140" s="35">
        <v>2564</v>
      </c>
      <c r="C140" s="86" t="s">
        <v>697</v>
      </c>
      <c r="D140" s="2" t="s">
        <v>41</v>
      </c>
      <c r="E140" s="2" t="s">
        <v>136</v>
      </c>
      <c r="F140" s="2" t="s">
        <v>316</v>
      </c>
      <c r="G140" s="2" t="s">
        <v>378</v>
      </c>
      <c r="H140" s="2" t="s">
        <v>61</v>
      </c>
      <c r="I140" s="2" t="s">
        <v>62</v>
      </c>
      <c r="K140" s="1" t="s">
        <v>1389</v>
      </c>
      <c r="L140" s="2" t="s">
        <v>427</v>
      </c>
      <c r="M140" s="2" t="s">
        <v>428</v>
      </c>
    </row>
    <row r="141" spans="1:13" ht="21">
      <c r="A141" s="2" t="s">
        <v>705</v>
      </c>
      <c r="B141" s="35">
        <v>2564</v>
      </c>
      <c r="C141" s="86" t="s">
        <v>738</v>
      </c>
      <c r="D141" s="2" t="s">
        <v>41</v>
      </c>
      <c r="E141" s="2" t="s">
        <v>373</v>
      </c>
      <c r="F141" s="2" t="s">
        <v>316</v>
      </c>
      <c r="G141" s="2" t="s">
        <v>709</v>
      </c>
      <c r="H141" s="2" t="s">
        <v>61</v>
      </c>
      <c r="I141" s="2" t="s">
        <v>62</v>
      </c>
      <c r="K141" s="1" t="s">
        <v>1390</v>
      </c>
      <c r="L141" s="2" t="s">
        <v>398</v>
      </c>
      <c r="M141" s="2" t="s">
        <v>505</v>
      </c>
    </row>
    <row r="142" spans="1:13" ht="21">
      <c r="A142" s="2" t="s">
        <v>729</v>
      </c>
      <c r="B142" s="35">
        <v>2564</v>
      </c>
      <c r="C142" s="86" t="s">
        <v>743</v>
      </c>
      <c r="D142" s="2" t="s">
        <v>41</v>
      </c>
      <c r="E142" s="2" t="s">
        <v>136</v>
      </c>
      <c r="F142" s="2" t="s">
        <v>316</v>
      </c>
      <c r="G142" s="2" t="s">
        <v>732</v>
      </c>
      <c r="H142" s="2" t="s">
        <v>61</v>
      </c>
      <c r="I142" s="2" t="s">
        <v>62</v>
      </c>
      <c r="K142" s="1" t="s">
        <v>1394</v>
      </c>
      <c r="L142" s="2" t="s">
        <v>411</v>
      </c>
      <c r="M142" s="2" t="s">
        <v>412</v>
      </c>
    </row>
    <row r="143" spans="1:13" ht="21">
      <c r="A143" s="2" t="s">
        <v>733</v>
      </c>
      <c r="B143" s="35">
        <v>2564</v>
      </c>
      <c r="C143" s="86" t="s">
        <v>753</v>
      </c>
      <c r="D143" s="2" t="s">
        <v>41</v>
      </c>
      <c r="E143" s="2" t="s">
        <v>136</v>
      </c>
      <c r="F143" s="2" t="s">
        <v>316</v>
      </c>
      <c r="G143" s="2" t="s">
        <v>732</v>
      </c>
      <c r="H143" s="2" t="s">
        <v>61</v>
      </c>
      <c r="I143" s="2" t="s">
        <v>62</v>
      </c>
      <c r="K143" s="1" t="s">
        <v>1395</v>
      </c>
      <c r="L143" s="2" t="s">
        <v>398</v>
      </c>
      <c r="M143" s="2" t="s">
        <v>505</v>
      </c>
    </row>
    <row r="144" spans="1:13" ht="21">
      <c r="A144" s="2" t="s">
        <v>737</v>
      </c>
      <c r="B144" s="35">
        <v>2564</v>
      </c>
      <c r="C144" s="86" t="s">
        <v>771</v>
      </c>
      <c r="D144" s="2" t="s">
        <v>41</v>
      </c>
      <c r="E144" s="2" t="s">
        <v>177</v>
      </c>
      <c r="F144" s="2" t="s">
        <v>316</v>
      </c>
      <c r="G144" s="2" t="s">
        <v>740</v>
      </c>
      <c r="H144" s="2" t="s">
        <v>61</v>
      </c>
      <c r="I144" s="2" t="s">
        <v>62</v>
      </c>
      <c r="K144" s="1" t="s">
        <v>1396</v>
      </c>
      <c r="L144" s="2" t="s">
        <v>427</v>
      </c>
      <c r="M144" s="2" t="s">
        <v>428</v>
      </c>
    </row>
    <row r="145" spans="1:13" ht="21">
      <c r="A145" s="2" t="s">
        <v>762</v>
      </c>
      <c r="B145" s="35">
        <v>2564</v>
      </c>
      <c r="C145" s="86" t="s">
        <v>446</v>
      </c>
      <c r="D145" s="2" t="s">
        <v>41</v>
      </c>
      <c r="E145" s="2" t="s">
        <v>136</v>
      </c>
      <c r="F145" s="2" t="s">
        <v>316</v>
      </c>
      <c r="G145" s="2" t="s">
        <v>732</v>
      </c>
      <c r="H145" s="2" t="s">
        <v>61</v>
      </c>
      <c r="I145" s="2" t="s">
        <v>62</v>
      </c>
      <c r="K145" s="1" t="s">
        <v>1398</v>
      </c>
      <c r="L145" s="2" t="s">
        <v>411</v>
      </c>
      <c r="M145" s="2" t="s">
        <v>412</v>
      </c>
    </row>
    <row r="146" spans="1:13" ht="21">
      <c r="A146" s="2" t="s">
        <v>896</v>
      </c>
      <c r="B146" s="35">
        <v>2564</v>
      </c>
      <c r="C146" s="86" t="s">
        <v>897</v>
      </c>
      <c r="D146" s="2" t="s">
        <v>27</v>
      </c>
      <c r="E146" s="2" t="s">
        <v>608</v>
      </c>
      <c r="F146" s="2" t="s">
        <v>316</v>
      </c>
      <c r="G146" s="2" t="s">
        <v>899</v>
      </c>
      <c r="H146" s="2" t="s">
        <v>61</v>
      </c>
      <c r="I146" s="2" t="s">
        <v>62</v>
      </c>
      <c r="K146" s="1" t="s">
        <v>1417</v>
      </c>
      <c r="L146" s="2" t="s">
        <v>427</v>
      </c>
      <c r="M146" s="2" t="s">
        <v>428</v>
      </c>
    </row>
    <row r="147" spans="1:13" ht="21">
      <c r="A147" s="2" t="s">
        <v>752</v>
      </c>
      <c r="B147" s="35">
        <v>2564</v>
      </c>
      <c r="C147" s="90" t="s">
        <v>530</v>
      </c>
      <c r="D147" s="2" t="s">
        <v>41</v>
      </c>
      <c r="E147" s="2" t="s">
        <v>136</v>
      </c>
      <c r="F147" s="2" t="s">
        <v>316</v>
      </c>
      <c r="G147" s="2" t="s">
        <v>755</v>
      </c>
      <c r="H147" s="2" t="s">
        <v>756</v>
      </c>
      <c r="I147" s="2" t="s">
        <v>166</v>
      </c>
      <c r="K147" s="1" t="s">
        <v>1397</v>
      </c>
      <c r="L147" s="2" t="s">
        <v>427</v>
      </c>
      <c r="M147" s="2" t="s">
        <v>428</v>
      </c>
    </row>
    <row r="148" spans="1:13" ht="21">
      <c r="A148" s="2" t="s">
        <v>856</v>
      </c>
      <c r="B148" s="35">
        <v>2564</v>
      </c>
      <c r="C148" s="86" t="s">
        <v>811</v>
      </c>
      <c r="D148" s="2" t="s">
        <v>41</v>
      </c>
      <c r="E148" s="2" t="s">
        <v>136</v>
      </c>
      <c r="F148" s="2" t="s">
        <v>316</v>
      </c>
      <c r="G148" s="2" t="s">
        <v>858</v>
      </c>
      <c r="H148" s="2" t="s">
        <v>756</v>
      </c>
      <c r="I148" s="2" t="s">
        <v>166</v>
      </c>
      <c r="K148" s="1" t="s">
        <v>1410</v>
      </c>
      <c r="L148" s="2" t="s">
        <v>398</v>
      </c>
      <c r="M148" s="2" t="s">
        <v>419</v>
      </c>
    </row>
    <row r="149" spans="1:13" ht="21">
      <c r="A149" s="2" t="s">
        <v>787</v>
      </c>
      <c r="B149" s="35">
        <v>2564</v>
      </c>
      <c r="C149" s="86" t="s">
        <v>817</v>
      </c>
      <c r="D149" s="2" t="s">
        <v>27</v>
      </c>
      <c r="E149" s="2" t="s">
        <v>136</v>
      </c>
      <c r="F149" s="2" t="s">
        <v>316</v>
      </c>
      <c r="G149" s="2" t="s">
        <v>790</v>
      </c>
      <c r="H149" s="2" t="s">
        <v>791</v>
      </c>
      <c r="I149" s="2" t="s">
        <v>62</v>
      </c>
      <c r="K149" s="1" t="s">
        <v>1403</v>
      </c>
      <c r="L149" s="2" t="s">
        <v>398</v>
      </c>
      <c r="M149" s="2" t="s">
        <v>419</v>
      </c>
    </row>
    <row r="150" spans="1:13" ht="21">
      <c r="A150" s="2" t="s">
        <v>832</v>
      </c>
      <c r="B150" s="35">
        <v>2564</v>
      </c>
      <c r="C150" s="90" t="s">
        <v>513</v>
      </c>
      <c r="D150" s="2" t="s">
        <v>41</v>
      </c>
      <c r="E150" s="2" t="s">
        <v>373</v>
      </c>
      <c r="F150" s="2" t="s">
        <v>834</v>
      </c>
      <c r="G150" s="2" t="s">
        <v>835</v>
      </c>
      <c r="H150" s="2" t="s">
        <v>426</v>
      </c>
      <c r="I150" s="2" t="s">
        <v>62</v>
      </c>
      <c r="K150" s="1" t="s">
        <v>1406</v>
      </c>
      <c r="L150" s="2" t="s">
        <v>427</v>
      </c>
      <c r="M150" s="2" t="s">
        <v>428</v>
      </c>
    </row>
    <row r="151" spans="1:13" ht="21">
      <c r="A151" s="2" t="s">
        <v>848</v>
      </c>
      <c r="B151" s="35">
        <v>2564</v>
      </c>
      <c r="C151" s="90" t="s">
        <v>524</v>
      </c>
      <c r="D151" s="2" t="s">
        <v>41</v>
      </c>
      <c r="E151" s="2" t="s">
        <v>373</v>
      </c>
      <c r="F151" s="2" t="s">
        <v>834</v>
      </c>
      <c r="G151" s="2" t="s">
        <v>839</v>
      </c>
      <c r="H151" s="2" t="s">
        <v>426</v>
      </c>
      <c r="I151" s="2" t="s">
        <v>62</v>
      </c>
      <c r="K151" s="1" t="s">
        <v>1409</v>
      </c>
      <c r="L151" s="2" t="s">
        <v>411</v>
      </c>
      <c r="M151" s="2" t="s">
        <v>412</v>
      </c>
    </row>
    <row r="152" spans="1:13" ht="21">
      <c r="A152" s="2" t="s">
        <v>766</v>
      </c>
      <c r="B152" s="35">
        <v>2564</v>
      </c>
      <c r="C152" s="90" t="s">
        <v>527</v>
      </c>
      <c r="D152" s="2" t="s">
        <v>41</v>
      </c>
      <c r="E152" s="2" t="s">
        <v>136</v>
      </c>
      <c r="F152" s="2" t="s">
        <v>316</v>
      </c>
      <c r="G152" s="1"/>
      <c r="H152" s="2" t="s">
        <v>769</v>
      </c>
      <c r="I152" s="2" t="s">
        <v>293</v>
      </c>
      <c r="K152" s="1" t="s">
        <v>1259</v>
      </c>
      <c r="L152" s="2" t="s">
        <v>398</v>
      </c>
      <c r="M152" s="2" t="s">
        <v>419</v>
      </c>
    </row>
    <row r="153" spans="1:13" ht="21">
      <c r="A153" s="2" t="s">
        <v>770</v>
      </c>
      <c r="B153" s="35">
        <v>2564</v>
      </c>
      <c r="C153" s="86" t="s">
        <v>780</v>
      </c>
      <c r="D153" s="2" t="s">
        <v>41</v>
      </c>
      <c r="E153" s="2" t="s">
        <v>136</v>
      </c>
      <c r="F153" s="2" t="s">
        <v>316</v>
      </c>
      <c r="G153" s="1"/>
      <c r="H153" s="2" t="s">
        <v>769</v>
      </c>
      <c r="I153" s="2" t="s">
        <v>293</v>
      </c>
      <c r="K153" s="1" t="s">
        <v>1399</v>
      </c>
      <c r="L153" s="2" t="s">
        <v>427</v>
      </c>
      <c r="M153" s="2" t="s">
        <v>428</v>
      </c>
    </row>
    <row r="154" spans="1:13" ht="21">
      <c r="A154" s="2" t="s">
        <v>851</v>
      </c>
      <c r="B154" s="35">
        <v>2564</v>
      </c>
      <c r="C154" s="86" t="s">
        <v>784</v>
      </c>
      <c r="D154" s="2" t="s">
        <v>41</v>
      </c>
      <c r="E154" s="2" t="s">
        <v>373</v>
      </c>
      <c r="F154" s="2" t="s">
        <v>316</v>
      </c>
      <c r="G154" s="1"/>
      <c r="H154" s="2" t="s">
        <v>854</v>
      </c>
      <c r="I154" s="2" t="s">
        <v>293</v>
      </c>
      <c r="K154" s="1" t="s">
        <v>1267</v>
      </c>
      <c r="L154" s="2" t="s">
        <v>411</v>
      </c>
      <c r="M154" s="2" t="s">
        <v>440</v>
      </c>
    </row>
    <row r="155" spans="1:13" ht="21">
      <c r="A155" s="2" t="s">
        <v>660</v>
      </c>
      <c r="B155" s="35">
        <v>2564</v>
      </c>
      <c r="C155" s="86" t="s">
        <v>808</v>
      </c>
      <c r="D155" s="2" t="s">
        <v>41</v>
      </c>
      <c r="E155" s="2" t="s">
        <v>136</v>
      </c>
      <c r="F155" s="2" t="s">
        <v>316</v>
      </c>
      <c r="G155" s="1"/>
      <c r="H155" s="2" t="s">
        <v>663</v>
      </c>
      <c r="I155" s="2" t="s">
        <v>293</v>
      </c>
      <c r="K155" s="1" t="s">
        <v>1382</v>
      </c>
      <c r="L155" s="2" t="s">
        <v>411</v>
      </c>
      <c r="M155" s="2" t="s">
        <v>412</v>
      </c>
    </row>
    <row r="156" spans="1:13" ht="21">
      <c r="A156" s="2" t="s">
        <v>497</v>
      </c>
      <c r="B156" s="35">
        <v>2564</v>
      </c>
      <c r="C156" s="86" t="s">
        <v>863</v>
      </c>
      <c r="D156" s="2" t="s">
        <v>27</v>
      </c>
      <c r="E156" s="2" t="s">
        <v>136</v>
      </c>
      <c r="F156" s="2" t="s">
        <v>316</v>
      </c>
      <c r="G156" s="2" t="s">
        <v>106</v>
      </c>
      <c r="H156" s="2" t="s">
        <v>439</v>
      </c>
      <c r="I156" s="2" t="s">
        <v>37</v>
      </c>
      <c r="K156" s="1" t="s">
        <v>1243</v>
      </c>
      <c r="L156" s="2" t="s">
        <v>411</v>
      </c>
      <c r="M156" s="2" t="s">
        <v>440</v>
      </c>
    </row>
    <row r="157" spans="1:13" ht="21">
      <c r="A157" s="2" t="s">
        <v>641</v>
      </c>
      <c r="B157" s="35">
        <v>2564</v>
      </c>
      <c r="C157" s="90" t="s">
        <v>488</v>
      </c>
      <c r="D157" s="2" t="s">
        <v>27</v>
      </c>
      <c r="E157" s="2" t="s">
        <v>136</v>
      </c>
      <c r="F157" s="2" t="s">
        <v>316</v>
      </c>
      <c r="G157" s="1"/>
      <c r="H157" s="2" t="s">
        <v>644</v>
      </c>
      <c r="I157" s="2" t="s">
        <v>293</v>
      </c>
      <c r="K157" s="1" t="s">
        <v>1252</v>
      </c>
      <c r="L157" s="2" t="s">
        <v>427</v>
      </c>
      <c r="M157" s="2" t="s">
        <v>428</v>
      </c>
    </row>
    <row r="158" spans="1:13" ht="21">
      <c r="A158" s="2" t="s">
        <v>656</v>
      </c>
      <c r="B158" s="35">
        <v>2564</v>
      </c>
      <c r="C158" s="90" t="s">
        <v>495</v>
      </c>
      <c r="D158" s="2" t="s">
        <v>27</v>
      </c>
      <c r="E158" s="2" t="s">
        <v>136</v>
      </c>
      <c r="F158" s="2" t="s">
        <v>316</v>
      </c>
      <c r="G158" s="1"/>
      <c r="H158" s="2" t="s">
        <v>644</v>
      </c>
      <c r="I158" s="2" t="s">
        <v>293</v>
      </c>
      <c r="K158" s="1" t="s">
        <v>1253</v>
      </c>
      <c r="L158" s="2" t="s">
        <v>427</v>
      </c>
      <c r="M158" s="2" t="s">
        <v>428</v>
      </c>
    </row>
    <row r="159" spans="1:13" ht="21">
      <c r="A159" s="2" t="s">
        <v>494</v>
      </c>
      <c r="B159" s="35">
        <v>2564</v>
      </c>
      <c r="C159" s="86" t="s">
        <v>606</v>
      </c>
      <c r="D159" s="2" t="s">
        <v>41</v>
      </c>
      <c r="E159" s="2" t="s">
        <v>136</v>
      </c>
      <c r="F159" s="2" t="s">
        <v>316</v>
      </c>
      <c r="G159" s="2" t="s">
        <v>112</v>
      </c>
      <c r="H159" s="2" t="s">
        <v>70</v>
      </c>
      <c r="I159" s="2" t="s">
        <v>47</v>
      </c>
      <c r="K159" s="1" t="s">
        <v>1353</v>
      </c>
      <c r="L159" s="2" t="s">
        <v>398</v>
      </c>
      <c r="M159" s="2" t="s">
        <v>419</v>
      </c>
    </row>
    <row r="160" spans="1:13" ht="21">
      <c r="A160" s="2" t="s">
        <v>581</v>
      </c>
      <c r="B160" s="35">
        <v>2564</v>
      </c>
      <c r="C160" s="86" t="s">
        <v>634</v>
      </c>
      <c r="D160" s="2" t="s">
        <v>41</v>
      </c>
      <c r="E160" s="2" t="s">
        <v>569</v>
      </c>
      <c r="F160" s="2" t="s">
        <v>316</v>
      </c>
      <c r="G160" s="2" t="s">
        <v>584</v>
      </c>
      <c r="H160" s="2" t="s">
        <v>70</v>
      </c>
      <c r="I160" s="2" t="s">
        <v>47</v>
      </c>
      <c r="K160" s="1" t="s">
        <v>1366</v>
      </c>
      <c r="L160" s="2" t="s">
        <v>411</v>
      </c>
      <c r="M160" s="2" t="s">
        <v>440</v>
      </c>
    </row>
    <row r="161" spans="1:13" ht="21">
      <c r="A161" s="2" t="s">
        <v>646</v>
      </c>
      <c r="B161" s="35">
        <v>2564</v>
      </c>
      <c r="C161" s="86" t="s">
        <v>666</v>
      </c>
      <c r="D161" s="2" t="s">
        <v>27</v>
      </c>
      <c r="E161" s="2" t="s">
        <v>136</v>
      </c>
      <c r="F161" s="2" t="s">
        <v>316</v>
      </c>
      <c r="G161" s="2" t="s">
        <v>650</v>
      </c>
      <c r="H161" s="2" t="s">
        <v>70</v>
      </c>
      <c r="I161" s="2" t="s">
        <v>47</v>
      </c>
      <c r="K161" s="1" t="s">
        <v>1380</v>
      </c>
      <c r="L161" s="2" t="s">
        <v>411</v>
      </c>
      <c r="M161" s="2" t="s">
        <v>412</v>
      </c>
    </row>
    <row r="162" spans="1:13" ht="21">
      <c r="A162" s="2" t="s">
        <v>652</v>
      </c>
      <c r="B162" s="35">
        <v>2564</v>
      </c>
      <c r="C162" s="86" t="s">
        <v>674</v>
      </c>
      <c r="D162" s="2" t="s">
        <v>41</v>
      </c>
      <c r="E162" s="2" t="s">
        <v>136</v>
      </c>
      <c r="F162" s="2" t="s">
        <v>316</v>
      </c>
      <c r="G162" s="2" t="s">
        <v>655</v>
      </c>
      <c r="H162" s="2" t="s">
        <v>70</v>
      </c>
      <c r="I162" s="2" t="s">
        <v>47</v>
      </c>
      <c r="K162" s="1" t="s">
        <v>1381</v>
      </c>
      <c r="L162" s="2" t="s">
        <v>398</v>
      </c>
      <c r="M162" s="2" t="s">
        <v>505</v>
      </c>
    </row>
    <row r="163" spans="1:13" ht="21">
      <c r="A163" s="2" t="s">
        <v>804</v>
      </c>
      <c r="B163" s="35">
        <v>2564</v>
      </c>
      <c r="C163" s="86" t="s">
        <v>674</v>
      </c>
      <c r="D163" s="2" t="s">
        <v>41</v>
      </c>
      <c r="E163" s="2" t="s">
        <v>136</v>
      </c>
      <c r="F163" s="2" t="s">
        <v>316</v>
      </c>
      <c r="G163" s="2" t="s">
        <v>112</v>
      </c>
      <c r="H163" s="2" t="s">
        <v>70</v>
      </c>
      <c r="I163" s="2" t="s">
        <v>47</v>
      </c>
      <c r="K163" s="1" t="s">
        <v>1404</v>
      </c>
      <c r="L163" s="2" t="s">
        <v>411</v>
      </c>
      <c r="M163" s="2" t="s">
        <v>412</v>
      </c>
    </row>
    <row r="164" spans="1:13" ht="21">
      <c r="A164" s="2" t="s">
        <v>807</v>
      </c>
      <c r="B164" s="35">
        <v>2564</v>
      </c>
      <c r="C164" s="86" t="s">
        <v>767</v>
      </c>
      <c r="D164" s="2" t="s">
        <v>41</v>
      </c>
      <c r="E164" s="2" t="s">
        <v>136</v>
      </c>
      <c r="F164" s="2" t="s">
        <v>316</v>
      </c>
      <c r="G164" s="2" t="s">
        <v>112</v>
      </c>
      <c r="H164" s="2" t="s">
        <v>70</v>
      </c>
      <c r="I164" s="2" t="s">
        <v>47</v>
      </c>
      <c r="K164" s="1" t="s">
        <v>1262</v>
      </c>
      <c r="L164" s="2" t="s">
        <v>427</v>
      </c>
      <c r="M164" s="2" t="s">
        <v>516</v>
      </c>
    </row>
    <row r="165" spans="1:13" ht="21">
      <c r="A165" s="2" t="s">
        <v>810</v>
      </c>
      <c r="B165" s="35">
        <v>2564</v>
      </c>
      <c r="C165" s="86" t="s">
        <v>788</v>
      </c>
      <c r="D165" s="2" t="s">
        <v>41</v>
      </c>
      <c r="E165" s="2" t="s">
        <v>136</v>
      </c>
      <c r="F165" s="2" t="s">
        <v>316</v>
      </c>
      <c r="G165" s="2" t="s">
        <v>112</v>
      </c>
      <c r="H165" s="2" t="s">
        <v>70</v>
      </c>
      <c r="I165" s="2" t="s">
        <v>47</v>
      </c>
      <c r="K165" s="1" t="s">
        <v>1405</v>
      </c>
      <c r="L165" s="2" t="s">
        <v>427</v>
      </c>
      <c r="M165" s="2" t="s">
        <v>532</v>
      </c>
    </row>
    <row r="166" spans="1:13" ht="21">
      <c r="A166" s="2" t="s">
        <v>813</v>
      </c>
      <c r="B166" s="35">
        <v>2564</v>
      </c>
      <c r="C166" s="86" t="s">
        <v>794</v>
      </c>
      <c r="D166" s="2" t="s">
        <v>667</v>
      </c>
      <c r="E166" s="2" t="s">
        <v>136</v>
      </c>
      <c r="F166" s="2" t="s">
        <v>316</v>
      </c>
      <c r="G166" s="2" t="s">
        <v>93</v>
      </c>
      <c r="H166" s="2" t="s">
        <v>70</v>
      </c>
      <c r="I166" s="2" t="s">
        <v>47</v>
      </c>
      <c r="K166" s="1" t="s">
        <v>1263</v>
      </c>
      <c r="L166" s="2" t="s">
        <v>411</v>
      </c>
      <c r="M166" s="2" t="s">
        <v>412</v>
      </c>
    </row>
    <row r="167" spans="1:13" ht="21">
      <c r="A167" s="2" t="s">
        <v>816</v>
      </c>
      <c r="B167" s="35">
        <v>2564</v>
      </c>
      <c r="C167" s="86" t="s">
        <v>801</v>
      </c>
      <c r="D167" s="2" t="s">
        <v>41</v>
      </c>
      <c r="E167" s="2" t="s">
        <v>136</v>
      </c>
      <c r="F167" s="2" t="s">
        <v>316</v>
      </c>
      <c r="G167" s="2" t="s">
        <v>93</v>
      </c>
      <c r="H167" s="2" t="s">
        <v>70</v>
      </c>
      <c r="I167" s="2" t="s">
        <v>47</v>
      </c>
      <c r="K167" s="1" t="s">
        <v>1264</v>
      </c>
      <c r="L167" s="2" t="s">
        <v>427</v>
      </c>
      <c r="M167" s="2" t="s">
        <v>819</v>
      </c>
    </row>
    <row r="168" spans="1:13" ht="21">
      <c r="A168" s="2" t="s">
        <v>821</v>
      </c>
      <c r="B168" s="35">
        <v>2564</v>
      </c>
      <c r="C168" s="86" t="s">
        <v>828</v>
      </c>
      <c r="D168" s="2" t="s">
        <v>41</v>
      </c>
      <c r="E168" s="2" t="s">
        <v>824</v>
      </c>
      <c r="F168" s="2" t="s">
        <v>316</v>
      </c>
      <c r="G168" s="2" t="s">
        <v>825</v>
      </c>
      <c r="H168" s="2" t="s">
        <v>70</v>
      </c>
      <c r="I168" s="2" t="s">
        <v>47</v>
      </c>
      <c r="K168" s="1" t="s">
        <v>1265</v>
      </c>
      <c r="L168" s="2" t="s">
        <v>411</v>
      </c>
      <c r="M168" s="2" t="s">
        <v>440</v>
      </c>
    </row>
    <row r="169" spans="1:13" ht="21">
      <c r="A169" s="2" t="s">
        <v>827</v>
      </c>
      <c r="B169" s="35">
        <v>2564</v>
      </c>
      <c r="C169" s="86" t="s">
        <v>852</v>
      </c>
      <c r="D169" s="2" t="s">
        <v>41</v>
      </c>
      <c r="E169" s="2" t="s">
        <v>136</v>
      </c>
      <c r="F169" s="2" t="s">
        <v>316</v>
      </c>
      <c r="G169" s="2" t="s">
        <v>830</v>
      </c>
      <c r="H169" s="2" t="s">
        <v>70</v>
      </c>
      <c r="I169" s="2" t="s">
        <v>47</v>
      </c>
      <c r="K169" s="1" t="s">
        <v>1266</v>
      </c>
      <c r="L169" s="2" t="s">
        <v>398</v>
      </c>
      <c r="M169" s="2" t="s">
        <v>419</v>
      </c>
    </row>
    <row r="170" spans="1:13" ht="21">
      <c r="A170" s="2" t="s">
        <v>865</v>
      </c>
      <c r="B170" s="35">
        <v>2564</v>
      </c>
      <c r="C170" s="86" t="s">
        <v>866</v>
      </c>
      <c r="D170" s="2" t="s">
        <v>41</v>
      </c>
      <c r="E170" s="2" t="s">
        <v>608</v>
      </c>
      <c r="F170" s="2" t="s">
        <v>316</v>
      </c>
      <c r="G170" s="2" t="s">
        <v>830</v>
      </c>
      <c r="H170" s="2" t="s">
        <v>70</v>
      </c>
      <c r="I170" s="2" t="s">
        <v>47</v>
      </c>
      <c r="J170" s="2" t="s">
        <v>515</v>
      </c>
      <c r="K170" s="1" t="s">
        <v>1412</v>
      </c>
      <c r="L170" s="2" t="s">
        <v>398</v>
      </c>
      <c r="M170" s="2" t="s">
        <v>419</v>
      </c>
    </row>
    <row r="171" spans="1:13" ht="21">
      <c r="A171" s="2" t="s">
        <v>867</v>
      </c>
      <c r="B171" s="35">
        <v>2564</v>
      </c>
      <c r="C171" s="86" t="s">
        <v>877</v>
      </c>
      <c r="D171" s="2" t="s">
        <v>41</v>
      </c>
      <c r="E171" s="2" t="s">
        <v>136</v>
      </c>
      <c r="F171" s="2" t="s">
        <v>316</v>
      </c>
      <c r="G171" s="2" t="s">
        <v>830</v>
      </c>
      <c r="H171" s="2" t="s">
        <v>70</v>
      </c>
      <c r="I171" s="2" t="s">
        <v>47</v>
      </c>
      <c r="J171" s="2" t="s">
        <v>515</v>
      </c>
      <c r="K171" s="1" t="s">
        <v>1269</v>
      </c>
      <c r="L171" s="2" t="s">
        <v>411</v>
      </c>
      <c r="M171" s="2" t="s">
        <v>412</v>
      </c>
    </row>
    <row r="172" spans="1:13" ht="21">
      <c r="A172" s="2" t="s">
        <v>876</v>
      </c>
      <c r="B172" s="35">
        <v>2564</v>
      </c>
      <c r="C172" s="86" t="s">
        <v>1185</v>
      </c>
      <c r="D172" s="2" t="s">
        <v>41</v>
      </c>
      <c r="E172" s="2" t="s">
        <v>136</v>
      </c>
      <c r="F172" s="2" t="s">
        <v>316</v>
      </c>
      <c r="G172" s="2" t="s">
        <v>112</v>
      </c>
      <c r="H172" s="2" t="s">
        <v>70</v>
      </c>
      <c r="I172" s="2" t="s">
        <v>47</v>
      </c>
      <c r="J172" s="2" t="s">
        <v>515</v>
      </c>
      <c r="K172" s="1" t="s">
        <v>1413</v>
      </c>
      <c r="L172" s="2" t="s">
        <v>398</v>
      </c>
      <c r="M172" s="2" t="s">
        <v>419</v>
      </c>
    </row>
    <row r="173" spans="1:13" ht="21">
      <c r="A173" s="2" t="s">
        <v>1184</v>
      </c>
      <c r="B173" s="35">
        <v>2564</v>
      </c>
      <c r="C173" s="90" t="s">
        <v>502</v>
      </c>
      <c r="D173" s="2" t="s">
        <v>27</v>
      </c>
      <c r="E173" s="2" t="s">
        <v>824</v>
      </c>
      <c r="F173" s="2" t="s">
        <v>432</v>
      </c>
      <c r="G173" s="2" t="s">
        <v>93</v>
      </c>
      <c r="H173" s="2" t="s">
        <v>70</v>
      </c>
      <c r="I173" s="2" t="s">
        <v>47</v>
      </c>
      <c r="K173" s="1" t="s">
        <v>1286</v>
      </c>
      <c r="L173" s="2" t="s">
        <v>398</v>
      </c>
      <c r="M173" s="2" t="s">
        <v>419</v>
      </c>
    </row>
    <row r="174" spans="1:13" ht="21">
      <c r="A174" s="2" t="s">
        <v>538</v>
      </c>
      <c r="B174" s="35">
        <v>2564</v>
      </c>
      <c r="C174" s="90" t="s">
        <v>555</v>
      </c>
      <c r="D174" s="2" t="s">
        <v>41</v>
      </c>
      <c r="E174" s="2" t="s">
        <v>136</v>
      </c>
      <c r="F174" s="2" t="s">
        <v>316</v>
      </c>
      <c r="G174" s="2" t="s">
        <v>193</v>
      </c>
      <c r="H174" s="2" t="s">
        <v>165</v>
      </c>
      <c r="I174" s="2" t="s">
        <v>166</v>
      </c>
      <c r="K174" s="1" t="s">
        <v>1359</v>
      </c>
      <c r="L174" s="2" t="s">
        <v>411</v>
      </c>
      <c r="M174" s="2" t="s">
        <v>412</v>
      </c>
    </row>
    <row r="175" spans="1:13" ht="21">
      <c r="A175" s="2" t="s">
        <v>541</v>
      </c>
      <c r="B175" s="35">
        <v>2564</v>
      </c>
      <c r="C175" s="86" t="s">
        <v>613</v>
      </c>
      <c r="D175" s="2" t="s">
        <v>41</v>
      </c>
      <c r="E175" s="2" t="s">
        <v>136</v>
      </c>
      <c r="F175" s="2" t="s">
        <v>316</v>
      </c>
      <c r="G175" s="2" t="s">
        <v>193</v>
      </c>
      <c r="H175" s="2" t="s">
        <v>165</v>
      </c>
      <c r="I175" s="2" t="s">
        <v>166</v>
      </c>
      <c r="K175" s="1" t="s">
        <v>1249</v>
      </c>
      <c r="L175" s="2" t="s">
        <v>411</v>
      </c>
      <c r="M175" s="2" t="s">
        <v>412</v>
      </c>
    </row>
    <row r="176" spans="1:13" ht="21">
      <c r="A176" s="2" t="s">
        <v>544</v>
      </c>
      <c r="B176" s="35">
        <v>2564</v>
      </c>
      <c r="C176" s="86" t="s">
        <v>653</v>
      </c>
      <c r="D176" s="2" t="s">
        <v>41</v>
      </c>
      <c r="E176" s="2" t="s">
        <v>136</v>
      </c>
      <c r="F176" s="2" t="s">
        <v>316</v>
      </c>
      <c r="G176" s="2" t="s">
        <v>193</v>
      </c>
      <c r="H176" s="2" t="s">
        <v>165</v>
      </c>
      <c r="I176" s="2" t="s">
        <v>166</v>
      </c>
      <c r="K176" s="1" t="s">
        <v>1360</v>
      </c>
      <c r="L176" s="2" t="s">
        <v>411</v>
      </c>
      <c r="M176" s="2" t="s">
        <v>412</v>
      </c>
    </row>
    <row r="177" spans="1:13" ht="21">
      <c r="A177" s="2" t="s">
        <v>547</v>
      </c>
      <c r="B177" s="35">
        <v>2564</v>
      </c>
      <c r="C177" s="86" t="s">
        <v>706</v>
      </c>
      <c r="D177" s="2" t="s">
        <v>41</v>
      </c>
      <c r="E177" s="2" t="s">
        <v>136</v>
      </c>
      <c r="F177" s="2" t="s">
        <v>316</v>
      </c>
      <c r="G177" s="2" t="s">
        <v>193</v>
      </c>
      <c r="H177" s="2" t="s">
        <v>165</v>
      </c>
      <c r="I177" s="2" t="s">
        <v>166</v>
      </c>
      <c r="K177" s="1" t="s">
        <v>1361</v>
      </c>
      <c r="L177" s="2" t="s">
        <v>411</v>
      </c>
      <c r="M177" s="2" t="s">
        <v>412</v>
      </c>
    </row>
    <row r="178" spans="1:13" ht="21">
      <c r="A178" s="2" t="s">
        <v>550</v>
      </c>
      <c r="B178" s="35">
        <v>2564</v>
      </c>
      <c r="C178" s="86" t="s">
        <v>734</v>
      </c>
      <c r="D178" s="2" t="s">
        <v>41</v>
      </c>
      <c r="E178" s="2" t="s">
        <v>136</v>
      </c>
      <c r="F178" s="2" t="s">
        <v>316</v>
      </c>
      <c r="G178" s="2" t="s">
        <v>193</v>
      </c>
      <c r="H178" s="2" t="s">
        <v>165</v>
      </c>
      <c r="I178" s="2" t="s">
        <v>166</v>
      </c>
      <c r="K178" s="1" t="s">
        <v>1362</v>
      </c>
      <c r="L178" s="2" t="s">
        <v>411</v>
      </c>
      <c r="M178" s="2" t="s">
        <v>412</v>
      </c>
    </row>
    <row r="179" spans="1:13" ht="21">
      <c r="A179" s="2" t="s">
        <v>711</v>
      </c>
      <c r="B179" s="35">
        <v>2564</v>
      </c>
      <c r="C179" s="86" t="s">
        <v>775</v>
      </c>
      <c r="D179" s="2" t="s">
        <v>41</v>
      </c>
      <c r="E179" s="2" t="s">
        <v>136</v>
      </c>
      <c r="F179" s="2" t="s">
        <v>316</v>
      </c>
      <c r="G179" s="2" t="s">
        <v>714</v>
      </c>
      <c r="H179" s="2" t="s">
        <v>715</v>
      </c>
      <c r="I179" s="2" t="s">
        <v>716</v>
      </c>
      <c r="K179" s="1" t="s">
        <v>1391</v>
      </c>
      <c r="L179" s="2" t="s">
        <v>411</v>
      </c>
      <c r="M179" s="2" t="s">
        <v>412</v>
      </c>
    </row>
    <row r="180" spans="1:13" ht="21">
      <c r="A180" s="2" t="s">
        <v>859</v>
      </c>
      <c r="B180" s="36">
        <v>2565</v>
      </c>
      <c r="C180" s="86" t="s">
        <v>1005</v>
      </c>
      <c r="D180" s="2" t="s">
        <v>41</v>
      </c>
      <c r="E180" s="2" t="s">
        <v>396</v>
      </c>
      <c r="F180" s="2" t="s">
        <v>59</v>
      </c>
      <c r="G180" s="2" t="s">
        <v>504</v>
      </c>
      <c r="H180" s="2" t="s">
        <v>46</v>
      </c>
      <c r="I180" s="2" t="s">
        <v>47</v>
      </c>
      <c r="J180" s="2" t="s">
        <v>515</v>
      </c>
      <c r="K180" s="1" t="s">
        <v>1268</v>
      </c>
      <c r="L180" s="2" t="s">
        <v>427</v>
      </c>
      <c r="M180" s="2" t="s">
        <v>428</v>
      </c>
    </row>
    <row r="181" spans="1:13" ht="21">
      <c r="A181" s="2" t="s">
        <v>870</v>
      </c>
      <c r="B181" s="36">
        <v>2565</v>
      </c>
      <c r="C181" s="90" t="s">
        <v>450</v>
      </c>
      <c r="D181" s="2" t="s">
        <v>41</v>
      </c>
      <c r="E181" s="2" t="s">
        <v>396</v>
      </c>
      <c r="F181" s="2" t="s">
        <v>59</v>
      </c>
      <c r="G181" s="2" t="s">
        <v>490</v>
      </c>
      <c r="H181" s="2" t="s">
        <v>46</v>
      </c>
      <c r="I181" s="2" t="s">
        <v>47</v>
      </c>
      <c r="J181" s="2" t="s">
        <v>515</v>
      </c>
      <c r="K181" s="1" t="s">
        <v>1270</v>
      </c>
      <c r="L181" s="2" t="s">
        <v>411</v>
      </c>
      <c r="M181" s="2" t="s">
        <v>440</v>
      </c>
    </row>
    <row r="182" spans="1:13" ht="21">
      <c r="A182" s="2" t="s">
        <v>879</v>
      </c>
      <c r="B182" s="36">
        <v>2565</v>
      </c>
      <c r="C182" s="90" t="s">
        <v>456</v>
      </c>
      <c r="D182" s="2" t="s">
        <v>41</v>
      </c>
      <c r="E182" s="2" t="s">
        <v>396</v>
      </c>
      <c r="F182" s="2" t="s">
        <v>59</v>
      </c>
      <c r="G182" s="2" t="s">
        <v>504</v>
      </c>
      <c r="H182" s="2" t="s">
        <v>46</v>
      </c>
      <c r="I182" s="2" t="s">
        <v>47</v>
      </c>
      <c r="J182" s="2" t="s">
        <v>515</v>
      </c>
      <c r="K182" s="1" t="s">
        <v>1272</v>
      </c>
      <c r="L182" s="2" t="s">
        <v>398</v>
      </c>
      <c r="M182" s="2" t="s">
        <v>419</v>
      </c>
    </row>
    <row r="183" spans="1:13" ht="21">
      <c r="A183" s="2" t="s">
        <v>881</v>
      </c>
      <c r="B183" s="36">
        <v>2565</v>
      </c>
      <c r="C183" s="86" t="s">
        <v>929</v>
      </c>
      <c r="D183" s="2" t="s">
        <v>41</v>
      </c>
      <c r="E183" s="2" t="s">
        <v>396</v>
      </c>
      <c r="F183" s="2" t="s">
        <v>59</v>
      </c>
      <c r="G183" s="2" t="s">
        <v>490</v>
      </c>
      <c r="H183" s="2" t="s">
        <v>46</v>
      </c>
      <c r="I183" s="2" t="s">
        <v>47</v>
      </c>
      <c r="J183" s="2" t="s">
        <v>515</v>
      </c>
      <c r="K183" s="1" t="s">
        <v>1414</v>
      </c>
      <c r="L183" s="2" t="s">
        <v>427</v>
      </c>
      <c r="M183" s="2" t="s">
        <v>516</v>
      </c>
    </row>
    <row r="184" spans="1:13" ht="21">
      <c r="A184" s="2" t="s">
        <v>1148</v>
      </c>
      <c r="B184" s="36">
        <v>2565</v>
      </c>
      <c r="C184" s="86" t="s">
        <v>979</v>
      </c>
      <c r="D184" s="2" t="s">
        <v>41</v>
      </c>
      <c r="E184" s="2" t="s">
        <v>396</v>
      </c>
      <c r="F184" s="2" t="s">
        <v>59</v>
      </c>
      <c r="G184" s="2" t="s">
        <v>504</v>
      </c>
      <c r="H184" s="2" t="s">
        <v>46</v>
      </c>
      <c r="I184" s="2" t="s">
        <v>47</v>
      </c>
      <c r="K184" s="1" t="s">
        <v>1283</v>
      </c>
      <c r="L184" s="2" t="s">
        <v>398</v>
      </c>
      <c r="M184" s="2" t="s">
        <v>419</v>
      </c>
    </row>
    <row r="185" spans="1:13" ht="21">
      <c r="A185" s="2" t="s">
        <v>1155</v>
      </c>
      <c r="B185" s="36">
        <v>2565</v>
      </c>
      <c r="C185" s="86" t="s">
        <v>661</v>
      </c>
      <c r="D185" s="2" t="s">
        <v>41</v>
      </c>
      <c r="E185" s="2" t="s">
        <v>396</v>
      </c>
      <c r="F185" s="2" t="s">
        <v>59</v>
      </c>
      <c r="G185" s="2" t="s">
        <v>45</v>
      </c>
      <c r="H185" s="2" t="s">
        <v>46</v>
      </c>
      <c r="I185" s="2" t="s">
        <v>47</v>
      </c>
      <c r="K185" s="1" t="s">
        <v>1450</v>
      </c>
      <c r="L185" s="2" t="s">
        <v>427</v>
      </c>
      <c r="M185" s="2" t="s">
        <v>532</v>
      </c>
    </row>
    <row r="186" spans="1:13" ht="21">
      <c r="A186" s="2" t="s">
        <v>1158</v>
      </c>
      <c r="B186" s="36">
        <v>2565</v>
      </c>
      <c r="C186" s="86" t="s">
        <v>987</v>
      </c>
      <c r="D186" s="2" t="s">
        <v>41</v>
      </c>
      <c r="E186" s="2" t="s">
        <v>396</v>
      </c>
      <c r="F186" s="2" t="s">
        <v>59</v>
      </c>
      <c r="G186" s="2" t="s">
        <v>153</v>
      </c>
      <c r="H186" s="2" t="s">
        <v>46</v>
      </c>
      <c r="I186" s="2" t="s">
        <v>47</v>
      </c>
      <c r="K186" s="1" t="s">
        <v>1451</v>
      </c>
      <c r="L186" s="2" t="s">
        <v>411</v>
      </c>
      <c r="M186" s="2" t="s">
        <v>412</v>
      </c>
    </row>
    <row r="187" spans="1:13" ht="21">
      <c r="A187" s="2" t="s">
        <v>449</v>
      </c>
      <c r="B187" s="36">
        <v>2565</v>
      </c>
      <c r="C187" s="86" t="s">
        <v>1000</v>
      </c>
      <c r="D187" s="2" t="s">
        <v>41</v>
      </c>
      <c r="E187" s="2" t="s">
        <v>396</v>
      </c>
      <c r="F187" s="2" t="s">
        <v>452</v>
      </c>
      <c r="G187" s="2" t="s">
        <v>453</v>
      </c>
      <c r="H187" s="2" t="s">
        <v>454</v>
      </c>
      <c r="I187" s="2" t="s">
        <v>101</v>
      </c>
      <c r="K187" s="1" t="s">
        <v>1344</v>
      </c>
      <c r="L187" s="2" t="s">
        <v>411</v>
      </c>
      <c r="M187" s="2" t="s">
        <v>412</v>
      </c>
    </row>
    <row r="188" spans="1:13" ht="21">
      <c r="A188" s="2" t="s">
        <v>455</v>
      </c>
      <c r="B188" s="36">
        <v>2565</v>
      </c>
      <c r="C188" s="86" t="s">
        <v>1031</v>
      </c>
      <c r="D188" s="2" t="s">
        <v>41</v>
      </c>
      <c r="E188" s="2" t="s">
        <v>396</v>
      </c>
      <c r="F188" s="2" t="s">
        <v>452</v>
      </c>
      <c r="G188" s="2" t="s">
        <v>453</v>
      </c>
      <c r="H188" s="2" t="s">
        <v>454</v>
      </c>
      <c r="I188" s="2" t="s">
        <v>101</v>
      </c>
      <c r="K188" s="1" t="s">
        <v>1345</v>
      </c>
      <c r="L188" s="2" t="s">
        <v>411</v>
      </c>
      <c r="M188" s="2" t="s">
        <v>412</v>
      </c>
    </row>
    <row r="189" spans="1:13" ht="21">
      <c r="A189" s="2" t="s">
        <v>1050</v>
      </c>
      <c r="B189" s="36">
        <v>2565</v>
      </c>
      <c r="C189" s="86" t="s">
        <v>1040</v>
      </c>
      <c r="D189" s="2" t="s">
        <v>66</v>
      </c>
      <c r="E189" s="2" t="s">
        <v>890</v>
      </c>
      <c r="F189" s="2" t="s">
        <v>59</v>
      </c>
      <c r="G189" s="2" t="s">
        <v>1053</v>
      </c>
      <c r="H189" s="2" t="s">
        <v>563</v>
      </c>
      <c r="I189" s="2" t="s">
        <v>564</v>
      </c>
      <c r="K189" s="1" t="s">
        <v>1434</v>
      </c>
      <c r="L189" s="2" t="s">
        <v>398</v>
      </c>
      <c r="M189" s="2" t="s">
        <v>505</v>
      </c>
    </row>
    <row r="190" spans="1:13" ht="21">
      <c r="A190" s="2" t="s">
        <v>1089</v>
      </c>
      <c r="B190" s="36">
        <v>2565</v>
      </c>
      <c r="C190" s="86" t="s">
        <v>1085</v>
      </c>
      <c r="D190" s="2" t="s">
        <v>27</v>
      </c>
      <c r="E190" s="2" t="s">
        <v>396</v>
      </c>
      <c r="F190" s="2" t="s">
        <v>59</v>
      </c>
      <c r="G190" s="2" t="s">
        <v>1092</v>
      </c>
      <c r="H190" s="2" t="s">
        <v>727</v>
      </c>
      <c r="I190" s="2" t="s">
        <v>166</v>
      </c>
      <c r="K190" s="1" t="s">
        <v>1442</v>
      </c>
      <c r="L190" s="2" t="s">
        <v>411</v>
      </c>
      <c r="M190" s="2" t="s">
        <v>440</v>
      </c>
    </row>
    <row r="191" spans="1:13" ht="21">
      <c r="A191" s="2" t="s">
        <v>1101</v>
      </c>
      <c r="B191" s="36">
        <v>2565</v>
      </c>
      <c r="C191" s="86" t="s">
        <v>852</v>
      </c>
      <c r="D191" s="2" t="s">
        <v>27</v>
      </c>
      <c r="E191" s="2" t="s">
        <v>396</v>
      </c>
      <c r="F191" s="2" t="s">
        <v>59</v>
      </c>
      <c r="G191" s="2" t="s">
        <v>745</v>
      </c>
      <c r="H191" s="2" t="s">
        <v>727</v>
      </c>
      <c r="I191" s="2" t="s">
        <v>166</v>
      </c>
      <c r="K191" s="1" t="s">
        <v>1277</v>
      </c>
      <c r="L191" s="2" t="s">
        <v>427</v>
      </c>
      <c r="M191" s="2" t="s">
        <v>428</v>
      </c>
    </row>
    <row r="192" spans="1:13" ht="21">
      <c r="A192" s="2" t="s">
        <v>986</v>
      </c>
      <c r="B192" s="36">
        <v>2565</v>
      </c>
      <c r="C192" s="86" t="s">
        <v>1097</v>
      </c>
      <c r="D192" s="2" t="s">
        <v>41</v>
      </c>
      <c r="E192" s="2" t="s">
        <v>396</v>
      </c>
      <c r="F192" s="2" t="s">
        <v>59</v>
      </c>
      <c r="G192" s="2" t="s">
        <v>990</v>
      </c>
      <c r="H192" s="2" t="s">
        <v>238</v>
      </c>
      <c r="I192" s="2" t="s">
        <v>101</v>
      </c>
      <c r="K192" s="1" t="s">
        <v>1420</v>
      </c>
      <c r="L192" s="2" t="s">
        <v>411</v>
      </c>
      <c r="M192" s="2" t="s">
        <v>412</v>
      </c>
    </row>
    <row r="193" spans="1:13" ht="21">
      <c r="A193" s="2" t="s">
        <v>991</v>
      </c>
      <c r="B193" s="36">
        <v>2565</v>
      </c>
      <c r="C193" s="86" t="s">
        <v>1106</v>
      </c>
      <c r="D193" s="2" t="s">
        <v>41</v>
      </c>
      <c r="E193" s="2" t="s">
        <v>396</v>
      </c>
      <c r="F193" s="2" t="s">
        <v>59</v>
      </c>
      <c r="G193" s="2" t="s">
        <v>299</v>
      </c>
      <c r="H193" s="2" t="s">
        <v>238</v>
      </c>
      <c r="I193" s="2" t="s">
        <v>101</v>
      </c>
      <c r="K193" s="1" t="s">
        <v>1421</v>
      </c>
      <c r="L193" s="2" t="s">
        <v>411</v>
      </c>
      <c r="M193" s="2" t="s">
        <v>440</v>
      </c>
    </row>
    <row r="194" spans="1:13" ht="21">
      <c r="A194" s="2" t="s">
        <v>995</v>
      </c>
      <c r="B194" s="36">
        <v>2565</v>
      </c>
      <c r="C194" s="86" t="s">
        <v>1111</v>
      </c>
      <c r="D194" s="2" t="s">
        <v>41</v>
      </c>
      <c r="E194" s="2" t="s">
        <v>396</v>
      </c>
      <c r="F194" s="2" t="s">
        <v>59</v>
      </c>
      <c r="G194" s="2" t="s">
        <v>299</v>
      </c>
      <c r="H194" s="2" t="s">
        <v>238</v>
      </c>
      <c r="I194" s="2" t="s">
        <v>101</v>
      </c>
      <c r="K194" s="1" t="s">
        <v>1422</v>
      </c>
      <c r="L194" s="2" t="s">
        <v>411</v>
      </c>
      <c r="M194" s="2" t="s">
        <v>440</v>
      </c>
    </row>
    <row r="195" spans="1:13" ht="21">
      <c r="A195" s="2" t="s">
        <v>1030</v>
      </c>
      <c r="B195" s="36">
        <v>2565</v>
      </c>
      <c r="C195" s="86" t="s">
        <v>1115</v>
      </c>
      <c r="D195" s="2" t="s">
        <v>41</v>
      </c>
      <c r="E195" s="2" t="s">
        <v>1034</v>
      </c>
      <c r="F195" s="2" t="s">
        <v>1035</v>
      </c>
      <c r="G195" s="2" t="s">
        <v>269</v>
      </c>
      <c r="H195" s="2" t="s">
        <v>238</v>
      </c>
      <c r="I195" s="2" t="s">
        <v>101</v>
      </c>
      <c r="K195" s="1" t="s">
        <v>1429</v>
      </c>
      <c r="L195" s="2" t="s">
        <v>411</v>
      </c>
      <c r="M195" s="2" t="s">
        <v>412</v>
      </c>
    </row>
    <row r="196" spans="1:13" ht="21">
      <c r="A196" s="2" t="s">
        <v>1128</v>
      </c>
      <c r="B196" s="36">
        <v>2565</v>
      </c>
      <c r="C196" s="86" t="s">
        <v>1118</v>
      </c>
      <c r="D196" s="2" t="s">
        <v>41</v>
      </c>
      <c r="E196" s="2" t="s">
        <v>1007</v>
      </c>
      <c r="F196" s="2" t="s">
        <v>59</v>
      </c>
      <c r="G196" s="2" t="s">
        <v>1130</v>
      </c>
      <c r="H196" s="2" t="s">
        <v>238</v>
      </c>
      <c r="I196" s="2" t="s">
        <v>101</v>
      </c>
      <c r="K196" s="1" t="s">
        <v>1280</v>
      </c>
      <c r="L196" s="2" t="s">
        <v>398</v>
      </c>
      <c r="M196" s="2" t="s">
        <v>419</v>
      </c>
    </row>
    <row r="197" spans="1:13" ht="21">
      <c r="A197" s="2" t="s">
        <v>1143</v>
      </c>
      <c r="B197" s="36">
        <v>2565</v>
      </c>
      <c r="C197" s="86" t="s">
        <v>1135</v>
      </c>
      <c r="D197" s="2" t="s">
        <v>41</v>
      </c>
      <c r="E197" s="2" t="s">
        <v>1002</v>
      </c>
      <c r="F197" s="2" t="s">
        <v>1146</v>
      </c>
      <c r="G197" s="2" t="s">
        <v>1147</v>
      </c>
      <c r="H197" s="2" t="s">
        <v>238</v>
      </c>
      <c r="I197" s="2" t="s">
        <v>101</v>
      </c>
      <c r="K197" s="1" t="s">
        <v>1448</v>
      </c>
      <c r="L197" s="2" t="s">
        <v>411</v>
      </c>
      <c r="M197" s="2" t="s">
        <v>440</v>
      </c>
    </row>
    <row r="198" spans="1:13" ht="21">
      <c r="A198" s="2" t="s">
        <v>1151</v>
      </c>
      <c r="B198" s="36">
        <v>2565</v>
      </c>
      <c r="C198" s="86" t="s">
        <v>1159</v>
      </c>
      <c r="D198" s="2" t="s">
        <v>41</v>
      </c>
      <c r="E198" s="2" t="s">
        <v>1007</v>
      </c>
      <c r="F198" s="2" t="s">
        <v>1146</v>
      </c>
      <c r="G198" s="2" t="s">
        <v>721</v>
      </c>
      <c r="H198" s="2" t="s">
        <v>238</v>
      </c>
      <c r="I198" s="2" t="s">
        <v>101</v>
      </c>
      <c r="K198" s="1" t="s">
        <v>1449</v>
      </c>
      <c r="L198" s="2" t="s">
        <v>398</v>
      </c>
      <c r="M198" s="2" t="s">
        <v>505</v>
      </c>
    </row>
    <row r="199" spans="1:13" ht="21">
      <c r="A199" s="2" t="s">
        <v>1162</v>
      </c>
      <c r="B199" s="36">
        <v>2565</v>
      </c>
      <c r="C199" s="86" t="s">
        <v>1163</v>
      </c>
      <c r="D199" s="2" t="s">
        <v>41</v>
      </c>
      <c r="E199" s="2" t="s">
        <v>1007</v>
      </c>
      <c r="F199" s="2" t="s">
        <v>59</v>
      </c>
      <c r="G199" s="2" t="s">
        <v>1165</v>
      </c>
      <c r="H199" s="2" t="s">
        <v>238</v>
      </c>
      <c r="I199" s="2" t="s">
        <v>101</v>
      </c>
      <c r="K199" s="1" t="s">
        <v>1452</v>
      </c>
      <c r="L199" s="2" t="s">
        <v>411</v>
      </c>
      <c r="M199" s="2" t="s">
        <v>412</v>
      </c>
    </row>
    <row r="200" spans="1:13" ht="21">
      <c r="A200" s="2" t="s">
        <v>1166</v>
      </c>
      <c r="B200" s="36">
        <v>2565</v>
      </c>
      <c r="C200" s="86" t="s">
        <v>1167</v>
      </c>
      <c r="D200" s="2" t="s">
        <v>41</v>
      </c>
      <c r="E200" s="2" t="s">
        <v>1007</v>
      </c>
      <c r="F200" s="2" t="s">
        <v>59</v>
      </c>
      <c r="G200" s="2" t="s">
        <v>1165</v>
      </c>
      <c r="H200" s="2" t="s">
        <v>238</v>
      </c>
      <c r="I200" s="2" t="s">
        <v>101</v>
      </c>
      <c r="K200" s="1" t="s">
        <v>1453</v>
      </c>
      <c r="L200" s="2" t="s">
        <v>411</v>
      </c>
      <c r="M200" s="2" t="s">
        <v>412</v>
      </c>
    </row>
    <row r="201" spans="1:13" ht="21">
      <c r="A201" s="2" t="s">
        <v>971</v>
      </c>
      <c r="B201" s="36">
        <v>2565</v>
      </c>
      <c r="C201" s="86" t="s">
        <v>871</v>
      </c>
      <c r="D201" s="2" t="s">
        <v>27</v>
      </c>
      <c r="E201" s="2" t="s">
        <v>396</v>
      </c>
      <c r="F201" s="2" t="s">
        <v>59</v>
      </c>
      <c r="G201" s="2" t="s">
        <v>974</v>
      </c>
      <c r="H201" s="2" t="s">
        <v>100</v>
      </c>
      <c r="I201" s="2" t="s">
        <v>101</v>
      </c>
      <c r="K201" s="1" t="s">
        <v>1274</v>
      </c>
      <c r="L201" s="2" t="s">
        <v>398</v>
      </c>
      <c r="M201" s="2" t="s">
        <v>419</v>
      </c>
    </row>
    <row r="202" spans="1:13" ht="21">
      <c r="A202" s="2" t="s">
        <v>978</v>
      </c>
      <c r="B202" s="36">
        <v>2565</v>
      </c>
      <c r="C202" s="86" t="s">
        <v>992</v>
      </c>
      <c r="D202" s="2" t="s">
        <v>41</v>
      </c>
      <c r="E202" s="2" t="s">
        <v>396</v>
      </c>
      <c r="F202" s="2" t="s">
        <v>59</v>
      </c>
      <c r="G202" s="2" t="s">
        <v>982</v>
      </c>
      <c r="H202" s="2" t="s">
        <v>100</v>
      </c>
      <c r="I202" s="2" t="s">
        <v>101</v>
      </c>
      <c r="K202" s="1" t="s">
        <v>1418</v>
      </c>
      <c r="L202" s="2" t="s">
        <v>411</v>
      </c>
      <c r="M202" s="2" t="s">
        <v>412</v>
      </c>
    </row>
    <row r="203" spans="1:13" ht="21">
      <c r="A203" s="2" t="s">
        <v>1117</v>
      </c>
      <c r="B203" s="36">
        <v>2565</v>
      </c>
      <c r="C203" s="86" t="s">
        <v>996</v>
      </c>
      <c r="D203" s="2" t="s">
        <v>41</v>
      </c>
      <c r="E203" s="2" t="s">
        <v>396</v>
      </c>
      <c r="F203" s="2" t="s">
        <v>1002</v>
      </c>
      <c r="G203" s="2" t="s">
        <v>251</v>
      </c>
      <c r="H203" s="2" t="s">
        <v>100</v>
      </c>
      <c r="I203" s="2" t="s">
        <v>101</v>
      </c>
      <c r="K203" s="1" t="s">
        <v>1446</v>
      </c>
      <c r="L203" s="2" t="s">
        <v>411</v>
      </c>
      <c r="M203" s="2" t="s">
        <v>412</v>
      </c>
    </row>
    <row r="204" spans="1:13" ht="21">
      <c r="A204" s="2" t="s">
        <v>1105</v>
      </c>
      <c r="B204" s="36">
        <v>2565</v>
      </c>
      <c r="C204" s="86" t="s">
        <v>1022</v>
      </c>
      <c r="D204" s="2" t="s">
        <v>41</v>
      </c>
      <c r="E204" s="2" t="s">
        <v>396</v>
      </c>
      <c r="F204" s="2" t="s">
        <v>59</v>
      </c>
      <c r="G204" s="2" t="s">
        <v>1108</v>
      </c>
      <c r="H204" s="2" t="s">
        <v>610</v>
      </c>
      <c r="I204" s="2" t="s">
        <v>166</v>
      </c>
      <c r="K204" s="1" t="s">
        <v>1444</v>
      </c>
      <c r="L204" s="2" t="s">
        <v>411</v>
      </c>
      <c r="M204" s="2" t="s">
        <v>412</v>
      </c>
    </row>
    <row r="205" spans="1:13" ht="21">
      <c r="A205" s="2" t="s">
        <v>1021</v>
      </c>
      <c r="B205" s="36">
        <v>2565</v>
      </c>
      <c r="C205" s="86" t="s">
        <v>1027</v>
      </c>
      <c r="D205" s="2" t="s">
        <v>41</v>
      </c>
      <c r="E205" s="2" t="s">
        <v>396</v>
      </c>
      <c r="F205" s="2" t="s">
        <v>59</v>
      </c>
      <c r="G205" s="2" t="s">
        <v>1024</v>
      </c>
      <c r="H205" s="2" t="s">
        <v>797</v>
      </c>
      <c r="I205" s="2" t="s">
        <v>798</v>
      </c>
      <c r="K205" s="1" t="s">
        <v>1427</v>
      </c>
      <c r="L205" s="2" t="s">
        <v>411</v>
      </c>
      <c r="M205" s="2" t="s">
        <v>440</v>
      </c>
    </row>
    <row r="206" spans="1:13" ht="21">
      <c r="A206" s="2" t="s">
        <v>975</v>
      </c>
      <c r="B206" s="36">
        <v>2565</v>
      </c>
      <c r="C206" s="86" t="s">
        <v>1066</v>
      </c>
      <c r="D206" s="2" t="s">
        <v>41</v>
      </c>
      <c r="E206" s="2" t="s">
        <v>396</v>
      </c>
      <c r="F206" s="2" t="s">
        <v>59</v>
      </c>
      <c r="G206" s="2" t="s">
        <v>60</v>
      </c>
      <c r="H206" s="2" t="s">
        <v>61</v>
      </c>
      <c r="I206" s="2" t="s">
        <v>62</v>
      </c>
      <c r="K206" s="1" t="s">
        <v>1275</v>
      </c>
      <c r="L206" s="2" t="s">
        <v>411</v>
      </c>
      <c r="M206" s="2" t="s">
        <v>412</v>
      </c>
    </row>
    <row r="207" spans="1:13" ht="21">
      <c r="A207" s="2" t="s">
        <v>1015</v>
      </c>
      <c r="B207" s="36">
        <v>2565</v>
      </c>
      <c r="C207" s="86" t="s">
        <v>1090</v>
      </c>
      <c r="D207" s="2" t="s">
        <v>27</v>
      </c>
      <c r="E207" s="2" t="s">
        <v>396</v>
      </c>
      <c r="F207" s="2" t="s">
        <v>59</v>
      </c>
      <c r="G207" s="2" t="s">
        <v>1019</v>
      </c>
      <c r="H207" s="2" t="s">
        <v>61</v>
      </c>
      <c r="I207" s="2" t="s">
        <v>62</v>
      </c>
      <c r="K207" s="1" t="s">
        <v>1426</v>
      </c>
      <c r="L207" s="2" t="s">
        <v>398</v>
      </c>
      <c r="M207" s="2" t="s">
        <v>419</v>
      </c>
    </row>
    <row r="208" spans="1:13" ht="21">
      <c r="A208" s="2" t="s">
        <v>1084</v>
      </c>
      <c r="B208" s="36">
        <v>2565</v>
      </c>
      <c r="C208" s="86" t="s">
        <v>1144</v>
      </c>
      <c r="D208" s="2" t="s">
        <v>41</v>
      </c>
      <c r="E208" s="2" t="s">
        <v>396</v>
      </c>
      <c r="F208" s="2" t="s">
        <v>59</v>
      </c>
      <c r="G208" s="2" t="s">
        <v>732</v>
      </c>
      <c r="H208" s="2" t="s">
        <v>61</v>
      </c>
      <c r="I208" s="2" t="s">
        <v>62</v>
      </c>
      <c r="K208" s="1" t="s">
        <v>1441</v>
      </c>
      <c r="L208" s="2" t="s">
        <v>411</v>
      </c>
      <c r="M208" s="2" t="s">
        <v>412</v>
      </c>
    </row>
    <row r="209" spans="1:13" ht="21">
      <c r="A209" s="2" t="s">
        <v>1096</v>
      </c>
      <c r="B209" s="36">
        <v>2565</v>
      </c>
      <c r="C209" s="86" t="s">
        <v>860</v>
      </c>
      <c r="D209" s="2" t="s">
        <v>27</v>
      </c>
      <c r="E209" s="2" t="s">
        <v>396</v>
      </c>
      <c r="F209" s="2" t="s">
        <v>59</v>
      </c>
      <c r="G209" s="2" t="s">
        <v>1100</v>
      </c>
      <c r="H209" s="2" t="s">
        <v>61</v>
      </c>
      <c r="I209" s="2" t="s">
        <v>62</v>
      </c>
      <c r="K209" s="1" t="s">
        <v>1443</v>
      </c>
      <c r="L209" s="2" t="s">
        <v>411</v>
      </c>
      <c r="M209" s="2" t="s">
        <v>412</v>
      </c>
    </row>
    <row r="210" spans="1:13" ht="21">
      <c r="A210" s="2" t="s">
        <v>1110</v>
      </c>
      <c r="B210" s="36">
        <v>2565</v>
      </c>
      <c r="C210" s="86" t="s">
        <v>1043</v>
      </c>
      <c r="D210" s="2" t="s">
        <v>41</v>
      </c>
      <c r="E210" s="2" t="s">
        <v>396</v>
      </c>
      <c r="F210" s="2" t="s">
        <v>59</v>
      </c>
      <c r="G210" s="2" t="s">
        <v>1113</v>
      </c>
      <c r="H210" s="2" t="s">
        <v>61</v>
      </c>
      <c r="I210" s="2" t="s">
        <v>62</v>
      </c>
      <c r="K210" s="1" t="s">
        <v>1278</v>
      </c>
      <c r="L210" s="2" t="s">
        <v>411</v>
      </c>
      <c r="M210" s="2" t="s">
        <v>412</v>
      </c>
    </row>
    <row r="211" spans="1:13" ht="21">
      <c r="A211" s="2" t="s">
        <v>1114</v>
      </c>
      <c r="B211" s="36">
        <v>2565</v>
      </c>
      <c r="C211" s="86" t="s">
        <v>1047</v>
      </c>
      <c r="D211" s="2" t="s">
        <v>41</v>
      </c>
      <c r="E211" s="2" t="s">
        <v>396</v>
      </c>
      <c r="F211" s="2" t="s">
        <v>59</v>
      </c>
      <c r="G211" s="2" t="s">
        <v>732</v>
      </c>
      <c r="H211" s="2" t="s">
        <v>61</v>
      </c>
      <c r="I211" s="2" t="s">
        <v>62</v>
      </c>
      <c r="K211" s="1" t="s">
        <v>1445</v>
      </c>
      <c r="L211" s="2" t="s">
        <v>411</v>
      </c>
      <c r="M211" s="2" t="s">
        <v>412</v>
      </c>
    </row>
    <row r="212" spans="1:13" ht="21">
      <c r="A212" s="2" t="s">
        <v>1131</v>
      </c>
      <c r="B212" s="36">
        <v>2565</v>
      </c>
      <c r="C212" s="86" t="s">
        <v>1056</v>
      </c>
      <c r="D212" s="2" t="s">
        <v>41</v>
      </c>
      <c r="E212" s="2" t="s">
        <v>396</v>
      </c>
      <c r="F212" s="2" t="s">
        <v>59</v>
      </c>
      <c r="G212" s="2" t="s">
        <v>1113</v>
      </c>
      <c r="H212" s="2" t="s">
        <v>61</v>
      </c>
      <c r="I212" s="2" t="s">
        <v>62</v>
      </c>
      <c r="K212" s="1" t="s">
        <v>1281</v>
      </c>
      <c r="L212" s="2" t="s">
        <v>398</v>
      </c>
      <c r="M212" s="2" t="s">
        <v>419</v>
      </c>
    </row>
    <row r="213" spans="1:13" ht="21">
      <c r="A213" s="2" t="s">
        <v>1134</v>
      </c>
      <c r="B213" s="36">
        <v>2565</v>
      </c>
      <c r="C213" s="86" t="s">
        <v>1061</v>
      </c>
      <c r="D213" s="2" t="s">
        <v>41</v>
      </c>
      <c r="E213" s="2" t="s">
        <v>396</v>
      </c>
      <c r="F213" s="2" t="s">
        <v>59</v>
      </c>
      <c r="G213" s="2" t="s">
        <v>1113</v>
      </c>
      <c r="H213" s="2" t="s">
        <v>61</v>
      </c>
      <c r="I213" s="2" t="s">
        <v>62</v>
      </c>
      <c r="K213" s="1" t="s">
        <v>1282</v>
      </c>
      <c r="L213" s="2" t="s">
        <v>411</v>
      </c>
      <c r="M213" s="2" t="s">
        <v>412</v>
      </c>
    </row>
    <row r="214" spans="1:13" ht="21">
      <c r="A214" s="2" t="s">
        <v>1010</v>
      </c>
      <c r="B214" s="36">
        <v>2565</v>
      </c>
      <c r="C214" s="86" t="s">
        <v>1072</v>
      </c>
      <c r="D214" s="2" t="s">
        <v>27</v>
      </c>
      <c r="E214" s="2" t="s">
        <v>396</v>
      </c>
      <c r="F214" s="2" t="s">
        <v>59</v>
      </c>
      <c r="G214" s="2" t="s">
        <v>1013</v>
      </c>
      <c r="H214" s="2" t="s">
        <v>756</v>
      </c>
      <c r="I214" s="2" t="s">
        <v>166</v>
      </c>
      <c r="K214" s="1" t="s">
        <v>1425</v>
      </c>
      <c r="L214" s="2" t="s">
        <v>398</v>
      </c>
      <c r="M214" s="2" t="s">
        <v>419</v>
      </c>
    </row>
    <row r="215" spans="1:13" ht="21">
      <c r="A215" s="2" t="s">
        <v>1026</v>
      </c>
      <c r="B215" s="36">
        <v>2565</v>
      </c>
      <c r="C215" s="86" t="s">
        <v>1076</v>
      </c>
      <c r="D215" s="2" t="s">
        <v>27</v>
      </c>
      <c r="E215" s="2" t="s">
        <v>396</v>
      </c>
      <c r="F215" s="2" t="s">
        <v>59</v>
      </c>
      <c r="G215" s="2" t="s">
        <v>1029</v>
      </c>
      <c r="H215" s="2" t="s">
        <v>756</v>
      </c>
      <c r="I215" s="2" t="s">
        <v>166</v>
      </c>
      <c r="K215" s="1" t="s">
        <v>1428</v>
      </c>
      <c r="L215" s="2" t="s">
        <v>411</v>
      </c>
      <c r="M215" s="2" t="s">
        <v>440</v>
      </c>
    </row>
    <row r="216" spans="1:13" ht="21">
      <c r="A216" s="2" t="s">
        <v>1055</v>
      </c>
      <c r="B216" s="36">
        <v>2565</v>
      </c>
      <c r="C216" s="86" t="s">
        <v>1102</v>
      </c>
      <c r="D216" s="2" t="s">
        <v>27</v>
      </c>
      <c r="E216" s="2" t="s">
        <v>396</v>
      </c>
      <c r="F216" s="2" t="s">
        <v>59</v>
      </c>
      <c r="G216" s="2" t="s">
        <v>1058</v>
      </c>
      <c r="H216" s="2" t="s">
        <v>756</v>
      </c>
      <c r="I216" s="2" t="s">
        <v>166</v>
      </c>
      <c r="K216" s="1" t="s">
        <v>1435</v>
      </c>
      <c r="L216" s="2" t="s">
        <v>427</v>
      </c>
      <c r="M216" s="2" t="s">
        <v>428</v>
      </c>
    </row>
    <row r="217" spans="1:13" ht="21">
      <c r="A217" s="2" t="s">
        <v>1060</v>
      </c>
      <c r="B217" s="36">
        <v>2565</v>
      </c>
      <c r="C217" s="86" t="s">
        <v>1179</v>
      </c>
      <c r="D217" s="2" t="s">
        <v>41</v>
      </c>
      <c r="E217" s="2" t="s">
        <v>396</v>
      </c>
      <c r="F217" s="2" t="s">
        <v>59</v>
      </c>
      <c r="G217" s="2" t="s">
        <v>1063</v>
      </c>
      <c r="H217" s="2" t="s">
        <v>756</v>
      </c>
      <c r="I217" s="2" t="s">
        <v>166</v>
      </c>
      <c r="K217" s="1" t="s">
        <v>1436</v>
      </c>
      <c r="L217" s="2" t="s">
        <v>427</v>
      </c>
      <c r="M217" s="2" t="s">
        <v>428</v>
      </c>
    </row>
    <row r="218" spans="1:13" ht="21">
      <c r="A218" s="2" t="s">
        <v>1065</v>
      </c>
      <c r="B218" s="36">
        <v>2565</v>
      </c>
      <c r="C218" s="86" t="s">
        <v>884</v>
      </c>
      <c r="D218" s="2" t="s">
        <v>27</v>
      </c>
      <c r="E218" s="2" t="s">
        <v>396</v>
      </c>
      <c r="F218" s="2" t="s">
        <v>59</v>
      </c>
      <c r="G218" s="2" t="s">
        <v>1069</v>
      </c>
      <c r="H218" s="2" t="s">
        <v>756</v>
      </c>
      <c r="I218" s="2" t="s">
        <v>166</v>
      </c>
      <c r="K218" s="1" t="s">
        <v>1437</v>
      </c>
      <c r="L218" s="2" t="s">
        <v>411</v>
      </c>
      <c r="M218" s="2" t="s">
        <v>440</v>
      </c>
    </row>
    <row r="219" spans="1:13" ht="21">
      <c r="A219" s="2" t="s">
        <v>1138</v>
      </c>
      <c r="B219" s="36">
        <v>2565</v>
      </c>
      <c r="C219" s="86" t="s">
        <v>1139</v>
      </c>
      <c r="D219" s="2" t="s">
        <v>27</v>
      </c>
      <c r="E219" s="2" t="s">
        <v>396</v>
      </c>
      <c r="F219" s="2" t="s">
        <v>59</v>
      </c>
      <c r="G219" s="2" t="s">
        <v>1141</v>
      </c>
      <c r="H219" s="2" t="s">
        <v>756</v>
      </c>
      <c r="I219" s="2" t="s">
        <v>166</v>
      </c>
      <c r="K219" s="1" t="s">
        <v>1447</v>
      </c>
      <c r="L219" s="2" t="s">
        <v>427</v>
      </c>
      <c r="M219" s="2" t="s">
        <v>532</v>
      </c>
    </row>
    <row r="220" spans="1:13" ht="21">
      <c r="A220" s="2" t="s">
        <v>1093</v>
      </c>
      <c r="B220" s="36">
        <v>2565</v>
      </c>
      <c r="C220" s="86" t="s">
        <v>1156</v>
      </c>
      <c r="D220" s="2" t="s">
        <v>41</v>
      </c>
      <c r="E220" s="2" t="s">
        <v>1034</v>
      </c>
      <c r="F220" s="2" t="s">
        <v>432</v>
      </c>
      <c r="G220" s="1"/>
      <c r="H220" s="2" t="s">
        <v>854</v>
      </c>
      <c r="I220" s="2" t="s">
        <v>293</v>
      </c>
      <c r="K220" s="1" t="s">
        <v>1276</v>
      </c>
      <c r="L220" s="2" t="s">
        <v>411</v>
      </c>
      <c r="M220" s="2" t="s">
        <v>412</v>
      </c>
    </row>
    <row r="221" spans="1:13" ht="21">
      <c r="A221" s="2" t="s">
        <v>983</v>
      </c>
      <c r="B221" s="36">
        <v>2565</v>
      </c>
      <c r="C221" s="86" t="s">
        <v>874</v>
      </c>
      <c r="D221" s="2" t="s">
        <v>41</v>
      </c>
      <c r="E221" s="2" t="s">
        <v>396</v>
      </c>
      <c r="F221" s="2" t="s">
        <v>59</v>
      </c>
      <c r="G221" s="1"/>
      <c r="H221" s="2" t="s">
        <v>663</v>
      </c>
      <c r="I221" s="2" t="s">
        <v>293</v>
      </c>
      <c r="K221" s="1" t="s">
        <v>1419</v>
      </c>
      <c r="L221" s="2" t="s">
        <v>411</v>
      </c>
      <c r="M221" s="2" t="s">
        <v>412</v>
      </c>
    </row>
    <row r="222" spans="1:13" ht="21">
      <c r="A222" s="2" t="s">
        <v>1191</v>
      </c>
      <c r="B222" s="36">
        <v>2565</v>
      </c>
      <c r="C222" s="86" t="s">
        <v>863</v>
      </c>
      <c r="D222" s="2" t="s">
        <v>27</v>
      </c>
      <c r="E222" s="2" t="s">
        <v>396</v>
      </c>
      <c r="F222" s="2" t="s">
        <v>59</v>
      </c>
      <c r="G222" s="2" t="s">
        <v>417</v>
      </c>
      <c r="H222" s="2" t="s">
        <v>1194</v>
      </c>
      <c r="I222" s="2" t="s">
        <v>37</v>
      </c>
      <c r="K222" s="1" t="s">
        <v>1457</v>
      </c>
      <c r="L222" s="2" t="s">
        <v>398</v>
      </c>
      <c r="M222" s="2" t="s">
        <v>419</v>
      </c>
    </row>
    <row r="223" spans="1:13" ht="21">
      <c r="A223" s="2" t="s">
        <v>1122</v>
      </c>
      <c r="B223" s="36">
        <v>2565</v>
      </c>
      <c r="C223" s="86" t="s">
        <v>1080</v>
      </c>
      <c r="D223" s="2" t="s">
        <v>27</v>
      </c>
      <c r="E223" s="2" t="s">
        <v>396</v>
      </c>
      <c r="F223" s="2" t="s">
        <v>1125</v>
      </c>
      <c r="G223" s="1"/>
      <c r="H223" s="2" t="s">
        <v>1126</v>
      </c>
      <c r="I223" s="2" t="s">
        <v>293</v>
      </c>
      <c r="K223" s="1" t="s">
        <v>1279</v>
      </c>
      <c r="L223" s="2" t="s">
        <v>398</v>
      </c>
      <c r="M223" s="2" t="s">
        <v>419</v>
      </c>
    </row>
    <row r="224" spans="1:13" ht="21">
      <c r="A224" s="2" t="s">
        <v>1187</v>
      </c>
      <c r="B224" s="36">
        <v>2565</v>
      </c>
      <c r="C224" s="86" t="s">
        <v>1170</v>
      </c>
      <c r="D224" s="2" t="s">
        <v>41</v>
      </c>
      <c r="E224" s="2" t="s">
        <v>396</v>
      </c>
      <c r="F224" s="2" t="s">
        <v>59</v>
      </c>
      <c r="G224" s="2" t="s">
        <v>404</v>
      </c>
      <c r="H224" s="2" t="s">
        <v>405</v>
      </c>
      <c r="I224" s="2" t="s">
        <v>406</v>
      </c>
      <c r="K224" s="1" t="s">
        <v>1287</v>
      </c>
      <c r="L224" s="2" t="s">
        <v>398</v>
      </c>
      <c r="M224" s="2" t="s">
        <v>399</v>
      </c>
    </row>
    <row r="225" spans="1:13" ht="21">
      <c r="A225" s="2" t="s">
        <v>873</v>
      </c>
      <c r="B225" s="36">
        <v>2565</v>
      </c>
      <c r="C225" s="86" t="s">
        <v>1173</v>
      </c>
      <c r="D225" s="2" t="s">
        <v>41</v>
      </c>
      <c r="E225" s="2" t="s">
        <v>396</v>
      </c>
      <c r="F225" s="2" t="s">
        <v>59</v>
      </c>
      <c r="G225" s="2" t="s">
        <v>825</v>
      </c>
      <c r="H225" s="2" t="s">
        <v>70</v>
      </c>
      <c r="I225" s="2" t="s">
        <v>47</v>
      </c>
      <c r="J225" s="2" t="s">
        <v>515</v>
      </c>
      <c r="K225" s="1" t="s">
        <v>1271</v>
      </c>
      <c r="L225" s="2" t="s">
        <v>427</v>
      </c>
      <c r="M225" s="2" t="s">
        <v>516</v>
      </c>
    </row>
    <row r="226" spans="1:13" ht="21">
      <c r="A226" s="2" t="s">
        <v>883</v>
      </c>
      <c r="B226" s="36">
        <v>2565</v>
      </c>
      <c r="C226" s="86" t="s">
        <v>1176</v>
      </c>
      <c r="D226" s="2" t="s">
        <v>41</v>
      </c>
      <c r="E226" s="2" t="s">
        <v>396</v>
      </c>
      <c r="F226" s="2" t="s">
        <v>59</v>
      </c>
      <c r="G226" s="2" t="s">
        <v>830</v>
      </c>
      <c r="H226" s="2" t="s">
        <v>70</v>
      </c>
      <c r="I226" s="2" t="s">
        <v>47</v>
      </c>
      <c r="J226" s="2" t="s">
        <v>515</v>
      </c>
      <c r="K226" s="1" t="s">
        <v>1273</v>
      </c>
      <c r="L226" s="2" t="s">
        <v>427</v>
      </c>
      <c r="M226" s="2" t="s">
        <v>532</v>
      </c>
    </row>
    <row r="227" spans="1:13" ht="21">
      <c r="A227" s="2" t="s">
        <v>1079</v>
      </c>
      <c r="B227" s="36">
        <v>2565</v>
      </c>
      <c r="C227" s="86" t="s">
        <v>1182</v>
      </c>
      <c r="D227" s="2" t="s">
        <v>41</v>
      </c>
      <c r="E227" s="2" t="s">
        <v>1007</v>
      </c>
      <c r="F227" s="2" t="s">
        <v>59</v>
      </c>
      <c r="G227" s="2" t="s">
        <v>1083</v>
      </c>
      <c r="H227" s="2" t="s">
        <v>70</v>
      </c>
      <c r="I227" s="2" t="s">
        <v>47</v>
      </c>
      <c r="K227" s="1" t="s">
        <v>1440</v>
      </c>
      <c r="L227" s="2" t="s">
        <v>427</v>
      </c>
      <c r="M227" s="2" t="s">
        <v>516</v>
      </c>
    </row>
    <row r="228" spans="1:13" ht="21">
      <c r="A228" s="2" t="s">
        <v>1169</v>
      </c>
      <c r="B228" s="36">
        <v>2565</v>
      </c>
      <c r="C228" s="86" t="s">
        <v>1188</v>
      </c>
      <c r="D228" s="2" t="s">
        <v>41</v>
      </c>
      <c r="E228" s="2" t="s">
        <v>396</v>
      </c>
      <c r="F228" s="2" t="s">
        <v>59</v>
      </c>
      <c r="G228" s="2" t="s">
        <v>112</v>
      </c>
      <c r="H228" s="2" t="s">
        <v>70</v>
      </c>
      <c r="I228" s="2" t="s">
        <v>47</v>
      </c>
      <c r="K228" s="1" t="s">
        <v>1454</v>
      </c>
      <c r="L228" s="2" t="s">
        <v>427</v>
      </c>
      <c r="M228" s="2" t="s">
        <v>516</v>
      </c>
    </row>
    <row r="229" spans="1:13" ht="21">
      <c r="A229" s="2" t="s">
        <v>1172</v>
      </c>
      <c r="B229" s="36">
        <v>2565</v>
      </c>
      <c r="C229" s="86" t="s">
        <v>513</v>
      </c>
      <c r="D229" s="2" t="s">
        <v>41</v>
      </c>
      <c r="E229" s="2" t="s">
        <v>396</v>
      </c>
      <c r="F229" s="2" t="s">
        <v>59</v>
      </c>
      <c r="G229" s="2" t="s">
        <v>112</v>
      </c>
      <c r="H229" s="2" t="s">
        <v>70</v>
      </c>
      <c r="I229" s="2" t="s">
        <v>47</v>
      </c>
      <c r="K229" s="1" t="s">
        <v>1455</v>
      </c>
      <c r="L229" s="2" t="s">
        <v>427</v>
      </c>
      <c r="M229" s="2" t="s">
        <v>516</v>
      </c>
    </row>
    <row r="230" spans="1:13" ht="21">
      <c r="A230" s="2" t="s">
        <v>1175</v>
      </c>
      <c r="B230" s="36">
        <v>2565</v>
      </c>
      <c r="C230" s="86" t="s">
        <v>972</v>
      </c>
      <c r="D230" s="2" t="s">
        <v>41</v>
      </c>
      <c r="E230" s="2" t="s">
        <v>396</v>
      </c>
      <c r="F230" s="2" t="s">
        <v>59</v>
      </c>
      <c r="G230" s="2" t="s">
        <v>112</v>
      </c>
      <c r="H230" s="2" t="s">
        <v>70</v>
      </c>
      <c r="I230" s="2" t="s">
        <v>47</v>
      </c>
      <c r="K230" s="1" t="s">
        <v>1284</v>
      </c>
      <c r="L230" s="2" t="s">
        <v>427</v>
      </c>
      <c r="M230" s="2" t="s">
        <v>516</v>
      </c>
    </row>
    <row r="231" spans="1:13" ht="21">
      <c r="A231" s="2" t="s">
        <v>1178</v>
      </c>
      <c r="B231" s="36">
        <v>2565</v>
      </c>
      <c r="C231" s="86" t="s">
        <v>1011</v>
      </c>
      <c r="D231" s="2" t="s">
        <v>41</v>
      </c>
      <c r="E231" s="2" t="s">
        <v>396</v>
      </c>
      <c r="F231" s="2" t="s">
        <v>59</v>
      </c>
      <c r="G231" s="2" t="s">
        <v>112</v>
      </c>
      <c r="H231" s="2" t="s">
        <v>70</v>
      </c>
      <c r="I231" s="2" t="s">
        <v>47</v>
      </c>
      <c r="K231" s="1" t="s">
        <v>1456</v>
      </c>
      <c r="L231" s="2" t="s">
        <v>427</v>
      </c>
      <c r="M231" s="2" t="s">
        <v>428</v>
      </c>
    </row>
    <row r="232" spans="1:13" ht="21">
      <c r="A232" s="2" t="s">
        <v>1181</v>
      </c>
      <c r="B232" s="36">
        <v>2565</v>
      </c>
      <c r="C232" s="86" t="s">
        <v>1016</v>
      </c>
      <c r="D232" s="2" t="s">
        <v>66</v>
      </c>
      <c r="E232" s="2" t="s">
        <v>396</v>
      </c>
      <c r="F232" s="2" t="s">
        <v>59</v>
      </c>
      <c r="G232" s="2" t="s">
        <v>93</v>
      </c>
      <c r="H232" s="2" t="s">
        <v>70</v>
      </c>
      <c r="I232" s="2" t="s">
        <v>47</v>
      </c>
      <c r="K232" s="1" t="s">
        <v>1285</v>
      </c>
      <c r="L232" s="2" t="s">
        <v>427</v>
      </c>
      <c r="M232" s="2" t="s">
        <v>516</v>
      </c>
    </row>
    <row r="233" spans="1:13" ht="21">
      <c r="A233" s="2" t="s">
        <v>999</v>
      </c>
      <c r="B233" s="36">
        <v>2565</v>
      </c>
      <c r="C233" s="86" t="s">
        <v>1037</v>
      </c>
      <c r="D233" s="2" t="s">
        <v>27</v>
      </c>
      <c r="E233" s="2" t="s">
        <v>1002</v>
      </c>
      <c r="F233" s="2" t="s">
        <v>59</v>
      </c>
      <c r="G233" s="2" t="s">
        <v>1003</v>
      </c>
      <c r="H233" s="2" t="s">
        <v>165</v>
      </c>
      <c r="I233" s="2" t="s">
        <v>166</v>
      </c>
      <c r="K233" s="1" t="s">
        <v>1423</v>
      </c>
      <c r="L233" s="2" t="s">
        <v>411</v>
      </c>
      <c r="M233" s="2" t="s">
        <v>412</v>
      </c>
    </row>
    <row r="234" spans="1:13" ht="21">
      <c r="A234" s="2" t="s">
        <v>1004</v>
      </c>
      <c r="B234" s="36">
        <v>2565</v>
      </c>
      <c r="C234" s="86" t="s">
        <v>1123</v>
      </c>
      <c r="D234" s="2" t="s">
        <v>27</v>
      </c>
      <c r="E234" s="2" t="s">
        <v>1007</v>
      </c>
      <c r="F234" s="2" t="s">
        <v>1008</v>
      </c>
      <c r="G234" s="2" t="s">
        <v>1003</v>
      </c>
      <c r="H234" s="2" t="s">
        <v>165</v>
      </c>
      <c r="I234" s="2" t="s">
        <v>166</v>
      </c>
      <c r="K234" s="1" t="s">
        <v>1424</v>
      </c>
      <c r="L234" s="2" t="s">
        <v>411</v>
      </c>
      <c r="M234" s="2" t="s">
        <v>483</v>
      </c>
    </row>
    <row r="235" spans="1:13" ht="21">
      <c r="A235" s="2" t="s">
        <v>1036</v>
      </c>
      <c r="B235" s="36">
        <v>2565</v>
      </c>
      <c r="C235" s="86" t="s">
        <v>852</v>
      </c>
      <c r="D235" s="2" t="s">
        <v>41</v>
      </c>
      <c r="E235" s="2" t="s">
        <v>396</v>
      </c>
      <c r="F235" s="2" t="s">
        <v>59</v>
      </c>
      <c r="G235" s="2" t="s">
        <v>164</v>
      </c>
      <c r="H235" s="2" t="s">
        <v>165</v>
      </c>
      <c r="I235" s="2" t="s">
        <v>166</v>
      </c>
      <c r="K235" s="1" t="s">
        <v>1430</v>
      </c>
      <c r="L235" s="2" t="s">
        <v>398</v>
      </c>
      <c r="M235" s="2" t="s">
        <v>419</v>
      </c>
    </row>
    <row r="236" spans="1:13" ht="21">
      <c r="A236" s="2" t="s">
        <v>1039</v>
      </c>
      <c r="B236" s="36">
        <v>2565</v>
      </c>
      <c r="C236" s="86" t="s">
        <v>1132</v>
      </c>
      <c r="D236" s="2" t="s">
        <v>27</v>
      </c>
      <c r="E236" s="2" t="s">
        <v>1007</v>
      </c>
      <c r="F236" s="2" t="s">
        <v>59</v>
      </c>
      <c r="G236" s="2" t="s">
        <v>1003</v>
      </c>
      <c r="H236" s="2" t="s">
        <v>165</v>
      </c>
      <c r="I236" s="2" t="s">
        <v>166</v>
      </c>
      <c r="K236" s="1" t="s">
        <v>1431</v>
      </c>
      <c r="L236" s="2" t="s">
        <v>411</v>
      </c>
      <c r="M236" s="2" t="s">
        <v>412</v>
      </c>
    </row>
    <row r="237" spans="1:13" ht="21">
      <c r="A237" s="2" t="s">
        <v>1042</v>
      </c>
      <c r="B237" s="36">
        <v>2565</v>
      </c>
      <c r="C237" s="86" t="s">
        <v>1149</v>
      </c>
      <c r="D237" s="2" t="s">
        <v>27</v>
      </c>
      <c r="E237" s="2" t="s">
        <v>1007</v>
      </c>
      <c r="F237" s="2" t="s">
        <v>1035</v>
      </c>
      <c r="G237" s="2" t="s">
        <v>1003</v>
      </c>
      <c r="H237" s="2" t="s">
        <v>165</v>
      </c>
      <c r="I237" s="2" t="s">
        <v>166</v>
      </c>
      <c r="K237" s="1" t="s">
        <v>1432</v>
      </c>
      <c r="L237" s="2" t="s">
        <v>427</v>
      </c>
      <c r="M237" s="2" t="s">
        <v>428</v>
      </c>
    </row>
    <row r="238" spans="1:13" ht="21">
      <c r="A238" s="2" t="s">
        <v>1046</v>
      </c>
      <c r="B238" s="36">
        <v>2565</v>
      </c>
      <c r="C238" s="86" t="s">
        <v>1192</v>
      </c>
      <c r="D238" s="2" t="s">
        <v>27</v>
      </c>
      <c r="E238" s="2" t="s">
        <v>1002</v>
      </c>
      <c r="F238" s="2" t="s">
        <v>59</v>
      </c>
      <c r="G238" s="2" t="s">
        <v>1003</v>
      </c>
      <c r="H238" s="2" t="s">
        <v>165</v>
      </c>
      <c r="I238" s="2" t="s">
        <v>166</v>
      </c>
      <c r="K238" s="1" t="s">
        <v>1433</v>
      </c>
      <c r="L238" s="2" t="s">
        <v>427</v>
      </c>
      <c r="M238" s="2" t="s">
        <v>428</v>
      </c>
    </row>
    <row r="239" spans="1:13" ht="21">
      <c r="A239" s="2" t="s">
        <v>1071</v>
      </c>
      <c r="B239" s="36">
        <v>2565</v>
      </c>
      <c r="C239" s="86" t="s">
        <v>1051</v>
      </c>
      <c r="D239" s="2" t="s">
        <v>41</v>
      </c>
      <c r="E239" s="2" t="s">
        <v>396</v>
      </c>
      <c r="F239" s="2" t="s">
        <v>59</v>
      </c>
      <c r="G239" s="2" t="s">
        <v>1074</v>
      </c>
      <c r="H239" s="2" t="s">
        <v>165</v>
      </c>
      <c r="I239" s="2" t="s">
        <v>166</v>
      </c>
      <c r="K239" s="1" t="s">
        <v>1438</v>
      </c>
      <c r="L239" s="2" t="s">
        <v>427</v>
      </c>
      <c r="M239" s="2" t="s">
        <v>428</v>
      </c>
    </row>
    <row r="240" spans="1:13" ht="21">
      <c r="A240" s="2" t="s">
        <v>1075</v>
      </c>
      <c r="B240" s="36">
        <v>2565</v>
      </c>
      <c r="C240" s="86" t="s">
        <v>1152</v>
      </c>
      <c r="D240" s="2" t="s">
        <v>41</v>
      </c>
      <c r="E240" s="2" t="s">
        <v>396</v>
      </c>
      <c r="F240" s="2" t="s">
        <v>59</v>
      </c>
      <c r="G240" s="2" t="s">
        <v>1074</v>
      </c>
      <c r="H240" s="2" t="s">
        <v>165</v>
      </c>
      <c r="I240" s="2" t="s">
        <v>166</v>
      </c>
      <c r="K240" s="1" t="s">
        <v>1439</v>
      </c>
      <c r="L240" s="2" t="s">
        <v>427</v>
      </c>
      <c r="M240" s="2" t="s">
        <v>428</v>
      </c>
    </row>
    <row r="241" spans="1:13" ht="21">
      <c r="A241" s="2" t="s">
        <v>459</v>
      </c>
      <c r="B241" s="37">
        <v>2566</v>
      </c>
      <c r="C241" s="95" t="str">
        <f t="shared" ref="C241:C253" si="0">HYPERLINK(O241:O365,D241:D365)</f>
        <v>ด้านการสร้างความสามารถในการแข่งขัน</v>
      </c>
      <c r="D241" s="2" t="s">
        <v>41</v>
      </c>
      <c r="E241" s="2" t="s">
        <v>432</v>
      </c>
      <c r="F241" s="2" t="s">
        <v>452</v>
      </c>
      <c r="G241" s="2" t="s">
        <v>453</v>
      </c>
      <c r="H241" s="2" t="s">
        <v>454</v>
      </c>
      <c r="I241" s="2" t="s">
        <v>101</v>
      </c>
      <c r="K241" s="1" t="s">
        <v>1346</v>
      </c>
      <c r="L241" s="2" t="s">
        <v>411</v>
      </c>
      <c r="M241" s="2" t="s">
        <v>412</v>
      </c>
    </row>
    <row r="242" spans="1:13" ht="21">
      <c r="A242" s="2" t="s">
        <v>429</v>
      </c>
      <c r="B242" s="37">
        <v>2566</v>
      </c>
      <c r="C242" s="95" t="str">
        <f t="shared" si="0"/>
        <v>ด้านการสร้างความสามารถในการแข่งขัน</v>
      </c>
      <c r="D242" s="2" t="s">
        <v>41</v>
      </c>
      <c r="E242" s="2" t="s">
        <v>432</v>
      </c>
      <c r="F242" s="2" t="s">
        <v>433</v>
      </c>
      <c r="G242" s="2" t="s">
        <v>417</v>
      </c>
      <c r="H242" s="2" t="s">
        <v>418</v>
      </c>
      <c r="I242" s="2" t="s">
        <v>37</v>
      </c>
      <c r="K242" s="1" t="s">
        <v>1343</v>
      </c>
      <c r="L242" s="2" t="s">
        <v>398</v>
      </c>
      <c r="M242" s="2" t="s">
        <v>419</v>
      </c>
    </row>
    <row r="243" spans="1:13" ht="21">
      <c r="C243" s="92">
        <f t="shared" si="0"/>
        <v>0</v>
      </c>
    </row>
    <row r="244" spans="1:13" ht="21">
      <c r="C244" s="92">
        <f t="shared" si="0"/>
        <v>0</v>
      </c>
    </row>
    <row r="245" spans="1:13" ht="21">
      <c r="C245" s="92">
        <f t="shared" si="0"/>
        <v>0</v>
      </c>
    </row>
    <row r="246" spans="1:13" ht="21">
      <c r="C246" s="92">
        <f t="shared" si="0"/>
        <v>0</v>
      </c>
    </row>
    <row r="247" spans="1:13" ht="21">
      <c r="C247" s="92">
        <f t="shared" si="0"/>
        <v>0</v>
      </c>
    </row>
    <row r="248" spans="1:13" ht="21">
      <c r="C248" s="92">
        <f t="shared" si="0"/>
        <v>0</v>
      </c>
    </row>
    <row r="249" spans="1:13" ht="21">
      <c r="C249" s="92">
        <f t="shared" si="0"/>
        <v>0</v>
      </c>
    </row>
    <row r="250" spans="1:13" ht="21">
      <c r="C250" s="92">
        <f t="shared" si="0"/>
        <v>0</v>
      </c>
    </row>
    <row r="251" spans="1:13" ht="21">
      <c r="C251" s="92">
        <f t="shared" si="0"/>
        <v>0</v>
      </c>
    </row>
    <row r="252" spans="1:13" ht="21">
      <c r="C252" s="92">
        <f t="shared" si="0"/>
        <v>0</v>
      </c>
    </row>
    <row r="253" spans="1:13" ht="21">
      <c r="C253" s="92">
        <f t="shared" si="0"/>
        <v>0</v>
      </c>
    </row>
    <row r="254" spans="1:13" ht="21">
      <c r="C254" s="96" t="s">
        <v>460</v>
      </c>
    </row>
    <row r="255" spans="1:13" ht="21">
      <c r="C255" s="92">
        <f t="shared" ref="C255:C272" si="1">HYPERLINK(O255:O379,D255:D379)</f>
        <v>0</v>
      </c>
    </row>
    <row r="256" spans="1:13" ht="21">
      <c r="C256" s="92">
        <f t="shared" si="1"/>
        <v>0</v>
      </c>
    </row>
    <row r="257" spans="3:3" ht="21">
      <c r="C257" s="92">
        <f t="shared" si="1"/>
        <v>0</v>
      </c>
    </row>
    <row r="258" spans="3:3" ht="21">
      <c r="C258" s="92">
        <f t="shared" si="1"/>
        <v>0</v>
      </c>
    </row>
    <row r="259" spans="3:3" ht="21">
      <c r="C259" s="92">
        <f t="shared" si="1"/>
        <v>0</v>
      </c>
    </row>
    <row r="260" spans="3:3" ht="21">
      <c r="C260" s="92">
        <f t="shared" si="1"/>
        <v>0</v>
      </c>
    </row>
    <row r="261" spans="3:3" ht="21">
      <c r="C261" s="92">
        <f t="shared" si="1"/>
        <v>0</v>
      </c>
    </row>
    <row r="262" spans="3:3" ht="21">
      <c r="C262" s="92">
        <f t="shared" si="1"/>
        <v>0</v>
      </c>
    </row>
    <row r="263" spans="3:3" ht="21">
      <c r="C263" s="92">
        <f t="shared" si="1"/>
        <v>0</v>
      </c>
    </row>
    <row r="264" spans="3:3" ht="21">
      <c r="C264" s="92">
        <f t="shared" si="1"/>
        <v>0</v>
      </c>
    </row>
    <row r="265" spans="3:3" ht="21">
      <c r="C265" s="92">
        <f t="shared" si="1"/>
        <v>0</v>
      </c>
    </row>
    <row r="266" spans="3:3" ht="21">
      <c r="C266" s="92">
        <f t="shared" si="1"/>
        <v>0</v>
      </c>
    </row>
    <row r="267" spans="3:3" ht="21">
      <c r="C267" s="92">
        <f t="shared" si="1"/>
        <v>0</v>
      </c>
    </row>
    <row r="268" spans="3:3" ht="21">
      <c r="C268" s="92">
        <f t="shared" si="1"/>
        <v>0</v>
      </c>
    </row>
    <row r="269" spans="3:3" ht="21">
      <c r="C269" s="92">
        <f t="shared" si="1"/>
        <v>0</v>
      </c>
    </row>
    <row r="270" spans="3:3" ht="21">
      <c r="C270" s="92">
        <f t="shared" si="1"/>
        <v>0</v>
      </c>
    </row>
    <row r="271" spans="3:3" ht="21">
      <c r="C271" s="92">
        <f t="shared" si="1"/>
        <v>0</v>
      </c>
    </row>
    <row r="272" spans="3:3" ht="21">
      <c r="C272" s="92">
        <f t="shared" si="1"/>
        <v>0</v>
      </c>
    </row>
    <row r="273" spans="3:3" ht="21">
      <c r="C273" s="92" t="s">
        <v>1533</v>
      </c>
    </row>
    <row r="274" spans="3:3" ht="21">
      <c r="C274" s="92">
        <f t="shared" ref="C274:C299" si="2">HYPERLINK(O274:O398,D274:D398)</f>
        <v>0</v>
      </c>
    </row>
    <row r="275" spans="3:3" ht="21">
      <c r="C275" s="92">
        <f t="shared" si="2"/>
        <v>0</v>
      </c>
    </row>
    <row r="276" spans="3:3" ht="21">
      <c r="C276" s="92">
        <f t="shared" si="2"/>
        <v>0</v>
      </c>
    </row>
    <row r="277" spans="3:3" ht="21">
      <c r="C277" s="92">
        <f t="shared" si="2"/>
        <v>0</v>
      </c>
    </row>
    <row r="278" spans="3:3" ht="21">
      <c r="C278" s="92">
        <f t="shared" si="2"/>
        <v>0</v>
      </c>
    </row>
    <row r="279" spans="3:3" ht="21">
      <c r="C279" s="92">
        <f t="shared" si="2"/>
        <v>0</v>
      </c>
    </row>
    <row r="280" spans="3:3" ht="21">
      <c r="C280" s="92">
        <f t="shared" si="2"/>
        <v>0</v>
      </c>
    </row>
    <row r="281" spans="3:3" ht="21">
      <c r="C281" s="92">
        <f t="shared" si="2"/>
        <v>0</v>
      </c>
    </row>
    <row r="282" spans="3:3" ht="21">
      <c r="C282" s="92">
        <f t="shared" si="2"/>
        <v>0</v>
      </c>
    </row>
    <row r="283" spans="3:3" ht="21">
      <c r="C283" s="92">
        <f t="shared" si="2"/>
        <v>0</v>
      </c>
    </row>
    <row r="284" spans="3:3" ht="21">
      <c r="C284" s="92">
        <f t="shared" si="2"/>
        <v>0</v>
      </c>
    </row>
    <row r="285" spans="3:3" ht="21">
      <c r="C285" s="92">
        <f t="shared" si="2"/>
        <v>0</v>
      </c>
    </row>
    <row r="286" spans="3:3" ht="21">
      <c r="C286" s="92">
        <f t="shared" si="2"/>
        <v>0</v>
      </c>
    </row>
    <row r="287" spans="3:3" ht="21">
      <c r="C287" s="92">
        <f t="shared" si="2"/>
        <v>0</v>
      </c>
    </row>
    <row r="288" spans="3:3" ht="21">
      <c r="C288" s="92">
        <f t="shared" si="2"/>
        <v>0</v>
      </c>
    </row>
    <row r="289" spans="3:3" ht="21">
      <c r="C289" s="92">
        <f t="shared" si="2"/>
        <v>0</v>
      </c>
    </row>
    <row r="290" spans="3:3" ht="21">
      <c r="C290" s="92">
        <f t="shared" si="2"/>
        <v>0</v>
      </c>
    </row>
    <row r="291" spans="3:3" ht="21">
      <c r="C291" s="92">
        <f t="shared" si="2"/>
        <v>0</v>
      </c>
    </row>
    <row r="292" spans="3:3" ht="21">
      <c r="C292" s="92">
        <f t="shared" si="2"/>
        <v>0</v>
      </c>
    </row>
    <row r="293" spans="3:3" ht="21">
      <c r="C293" s="92">
        <f t="shared" si="2"/>
        <v>0</v>
      </c>
    </row>
    <row r="294" spans="3:3" ht="21">
      <c r="C294" s="92">
        <f t="shared" si="2"/>
        <v>0</v>
      </c>
    </row>
    <row r="295" spans="3:3" ht="21">
      <c r="C295" s="92">
        <f t="shared" si="2"/>
        <v>0</v>
      </c>
    </row>
    <row r="296" spans="3:3" ht="21">
      <c r="C296" s="92">
        <f t="shared" si="2"/>
        <v>0</v>
      </c>
    </row>
    <row r="297" spans="3:3" ht="21">
      <c r="C297" s="92">
        <f t="shared" si="2"/>
        <v>0</v>
      </c>
    </row>
    <row r="298" spans="3:3" ht="21">
      <c r="C298" s="92">
        <f t="shared" si="2"/>
        <v>0</v>
      </c>
    </row>
    <row r="299" spans="3:3" ht="21">
      <c r="C299" s="92">
        <f t="shared" si="2"/>
        <v>0</v>
      </c>
    </row>
    <row r="300" spans="3:3">
      <c r="C300" s="81" t="s">
        <v>1837</v>
      </c>
    </row>
    <row r="301" spans="3:3" ht="21">
      <c r="C301" s="92">
        <f>HYPERLINK(O301:O425,D301:D425)</f>
        <v>0</v>
      </c>
    </row>
    <row r="302" spans="3:3" ht="21">
      <c r="C302" s="92">
        <f>HYPERLINK(O302:O426,D302:D426)</f>
        <v>0</v>
      </c>
    </row>
    <row r="303" spans="3:3" ht="21">
      <c r="C303" s="92">
        <f>HYPERLINK(O303:O427,D303:D427)</f>
        <v>0</v>
      </c>
    </row>
    <row r="304" spans="3:3" ht="21">
      <c r="C304" s="92">
        <f>HYPERLINK(O304:O428,D304:D428)</f>
        <v>0</v>
      </c>
    </row>
    <row r="305" spans="3:3" ht="21">
      <c r="C305" s="92">
        <f>HYPERLINK(O305:O429,D305:D429)</f>
        <v>0</v>
      </c>
    </row>
    <row r="306" spans="3:3" ht="21">
      <c r="C306" s="92" t="s">
        <v>1604</v>
      </c>
    </row>
    <row r="307" spans="3:3" ht="21">
      <c r="C307" s="92" t="s">
        <v>1612</v>
      </c>
    </row>
    <row r="308" spans="3:3" ht="21">
      <c r="C308" s="92" t="s">
        <v>1616</v>
      </c>
    </row>
    <row r="309" spans="3:3" ht="21">
      <c r="C309" s="92" t="s">
        <v>1622</v>
      </c>
    </row>
    <row r="310" spans="3:3" ht="21">
      <c r="C310" s="92">
        <f>HYPERLINK(O310:O434,D310:D434)</f>
        <v>0</v>
      </c>
    </row>
    <row r="311" spans="3:3">
      <c r="C311" s="81" t="s">
        <v>1751</v>
      </c>
    </row>
    <row r="312" spans="3:3" ht="21">
      <c r="C312" s="92">
        <f>HYPERLINK(O312:O436,D312:D436)</f>
        <v>0</v>
      </c>
    </row>
    <row r="313" spans="3:3" ht="21">
      <c r="C313" s="92">
        <f>HYPERLINK(O313:O437,D313:D437)</f>
        <v>0</v>
      </c>
    </row>
    <row r="314" spans="3:3" ht="21">
      <c r="C314" s="92">
        <f>HYPERLINK(O314:O438,D314:D438)</f>
        <v>0</v>
      </c>
    </row>
    <row r="315" spans="3:3" ht="21">
      <c r="C315" s="96" t="s">
        <v>430</v>
      </c>
    </row>
    <row r="316" spans="3:3" ht="21">
      <c r="C316" s="92">
        <f>HYPERLINK(O316:O440,D316:D440)</f>
        <v>0</v>
      </c>
    </row>
    <row r="317" spans="3:3" ht="21">
      <c r="C317" s="92">
        <f>HYPERLINK(O317:O441,D317:D441)</f>
        <v>0</v>
      </c>
    </row>
    <row r="318" spans="3:3" ht="21">
      <c r="C318" s="92" t="s">
        <v>1562</v>
      </c>
    </row>
    <row r="319" spans="3:3" ht="21">
      <c r="C319" s="92">
        <f t="shared" ref="C319:C335" si="3">HYPERLINK(O319:O443,D319:D443)</f>
        <v>0</v>
      </c>
    </row>
    <row r="320" spans="3:3" ht="21">
      <c r="C320" s="92">
        <f t="shared" si="3"/>
        <v>0</v>
      </c>
    </row>
    <row r="321" spans="3:3" ht="21">
      <c r="C321" s="92">
        <f t="shared" si="3"/>
        <v>0</v>
      </c>
    </row>
    <row r="322" spans="3:3" ht="21">
      <c r="C322" s="92">
        <f t="shared" si="3"/>
        <v>0</v>
      </c>
    </row>
    <row r="323" spans="3:3" ht="21">
      <c r="C323" s="92">
        <f t="shared" si="3"/>
        <v>0</v>
      </c>
    </row>
    <row r="324" spans="3:3" ht="21">
      <c r="C324" s="92">
        <f t="shared" si="3"/>
        <v>0</v>
      </c>
    </row>
    <row r="325" spans="3:3" ht="21">
      <c r="C325" s="92">
        <f t="shared" si="3"/>
        <v>0</v>
      </c>
    </row>
    <row r="326" spans="3:3" ht="21">
      <c r="C326" s="92">
        <f t="shared" si="3"/>
        <v>0</v>
      </c>
    </row>
    <row r="327" spans="3:3" ht="21">
      <c r="C327" s="92">
        <f t="shared" si="3"/>
        <v>0</v>
      </c>
    </row>
    <row r="328" spans="3:3" ht="21">
      <c r="C328" s="92">
        <f t="shared" si="3"/>
        <v>0</v>
      </c>
    </row>
    <row r="329" spans="3:3" ht="21">
      <c r="C329" s="92">
        <f t="shared" si="3"/>
        <v>0</v>
      </c>
    </row>
    <row r="330" spans="3:3" ht="21">
      <c r="C330" s="92">
        <f t="shared" si="3"/>
        <v>0</v>
      </c>
    </row>
    <row r="331" spans="3:3" ht="21">
      <c r="C331" s="92">
        <f t="shared" si="3"/>
        <v>0</v>
      </c>
    </row>
    <row r="332" spans="3:3" ht="21">
      <c r="C332" s="92">
        <f t="shared" si="3"/>
        <v>0</v>
      </c>
    </row>
    <row r="333" spans="3:3" ht="21">
      <c r="C333" s="92">
        <f t="shared" si="3"/>
        <v>0</v>
      </c>
    </row>
    <row r="334" spans="3:3" ht="21">
      <c r="C334" s="92">
        <f t="shared" si="3"/>
        <v>0</v>
      </c>
    </row>
    <row r="335" spans="3:3" ht="21">
      <c r="C335" s="92">
        <f t="shared" si="3"/>
        <v>0</v>
      </c>
    </row>
  </sheetData>
  <autoFilter ref="A2:N2" xr:uid="{00000000-0009-0000-0000-000006000000}">
    <sortState ref="A3:N242">
      <sortCondition ref="B2"/>
    </sortState>
  </autoFilter>
  <hyperlinks>
    <hyperlink ref="C4" r:id="rId1" xr:uid="{57E6C095-89D0-4854-8D95-AB17721C5E84}"/>
    <hyperlink ref="C20" r:id="rId2" xr:uid="{1DF5A29F-99DE-443D-B654-44D7771B92B5}"/>
    <hyperlink ref="C5" r:id="rId3" xr:uid="{191CF2B5-029D-448D-8A00-03853B2021CA}"/>
    <hyperlink ref="C6" r:id="rId4" xr:uid="{52BE409E-C0A5-4F94-A40A-4E6B94D10B20}"/>
    <hyperlink ref="C3" r:id="rId5" xr:uid="{8EE2EF2B-758D-440D-A639-AA2166322730}"/>
    <hyperlink ref="C7" r:id="rId6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C9C606F9-E44B-4109-8E8F-BE50B6AB81C0}"/>
    <hyperlink ref="C8" r:id="rId7" xr:uid="{A1F0A2AA-D7D1-46B9-B0FC-9C12BC0CA656}"/>
    <hyperlink ref="C9" r:id="rId8" xr:uid="{60D8CA4F-8328-42D9-B182-A9694B3BBBB5}"/>
    <hyperlink ref="C21" r:id="rId9" xr:uid="{D1BF17C7-6791-4E95-AB95-BA531A9149AD}"/>
    <hyperlink ref="C67" r:id="rId10" xr:uid="{66E80C81-0678-423D-92D1-711CD4C3BC95}"/>
    <hyperlink ref="C10" r:id="rId11" xr:uid="{7A6BF072-B08B-45DE-A6A2-E93F5D0CB84D}"/>
    <hyperlink ref="C68" r:id="rId12" xr:uid="{5C2C7AC4-FE74-467C-8FC6-8822A79DE4AE}"/>
    <hyperlink ref="C22" r:id="rId13" xr:uid="{60729617-5FC9-4A5C-8E95-7E970D80741D}"/>
    <hyperlink ref="C11" r:id="rId14" xr:uid="{69738876-8124-44F1-9107-A21AD8A52BCD}"/>
    <hyperlink ref="C12" r:id="rId15" xr:uid="{0FD0C718-CD12-4BBB-A53A-29E24F527AA7}"/>
    <hyperlink ref="C23" r:id="rId16" xr:uid="{505E542B-828E-4324-BA1A-2A9C7DBC6601}"/>
    <hyperlink ref="C13" r:id="rId17" xr:uid="{492ACCC1-0066-4C7A-AED0-6352DC8110AD}"/>
    <hyperlink ref="C24" r:id="rId18" xr:uid="{F99513D9-12EB-4636-8A4D-022158558208}"/>
    <hyperlink ref="C25" r:id="rId19" xr:uid="{2DD53B43-0A22-44F9-A926-DA29A88DE89F}"/>
    <hyperlink ref="C26" r:id="rId20" xr:uid="{49677D16-F2A0-4DD6-BD1F-E4C8F51342F3}"/>
    <hyperlink ref="C27" r:id="rId21" xr:uid="{168B0493-8FC7-46E1-AFE0-EB3012CAB6CA}"/>
    <hyperlink ref="C28" r:id="rId22" xr:uid="{6C4A20BF-6508-4657-877A-BD1D6A5EC4E1}"/>
    <hyperlink ref="C50" r:id="rId23" xr:uid="{86466A4D-ECD3-491D-9747-7B678C23E426}"/>
    <hyperlink ref="C49" r:id="rId24" xr:uid="{05A6DB68-8F82-41C3-A4AF-6490D07CA576}"/>
    <hyperlink ref="C48" r:id="rId25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0F7CDB2F-3DFA-447E-B1B0-5AA7EB99B889}"/>
    <hyperlink ref="C47" r:id="rId26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EF14A6F2-4F6A-4332-84B8-1DF78AFFFEA4}"/>
    <hyperlink ref="C46" r:id="rId27" xr:uid="{A2714E11-8D7F-4594-AB16-928EA61D4D1C}"/>
    <hyperlink ref="C45" r:id="rId28" xr:uid="{E125E8CB-D4D0-4084-A91A-7200FF030DF5}"/>
    <hyperlink ref="C44" r:id="rId29" xr:uid="{20C1E51F-5289-4BB8-854A-C3A1E3ABF03D}"/>
    <hyperlink ref="C43" r:id="rId30" xr:uid="{9EFC0D7E-15F8-4367-8C02-FB4F3DB49C5D}"/>
    <hyperlink ref="C42" r:id="rId31" xr:uid="{BC1C31C5-951F-44D3-AD3B-FF1D0A918A7C}"/>
    <hyperlink ref="C41" r:id="rId32" xr:uid="{F37F3415-0F92-47B3-B3A3-83A56748D3A9}"/>
    <hyperlink ref="C40" r:id="rId33" xr:uid="{4C0163E2-C7B9-4ABA-9FA1-494ADD52E4AA}"/>
    <hyperlink ref="C39" r:id="rId34" xr:uid="{9B6E04EF-36FD-4A51-A52A-95DB408F60CD}"/>
    <hyperlink ref="C74" r:id="rId35" xr:uid="{EEFFDD1C-78A8-4F39-A39F-DBF01BD51191}"/>
    <hyperlink ref="C38" r:id="rId36" xr:uid="{5B2AAA27-ABF0-4192-822C-0246C3D13132}"/>
    <hyperlink ref="C37" r:id="rId37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2511BC22-4F24-4BC6-91E7-2774CD2945D3}"/>
    <hyperlink ref="C73" r:id="rId38" xr:uid="{F858D27B-1A43-45F2-804E-11E82366966C}"/>
    <hyperlink ref="C84" r:id="rId39" xr:uid="{3348B7ED-67C1-41D8-9A3E-3D5FD8784222}"/>
    <hyperlink ref="C36" r:id="rId40" xr:uid="{9CAA0A41-CFFB-4C50-8B9D-93E50833A7FF}"/>
    <hyperlink ref="C69" r:id="rId41" xr:uid="{A86D9BB1-F1F5-452E-8E6A-E5D501ABC81E}"/>
    <hyperlink ref="C81" r:id="rId42" display="https://emenscr.nesdc.go.th/viewer/view.html?id=5cb6a9b6a6ce3a3febe8d2fa&amp;username=mots04031" xr:uid="{3BA49F30-ADBC-4479-AF4E-698294F9CE3F}"/>
    <hyperlink ref="C72" r:id="rId43" xr:uid="{7413E7F7-C590-4B44-AD42-EEA9F82025C2}"/>
    <hyperlink ref="C71" r:id="rId44" xr:uid="{B2363A6B-65C3-4971-AB35-1AD826FD6D5B}"/>
    <hyperlink ref="C35" r:id="rId45" xr:uid="{436D0278-08EC-4445-944B-A67524BFD49C}"/>
    <hyperlink ref="C34" r:id="rId46" xr:uid="{66D0FEBD-4C80-4FE4-872D-8997E8B31FFC}"/>
    <hyperlink ref="C80" r:id="rId47" xr:uid="{DBCD51E3-ED87-40E8-9408-7AE243252692}"/>
    <hyperlink ref="C33" r:id="rId48" xr:uid="{D15F334F-8AF8-495D-A8C9-B09D0CC768E1}"/>
    <hyperlink ref="C66" r:id="rId49" xr:uid="{2460AB7E-001F-4B6E-80BC-DE9FFD8C4AE3}"/>
    <hyperlink ref="C79" r:id="rId50" xr:uid="{29ED7E69-C029-4489-B1C0-BD029C0C06AE}"/>
    <hyperlink ref="C83" r:id="rId51" xr:uid="{C7FF8F1E-A247-4924-A348-98AD35FFAC1D}"/>
    <hyperlink ref="C78" r:id="rId52" xr:uid="{3208BA44-3B87-4E2F-85D3-03F7B45A74A2}"/>
    <hyperlink ref="C17" r:id="rId53" xr:uid="{2729414D-E915-441C-8DDD-0220C544F556}"/>
    <hyperlink ref="C32" r:id="rId54" xr:uid="{E55980F9-FDC6-4D59-B815-6C6BDF2A8E2F}"/>
    <hyperlink ref="C16" r:id="rId55" xr:uid="{47578973-C11C-4247-895E-E84B1171BD86}"/>
    <hyperlink ref="C31" r:id="rId56" xr:uid="{A5C36592-D5E8-4567-A772-70CD72B0A11C}"/>
    <hyperlink ref="C30" r:id="rId57" xr:uid="{4C84AC70-DE74-41DC-A685-FF59F8C0022B}"/>
    <hyperlink ref="C15" r:id="rId58" xr:uid="{3A909976-77B8-4B3B-8A2F-F5FB5CD102B2}"/>
    <hyperlink ref="C29" r:id="rId59" xr:uid="{40E73594-AC4C-472C-B84B-2266FB65BC0F}"/>
    <hyperlink ref="C14" r:id="rId60" xr:uid="{E71F666D-4CD6-4FAB-8E65-2338E4BA8325}"/>
    <hyperlink ref="C70" r:id="rId61" xr:uid="{58B17775-D3A7-4BF9-845D-36680FA8B9CA}"/>
    <hyperlink ref="C51" r:id="rId62" xr:uid="{D77BDB73-6478-444D-A219-0C0721E598C4}"/>
    <hyperlink ref="C52" r:id="rId63" xr:uid="{0C17E0EB-E410-48D4-957C-0B7E787F9F80}"/>
    <hyperlink ref="C53" r:id="rId64" xr:uid="{EB65CFF0-A83A-4E99-BAA8-E28944AFF326}"/>
    <hyperlink ref="C54" r:id="rId65" xr:uid="{1420AEED-551A-4906-B06B-A14567FAEFF5}"/>
    <hyperlink ref="C55" r:id="rId66" xr:uid="{C5B8CA0E-1E7E-4AF9-881F-F728F8D98C42}"/>
    <hyperlink ref="C56" r:id="rId67" xr:uid="{FE0140EE-044E-4033-BCE3-46336EC95F8C}"/>
    <hyperlink ref="C57" r:id="rId68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6F05D039-8985-4168-A07A-8B0813C830EF}"/>
    <hyperlink ref="C58" r:id="rId69" xr:uid="{41655FFF-4538-4E48-B328-99486B18985E}"/>
    <hyperlink ref="C75" r:id="rId70" xr:uid="{B26798A5-D1AC-4315-8E72-85B03A763095}"/>
    <hyperlink ref="C59" r:id="rId71" xr:uid="{464DC1C3-8BF0-4110-90DD-5AE1BF6399B2}"/>
    <hyperlink ref="C60" r:id="rId72" xr:uid="{EB6E8A38-E1C1-4786-B1CE-408DCC5C636C}"/>
    <hyperlink ref="C61" r:id="rId73" xr:uid="{7C3E0217-7B97-4846-ADCB-77F61DCB9DA3}"/>
    <hyperlink ref="C62" r:id="rId74" xr:uid="{C3D27C1E-A4A4-4694-AB1D-6B297687C51F}"/>
    <hyperlink ref="C82" r:id="rId75" xr:uid="{433B831E-9C17-40BB-8B0F-7981DCD9DB5C}"/>
    <hyperlink ref="C63" r:id="rId76" xr:uid="{16BD15FC-31E0-46EB-8DF6-17761FA64144}"/>
    <hyperlink ref="C64" r:id="rId77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F85092B4-0A1C-4DB9-84B9-C8C74C3DB12E}"/>
    <hyperlink ref="C65" r:id="rId78" xr:uid="{E8CDBD76-F067-453D-AC72-30EECEF2E921}"/>
    <hyperlink ref="C315" r:id="rId79" xr:uid="{61C3A9C8-50A1-48B1-BB34-42CD73E20318}"/>
    <hyperlink ref="C181" r:id="rId80" xr:uid="{43D60663-7728-43C2-BD70-31D378C00CB0}"/>
    <hyperlink ref="C182" r:id="rId81" xr:uid="{C93BCCE7-91BB-432C-B31A-9A5BDE59F5F0}"/>
    <hyperlink ref="C254" r:id="rId82" xr:uid="{B1064AB6-AF20-4DC3-A3AB-04E420EF771C}"/>
    <hyperlink ref="C76" r:id="rId83" xr:uid="{03B71E6B-537F-44E5-9839-4AAAD59DE5C7}"/>
    <hyperlink ref="C88" r:id="rId84" xr:uid="{85CD499C-BF1E-491D-8F38-82A2D3EA81FA}"/>
    <hyperlink ref="C77" r:id="rId85" xr:uid="{01BA89FD-2060-4F5B-A481-AC05EB595D02}"/>
    <hyperlink ref="C86" r:id="rId8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 xr:uid="{BC076A24-43DD-44EC-A5A9-A9D228A53079}"/>
    <hyperlink ref="C89" r:id="rId87" xr:uid="{CAB3AE1B-9F7D-48E7-97DD-76799F1414A5}"/>
    <hyperlink ref="C157" r:id="rId88" xr:uid="{41DD79F5-B975-48C6-9B78-3A8D7BFDDE17}"/>
    <hyperlink ref="C85" r:id="rId89" xr:uid="{F2D8615E-E816-4612-92E6-1DEF017118B9}"/>
    <hyperlink ref="C158" r:id="rId90" xr:uid="{67FDDA9C-2697-438A-910C-07270E6D9937}"/>
    <hyperlink ref="C124" r:id="rId91" xr:uid="{33D68102-556C-4964-899A-0D91AC0EE414}"/>
    <hyperlink ref="C173" r:id="rId92" xr:uid="{892C198E-B538-43EE-B755-A3EE15033B96}"/>
    <hyperlink ref="C90" r:id="rId93" xr:uid="{71ACF0DB-E083-467D-B61D-1EE9BAA61731}"/>
    <hyperlink ref="C150" r:id="rId94" xr:uid="{2DECDB34-BFC1-496B-855E-72BDF6A56DB6}"/>
    <hyperlink ref="C92" r:id="rId95" xr:uid="{1C3AC1B8-55BD-46AA-9108-B9298A65E15C}"/>
    <hyperlink ref="C125" r:id="rId96" xr:uid="{119085A2-18AF-4EB6-A4BE-CEE2911A797E}"/>
    <hyperlink ref="C151" r:id="rId97" xr:uid="{EEA63DCB-6383-48C0-BF51-95C8C0E416EA}"/>
    <hyperlink ref="C152" r:id="rId98" xr:uid="{15AAEFAB-E8DC-47E2-865D-F600F02E6317}"/>
    <hyperlink ref="C147" r:id="rId99" xr:uid="{3BBCDA01-F343-43EB-9420-E90A3D1CFA30}"/>
    <hyperlink ref="C87" r:id="rId100" xr:uid="{C03BCDB4-0D50-41BF-9BAA-1BE79CE8A561}"/>
    <hyperlink ref="C93" r:id="rId101" xr:uid="{533F5D46-71F5-40F4-B0D2-3FF7B4EB8EE9}"/>
    <hyperlink ref="C94" r:id="rId102" xr:uid="{9F8CE6E8-38DF-4BF8-B426-56181FA6A9B8}"/>
    <hyperlink ref="C95" r:id="rId103" xr:uid="{7DA0C09C-F4F4-4FB0-A5C7-BDF62A10BFD3}"/>
    <hyperlink ref="C96" r:id="rId104" xr:uid="{69C7D542-7890-420A-845F-2ECC2BE707E3}"/>
    <hyperlink ref="C97" r:id="rId105" xr:uid="{82B70F15-252D-4023-973A-6FA32810C0F0}"/>
    <hyperlink ref="C174" r:id="rId106" xr:uid="{B5835139-3770-4D81-B43A-263A46AD3A74}"/>
    <hyperlink ref="C98" r:id="rId107" xr:uid="{25AAFCCA-EE5C-4911-9135-7EBA41C2AC85}"/>
    <hyperlink ref="C99" r:id="rId108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 xr:uid="{8C7C7F98-D90C-491A-9C64-1487AD9A62BB}"/>
    <hyperlink ref="C100" r:id="rId109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 xr:uid="{96A32BDA-4338-4E42-8D18-94059079C0A9}"/>
    <hyperlink ref="C126" r:id="rId110" display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 xr:uid="{6B9575EC-5AA8-4F90-ABCD-BE79B50E8917}"/>
    <hyperlink ref="C127" r:id="rId111" xr:uid="{DC2392B5-E1F0-46D7-935A-15F2B7195E4B}"/>
    <hyperlink ref="C101" r:id="rId112" xr:uid="{155EDF72-ACA0-4106-A035-E0C6622A9004}"/>
    <hyperlink ref="C102" r:id="rId113" xr:uid="{449CD833-3AA5-4D9D-B552-8648F2054827}"/>
    <hyperlink ref="C103" r:id="rId114" xr:uid="{A9DEF5C0-DA62-42F2-B784-B8CC9560FD2B}"/>
    <hyperlink ref="C104" r:id="rId115" xr:uid="{5F365CC5-E28A-49F0-891B-6C308EAAF012}"/>
    <hyperlink ref="C105" r:id="rId116" xr:uid="{3E3144E8-7DBC-4428-A456-B46ECBDC2251}"/>
    <hyperlink ref="C159" r:id="rId117" xr:uid="{84994DD4-CF1B-4720-BA32-04C93299621A}"/>
    <hyperlink ref="C175" r:id="rId118" xr:uid="{874B7FFA-3CB7-421A-B782-DBD0D277F672}"/>
    <hyperlink ref="C106" r:id="rId119" xr:uid="{E8095BB8-AB98-4540-B965-08DFC4E9D44D}"/>
    <hyperlink ref="C107" r:id="rId12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 xr:uid="{2440A8CB-4CBF-4BE4-8E61-1B45A7A7FD96}"/>
    <hyperlink ref="C108" r:id="rId121" xr:uid="{8AA6A2E1-B77F-4EC1-A435-84CC64EBFDF2}"/>
    <hyperlink ref="C109" r:id="rId122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 xr:uid="{125468BC-6A86-4C54-BE2F-1773AFB21F8A}"/>
    <hyperlink ref="C160" r:id="rId123" xr:uid="{BAA83647-4126-415A-AAFF-900CA5838F31}"/>
    <hyperlink ref="C128" r:id="rId124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 xr:uid="{E61239D3-2C6F-4E3B-A19C-D338C83B8DD0}"/>
    <hyperlink ref="C137" r:id="rId125" xr:uid="{97908CEF-3214-4B9E-9601-6785D7144137}"/>
    <hyperlink ref="C110" r:id="rId126" xr:uid="{9A6304F0-3901-485A-B94A-5B0528FFFC17}"/>
    <hyperlink ref="C176" r:id="rId127" xr:uid="{98D17567-73C4-4FC8-87F0-1F9C033C8698}"/>
    <hyperlink ref="C138" r:id="rId128" xr:uid="{45DB111B-565D-4387-93F1-32D0C83428AA}"/>
    <hyperlink ref="C111" r:id="rId129" xr:uid="{C9DE2637-56EC-4313-9FBF-4D61AF28F423}"/>
    <hyperlink ref="C161" r:id="rId130" xr:uid="{0E317171-5762-43BF-92C7-1CE811112C0A}"/>
    <hyperlink ref="C112" r:id="rId131" xr:uid="{886BAAA2-BBE8-4D9C-8CBA-319113710552}"/>
    <hyperlink ref="C162" r:id="rId132" xr:uid="{1A846780-407E-4A88-90BA-FEAC6C61FE05}"/>
    <hyperlink ref="C163" r:id="rId133" xr:uid="{706C012E-53AC-4EEE-901F-A86B645A7AB6}"/>
    <hyperlink ref="C113" r:id="rId134" xr:uid="{B3E4C472-27AE-4F43-92E2-E9C354CDDE64}"/>
    <hyperlink ref="C114" r:id="rId135" display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 xr:uid="{5CC4B6FF-BE40-4279-892F-5BB8AE81C78D}"/>
    <hyperlink ref="C129" r:id="rId13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 xr:uid="{946B46AA-BE98-4440-A723-86E3D6F45253}"/>
    <hyperlink ref="C139" r:id="rId137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 xr:uid="{F2B168C5-F693-4647-A931-DBC5EA46B8CA}"/>
    <hyperlink ref="C140" r:id="rId138" xr:uid="{31CBBDED-24E1-4EF1-8000-31A0B3BC7FEF}"/>
    <hyperlink ref="C115" r:id="rId139" xr:uid="{53211189-C81D-46AE-94E5-2CBACA91F297}"/>
    <hyperlink ref="C177" r:id="rId140" xr:uid="{3B0EDD0D-B508-43EE-A463-17A2571F71E6}"/>
    <hyperlink ref="C116" r:id="rId141" xr:uid="{379ADC05-3528-4390-87B0-B5B2011753A7}"/>
    <hyperlink ref="C91" r:id="rId142" xr:uid="{414115C9-3817-4F33-9063-4E4A1C13EC22}"/>
    <hyperlink ref="C238" r:id="rId143" xr:uid="{80A5FBEE-06D8-40F7-9E9D-CD2150CBD9AD}"/>
    <hyperlink ref="C228" r:id="rId144" xr:uid="{12C1438E-543A-479A-ACF9-61CA3661298C}"/>
    <hyperlink ref="C172" r:id="rId145" xr:uid="{FBBC106F-213C-42D2-B07E-6F151B1637F4}"/>
    <hyperlink ref="C227" r:id="rId146" xr:uid="{9DEE812F-B889-417D-BAAA-7E6DCC8213E7}"/>
    <hyperlink ref="C217" r:id="rId147" xr:uid="{292917EF-16F1-4B94-BB70-F0885B847760}"/>
    <hyperlink ref="C226" r:id="rId148" xr:uid="{CC6286C0-F119-4488-BFF3-D7B866E1B0D7}"/>
    <hyperlink ref="C225" r:id="rId149" xr:uid="{62F0D151-86EE-45A5-B705-BC4F23A77A7F}"/>
    <hyperlink ref="C224" r:id="rId150" xr:uid="{FA3A119D-F682-498A-829E-069B18B583A0}"/>
    <hyperlink ref="C200" r:id="rId151" xr:uid="{DA16D18E-5969-4342-9180-517BF527DEEB}"/>
    <hyperlink ref="C199" r:id="rId152" xr:uid="{D5C32E64-ED95-494E-8107-707412E5D32C}"/>
    <hyperlink ref="C198" r:id="rId153" xr:uid="{D1A2A48D-60E5-4FCB-9A0E-C19123C71258}"/>
    <hyperlink ref="C220" r:id="rId154" xr:uid="{63D08AEE-6413-496C-8ACC-F973746E0D36}"/>
    <hyperlink ref="C240" r:id="rId155" xr:uid="{8146A579-FA80-4D69-980C-942A966EDFCF}"/>
    <hyperlink ref="C237" r:id="rId156" xr:uid="{500FF497-B41F-4E16-A176-9558D6B7ACA2}"/>
    <hyperlink ref="C208" r:id="rId157" display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 xr:uid="{FB51D190-0BD1-4D8B-9B2E-AD309353C30C}"/>
    <hyperlink ref="C219" r:id="rId158" xr:uid="{C6B8AA26-0E5A-4CE9-82BC-019D7F405ACE}"/>
    <hyperlink ref="C197" r:id="rId159" xr:uid="{C052335B-90A8-4479-828B-4ED5F117E677}"/>
    <hyperlink ref="C236" r:id="rId160" xr:uid="{5D0ACDAC-1366-4864-8B9A-6088133BFE67}"/>
    <hyperlink ref="C235" r:id="rId161" xr:uid="{4B6B41F1-C4C9-441C-91CD-EA51C172AD71}"/>
    <hyperlink ref="C234" r:id="rId162" xr:uid="{012D6CEE-B957-42FA-B351-AD0D1B50C7AE}"/>
    <hyperlink ref="C196" r:id="rId163" display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 xr:uid="{3748751E-173C-4417-872D-090CB5137851}"/>
    <hyperlink ref="C195" r:id="rId164" xr:uid="{7A46968D-6C14-44A7-AF69-37DF202D46B1}"/>
    <hyperlink ref="C194" r:id="rId165" xr:uid="{F90E2A01-CC90-492C-926E-9FCBB5C1092F}"/>
    <hyperlink ref="C193" r:id="rId166" xr:uid="{E4FFF9AF-1D44-4DB1-847B-BB9DF5A8B2E2}"/>
    <hyperlink ref="C216" r:id="rId167" xr:uid="{F10ADE79-C774-4A68-A6B3-8512340086CB}"/>
    <hyperlink ref="C192" r:id="rId168" xr:uid="{6409890E-F57C-4C2C-A023-9B6C7690C906}"/>
    <hyperlink ref="C191" r:id="rId169" xr:uid="{ED171B0F-CE3F-460A-86D1-F8B402ACC8C5}"/>
    <hyperlink ref="C207" r:id="rId170" xr:uid="{1B241051-45E5-4F2C-9762-E6022805B916}"/>
    <hyperlink ref="C190" r:id="rId171" xr:uid="{1447A4A9-A3D0-4869-85B0-0A253AE3A1F1}"/>
    <hyperlink ref="C223" r:id="rId172" xr:uid="{E6C42EE2-4F8E-4522-A44A-E6FBAA15478B}"/>
    <hyperlink ref="C215" r:id="rId173" xr:uid="{AD6D055B-16DF-4ADB-9D63-4E7065C81C3C}"/>
    <hyperlink ref="C214" r:id="rId174" xr:uid="{C6C375D7-BC94-4A45-B843-13C1795751F8}"/>
    <hyperlink ref="C206" r:id="rId175" xr:uid="{2C32B85F-3064-4DB6-B519-121C7B21143E}"/>
    <hyperlink ref="C213" r:id="rId176" xr:uid="{5DC9F479-0E86-4763-8D17-C4AF3261352A}"/>
    <hyperlink ref="C212" r:id="rId177" xr:uid="{B4021FC6-DE6F-42B9-867D-10AF887FD5B1}"/>
    <hyperlink ref="C239" r:id="rId178" xr:uid="{D21E450D-3243-469B-99F0-0CEBB6CFFA25}"/>
    <hyperlink ref="C211" r:id="rId179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 xr:uid="{F4F7F875-374B-49AE-92B2-C12B30043740}"/>
    <hyperlink ref="C210" r:id="rId180" display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 xr:uid="{BBF1330C-654A-4CA0-9D76-06546849C7EF}"/>
    <hyperlink ref="C189" r:id="rId181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 xr:uid="{D4DBD5B2-3710-4FF1-BEA0-16DAD054C982}"/>
    <hyperlink ref="C233" r:id="rId182" xr:uid="{209BA751-35AB-4818-A421-9EE0F640BE38}"/>
    <hyperlink ref="C188" r:id="rId183" display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 xr:uid="{E90AC496-6A42-4398-B88D-19947EF86F04}"/>
    <hyperlink ref="C205" r:id="rId184" xr:uid="{E645D68C-6BE1-4562-AD6C-537AC6441C9D}"/>
    <hyperlink ref="C204" r:id="rId185" xr:uid="{78B538DF-B9EC-4362-90E0-5CCC8F32A819}"/>
    <hyperlink ref="C232" r:id="rId186" xr:uid="{5800E262-242C-41E9-A48C-DF46227887E9}"/>
    <hyperlink ref="C231" r:id="rId187" xr:uid="{9C8AAB7B-AEA3-4C65-8F58-2DD67C0517D6}"/>
    <hyperlink ref="C180" r:id="rId188" xr:uid="{82B46E45-1BEA-41CC-9862-E7C298452BA3}"/>
    <hyperlink ref="C187" r:id="rId189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 xr:uid="{D1792919-C1DD-48EE-B99A-3B1FBCA33ABA}"/>
    <hyperlink ref="C203" r:id="rId19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 xr:uid="{A322B276-4210-475F-973B-84D907978F5E}"/>
    <hyperlink ref="C202" r:id="rId191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 xr:uid="{1DB95F78-BB09-4C30-ABE6-4270CA35D4D4}"/>
    <hyperlink ref="C186" r:id="rId192" display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 xr:uid="{FB3CB777-45FC-479F-9880-6EB385F4CC5B}"/>
    <hyperlink ref="C185" r:id="rId193" xr:uid="{F47FB25D-08E9-4674-BB16-EE918B0E1BC5}"/>
    <hyperlink ref="C184" r:id="rId194" xr:uid="{CE1A6DAC-5247-4DB7-A8B5-C7112FAB5730}"/>
    <hyperlink ref="C183" r:id="rId195" xr:uid="{226B53B8-6095-4929-AA85-5988CCA1DBDA}"/>
    <hyperlink ref="C230" r:id="rId196" xr:uid="{B157E6C0-DAA7-4906-9F06-37FC226E04FC}"/>
    <hyperlink ref="C146" r:id="rId197" xr:uid="{B820FB2E-6991-49E4-80AE-8CC0C64F6266}"/>
    <hyperlink ref="C136" r:id="rId198" xr:uid="{BCA65133-7C06-4600-B460-B82163A59A5E}"/>
    <hyperlink ref="C135" r:id="rId199" xr:uid="{86DC106F-392A-419F-9FCD-52640111E287}"/>
    <hyperlink ref="C218" r:id="rId200" xr:uid="{A3099384-F997-4573-B0C4-1608A7860C9D}"/>
    <hyperlink ref="C229" r:id="rId201" xr:uid="{99DDF51D-261D-4ACC-A9ED-13C07DE5663A}"/>
    <hyperlink ref="C171" r:id="rId202" xr:uid="{CB4DC0DF-4D66-4B0A-BC48-607FA2A0C4E8}"/>
    <hyperlink ref="C221" r:id="rId203" xr:uid="{42BCF2D1-979D-4564-851A-11A20E95AEF7}"/>
    <hyperlink ref="C201" r:id="rId204" xr:uid="{93CFB665-EABC-4073-8D2B-A5ADA8AE4A8A}"/>
    <hyperlink ref="C123" r:id="rId205" xr:uid="{DCC449F7-66F0-4C59-8C61-D02D7CCF6771}"/>
    <hyperlink ref="C170" r:id="rId206" xr:uid="{737A3B2A-9ABA-483E-8B7A-A81644CD80AE}"/>
    <hyperlink ref="C156" r:id="rId207" xr:uid="{46B8ABA5-F022-4325-91E4-7E8A22C13220}"/>
    <hyperlink ref="C209" r:id="rId208" xr:uid="{99D43BD8-E5C9-4E6E-A09D-5CF8CB041320}"/>
    <hyperlink ref="C169" r:id="rId209" xr:uid="{1DFDFC7D-1394-4C79-8182-30BC41B82C76}"/>
    <hyperlink ref="C134" r:id="rId210" xr:uid="{EDC04EC9-4182-45FC-BBBC-20FE7B7E82B2}"/>
    <hyperlink ref="C122" r:id="rId211" xr:uid="{E3219DE9-073F-4434-BF1C-5012592ABBDD}"/>
    <hyperlink ref="C19" r:id="rId212" xr:uid="{39726397-8EE3-4681-8F6A-BB8AFC17A608}"/>
    <hyperlink ref="C18" r:id="rId213" xr:uid="{BBD5BE69-0AC2-4F9C-BB93-544637CF8FC2}"/>
    <hyperlink ref="C145" r:id="rId214" xr:uid="{DD6F602F-F2CC-485D-91BD-52DE5220740E}"/>
    <hyperlink ref="C168" r:id="rId215" xr:uid="{7304FAFA-9C05-4FC8-9BDA-2DA09DA69DAD}"/>
    <hyperlink ref="C133" r:id="rId216" xr:uid="{BFBF3ADE-38AE-49E5-AC82-F2FC9F7ED1AE}"/>
    <hyperlink ref="C149" r:id="rId217" xr:uid="{5CF47F67-E975-45F0-BE5C-6D0DDC7C93A7}"/>
    <hyperlink ref="C121" r:id="rId218" xr:uid="{02C7583F-F45B-4CD8-B0A1-F3900975A833}"/>
    <hyperlink ref="C148" r:id="rId219" xr:uid="{5A451707-C7AD-4FBA-A732-1B0C74BD571D}"/>
    <hyperlink ref="C155" r:id="rId220" xr:uid="{206390E3-59BC-46AC-A818-4B268EB9ED85}"/>
    <hyperlink ref="C120" r:id="rId221" xr:uid="{4ECE9065-1A25-4C14-873F-C8792541E431}"/>
    <hyperlink ref="C167" r:id="rId222" xr:uid="{0D822DCA-3976-4F6C-B967-0DF397F8DF1A}"/>
    <hyperlink ref="C166" r:id="rId223" xr:uid="{57466C8E-065A-43B0-8CBD-9B969206C6CA}"/>
    <hyperlink ref="C165" r:id="rId224" xr:uid="{FDAC7F37-CC2D-4CD7-9B14-9D0B1E606A9B}"/>
    <hyperlink ref="C154" r:id="rId225" xr:uid="{040B8876-9FDC-48E5-B93D-F71A2C5176A6}"/>
    <hyperlink ref="C153" r:id="rId226" xr:uid="{C437E310-90DD-457E-8002-811C0E7F98EA}"/>
    <hyperlink ref="C179" r:id="rId227" xr:uid="{A9CDBD44-635B-4F12-8F01-644F3E7CA113}"/>
    <hyperlink ref="C144" r:id="rId228" xr:uid="{55568A8C-9205-46ED-B352-38B83D186A9E}"/>
    <hyperlink ref="C164" r:id="rId229" xr:uid="{21735F39-8FE1-4D1B-9176-C889E478DA33}"/>
    <hyperlink ref="C119" r:id="rId230" xr:uid="{B8AB40E3-3B50-4BFC-B3EF-168290672195}"/>
    <hyperlink ref="C132" r:id="rId231" xr:uid="{77AB0A09-E680-4EB2-80BD-1A797614DBE4}"/>
    <hyperlink ref="C143" r:id="rId232" xr:uid="{A036918D-DF0E-4309-B5FB-609ADE7FB6CB}"/>
    <hyperlink ref="C131" r:id="rId233" xr:uid="{92301195-5EA1-4F1A-8A58-359CA742A416}"/>
    <hyperlink ref="C142" r:id="rId234" xr:uid="{23E159A5-70BA-4230-A1A1-99FD3D2FE4EC}"/>
    <hyperlink ref="C141" r:id="rId235" xr:uid="{CFC3F885-15EC-4B0B-9835-565814DBE8C8}"/>
    <hyperlink ref="C178" r:id="rId236" xr:uid="{EB5284D1-E75B-4F90-915F-366F7C46B4EA}"/>
    <hyperlink ref="C118" r:id="rId237" xr:uid="{77E63AF7-DC1F-4FDB-9CEA-E808A7D9459B}"/>
    <hyperlink ref="C117" r:id="rId238" xr:uid="{B62B7A9D-EF8C-42FD-8104-D06D452FE8DC}"/>
    <hyperlink ref="C130" r:id="rId239" xr:uid="{A7C86546-54A0-4D4A-B297-BCF5B9231266}"/>
    <hyperlink ref="C222" r:id="rId240" xr:uid="{3B6AE864-CF06-4B51-9154-24C80D6D2881}"/>
    <hyperlink ref="C300" r:id="rId241" display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 xr:uid="{B4277C70-0E41-48CC-83EF-F6901A69D109}"/>
    <hyperlink ref="C311" r:id="rId242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 xr:uid="{05449CCA-6A42-4926-B86D-A66FB2A33909}"/>
  </hyperlinks>
  <pageMargins left="0.7" right="0.7" top="0.75" bottom="0.75" header="0.3" footer="0.3"/>
  <pageSetup paperSize="9" orientation="portrait" horizontalDpi="4294967295" verticalDpi="4294967295" r:id="rId24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2AD16-A015-4DAE-8F39-5C584DAC34C3}">
  <sheetPr>
    <tabColor rgb="FFFF0000"/>
  </sheetPr>
  <dimension ref="A1:U19"/>
  <sheetViews>
    <sheetView zoomScale="40" zoomScaleNormal="40" workbookViewId="0">
      <pane ySplit="1" topLeftCell="A2" activePane="bottomLeft" state="frozen"/>
      <selection pane="bottomLeft" activeCell="F24" sqref="F24"/>
    </sheetView>
  </sheetViews>
  <sheetFormatPr defaultColWidth="9.140625" defaultRowHeight="36"/>
  <cols>
    <col min="1" max="1" width="34.5703125" style="100" customWidth="1"/>
    <col min="2" max="2" width="27" style="100" customWidth="1"/>
    <col min="3" max="3" width="49.42578125" style="98" hidden="1" customWidth="1"/>
    <col min="4" max="4" width="93.140625" style="100" customWidth="1"/>
    <col min="5" max="5" width="1.85546875" style="98" hidden="1" customWidth="1"/>
    <col min="6" max="6" width="59.7109375" style="99" customWidth="1"/>
    <col min="7" max="7" width="74.140625" style="99" customWidth="1"/>
    <col min="8" max="8" width="15.42578125" style="98" hidden="1" customWidth="1"/>
    <col min="9" max="9" width="28.42578125" style="98" hidden="1" customWidth="1"/>
    <col min="10" max="10" width="50.85546875" style="98" hidden="1" customWidth="1"/>
    <col min="11" max="11" width="9.140625" style="98" hidden="1" customWidth="1"/>
    <col min="12" max="12" width="14" style="98" hidden="1" customWidth="1"/>
    <col min="13" max="15" width="13.5703125" style="98" hidden="1" customWidth="1"/>
    <col min="16" max="16" width="1.85546875" style="98" hidden="1" customWidth="1"/>
    <col min="17" max="17" width="31.85546875" style="100" customWidth="1"/>
    <col min="18" max="18" width="29.42578125" style="100" customWidth="1"/>
    <col min="19" max="19" width="31" style="100" customWidth="1"/>
    <col min="20" max="20" width="31.140625" style="100" customWidth="1"/>
    <col min="21" max="21" width="30.85546875" style="100" customWidth="1"/>
    <col min="22" max="22" width="30.7109375" style="100" customWidth="1"/>
    <col min="23" max="23" width="31" style="100" customWidth="1"/>
    <col min="24" max="24" width="32.7109375" style="100" customWidth="1"/>
    <col min="25" max="25" width="22.140625" style="100" customWidth="1"/>
    <col min="26" max="26" width="20.140625" style="100" customWidth="1"/>
    <col min="27" max="27" width="20.7109375" style="100" customWidth="1"/>
    <col min="28" max="16384" width="9.140625" style="100"/>
  </cols>
  <sheetData>
    <row r="1" spans="1:21">
      <c r="A1" s="269" t="s">
        <v>3054</v>
      </c>
      <c r="B1" s="269"/>
      <c r="C1" s="270"/>
      <c r="D1" s="269"/>
      <c r="E1" s="270"/>
      <c r="F1" s="269"/>
    </row>
    <row r="2" spans="1:21" s="225" customFormat="1" ht="21">
      <c r="A2" s="220" t="s">
        <v>21</v>
      </c>
      <c r="B2" s="220" t="s">
        <v>2978</v>
      </c>
      <c r="C2" s="221" t="s">
        <v>2979</v>
      </c>
      <c r="D2" s="221" t="s">
        <v>2980</v>
      </c>
      <c r="E2" s="220" t="s">
        <v>2981</v>
      </c>
      <c r="F2" s="221" t="s">
        <v>2982</v>
      </c>
      <c r="G2" s="220" t="s">
        <v>2983</v>
      </c>
      <c r="H2" s="220" t="s">
        <v>2984</v>
      </c>
      <c r="I2" s="222" t="s">
        <v>2985</v>
      </c>
      <c r="J2" s="220" t="s">
        <v>2986</v>
      </c>
      <c r="K2" s="220" t="s">
        <v>2987</v>
      </c>
      <c r="L2" s="220" t="s">
        <v>2988</v>
      </c>
      <c r="M2" s="220" t="s">
        <v>2989</v>
      </c>
      <c r="N2" s="220" t="s">
        <v>2990</v>
      </c>
      <c r="O2" s="220" t="s">
        <v>2991</v>
      </c>
      <c r="P2" s="221" t="s">
        <v>2992</v>
      </c>
      <c r="Q2" s="221" t="s">
        <v>2993</v>
      </c>
      <c r="R2" s="220" t="s">
        <v>1990</v>
      </c>
      <c r="S2" s="223" t="s">
        <v>2994</v>
      </c>
      <c r="T2" s="223" t="s">
        <v>2994</v>
      </c>
      <c r="U2" s="224" t="s">
        <v>1991</v>
      </c>
    </row>
    <row r="3" spans="1:21" s="228" customFormat="1" ht="21">
      <c r="A3" s="226" t="s">
        <v>1936</v>
      </c>
      <c r="B3" s="227" t="s">
        <v>1937</v>
      </c>
      <c r="C3" s="227" t="s">
        <v>2995</v>
      </c>
      <c r="D3" s="227" t="s">
        <v>2996</v>
      </c>
      <c r="E3" s="227"/>
      <c r="F3" s="226" t="s">
        <v>2997</v>
      </c>
      <c r="G3" s="226" t="s">
        <v>70</v>
      </c>
      <c r="H3" s="226" t="s">
        <v>47</v>
      </c>
      <c r="I3" s="228" t="s">
        <v>2001</v>
      </c>
      <c r="J3" s="229">
        <v>0.25</v>
      </c>
      <c r="K3" s="229">
        <v>1.875</v>
      </c>
      <c r="L3" s="229">
        <v>2.875</v>
      </c>
      <c r="M3" s="229">
        <v>1.67</v>
      </c>
      <c r="N3" s="230">
        <v>2</v>
      </c>
      <c r="O3" s="231">
        <v>4.21875</v>
      </c>
      <c r="P3" s="232">
        <v>0</v>
      </c>
      <c r="Q3" s="233">
        <v>0</v>
      </c>
      <c r="R3" s="234" t="s">
        <v>1992</v>
      </c>
      <c r="S3" s="235" t="s">
        <v>1993</v>
      </c>
      <c r="T3" s="235" t="s">
        <v>1994</v>
      </c>
      <c r="U3" s="233" t="s">
        <v>1995</v>
      </c>
    </row>
    <row r="4" spans="1:21" s="228" customFormat="1" ht="21">
      <c r="A4" s="226" t="s">
        <v>1936</v>
      </c>
      <c r="B4" s="227" t="s">
        <v>1937</v>
      </c>
      <c r="C4" s="227" t="s">
        <v>2998</v>
      </c>
      <c r="D4" s="227" t="s">
        <v>2999</v>
      </c>
      <c r="E4" s="227"/>
      <c r="F4" s="226" t="s">
        <v>3000</v>
      </c>
      <c r="G4" s="226" t="s">
        <v>3001</v>
      </c>
      <c r="H4" s="226" t="s">
        <v>101</v>
      </c>
      <c r="I4" s="228" t="s">
        <v>2001</v>
      </c>
      <c r="J4" s="231">
        <v>0.875</v>
      </c>
      <c r="K4" s="230">
        <v>2</v>
      </c>
      <c r="L4" s="231">
        <v>4.125</v>
      </c>
      <c r="M4" s="229">
        <v>2.9224999999999999</v>
      </c>
      <c r="N4" s="231">
        <v>4.125</v>
      </c>
      <c r="O4" s="236">
        <v>5</v>
      </c>
      <c r="P4" s="232">
        <v>0</v>
      </c>
      <c r="Q4" s="233">
        <v>0</v>
      </c>
      <c r="R4" s="234" t="s">
        <v>1992</v>
      </c>
      <c r="S4" s="235" t="s">
        <v>1993</v>
      </c>
      <c r="T4" s="235" t="s">
        <v>1994</v>
      </c>
      <c r="U4" s="233" t="s">
        <v>1995</v>
      </c>
    </row>
    <row r="5" spans="1:21" s="228" customFormat="1" ht="21">
      <c r="A5" s="226" t="s">
        <v>1936</v>
      </c>
      <c r="B5" s="227" t="s">
        <v>1937</v>
      </c>
      <c r="C5" s="227" t="s">
        <v>3002</v>
      </c>
      <c r="D5" s="227" t="s">
        <v>3003</v>
      </c>
      <c r="E5" s="227"/>
      <c r="F5" s="226" t="s">
        <v>3004</v>
      </c>
      <c r="G5" s="226" t="s">
        <v>954</v>
      </c>
      <c r="H5" s="226" t="s">
        <v>47</v>
      </c>
      <c r="I5" s="228" t="s">
        <v>2001</v>
      </c>
      <c r="J5" s="236">
        <v>1</v>
      </c>
      <c r="K5" s="229">
        <v>3.25</v>
      </c>
      <c r="L5" s="231">
        <v>4.125</v>
      </c>
      <c r="M5" s="229">
        <v>3.1312500000000001</v>
      </c>
      <c r="N5" s="231">
        <v>4.125</v>
      </c>
      <c r="O5" s="236">
        <v>5</v>
      </c>
      <c r="P5" s="232">
        <v>0</v>
      </c>
      <c r="Q5" s="233">
        <v>1</v>
      </c>
      <c r="R5" s="234" t="s">
        <v>1992</v>
      </c>
      <c r="S5" s="237" t="s">
        <v>1995</v>
      </c>
      <c r="T5" s="235" t="s">
        <v>1994</v>
      </c>
      <c r="U5" s="233" t="s">
        <v>1995</v>
      </c>
    </row>
    <row r="6" spans="1:21" s="228" customFormat="1" ht="21">
      <c r="A6" s="226" t="s">
        <v>1936</v>
      </c>
      <c r="B6" s="227" t="s">
        <v>2035</v>
      </c>
      <c r="C6" s="227" t="s">
        <v>3005</v>
      </c>
      <c r="D6" s="227" t="s">
        <v>3006</v>
      </c>
      <c r="E6" s="227"/>
      <c r="F6" s="226" t="s">
        <v>3007</v>
      </c>
      <c r="G6" s="226" t="s">
        <v>969</v>
      </c>
      <c r="H6" s="226" t="s">
        <v>37</v>
      </c>
      <c r="I6" s="228" t="s">
        <v>2001</v>
      </c>
      <c r="J6" s="231">
        <v>0.875</v>
      </c>
      <c r="K6" s="229">
        <v>2.5</v>
      </c>
      <c r="L6" s="229">
        <v>2.5</v>
      </c>
      <c r="M6" s="229">
        <v>2.9224999999999999</v>
      </c>
      <c r="N6" s="229">
        <v>1.375</v>
      </c>
      <c r="O6" s="236">
        <v>5</v>
      </c>
      <c r="P6" s="232">
        <v>0</v>
      </c>
      <c r="Q6" s="233">
        <v>0</v>
      </c>
      <c r="R6" s="234" t="s">
        <v>1992</v>
      </c>
      <c r="S6" s="235" t="s">
        <v>1993</v>
      </c>
      <c r="T6" s="235" t="s">
        <v>1994</v>
      </c>
      <c r="U6" s="233" t="s">
        <v>1995</v>
      </c>
    </row>
    <row r="7" spans="1:21" s="228" customFormat="1" ht="21">
      <c r="A7" s="226" t="s">
        <v>1936</v>
      </c>
      <c r="B7" s="227" t="s">
        <v>2035</v>
      </c>
      <c r="C7" s="227" t="s">
        <v>3008</v>
      </c>
      <c r="D7" s="227" t="s">
        <v>3009</v>
      </c>
      <c r="E7" s="227"/>
      <c r="F7" s="226" t="s">
        <v>3010</v>
      </c>
      <c r="G7" s="226" t="s">
        <v>954</v>
      </c>
      <c r="H7" s="226" t="s">
        <v>47</v>
      </c>
      <c r="I7" s="228" t="s">
        <v>2001</v>
      </c>
      <c r="J7" s="236">
        <v>1</v>
      </c>
      <c r="K7" s="231">
        <v>3.5</v>
      </c>
      <c r="L7" s="231">
        <v>3.5</v>
      </c>
      <c r="M7" s="231">
        <v>4.1749999999999998</v>
      </c>
      <c r="N7" s="229">
        <v>3.25</v>
      </c>
      <c r="O7" s="236">
        <v>5</v>
      </c>
      <c r="P7" s="232">
        <v>0</v>
      </c>
      <c r="Q7" s="233">
        <v>1</v>
      </c>
      <c r="R7" s="234" t="s">
        <v>1992</v>
      </c>
      <c r="S7" s="237" t="s">
        <v>1995</v>
      </c>
      <c r="T7" s="235" t="s">
        <v>1994</v>
      </c>
      <c r="U7" s="233" t="s">
        <v>1995</v>
      </c>
    </row>
    <row r="8" spans="1:21" s="228" customFormat="1" ht="21">
      <c r="A8" s="226" t="s">
        <v>1936</v>
      </c>
      <c r="B8" s="227" t="s">
        <v>2035</v>
      </c>
      <c r="C8" s="227" t="s">
        <v>3011</v>
      </c>
      <c r="D8" s="227" t="s">
        <v>3012</v>
      </c>
      <c r="E8" s="227"/>
      <c r="F8" s="226" t="s">
        <v>3013</v>
      </c>
      <c r="G8" s="226" t="s">
        <v>1999</v>
      </c>
      <c r="H8" s="226" t="s">
        <v>37</v>
      </c>
      <c r="I8" s="228" t="s">
        <v>2001</v>
      </c>
      <c r="J8" s="236">
        <v>1</v>
      </c>
      <c r="K8" s="230">
        <v>3</v>
      </c>
      <c r="L8" s="231">
        <v>4.25</v>
      </c>
      <c r="M8" s="231">
        <v>4.38375</v>
      </c>
      <c r="N8" s="231">
        <v>4.25</v>
      </c>
      <c r="O8" s="231">
        <v>4.625</v>
      </c>
      <c r="P8" s="232">
        <v>0</v>
      </c>
      <c r="Q8" s="233">
        <v>1</v>
      </c>
      <c r="R8" s="234" t="s">
        <v>1992</v>
      </c>
      <c r="S8" s="237" t="s">
        <v>1995</v>
      </c>
      <c r="T8" s="235" t="s">
        <v>1994</v>
      </c>
      <c r="U8" s="233" t="s">
        <v>1995</v>
      </c>
    </row>
    <row r="9" spans="1:21" s="228" customFormat="1" ht="21">
      <c r="A9" s="226" t="s">
        <v>1966</v>
      </c>
      <c r="B9" s="227" t="s">
        <v>1985</v>
      </c>
      <c r="C9" s="227" t="s">
        <v>3014</v>
      </c>
      <c r="D9" s="227" t="s">
        <v>3015</v>
      </c>
      <c r="E9" s="227"/>
      <c r="F9" s="226" t="s">
        <v>3016</v>
      </c>
      <c r="G9" s="226" t="s">
        <v>70</v>
      </c>
      <c r="H9" s="226" t="s">
        <v>47</v>
      </c>
      <c r="I9" s="228" t="s">
        <v>2001</v>
      </c>
      <c r="J9" s="231">
        <v>0.75</v>
      </c>
      <c r="K9" s="229">
        <v>1.5</v>
      </c>
      <c r="L9" s="231">
        <v>3.875</v>
      </c>
      <c r="M9" s="229">
        <v>2.0874999999999999</v>
      </c>
      <c r="N9" s="229">
        <v>3.125</v>
      </c>
      <c r="O9" s="231">
        <v>4.875</v>
      </c>
      <c r="P9" s="232">
        <v>0</v>
      </c>
      <c r="Q9" s="233">
        <v>0</v>
      </c>
      <c r="R9" s="234" t="s">
        <v>1992</v>
      </c>
      <c r="S9" s="235" t="s">
        <v>1993</v>
      </c>
      <c r="T9" s="235" t="s">
        <v>1994</v>
      </c>
      <c r="U9" s="233" t="s">
        <v>1995</v>
      </c>
    </row>
    <row r="10" spans="1:21" s="228" customFormat="1" ht="21">
      <c r="A10" s="226" t="s">
        <v>1966</v>
      </c>
      <c r="B10" s="227" t="s">
        <v>1985</v>
      </c>
      <c r="C10" s="227" t="s">
        <v>3017</v>
      </c>
      <c r="D10" s="227" t="s">
        <v>3018</v>
      </c>
      <c r="E10" s="227"/>
      <c r="F10" s="226" t="s">
        <v>3019</v>
      </c>
      <c r="G10" s="226" t="s">
        <v>46</v>
      </c>
      <c r="H10" s="226" t="s">
        <v>47</v>
      </c>
      <c r="I10" s="228" t="s">
        <v>2001</v>
      </c>
      <c r="J10" s="231">
        <v>0.875</v>
      </c>
      <c r="K10" s="230">
        <v>3</v>
      </c>
      <c r="L10" s="229">
        <v>2.125</v>
      </c>
      <c r="M10" s="229">
        <v>1.2524999999999999</v>
      </c>
      <c r="N10" s="229">
        <v>1.25</v>
      </c>
      <c r="O10" s="236">
        <v>5</v>
      </c>
      <c r="P10" s="232">
        <v>0</v>
      </c>
      <c r="Q10" s="233">
        <v>1</v>
      </c>
      <c r="R10" s="234" t="s">
        <v>1992</v>
      </c>
      <c r="S10" s="237" t="s">
        <v>1995</v>
      </c>
      <c r="T10" s="235" t="s">
        <v>1994</v>
      </c>
      <c r="U10" s="233" t="s">
        <v>1995</v>
      </c>
    </row>
    <row r="11" spans="1:21" s="228" customFormat="1" ht="21">
      <c r="A11" s="226" t="s">
        <v>1966</v>
      </c>
      <c r="B11" s="227" t="s">
        <v>1985</v>
      </c>
      <c r="C11" s="227" t="s">
        <v>3020</v>
      </c>
      <c r="D11" s="227" t="s">
        <v>3021</v>
      </c>
      <c r="E11" s="227"/>
      <c r="F11" s="226" t="s">
        <v>3022</v>
      </c>
      <c r="G11" s="226" t="s">
        <v>46</v>
      </c>
      <c r="H11" s="226" t="s">
        <v>47</v>
      </c>
      <c r="I11" s="228" t="s">
        <v>2001</v>
      </c>
      <c r="J11" s="231">
        <v>0.875</v>
      </c>
      <c r="K11" s="229">
        <v>0.75</v>
      </c>
      <c r="L11" s="229">
        <v>1.875</v>
      </c>
      <c r="M11" s="231">
        <v>3.5487500000000001</v>
      </c>
      <c r="N11" s="229">
        <v>2.75</v>
      </c>
      <c r="O11" s="231">
        <v>4.625</v>
      </c>
      <c r="P11" s="232">
        <v>0</v>
      </c>
      <c r="Q11" s="233">
        <v>0</v>
      </c>
      <c r="R11" s="234" t="s">
        <v>1992</v>
      </c>
      <c r="S11" s="235" t="s">
        <v>1993</v>
      </c>
      <c r="T11" s="235" t="s">
        <v>1994</v>
      </c>
      <c r="U11" s="233" t="s">
        <v>1995</v>
      </c>
    </row>
    <row r="12" spans="1:21" s="228" customFormat="1" ht="21">
      <c r="A12" s="226" t="s">
        <v>1943</v>
      </c>
      <c r="B12" s="227" t="s">
        <v>2051</v>
      </c>
      <c r="C12" s="227" t="s">
        <v>3023</v>
      </c>
      <c r="D12" s="227" t="s">
        <v>3024</v>
      </c>
      <c r="E12" s="227"/>
      <c r="F12" s="226" t="s">
        <v>3025</v>
      </c>
      <c r="G12" s="226" t="s">
        <v>70</v>
      </c>
      <c r="H12" s="226" t="s">
        <v>47</v>
      </c>
      <c r="I12" s="228" t="s">
        <v>2001</v>
      </c>
      <c r="J12" s="229">
        <v>0.5</v>
      </c>
      <c r="K12" s="230">
        <v>3</v>
      </c>
      <c r="L12" s="231">
        <v>3.75</v>
      </c>
      <c r="M12" s="229">
        <v>0.62624999999999997</v>
      </c>
      <c r="N12" s="229">
        <v>3.375</v>
      </c>
      <c r="O12" s="231">
        <v>4.875</v>
      </c>
      <c r="P12" s="232">
        <v>0</v>
      </c>
      <c r="Q12" s="233">
        <v>0</v>
      </c>
      <c r="R12" s="234" t="s">
        <v>1992</v>
      </c>
      <c r="S12" s="235" t="s">
        <v>1993</v>
      </c>
      <c r="T12" s="235" t="s">
        <v>1994</v>
      </c>
      <c r="U12" s="233" t="s">
        <v>1995</v>
      </c>
    </row>
    <row r="13" spans="1:21" s="228" customFormat="1" ht="21">
      <c r="A13" s="226" t="s">
        <v>1943</v>
      </c>
      <c r="B13" s="227" t="s">
        <v>2051</v>
      </c>
      <c r="C13" s="227" t="s">
        <v>3026</v>
      </c>
      <c r="D13" s="227" t="s">
        <v>3027</v>
      </c>
      <c r="E13" s="227"/>
      <c r="F13" s="226" t="s">
        <v>3028</v>
      </c>
      <c r="G13" s="226" t="s">
        <v>70</v>
      </c>
      <c r="H13" s="226" t="s">
        <v>47</v>
      </c>
      <c r="I13" s="228" t="s">
        <v>2001</v>
      </c>
      <c r="J13" s="229">
        <v>0.5</v>
      </c>
      <c r="K13" s="229">
        <v>2.5</v>
      </c>
      <c r="L13" s="231">
        <v>3.5</v>
      </c>
      <c r="M13" s="229">
        <v>1.8787499999999999</v>
      </c>
      <c r="N13" s="229">
        <v>2.875</v>
      </c>
      <c r="O13" s="231">
        <v>4.75</v>
      </c>
      <c r="P13" s="232">
        <v>0</v>
      </c>
      <c r="Q13" s="233">
        <v>0</v>
      </c>
      <c r="R13" s="234" t="s">
        <v>1992</v>
      </c>
      <c r="S13" s="235" t="s">
        <v>1993</v>
      </c>
      <c r="T13" s="235" t="s">
        <v>1994</v>
      </c>
      <c r="U13" s="233" t="s">
        <v>1995</v>
      </c>
    </row>
    <row r="14" spans="1:21" s="228" customFormat="1" ht="21">
      <c r="A14" s="226" t="s">
        <v>1943</v>
      </c>
      <c r="B14" s="227" t="s">
        <v>2051</v>
      </c>
      <c r="C14" s="227" t="s">
        <v>3029</v>
      </c>
      <c r="D14" s="227" t="s">
        <v>3030</v>
      </c>
      <c r="E14" s="227"/>
      <c r="F14" s="226" t="s">
        <v>3031</v>
      </c>
      <c r="G14" s="226" t="s">
        <v>70</v>
      </c>
      <c r="H14" s="226" t="s">
        <v>47</v>
      </c>
      <c r="I14" s="228" t="s">
        <v>2001</v>
      </c>
      <c r="J14" s="231">
        <v>0.75</v>
      </c>
      <c r="K14" s="229">
        <v>1.75</v>
      </c>
      <c r="L14" s="229">
        <v>3.125</v>
      </c>
      <c r="M14" s="229">
        <v>2.5049999999999999</v>
      </c>
      <c r="N14" s="229">
        <v>2.375</v>
      </c>
      <c r="O14" s="231">
        <v>4.3125</v>
      </c>
      <c r="P14" s="232">
        <v>0</v>
      </c>
      <c r="Q14" s="233">
        <v>0</v>
      </c>
      <c r="R14" s="234" t="s">
        <v>1992</v>
      </c>
      <c r="S14" s="235" t="s">
        <v>1993</v>
      </c>
      <c r="T14" s="235" t="s">
        <v>1994</v>
      </c>
      <c r="U14" s="233" t="s">
        <v>1995</v>
      </c>
    </row>
    <row r="15" spans="1:21" s="228" customFormat="1" ht="21">
      <c r="A15" s="226" t="s">
        <v>1943</v>
      </c>
      <c r="B15" s="227" t="s">
        <v>1944</v>
      </c>
      <c r="C15" s="227" t="s">
        <v>3032</v>
      </c>
      <c r="D15" s="227" t="s">
        <v>3033</v>
      </c>
      <c r="E15" s="227"/>
      <c r="F15" s="238" t="s">
        <v>3034</v>
      </c>
      <c r="G15" s="238" t="s">
        <v>954</v>
      </c>
      <c r="H15" s="238" t="s">
        <v>47</v>
      </c>
      <c r="I15" s="238" t="s">
        <v>2001</v>
      </c>
      <c r="J15" s="239">
        <v>1</v>
      </c>
      <c r="K15" s="240">
        <v>3.875</v>
      </c>
      <c r="L15" s="240">
        <v>4.5</v>
      </c>
      <c r="M15" s="240">
        <v>4.5925000000000002</v>
      </c>
      <c r="N15" s="240">
        <v>4.25</v>
      </c>
      <c r="O15" s="239">
        <v>5</v>
      </c>
      <c r="P15" s="241">
        <v>1</v>
      </c>
      <c r="Q15" s="242">
        <v>1</v>
      </c>
      <c r="R15" s="243" t="s">
        <v>1996</v>
      </c>
      <c r="S15" s="242" t="s">
        <v>1995</v>
      </c>
      <c r="T15" s="242" t="s">
        <v>1995</v>
      </c>
      <c r="U15" s="244" t="s">
        <v>1997</v>
      </c>
    </row>
    <row r="16" spans="1:21" s="228" customFormat="1" ht="21">
      <c r="A16" s="226" t="s">
        <v>1943</v>
      </c>
      <c r="B16" s="227" t="s">
        <v>1952</v>
      </c>
      <c r="C16" s="227" t="s">
        <v>3035</v>
      </c>
      <c r="D16" s="227" t="s">
        <v>3036</v>
      </c>
      <c r="E16" s="227"/>
      <c r="F16" s="226" t="s">
        <v>3037</v>
      </c>
      <c r="G16" s="226" t="s">
        <v>2005</v>
      </c>
      <c r="H16" s="226" t="s">
        <v>47</v>
      </c>
      <c r="I16" s="228" t="s">
        <v>2001</v>
      </c>
      <c r="J16" s="231">
        <v>0.75</v>
      </c>
      <c r="K16" s="229">
        <v>2.625</v>
      </c>
      <c r="L16" s="229">
        <v>2.75</v>
      </c>
      <c r="M16" s="231">
        <v>4.8012499999999996</v>
      </c>
      <c r="N16" s="229">
        <v>2.625</v>
      </c>
      <c r="O16" s="236">
        <v>5</v>
      </c>
      <c r="P16" s="232">
        <v>0</v>
      </c>
      <c r="Q16" s="233">
        <v>0</v>
      </c>
      <c r="R16" s="234" t="s">
        <v>1992</v>
      </c>
      <c r="S16" s="235" t="s">
        <v>1993</v>
      </c>
      <c r="T16" s="235" t="s">
        <v>1994</v>
      </c>
      <c r="U16" s="233" t="s">
        <v>1995</v>
      </c>
    </row>
    <row r="17" spans="1:21" s="228" customFormat="1" ht="21">
      <c r="A17" s="226" t="s">
        <v>1943</v>
      </c>
      <c r="B17" s="227" t="s">
        <v>1952</v>
      </c>
      <c r="C17" s="227" t="s">
        <v>3038</v>
      </c>
      <c r="D17" s="227" t="s">
        <v>3039</v>
      </c>
      <c r="E17" s="227"/>
      <c r="F17" s="226" t="s">
        <v>2002</v>
      </c>
      <c r="G17" s="226" t="s">
        <v>46</v>
      </c>
      <c r="H17" s="226" t="s">
        <v>47</v>
      </c>
      <c r="I17" s="228" t="s">
        <v>2001</v>
      </c>
      <c r="J17" s="236">
        <v>1</v>
      </c>
      <c r="K17" s="229">
        <v>3.375</v>
      </c>
      <c r="L17" s="229">
        <v>3.125</v>
      </c>
      <c r="M17" s="229">
        <v>3.34</v>
      </c>
      <c r="N17" s="229">
        <v>3.375</v>
      </c>
      <c r="O17" s="236">
        <v>5</v>
      </c>
      <c r="P17" s="232">
        <v>0</v>
      </c>
      <c r="Q17" s="233">
        <v>1</v>
      </c>
      <c r="R17" s="234" t="s">
        <v>1992</v>
      </c>
      <c r="S17" s="237" t="s">
        <v>1995</v>
      </c>
      <c r="T17" s="235" t="s">
        <v>1994</v>
      </c>
      <c r="U17" s="233" t="s">
        <v>1995</v>
      </c>
    </row>
    <row r="18" spans="1:21" s="228" customFormat="1" ht="21">
      <c r="A18" s="226" t="s">
        <v>1943</v>
      </c>
      <c r="B18" s="227" t="s">
        <v>1952</v>
      </c>
      <c r="C18" s="227" t="s">
        <v>3040</v>
      </c>
      <c r="D18" s="227" t="s">
        <v>3041</v>
      </c>
      <c r="E18" s="227"/>
      <c r="F18" s="226" t="s">
        <v>513</v>
      </c>
      <c r="G18" s="226" t="s">
        <v>46</v>
      </c>
      <c r="H18" s="226" t="s">
        <v>47</v>
      </c>
      <c r="I18" s="228" t="s">
        <v>2001</v>
      </c>
      <c r="J18" s="236">
        <v>1</v>
      </c>
      <c r="K18" s="229">
        <v>2.5</v>
      </c>
      <c r="L18" s="229">
        <v>2.5625</v>
      </c>
      <c r="M18" s="229">
        <v>1.2524999999999999</v>
      </c>
      <c r="N18" s="230">
        <v>3</v>
      </c>
      <c r="O18" s="236">
        <v>5</v>
      </c>
      <c r="P18" s="232">
        <v>0</v>
      </c>
      <c r="Q18" s="233">
        <v>1</v>
      </c>
      <c r="R18" s="234" t="s">
        <v>1992</v>
      </c>
      <c r="S18" s="237" t="s">
        <v>1995</v>
      </c>
      <c r="T18" s="235" t="s">
        <v>1994</v>
      </c>
      <c r="U18" s="233" t="s">
        <v>1995</v>
      </c>
    </row>
    <row r="19" spans="1:21" s="228" customFormat="1" ht="21">
      <c r="A19" s="226" t="s">
        <v>1943</v>
      </c>
      <c r="B19" s="227" t="s">
        <v>1952</v>
      </c>
      <c r="C19" s="227" t="s">
        <v>3042</v>
      </c>
      <c r="D19" s="227" t="s">
        <v>3043</v>
      </c>
      <c r="E19" s="227"/>
      <c r="F19" s="226" t="s">
        <v>3044</v>
      </c>
      <c r="G19" s="226" t="s">
        <v>46</v>
      </c>
      <c r="H19" s="226" t="s">
        <v>47</v>
      </c>
      <c r="I19" s="228" t="s">
        <v>2001</v>
      </c>
      <c r="J19" s="236">
        <v>1</v>
      </c>
      <c r="K19" s="229">
        <v>1.875</v>
      </c>
      <c r="L19" s="229">
        <v>1.625</v>
      </c>
      <c r="M19" s="229">
        <v>1.2524999999999999</v>
      </c>
      <c r="N19" s="230">
        <v>2</v>
      </c>
      <c r="O19" s="236">
        <v>5</v>
      </c>
      <c r="P19" s="232">
        <v>0</v>
      </c>
      <c r="Q19" s="233">
        <v>1</v>
      </c>
      <c r="R19" s="234" t="s">
        <v>1992</v>
      </c>
      <c r="S19" s="237" t="s">
        <v>1995</v>
      </c>
      <c r="T19" s="235" t="s">
        <v>1994</v>
      </c>
      <c r="U19" s="233" t="s">
        <v>1995</v>
      </c>
    </row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CC247-1726-4493-B0B7-5AD712917D1C}">
  <sheetPr>
    <tabColor rgb="FF92D050"/>
  </sheetPr>
  <dimension ref="A1:AA9"/>
  <sheetViews>
    <sheetView topLeftCell="K1" zoomScale="70" zoomScaleNormal="70" workbookViewId="0">
      <pane ySplit="3" topLeftCell="A4" activePane="bottomLeft" state="frozen"/>
      <selection activeCell="B1" sqref="B1"/>
      <selection pane="bottomLeft" activeCell="R1" sqref="R1:W1048576"/>
    </sheetView>
  </sheetViews>
  <sheetFormatPr defaultColWidth="9" defaultRowHeight="21"/>
  <cols>
    <col min="1" max="1" width="18.85546875" style="70" customWidth="1"/>
    <col min="2" max="2" width="17.42578125" style="70" bestFit="1" customWidth="1"/>
    <col min="3" max="3" width="86.5703125" style="93" customWidth="1"/>
    <col min="4" max="4" width="118.85546875" style="93" bestFit="1" customWidth="1"/>
    <col min="5" max="5" width="41" style="70" bestFit="1" customWidth="1"/>
    <col min="6" max="6" width="13" style="72" customWidth="1"/>
    <col min="7" max="9" width="17" style="70" hidden="1" customWidth="1"/>
    <col min="10" max="10" width="34.7109375" style="70" customWidth="1"/>
    <col min="11" max="11" width="30.42578125" style="70" customWidth="1"/>
    <col min="12" max="12" width="37.85546875" style="70" bestFit="1" customWidth="1"/>
    <col min="13" max="13" width="19.140625" style="70" customWidth="1"/>
    <col min="14" max="14" width="17.42578125" style="70" customWidth="1"/>
    <col min="15" max="15" width="23" style="70" customWidth="1"/>
    <col min="16" max="16" width="19.7109375" style="70" bestFit="1" customWidth="1"/>
    <col min="17" max="17" width="76.28515625" style="70" bestFit="1" customWidth="1"/>
    <col min="18" max="18" width="14.7109375" style="70" hidden="1" customWidth="1"/>
    <col min="19" max="19" width="14.5703125" style="70" hidden="1" customWidth="1"/>
    <col min="20" max="21" width="18" style="70" hidden="1" customWidth="1"/>
    <col min="22" max="22" width="62.5703125" style="70" hidden="1" customWidth="1"/>
    <col min="23" max="23" width="60.140625" style="70" hidden="1" customWidth="1"/>
    <col min="24" max="16384" width="9" style="70"/>
  </cols>
  <sheetData>
    <row r="1" spans="1:27" s="17" customFormat="1" ht="36">
      <c r="C1" s="102" t="s">
        <v>3053</v>
      </c>
      <c r="D1" s="87"/>
      <c r="E1" s="16"/>
      <c r="F1" s="88"/>
    </row>
    <row r="2" spans="1:27" s="127" customFormat="1">
      <c r="A2" s="249" t="s">
        <v>3049</v>
      </c>
      <c r="B2" s="249" t="s">
        <v>1</v>
      </c>
      <c r="C2" s="250" t="s">
        <v>2</v>
      </c>
      <c r="D2" s="249" t="s">
        <v>2</v>
      </c>
      <c r="E2" s="249" t="s">
        <v>6</v>
      </c>
      <c r="F2" s="251" t="s">
        <v>1211</v>
      </c>
      <c r="G2" s="251" t="s">
        <v>13</v>
      </c>
      <c r="H2" s="251" t="s">
        <v>14</v>
      </c>
      <c r="I2" s="251" t="s">
        <v>3050</v>
      </c>
      <c r="J2" s="250" t="s">
        <v>3051</v>
      </c>
      <c r="K2" s="250" t="s">
        <v>3052</v>
      </c>
      <c r="L2" s="250" t="s">
        <v>20</v>
      </c>
      <c r="M2" s="271" t="s">
        <v>2006</v>
      </c>
      <c r="N2" s="272"/>
      <c r="O2" s="273" t="s">
        <v>2007</v>
      </c>
      <c r="P2" s="274"/>
      <c r="Q2" s="261" t="s">
        <v>2946</v>
      </c>
    </row>
    <row r="3" spans="1:27" s="89" customFormat="1">
      <c r="A3" s="252"/>
      <c r="B3" s="253"/>
      <c r="C3" s="254"/>
      <c r="D3" s="255"/>
      <c r="E3" s="253"/>
      <c r="F3" s="256"/>
      <c r="G3" s="257"/>
      <c r="H3" s="257"/>
      <c r="I3" s="257"/>
      <c r="J3" s="258"/>
      <c r="K3" s="258"/>
      <c r="L3" s="259"/>
      <c r="M3" s="260" t="s">
        <v>21</v>
      </c>
      <c r="N3" s="260" t="s">
        <v>22</v>
      </c>
      <c r="O3" s="107" t="s">
        <v>21</v>
      </c>
      <c r="P3" s="108" t="s">
        <v>22</v>
      </c>
      <c r="Q3" s="262"/>
      <c r="V3" s="121" t="s">
        <v>2008</v>
      </c>
      <c r="W3" s="122"/>
      <c r="X3" s="122"/>
      <c r="Y3" s="122"/>
      <c r="Z3" s="122"/>
      <c r="AA3" s="122"/>
    </row>
    <row r="4" spans="1:27" s="91" customFormat="1">
      <c r="B4" s="91" t="s">
        <v>1889</v>
      </c>
      <c r="C4" s="103" t="str">
        <f>HYPERLINK(Q4:Q110,D4:D110)</f>
        <v>โครงการส่งเสริมและพัฒนาศักยภาพบุคลากรด้านการท่องเที่ยวสู่มาตรฐานอาเซียน</v>
      </c>
      <c r="D4" s="94" t="s">
        <v>1890</v>
      </c>
      <c r="E4" s="94" t="s">
        <v>41</v>
      </c>
      <c r="F4" s="128">
        <v>2567</v>
      </c>
      <c r="G4" s="94" t="s">
        <v>1862</v>
      </c>
      <c r="H4" s="94" t="s">
        <v>433</v>
      </c>
      <c r="I4" s="94" t="s">
        <v>921</v>
      </c>
      <c r="J4" s="105" t="s">
        <v>46</v>
      </c>
      <c r="K4" s="105" t="s">
        <v>47</v>
      </c>
      <c r="L4" s="105" t="s">
        <v>1891</v>
      </c>
      <c r="M4" s="130" t="s">
        <v>398</v>
      </c>
      <c r="N4" s="130" t="s">
        <v>1495</v>
      </c>
      <c r="O4" s="124" t="s">
        <v>398</v>
      </c>
      <c r="P4" s="124" t="s">
        <v>1952</v>
      </c>
      <c r="Q4" s="91" t="s">
        <v>1892</v>
      </c>
      <c r="R4" s="70" t="str">
        <f t="shared" ref="R4:R8" si="0">IF(LEN(P4=11),_xlfn.CONCAT(O4,"F",RIGHT(P4,2)))</f>
        <v>050602V03F04</v>
      </c>
      <c r="S4" s="97" t="s">
        <v>922</v>
      </c>
      <c r="T4" s="97" t="s">
        <v>923</v>
      </c>
      <c r="U4" s="268" t="str">
        <f>VLOOKUP(T4,'[2]FVCT for eMENSCR'!$B$2:$C$6173,2,FALSE)</f>
        <v>v3_050602V03F04</v>
      </c>
      <c r="V4" s="120"/>
    </row>
    <row r="5" spans="1:27" s="91" customFormat="1">
      <c r="B5" s="91" t="s">
        <v>1893</v>
      </c>
      <c r="C5" s="95" t="str">
        <f>HYPERLINK(Q5:Q111,D5:D111)</f>
        <v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v>
      </c>
      <c r="D5" s="94" t="s">
        <v>1894</v>
      </c>
      <c r="E5" s="94" t="s">
        <v>41</v>
      </c>
      <c r="F5" s="129">
        <v>2567</v>
      </c>
      <c r="G5" s="94" t="s">
        <v>452</v>
      </c>
      <c r="H5" s="94" t="s">
        <v>1895</v>
      </c>
      <c r="I5" s="94" t="s">
        <v>453</v>
      </c>
      <c r="J5" s="94" t="s">
        <v>454</v>
      </c>
      <c r="K5" s="94" t="s">
        <v>101</v>
      </c>
      <c r="L5" s="94" t="s">
        <v>1891</v>
      </c>
      <c r="M5" s="130" t="s">
        <v>411</v>
      </c>
      <c r="N5" s="130" t="s">
        <v>1476</v>
      </c>
      <c r="O5" s="131" t="s">
        <v>411</v>
      </c>
      <c r="P5" s="131" t="s">
        <v>1937</v>
      </c>
      <c r="Q5" s="91" t="s">
        <v>1896</v>
      </c>
      <c r="R5" s="70" t="str">
        <f t="shared" si="0"/>
        <v>050602V01F01</v>
      </c>
      <c r="S5" s="97" t="s">
        <v>904</v>
      </c>
      <c r="T5" s="97" t="s">
        <v>905</v>
      </c>
      <c r="U5" s="268" t="str">
        <f>VLOOKUP(T5,'[2]FVCT for eMENSCR'!$B$2:$C$6173,2,FALSE)</f>
        <v>v3_050602V01F01</v>
      </c>
      <c r="V5" s="120"/>
      <c r="W5" s="120" t="s">
        <v>2009</v>
      </c>
    </row>
    <row r="6" spans="1:27" s="91" customFormat="1">
      <c r="B6" s="91" t="s">
        <v>1902</v>
      </c>
      <c r="C6" s="95" t="str">
        <f>HYPERLINK(Q6:Q112,D6:D112)</f>
        <v>โครงการ "การท่องเที่ยวดิจิทัล (Digital Tourism)”</v>
      </c>
      <c r="D6" s="94" t="s">
        <v>1903</v>
      </c>
      <c r="E6" s="94" t="s">
        <v>41</v>
      </c>
      <c r="F6" s="129">
        <v>2567</v>
      </c>
      <c r="G6" s="94" t="s">
        <v>1862</v>
      </c>
      <c r="H6" s="94" t="s">
        <v>433</v>
      </c>
      <c r="I6" s="94" t="s">
        <v>1904</v>
      </c>
      <c r="J6" s="94" t="s">
        <v>70</v>
      </c>
      <c r="K6" s="94" t="s">
        <v>47</v>
      </c>
      <c r="L6" s="94" t="s">
        <v>1891</v>
      </c>
      <c r="M6" s="130" t="s">
        <v>427</v>
      </c>
      <c r="N6" s="130" t="s">
        <v>1486</v>
      </c>
      <c r="O6" s="124" t="s">
        <v>427</v>
      </c>
      <c r="P6" s="124" t="s">
        <v>1973</v>
      </c>
      <c r="Q6" s="91" t="s">
        <v>1905</v>
      </c>
      <c r="R6" s="70" t="str">
        <f t="shared" si="0"/>
        <v>050602V02F04</v>
      </c>
      <c r="S6" s="97" t="s">
        <v>909</v>
      </c>
      <c r="T6" s="97" t="s">
        <v>910</v>
      </c>
      <c r="U6" s="268" t="str">
        <f>VLOOKUP(T6,'[2]FVCT for eMENSCR'!$B$2:$C$6173,2,FALSE)</f>
        <v>v3_050602V02F04</v>
      </c>
      <c r="V6" s="120"/>
    </row>
    <row r="7" spans="1:27" s="91" customFormat="1">
      <c r="B7" s="91" t="s">
        <v>1906</v>
      </c>
      <c r="C7" s="95" t="str">
        <f>HYPERLINK(Q7:Q113,D7:D113)</f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D7" s="94" t="s">
        <v>1907</v>
      </c>
      <c r="E7" s="94" t="s">
        <v>41</v>
      </c>
      <c r="F7" s="129">
        <v>2567</v>
      </c>
      <c r="G7" s="94" t="s">
        <v>1862</v>
      </c>
      <c r="H7" s="94" t="s">
        <v>1908</v>
      </c>
      <c r="I7" s="94" t="s">
        <v>106</v>
      </c>
      <c r="J7" s="94" t="s">
        <v>100</v>
      </c>
      <c r="K7" s="94" t="s">
        <v>101</v>
      </c>
      <c r="L7" s="94" t="s">
        <v>1891</v>
      </c>
      <c r="M7" s="130" t="s">
        <v>411</v>
      </c>
      <c r="N7" s="130" t="s">
        <v>1483</v>
      </c>
      <c r="O7" s="131" t="s">
        <v>427</v>
      </c>
      <c r="P7" s="131" t="s">
        <v>2035</v>
      </c>
      <c r="Q7" s="91" t="s">
        <v>1909</v>
      </c>
      <c r="R7" s="70" t="str">
        <f t="shared" si="0"/>
        <v>050602V02F02</v>
      </c>
      <c r="S7" s="97" t="s">
        <v>904</v>
      </c>
      <c r="T7" s="97" t="s">
        <v>1522</v>
      </c>
      <c r="U7" s="268" t="str">
        <f>VLOOKUP(T7,'[2]FVCT for eMENSCR'!$B$2:$C$6173,2,FALSE)</f>
        <v>v3_050602V01F02</v>
      </c>
      <c r="V7" s="120"/>
      <c r="W7" s="120" t="s">
        <v>2010</v>
      </c>
    </row>
    <row r="8" spans="1:27" s="91" customFormat="1">
      <c r="B8" s="91" t="s">
        <v>1913</v>
      </c>
      <c r="C8" s="95" t="str">
        <f>HYPERLINK(Q8:Q114,D8:D114)</f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D8" s="94" t="s">
        <v>1914</v>
      </c>
      <c r="E8" s="94" t="s">
        <v>41</v>
      </c>
      <c r="F8" s="129">
        <v>2567</v>
      </c>
      <c r="G8" s="94" t="s">
        <v>1862</v>
      </c>
      <c r="H8" s="94" t="s">
        <v>433</v>
      </c>
      <c r="I8" s="94" t="s">
        <v>1915</v>
      </c>
      <c r="J8" s="94" t="s">
        <v>70</v>
      </c>
      <c r="K8" s="94" t="s">
        <v>47</v>
      </c>
      <c r="L8" s="94" t="s">
        <v>1891</v>
      </c>
      <c r="M8" s="130" t="s">
        <v>427</v>
      </c>
      <c r="N8" s="130" t="s">
        <v>1480</v>
      </c>
      <c r="O8" s="124" t="s">
        <v>427</v>
      </c>
      <c r="P8" s="124" t="s">
        <v>1967</v>
      </c>
      <c r="Q8" s="91" t="s">
        <v>1916</v>
      </c>
      <c r="R8" s="70" t="str">
        <f t="shared" si="0"/>
        <v>050602V02F02</v>
      </c>
      <c r="S8" s="97" t="s">
        <v>909</v>
      </c>
      <c r="T8" s="97" t="s">
        <v>1761</v>
      </c>
      <c r="U8" s="268" t="str">
        <f>VLOOKUP(T8,'[2]FVCT for eMENSCR'!$B$2:$C$6173,2,FALSE)</f>
        <v>v3_050602V02F02</v>
      </c>
      <c r="V8" s="120"/>
    </row>
    <row r="9" spans="1:27" s="247" customFormat="1">
      <c r="A9" s="245" t="s">
        <v>3032</v>
      </c>
      <c r="B9" s="245" t="s">
        <v>3045</v>
      </c>
      <c r="C9" s="245"/>
      <c r="D9" s="245" t="s">
        <v>3046</v>
      </c>
      <c r="E9" s="245" t="s">
        <v>41</v>
      </c>
      <c r="F9" s="246">
        <v>2569</v>
      </c>
      <c r="G9" s="245" t="s">
        <v>3047</v>
      </c>
      <c r="H9" s="245" t="s">
        <v>1908</v>
      </c>
      <c r="I9" s="245"/>
      <c r="J9" s="245" t="s">
        <v>954</v>
      </c>
      <c r="K9" s="245" t="s">
        <v>47</v>
      </c>
      <c r="L9" s="245" t="s">
        <v>3048</v>
      </c>
      <c r="M9" s="248"/>
      <c r="N9" s="248"/>
      <c r="O9" s="245" t="s">
        <v>1943</v>
      </c>
      <c r="P9" s="245" t="s">
        <v>1944</v>
      </c>
      <c r="Q9" s="245" t="s">
        <v>3033</v>
      </c>
      <c r="U9" s="245" t="s">
        <v>1944</v>
      </c>
    </row>
  </sheetData>
  <autoFilter ref="B3:V3" xr:uid="{719AD5D8-A340-4755-BF53-8822B4689127}"/>
  <mergeCells count="2">
    <mergeCell ref="M2:N2"/>
    <mergeCell ref="O2:P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3D2F-F529-48D3-BAED-59867DA025B9}">
  <sheetPr filterMode="1"/>
  <dimension ref="A1:N122"/>
  <sheetViews>
    <sheetView zoomScale="85" zoomScaleNormal="85" workbookViewId="0">
      <selection activeCell="A19" sqref="A19:N122"/>
    </sheetView>
  </sheetViews>
  <sheetFormatPr defaultColWidth="9" defaultRowHeight="15"/>
  <cols>
    <col min="1" max="2" width="29.42578125" style="82" customWidth="1"/>
    <col min="3" max="4" width="47.140625" style="82" customWidth="1"/>
    <col min="5" max="5" width="11.7109375" style="82" customWidth="1"/>
    <col min="6" max="6" width="24.7109375" style="82" customWidth="1"/>
    <col min="7" max="7" width="23.5703125" style="82" customWidth="1"/>
    <col min="8" max="11" width="47.140625" style="82" customWidth="1"/>
    <col min="12" max="12" width="11.7109375" style="82" customWidth="1"/>
    <col min="13" max="13" width="14.140625" style="82" customWidth="1"/>
    <col min="14" max="14" width="67.140625" style="82" customWidth="1"/>
    <col min="15" max="16384" width="9" style="82"/>
  </cols>
  <sheetData>
    <row r="1" spans="1:14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4">
      <c r="A2" s="83" t="s">
        <v>1</v>
      </c>
      <c r="B2" s="83"/>
      <c r="C2" s="83" t="s">
        <v>2</v>
      </c>
      <c r="D2" s="83" t="s">
        <v>6</v>
      </c>
      <c r="E2" s="83" t="s">
        <v>1211</v>
      </c>
      <c r="F2" s="83" t="s">
        <v>13</v>
      </c>
      <c r="G2" s="83" t="s">
        <v>14</v>
      </c>
      <c r="H2" s="83" t="s">
        <v>17</v>
      </c>
      <c r="I2" s="83" t="s">
        <v>18</v>
      </c>
      <c r="J2" s="83" t="s">
        <v>19</v>
      </c>
      <c r="K2" s="83" t="s">
        <v>20</v>
      </c>
      <c r="L2" s="83" t="s">
        <v>21</v>
      </c>
      <c r="M2" s="83" t="s">
        <v>22</v>
      </c>
      <c r="N2" s="83" t="s">
        <v>1490</v>
      </c>
    </row>
    <row r="3" spans="1:14" hidden="1">
      <c r="A3" s="82" t="s">
        <v>900</v>
      </c>
      <c r="C3" s="82" t="s">
        <v>901</v>
      </c>
      <c r="D3" s="82" t="s">
        <v>41</v>
      </c>
      <c r="E3" s="84">
        <v>2566</v>
      </c>
      <c r="F3" s="82" t="s">
        <v>432</v>
      </c>
      <c r="G3" s="82" t="s">
        <v>438</v>
      </c>
      <c r="H3" s="82" t="s">
        <v>153</v>
      </c>
      <c r="I3" s="82" t="s">
        <v>46</v>
      </c>
      <c r="J3" s="82" t="s">
        <v>47</v>
      </c>
      <c r="K3" s="82" t="s">
        <v>903</v>
      </c>
      <c r="L3" s="82" t="s">
        <v>411</v>
      </c>
      <c r="M3" s="82" t="s">
        <v>1476</v>
      </c>
      <c r="N3" s="82" t="s">
        <v>1491</v>
      </c>
    </row>
    <row r="4" spans="1:14" hidden="1">
      <c r="A4" s="82" t="s">
        <v>906</v>
      </c>
      <c r="C4" s="82" t="s">
        <v>907</v>
      </c>
      <c r="D4" s="82" t="s">
        <v>41</v>
      </c>
      <c r="E4" s="84">
        <v>2566</v>
      </c>
      <c r="F4" s="82" t="s">
        <v>432</v>
      </c>
      <c r="G4" s="82" t="s">
        <v>438</v>
      </c>
      <c r="H4" s="82" t="s">
        <v>490</v>
      </c>
      <c r="I4" s="82" t="s">
        <v>46</v>
      </c>
      <c r="J4" s="82" t="s">
        <v>47</v>
      </c>
      <c r="K4" s="82" t="s">
        <v>903</v>
      </c>
      <c r="L4" s="82" t="s">
        <v>427</v>
      </c>
      <c r="M4" s="82" t="s">
        <v>1486</v>
      </c>
      <c r="N4" s="82" t="s">
        <v>1492</v>
      </c>
    </row>
    <row r="5" spans="1:14" hidden="1">
      <c r="A5" s="82" t="s">
        <v>911</v>
      </c>
      <c r="C5" s="82" t="s">
        <v>912</v>
      </c>
      <c r="D5" s="82" t="s">
        <v>41</v>
      </c>
      <c r="E5" s="84">
        <v>2566</v>
      </c>
      <c r="F5" s="82" t="s">
        <v>432</v>
      </c>
      <c r="G5" s="82" t="s">
        <v>438</v>
      </c>
      <c r="H5" s="82" t="s">
        <v>490</v>
      </c>
      <c r="I5" s="82" t="s">
        <v>46</v>
      </c>
      <c r="J5" s="82" t="s">
        <v>47</v>
      </c>
      <c r="K5" s="82" t="s">
        <v>903</v>
      </c>
      <c r="L5" s="82" t="s">
        <v>427</v>
      </c>
      <c r="M5" s="82" t="s">
        <v>1486</v>
      </c>
      <c r="N5" s="82" t="s">
        <v>1493</v>
      </c>
    </row>
    <row r="6" spans="1:14" hidden="1">
      <c r="A6" s="82" t="s">
        <v>914</v>
      </c>
      <c r="C6" s="82" t="s">
        <v>915</v>
      </c>
      <c r="D6" s="82" t="s">
        <v>41</v>
      </c>
      <c r="E6" s="84">
        <v>2566</v>
      </c>
      <c r="F6" s="82" t="s">
        <v>432</v>
      </c>
      <c r="G6" s="82" t="s">
        <v>438</v>
      </c>
      <c r="H6" s="82" t="s">
        <v>490</v>
      </c>
      <c r="I6" s="82" t="s">
        <v>46</v>
      </c>
      <c r="J6" s="82" t="s">
        <v>47</v>
      </c>
      <c r="K6" s="82" t="s">
        <v>903</v>
      </c>
      <c r="L6" s="82" t="s">
        <v>427</v>
      </c>
      <c r="M6" s="82" t="s">
        <v>1486</v>
      </c>
      <c r="N6" s="82" t="s">
        <v>1494</v>
      </c>
    </row>
    <row r="7" spans="1:14" hidden="1">
      <c r="A7" s="82" t="s">
        <v>918</v>
      </c>
      <c r="C7" s="82" t="s">
        <v>919</v>
      </c>
      <c r="D7" s="82" t="s">
        <v>41</v>
      </c>
      <c r="E7" s="84">
        <v>2566</v>
      </c>
      <c r="F7" s="82" t="s">
        <v>432</v>
      </c>
      <c r="G7" s="82" t="s">
        <v>438</v>
      </c>
      <c r="H7" s="82" t="s">
        <v>921</v>
      </c>
      <c r="I7" s="82" t="s">
        <v>46</v>
      </c>
      <c r="J7" s="82" t="s">
        <v>47</v>
      </c>
      <c r="K7" s="82" t="s">
        <v>903</v>
      </c>
      <c r="L7" s="82" t="s">
        <v>398</v>
      </c>
      <c r="M7" s="82" t="s">
        <v>1495</v>
      </c>
      <c r="N7" s="82" t="s">
        <v>1496</v>
      </c>
    </row>
    <row r="8" spans="1:14" hidden="1">
      <c r="A8" s="82" t="s">
        <v>924</v>
      </c>
      <c r="C8" s="82" t="s">
        <v>925</v>
      </c>
      <c r="D8" s="82" t="s">
        <v>41</v>
      </c>
      <c r="E8" s="84">
        <v>2566</v>
      </c>
      <c r="F8" s="82" t="s">
        <v>432</v>
      </c>
      <c r="G8" s="82" t="s">
        <v>438</v>
      </c>
      <c r="H8" s="82" t="s">
        <v>921</v>
      </c>
      <c r="I8" s="82" t="s">
        <v>46</v>
      </c>
      <c r="J8" s="82" t="s">
        <v>47</v>
      </c>
      <c r="K8" s="82" t="s">
        <v>903</v>
      </c>
      <c r="L8" s="82" t="s">
        <v>398</v>
      </c>
      <c r="M8" s="82" t="s">
        <v>1474</v>
      </c>
      <c r="N8" s="82" t="s">
        <v>1497</v>
      </c>
    </row>
    <row r="9" spans="1:14" hidden="1">
      <c r="A9" s="82" t="s">
        <v>928</v>
      </c>
      <c r="C9" s="82" t="s">
        <v>929</v>
      </c>
      <c r="D9" s="82" t="s">
        <v>41</v>
      </c>
      <c r="E9" s="84">
        <v>2566</v>
      </c>
      <c r="F9" s="82" t="s">
        <v>432</v>
      </c>
      <c r="G9" s="82" t="s">
        <v>438</v>
      </c>
      <c r="H9" s="82" t="s">
        <v>106</v>
      </c>
      <c r="I9" s="82" t="s">
        <v>61</v>
      </c>
      <c r="J9" s="82" t="s">
        <v>62</v>
      </c>
      <c r="K9" s="82" t="s">
        <v>903</v>
      </c>
      <c r="L9" s="82" t="s">
        <v>411</v>
      </c>
      <c r="M9" s="82" t="s">
        <v>1476</v>
      </c>
      <c r="N9" s="82" t="s">
        <v>1498</v>
      </c>
    </row>
    <row r="10" spans="1:14" hidden="1">
      <c r="A10" s="82" t="s">
        <v>931</v>
      </c>
      <c r="C10" s="82" t="s">
        <v>933</v>
      </c>
      <c r="D10" s="82" t="s">
        <v>41</v>
      </c>
      <c r="E10" s="84">
        <v>2566</v>
      </c>
      <c r="F10" s="82" t="s">
        <v>424</v>
      </c>
      <c r="G10" s="82" t="s">
        <v>935</v>
      </c>
      <c r="H10" s="82" t="s">
        <v>453</v>
      </c>
      <c r="I10" s="82" t="s">
        <v>454</v>
      </c>
      <c r="J10" s="82" t="s">
        <v>101</v>
      </c>
      <c r="K10" s="82" t="s">
        <v>903</v>
      </c>
      <c r="L10" s="82" t="s">
        <v>411</v>
      </c>
      <c r="M10" s="82" t="s">
        <v>1476</v>
      </c>
      <c r="N10" s="82" t="s">
        <v>1499</v>
      </c>
    </row>
    <row r="11" spans="1:14" hidden="1">
      <c r="A11" s="82" t="s">
        <v>936</v>
      </c>
      <c r="C11" s="82" t="s">
        <v>937</v>
      </c>
      <c r="D11" s="82" t="s">
        <v>41</v>
      </c>
      <c r="E11" s="84">
        <v>2566</v>
      </c>
      <c r="F11" s="82" t="s">
        <v>424</v>
      </c>
      <c r="G11" s="82" t="s">
        <v>935</v>
      </c>
      <c r="H11" s="82" t="s">
        <v>453</v>
      </c>
      <c r="I11" s="82" t="s">
        <v>454</v>
      </c>
      <c r="J11" s="82" t="s">
        <v>101</v>
      </c>
      <c r="K11" s="82" t="s">
        <v>903</v>
      </c>
      <c r="L11" s="82" t="s">
        <v>411</v>
      </c>
      <c r="M11" s="82" t="s">
        <v>1476</v>
      </c>
      <c r="N11" s="82" t="s">
        <v>1500</v>
      </c>
    </row>
    <row r="12" spans="1:14" hidden="1">
      <c r="A12" s="82" t="s">
        <v>939</v>
      </c>
      <c r="C12" s="82" t="s">
        <v>940</v>
      </c>
      <c r="D12" s="82" t="s">
        <v>41</v>
      </c>
      <c r="E12" s="84">
        <v>2566</v>
      </c>
      <c r="F12" s="82" t="s">
        <v>432</v>
      </c>
      <c r="G12" s="82" t="s">
        <v>942</v>
      </c>
      <c r="H12" s="82" t="s">
        <v>106</v>
      </c>
      <c r="I12" s="82" t="s">
        <v>100</v>
      </c>
      <c r="J12" s="82" t="s">
        <v>101</v>
      </c>
      <c r="K12" s="82" t="s">
        <v>903</v>
      </c>
      <c r="L12" s="82" t="s">
        <v>411</v>
      </c>
      <c r="M12" s="82" t="s">
        <v>1476</v>
      </c>
      <c r="N12" s="82" t="s">
        <v>1501</v>
      </c>
    </row>
    <row r="13" spans="1:14" hidden="1">
      <c r="A13" s="82" t="s">
        <v>944</v>
      </c>
      <c r="C13" s="82" t="s">
        <v>945</v>
      </c>
      <c r="D13" s="82" t="s">
        <v>41</v>
      </c>
      <c r="E13" s="84">
        <v>2566</v>
      </c>
      <c r="F13" s="82" t="s">
        <v>424</v>
      </c>
      <c r="G13" s="82" t="s">
        <v>947</v>
      </c>
      <c r="H13" s="82" t="s">
        <v>948</v>
      </c>
      <c r="I13" s="82" t="s">
        <v>426</v>
      </c>
      <c r="J13" s="82" t="s">
        <v>62</v>
      </c>
      <c r="K13" s="82" t="s">
        <v>903</v>
      </c>
      <c r="L13" s="82" t="s">
        <v>427</v>
      </c>
      <c r="M13" s="82" t="s">
        <v>1481</v>
      </c>
      <c r="N13" s="82" t="s">
        <v>1502</v>
      </c>
    </row>
    <row r="14" spans="1:14" hidden="1">
      <c r="A14" s="82" t="s">
        <v>951</v>
      </c>
      <c r="C14" s="82" t="s">
        <v>952</v>
      </c>
      <c r="D14" s="82" t="s">
        <v>41</v>
      </c>
      <c r="E14" s="84">
        <v>2566</v>
      </c>
      <c r="F14" s="82" t="s">
        <v>432</v>
      </c>
      <c r="G14" s="82" t="s">
        <v>438</v>
      </c>
      <c r="I14" s="82" t="s">
        <v>954</v>
      </c>
      <c r="J14" s="82" t="s">
        <v>47</v>
      </c>
      <c r="K14" s="82" t="s">
        <v>903</v>
      </c>
      <c r="L14" s="82" t="s">
        <v>398</v>
      </c>
      <c r="M14" s="82" t="s">
        <v>1485</v>
      </c>
      <c r="N14" s="82" t="s">
        <v>1503</v>
      </c>
    </row>
    <row r="15" spans="1:14" hidden="1">
      <c r="A15" s="82" t="s">
        <v>956</v>
      </c>
      <c r="C15" s="82" t="s">
        <v>957</v>
      </c>
      <c r="D15" s="82" t="s">
        <v>41</v>
      </c>
      <c r="E15" s="84">
        <v>2566</v>
      </c>
      <c r="F15" s="82" t="s">
        <v>432</v>
      </c>
      <c r="G15" s="82" t="s">
        <v>438</v>
      </c>
      <c r="I15" s="82" t="s">
        <v>954</v>
      </c>
      <c r="J15" s="82" t="s">
        <v>47</v>
      </c>
      <c r="K15" s="82" t="s">
        <v>903</v>
      </c>
      <c r="L15" s="82" t="s">
        <v>398</v>
      </c>
      <c r="M15" s="82" t="s">
        <v>1485</v>
      </c>
      <c r="N15" s="82" t="s">
        <v>1504</v>
      </c>
    </row>
    <row r="16" spans="1:14" hidden="1">
      <c r="A16" s="82" t="s">
        <v>959</v>
      </c>
      <c r="C16" s="82" t="s">
        <v>430</v>
      </c>
      <c r="D16" s="82" t="s">
        <v>41</v>
      </c>
      <c r="E16" s="84">
        <v>2566</v>
      </c>
      <c r="F16" s="82" t="s">
        <v>432</v>
      </c>
      <c r="G16" s="82" t="s">
        <v>438</v>
      </c>
      <c r="H16" s="82" t="s">
        <v>417</v>
      </c>
      <c r="I16" s="82" t="s">
        <v>418</v>
      </c>
      <c r="J16" s="82" t="s">
        <v>37</v>
      </c>
      <c r="K16" s="82" t="s">
        <v>903</v>
      </c>
      <c r="L16" s="82" t="s">
        <v>398</v>
      </c>
      <c r="M16" s="82" t="s">
        <v>1474</v>
      </c>
      <c r="N16" s="82" t="s">
        <v>1505</v>
      </c>
    </row>
    <row r="17" spans="1:14" hidden="1">
      <c r="A17" s="82" t="s">
        <v>961</v>
      </c>
      <c r="C17" s="82" t="s">
        <v>962</v>
      </c>
      <c r="D17" s="82" t="s">
        <v>41</v>
      </c>
      <c r="E17" s="84">
        <v>2566</v>
      </c>
      <c r="F17" s="82" t="s">
        <v>432</v>
      </c>
      <c r="G17" s="82" t="s">
        <v>438</v>
      </c>
      <c r="H17" s="82" t="s">
        <v>112</v>
      </c>
      <c r="I17" s="82" t="s">
        <v>70</v>
      </c>
      <c r="J17" s="82" t="s">
        <v>47</v>
      </c>
      <c r="K17" s="82" t="s">
        <v>903</v>
      </c>
      <c r="L17" s="82" t="s">
        <v>427</v>
      </c>
      <c r="M17" s="82" t="s">
        <v>1486</v>
      </c>
      <c r="N17" s="82" t="s">
        <v>1506</v>
      </c>
    </row>
    <row r="18" spans="1:14" hidden="1">
      <c r="A18" s="82" t="s">
        <v>965</v>
      </c>
      <c r="C18" s="82" t="s">
        <v>967</v>
      </c>
      <c r="D18" s="82" t="s">
        <v>27</v>
      </c>
      <c r="E18" s="84">
        <v>2566</v>
      </c>
      <c r="F18" s="82" t="s">
        <v>432</v>
      </c>
      <c r="G18" s="82" t="s">
        <v>438</v>
      </c>
      <c r="H18" s="82" t="s">
        <v>417</v>
      </c>
      <c r="I18" s="82" t="s">
        <v>969</v>
      </c>
      <c r="J18" s="82" t="s">
        <v>37</v>
      </c>
      <c r="K18" s="82" t="s">
        <v>903</v>
      </c>
      <c r="L18" s="82" t="s">
        <v>398</v>
      </c>
      <c r="M18" s="82" t="s">
        <v>1474</v>
      </c>
      <c r="N18" s="82" t="s">
        <v>1507</v>
      </c>
    </row>
    <row r="19" spans="1:14">
      <c r="A19" s="82" t="s">
        <v>1508</v>
      </c>
      <c r="C19" s="82" t="s">
        <v>1472</v>
      </c>
      <c r="D19" s="82" t="s">
        <v>41</v>
      </c>
      <c r="E19" s="84">
        <v>2566</v>
      </c>
      <c r="F19" s="82" t="s">
        <v>432</v>
      </c>
      <c r="G19" s="82" t="s">
        <v>438</v>
      </c>
      <c r="H19" s="82" t="s">
        <v>1473</v>
      </c>
      <c r="I19" s="82" t="s">
        <v>756</v>
      </c>
      <c r="J19" s="82" t="s">
        <v>166</v>
      </c>
      <c r="L19" s="82" t="s">
        <v>398</v>
      </c>
      <c r="M19" s="82" t="s">
        <v>1474</v>
      </c>
      <c r="N19" s="82" t="s">
        <v>1477</v>
      </c>
    </row>
    <row r="20" spans="1:14">
      <c r="A20" s="82" t="s">
        <v>1509</v>
      </c>
      <c r="C20" s="82" t="s">
        <v>1475</v>
      </c>
      <c r="D20" s="82" t="s">
        <v>41</v>
      </c>
      <c r="E20" s="84">
        <v>2566</v>
      </c>
      <c r="F20" s="82" t="s">
        <v>432</v>
      </c>
      <c r="G20" s="82" t="s">
        <v>438</v>
      </c>
      <c r="H20" s="82" t="s">
        <v>1473</v>
      </c>
      <c r="I20" s="82" t="s">
        <v>756</v>
      </c>
      <c r="J20" s="82" t="s">
        <v>166</v>
      </c>
      <c r="L20" s="82" t="s">
        <v>411</v>
      </c>
      <c r="M20" s="82" t="s">
        <v>1476</v>
      </c>
      <c r="N20" s="82" t="s">
        <v>1478</v>
      </c>
    </row>
    <row r="21" spans="1:14">
      <c r="A21" s="82" t="s">
        <v>1510</v>
      </c>
      <c r="C21" s="82" t="s">
        <v>1511</v>
      </c>
      <c r="D21" s="82" t="s">
        <v>41</v>
      </c>
      <c r="E21" s="84">
        <v>2566</v>
      </c>
      <c r="F21" s="82" t="s">
        <v>432</v>
      </c>
      <c r="G21" s="82" t="s">
        <v>438</v>
      </c>
      <c r="H21" s="82" t="s">
        <v>417</v>
      </c>
      <c r="I21" s="82" t="s">
        <v>1512</v>
      </c>
      <c r="J21" s="82" t="s">
        <v>37</v>
      </c>
      <c r="L21" s="82" t="s">
        <v>411</v>
      </c>
      <c r="M21" s="82" t="s">
        <v>1476</v>
      </c>
      <c r="N21" s="82" t="s">
        <v>1513</v>
      </c>
    </row>
    <row r="22" spans="1:14">
      <c r="A22" s="82" t="s">
        <v>1514</v>
      </c>
      <c r="C22" s="82" t="s">
        <v>1515</v>
      </c>
      <c r="D22" s="82" t="s">
        <v>41</v>
      </c>
      <c r="E22" s="84">
        <v>2566</v>
      </c>
      <c r="F22" s="82" t="s">
        <v>432</v>
      </c>
      <c r="G22" s="82" t="s">
        <v>438</v>
      </c>
      <c r="H22" s="82" t="s">
        <v>384</v>
      </c>
      <c r="I22" s="82" t="s">
        <v>238</v>
      </c>
      <c r="J22" s="82" t="s">
        <v>101</v>
      </c>
      <c r="L22" s="82" t="s">
        <v>411</v>
      </c>
      <c r="M22" s="82" t="s">
        <v>1476</v>
      </c>
      <c r="N22" s="82" t="s">
        <v>1516</v>
      </c>
    </row>
    <row r="23" spans="1:14">
      <c r="A23" s="82" t="s">
        <v>1517</v>
      </c>
      <c r="C23" s="82" t="s">
        <v>1518</v>
      </c>
      <c r="D23" s="82" t="s">
        <v>41</v>
      </c>
      <c r="E23" s="84">
        <v>2566</v>
      </c>
      <c r="F23" s="82" t="s">
        <v>432</v>
      </c>
      <c r="G23" s="82" t="s">
        <v>1519</v>
      </c>
      <c r="H23" s="82" t="s">
        <v>453</v>
      </c>
      <c r="I23" s="82" t="s">
        <v>454</v>
      </c>
      <c r="J23" s="82" t="s">
        <v>101</v>
      </c>
      <c r="L23" s="82" t="s">
        <v>411</v>
      </c>
      <c r="M23" s="82" t="s">
        <v>1476</v>
      </c>
      <c r="N23" s="82" t="s">
        <v>1520</v>
      </c>
    </row>
    <row r="24" spans="1:14">
      <c r="A24" s="82" t="s">
        <v>1521</v>
      </c>
      <c r="C24" s="82" t="s">
        <v>1027</v>
      </c>
      <c r="D24" s="82" t="s">
        <v>27</v>
      </c>
      <c r="E24" s="84">
        <v>2566</v>
      </c>
      <c r="F24" s="82" t="s">
        <v>432</v>
      </c>
      <c r="G24" s="82" t="s">
        <v>438</v>
      </c>
      <c r="H24" s="82" t="s">
        <v>1029</v>
      </c>
      <c r="I24" s="82" t="s">
        <v>756</v>
      </c>
      <c r="J24" s="82" t="s">
        <v>166</v>
      </c>
      <c r="L24" s="82" t="s">
        <v>411</v>
      </c>
      <c r="M24" s="82" t="s">
        <v>1483</v>
      </c>
      <c r="N24" s="82" t="s">
        <v>1523</v>
      </c>
    </row>
    <row r="25" spans="1:14">
      <c r="A25" s="82" t="s">
        <v>1524</v>
      </c>
      <c r="C25" s="82" t="s">
        <v>1525</v>
      </c>
      <c r="D25" s="82" t="s">
        <v>41</v>
      </c>
      <c r="E25" s="84">
        <v>2566</v>
      </c>
      <c r="F25" s="82" t="s">
        <v>1007</v>
      </c>
      <c r="G25" s="82" t="s">
        <v>438</v>
      </c>
      <c r="H25" s="82" t="s">
        <v>562</v>
      </c>
      <c r="I25" s="82" t="s">
        <v>563</v>
      </c>
      <c r="J25" s="82" t="s">
        <v>564</v>
      </c>
      <c r="L25" s="82" t="s">
        <v>411</v>
      </c>
      <c r="M25" s="82" t="s">
        <v>1483</v>
      </c>
      <c r="N25" s="82" t="s">
        <v>1526</v>
      </c>
    </row>
    <row r="26" spans="1:14">
      <c r="A26" s="82" t="s">
        <v>1527</v>
      </c>
      <c r="C26" s="82" t="s">
        <v>1528</v>
      </c>
      <c r="D26" s="82" t="s">
        <v>41</v>
      </c>
      <c r="E26" s="84">
        <v>2566</v>
      </c>
      <c r="F26" s="82" t="s">
        <v>432</v>
      </c>
      <c r="G26" s="82" t="s">
        <v>438</v>
      </c>
      <c r="H26" s="82" t="s">
        <v>193</v>
      </c>
      <c r="I26" s="82" t="s">
        <v>165</v>
      </c>
      <c r="J26" s="82" t="s">
        <v>166</v>
      </c>
      <c r="L26" s="82" t="s">
        <v>427</v>
      </c>
      <c r="M26" s="82" t="s">
        <v>1481</v>
      </c>
      <c r="N26" s="82" t="s">
        <v>1529</v>
      </c>
    </row>
    <row r="27" spans="1:14">
      <c r="A27" s="82" t="s">
        <v>1530</v>
      </c>
      <c r="C27" s="82" t="s">
        <v>1061</v>
      </c>
      <c r="D27" s="82" t="s">
        <v>41</v>
      </c>
      <c r="E27" s="84">
        <v>2566</v>
      </c>
      <c r="F27" s="82" t="s">
        <v>432</v>
      </c>
      <c r="G27" s="82" t="s">
        <v>438</v>
      </c>
      <c r="H27" s="82" t="s">
        <v>1063</v>
      </c>
      <c r="I27" s="82" t="s">
        <v>756</v>
      </c>
      <c r="J27" s="82" t="s">
        <v>166</v>
      </c>
      <c r="L27" s="82" t="s">
        <v>427</v>
      </c>
      <c r="M27" s="82" t="s">
        <v>1481</v>
      </c>
      <c r="N27" s="82" t="s">
        <v>1531</v>
      </c>
    </row>
    <row r="28" spans="1:14">
      <c r="A28" s="82" t="s">
        <v>1532</v>
      </c>
      <c r="C28" s="82" t="s">
        <v>1533</v>
      </c>
      <c r="D28" s="82" t="s">
        <v>41</v>
      </c>
      <c r="E28" s="84">
        <v>2566</v>
      </c>
      <c r="F28" s="82" t="s">
        <v>843</v>
      </c>
      <c r="G28" s="82" t="s">
        <v>1534</v>
      </c>
      <c r="H28" s="82" t="s">
        <v>990</v>
      </c>
      <c r="I28" s="82" t="s">
        <v>238</v>
      </c>
      <c r="J28" s="82" t="s">
        <v>101</v>
      </c>
      <c r="L28" s="82" t="s">
        <v>411</v>
      </c>
      <c r="M28" s="82" t="s">
        <v>1483</v>
      </c>
      <c r="N28" s="82" t="s">
        <v>1535</v>
      </c>
    </row>
    <row r="29" spans="1:14">
      <c r="A29" s="82" t="s">
        <v>1536</v>
      </c>
      <c r="C29" s="82" t="s">
        <v>1537</v>
      </c>
      <c r="D29" s="82" t="s">
        <v>27</v>
      </c>
      <c r="E29" s="84">
        <v>2566</v>
      </c>
      <c r="F29" s="82" t="s">
        <v>432</v>
      </c>
      <c r="G29" s="82" t="s">
        <v>438</v>
      </c>
      <c r="H29" s="82" t="s">
        <v>1058</v>
      </c>
      <c r="I29" s="82" t="s">
        <v>756</v>
      </c>
      <c r="J29" s="82" t="s">
        <v>166</v>
      </c>
      <c r="L29" s="82" t="s">
        <v>427</v>
      </c>
      <c r="M29" s="82" t="s">
        <v>1481</v>
      </c>
      <c r="N29" s="82" t="s">
        <v>1538</v>
      </c>
    </row>
    <row r="30" spans="1:14">
      <c r="A30" s="82" t="s">
        <v>1539</v>
      </c>
      <c r="C30" s="82" t="s">
        <v>1540</v>
      </c>
      <c r="D30" s="82" t="s">
        <v>41</v>
      </c>
      <c r="E30" s="84">
        <v>2566</v>
      </c>
      <c r="F30" s="82" t="s">
        <v>1541</v>
      </c>
      <c r="G30" s="82" t="s">
        <v>1542</v>
      </c>
      <c r="H30" s="82" t="s">
        <v>990</v>
      </c>
      <c r="I30" s="82" t="s">
        <v>238</v>
      </c>
      <c r="J30" s="82" t="s">
        <v>101</v>
      </c>
      <c r="L30" s="82" t="s">
        <v>411</v>
      </c>
      <c r="M30" s="82" t="s">
        <v>1483</v>
      </c>
      <c r="N30" s="82" t="s">
        <v>1543</v>
      </c>
    </row>
    <row r="31" spans="1:14">
      <c r="A31" s="82" t="s">
        <v>1544</v>
      </c>
      <c r="C31" s="82" t="s">
        <v>1545</v>
      </c>
      <c r="D31" s="82" t="s">
        <v>41</v>
      </c>
      <c r="E31" s="84">
        <v>2566</v>
      </c>
      <c r="F31" s="82" t="s">
        <v>843</v>
      </c>
      <c r="G31" s="82" t="s">
        <v>1542</v>
      </c>
      <c r="H31" s="82" t="s">
        <v>990</v>
      </c>
      <c r="I31" s="82" t="s">
        <v>238</v>
      </c>
      <c r="J31" s="82" t="s">
        <v>101</v>
      </c>
      <c r="L31" s="82" t="s">
        <v>411</v>
      </c>
      <c r="M31" s="82" t="s">
        <v>1483</v>
      </c>
      <c r="N31" s="82" t="s">
        <v>1546</v>
      </c>
    </row>
    <row r="32" spans="1:14">
      <c r="A32" s="82" t="s">
        <v>1547</v>
      </c>
      <c r="C32" s="82" t="s">
        <v>1548</v>
      </c>
      <c r="D32" s="82" t="s">
        <v>41</v>
      </c>
      <c r="E32" s="84">
        <v>2566</v>
      </c>
      <c r="F32" s="82" t="s">
        <v>843</v>
      </c>
      <c r="G32" s="82" t="s">
        <v>1549</v>
      </c>
      <c r="H32" s="82" t="s">
        <v>990</v>
      </c>
      <c r="I32" s="82" t="s">
        <v>238</v>
      </c>
      <c r="J32" s="82" t="s">
        <v>101</v>
      </c>
      <c r="L32" s="82" t="s">
        <v>411</v>
      </c>
      <c r="M32" s="82" t="s">
        <v>1483</v>
      </c>
      <c r="N32" s="82" t="s">
        <v>1550</v>
      </c>
    </row>
    <row r="33" spans="1:14">
      <c r="A33" s="82" t="s">
        <v>1551</v>
      </c>
      <c r="C33" s="82" t="s">
        <v>1552</v>
      </c>
      <c r="D33" s="82" t="s">
        <v>66</v>
      </c>
      <c r="E33" s="84">
        <v>2566</v>
      </c>
      <c r="F33" s="82" t="s">
        <v>432</v>
      </c>
      <c r="G33" s="82" t="s">
        <v>438</v>
      </c>
      <c r="H33" s="82" t="s">
        <v>490</v>
      </c>
      <c r="I33" s="82" t="s">
        <v>46</v>
      </c>
      <c r="J33" s="82" t="s">
        <v>47</v>
      </c>
      <c r="L33" s="82" t="s">
        <v>398</v>
      </c>
      <c r="M33" s="82" t="s">
        <v>1495</v>
      </c>
      <c r="N33" s="82" t="s">
        <v>1553</v>
      </c>
    </row>
    <row r="34" spans="1:14">
      <c r="A34" s="82" t="s">
        <v>1554</v>
      </c>
      <c r="C34" s="82" t="s">
        <v>1555</v>
      </c>
      <c r="D34" s="82" t="s">
        <v>66</v>
      </c>
      <c r="E34" s="84">
        <v>2566</v>
      </c>
      <c r="F34" s="82" t="s">
        <v>432</v>
      </c>
      <c r="G34" s="82" t="s">
        <v>438</v>
      </c>
      <c r="H34" s="82" t="s">
        <v>490</v>
      </c>
      <c r="I34" s="82" t="s">
        <v>46</v>
      </c>
      <c r="J34" s="82" t="s">
        <v>47</v>
      </c>
      <c r="L34" s="82" t="s">
        <v>398</v>
      </c>
      <c r="M34" s="82" t="s">
        <v>1495</v>
      </c>
      <c r="N34" s="82" t="s">
        <v>1556</v>
      </c>
    </row>
    <row r="35" spans="1:14">
      <c r="A35" s="82" t="s">
        <v>1557</v>
      </c>
      <c r="C35" s="82" t="s">
        <v>1558</v>
      </c>
      <c r="D35" s="82" t="s">
        <v>41</v>
      </c>
      <c r="E35" s="84">
        <v>2566</v>
      </c>
      <c r="F35" s="82" t="s">
        <v>432</v>
      </c>
      <c r="G35" s="82" t="s">
        <v>438</v>
      </c>
      <c r="H35" s="82" t="s">
        <v>1559</v>
      </c>
      <c r="I35" s="82" t="s">
        <v>324</v>
      </c>
      <c r="J35" s="82" t="s">
        <v>62</v>
      </c>
      <c r="L35" s="82" t="s">
        <v>398</v>
      </c>
      <c r="M35" s="82" t="s">
        <v>1474</v>
      </c>
      <c r="N35" s="82" t="s">
        <v>1560</v>
      </c>
    </row>
    <row r="36" spans="1:14">
      <c r="A36" s="82" t="s">
        <v>1561</v>
      </c>
      <c r="C36" s="82" t="s">
        <v>1562</v>
      </c>
      <c r="D36" s="82" t="s">
        <v>41</v>
      </c>
      <c r="E36" s="84">
        <v>2566</v>
      </c>
      <c r="F36" s="82" t="s">
        <v>432</v>
      </c>
      <c r="G36" s="82" t="s">
        <v>438</v>
      </c>
      <c r="H36" s="82" t="s">
        <v>628</v>
      </c>
      <c r="I36" s="82" t="s">
        <v>563</v>
      </c>
      <c r="J36" s="82" t="s">
        <v>564</v>
      </c>
      <c r="L36" s="82" t="s">
        <v>398</v>
      </c>
      <c r="M36" s="82" t="s">
        <v>1474</v>
      </c>
      <c r="N36" s="82" t="s">
        <v>1563</v>
      </c>
    </row>
    <row r="37" spans="1:14">
      <c r="A37" s="82" t="s">
        <v>1564</v>
      </c>
      <c r="C37" s="82" t="s">
        <v>1565</v>
      </c>
      <c r="D37" s="82" t="s">
        <v>41</v>
      </c>
      <c r="E37" s="84">
        <v>2566</v>
      </c>
      <c r="F37" s="82" t="s">
        <v>432</v>
      </c>
      <c r="G37" s="82" t="s">
        <v>438</v>
      </c>
      <c r="I37" s="82" t="s">
        <v>1566</v>
      </c>
      <c r="J37" s="82" t="s">
        <v>293</v>
      </c>
      <c r="L37" s="82" t="s">
        <v>427</v>
      </c>
      <c r="M37" s="82" t="s">
        <v>1481</v>
      </c>
      <c r="N37" s="82" t="s">
        <v>1567</v>
      </c>
    </row>
    <row r="38" spans="1:14">
      <c r="A38" s="82" t="s">
        <v>1568</v>
      </c>
      <c r="C38" s="82" t="s">
        <v>507</v>
      </c>
      <c r="D38" s="82" t="s">
        <v>41</v>
      </c>
      <c r="E38" s="84">
        <v>2566</v>
      </c>
      <c r="F38" s="82" t="s">
        <v>432</v>
      </c>
      <c r="G38" s="82" t="s">
        <v>438</v>
      </c>
      <c r="H38" s="82" t="s">
        <v>490</v>
      </c>
      <c r="I38" s="82" t="s">
        <v>46</v>
      </c>
      <c r="J38" s="82" t="s">
        <v>47</v>
      </c>
      <c r="L38" s="82" t="s">
        <v>398</v>
      </c>
      <c r="M38" s="82" t="s">
        <v>1495</v>
      </c>
      <c r="N38" s="82" t="s">
        <v>1569</v>
      </c>
    </row>
    <row r="39" spans="1:14">
      <c r="A39" s="82" t="s">
        <v>1570</v>
      </c>
      <c r="C39" s="82" t="s">
        <v>1571</v>
      </c>
      <c r="D39" s="82" t="s">
        <v>41</v>
      </c>
      <c r="E39" s="84">
        <v>2566</v>
      </c>
      <c r="F39" s="82" t="s">
        <v>432</v>
      </c>
      <c r="G39" s="82" t="s">
        <v>438</v>
      </c>
      <c r="H39" s="82" t="s">
        <v>60</v>
      </c>
      <c r="I39" s="82" t="s">
        <v>61</v>
      </c>
      <c r="J39" s="82" t="s">
        <v>62</v>
      </c>
      <c r="L39" s="82" t="s">
        <v>411</v>
      </c>
      <c r="M39" s="82" t="s">
        <v>1476</v>
      </c>
      <c r="N39" s="82" t="s">
        <v>1572</v>
      </c>
    </row>
    <row r="40" spans="1:14">
      <c r="A40" s="82" t="s">
        <v>1573</v>
      </c>
      <c r="C40" s="82" t="s">
        <v>1574</v>
      </c>
      <c r="D40" s="82" t="s">
        <v>41</v>
      </c>
      <c r="E40" s="84">
        <v>2566</v>
      </c>
      <c r="F40" s="82" t="s">
        <v>432</v>
      </c>
      <c r="G40" s="82" t="s">
        <v>438</v>
      </c>
      <c r="H40" s="82" t="s">
        <v>490</v>
      </c>
      <c r="I40" s="82" t="s">
        <v>46</v>
      </c>
      <c r="J40" s="82" t="s">
        <v>47</v>
      </c>
      <c r="L40" s="82" t="s">
        <v>398</v>
      </c>
      <c r="M40" s="82" t="s">
        <v>1495</v>
      </c>
      <c r="N40" s="82" t="s">
        <v>1575</v>
      </c>
    </row>
    <row r="41" spans="1:14">
      <c r="A41" s="82" t="s">
        <v>1576</v>
      </c>
      <c r="C41" s="82" t="s">
        <v>518</v>
      </c>
      <c r="D41" s="82" t="s">
        <v>41</v>
      </c>
      <c r="E41" s="84">
        <v>2566</v>
      </c>
      <c r="F41" s="82" t="s">
        <v>432</v>
      </c>
      <c r="G41" s="82" t="s">
        <v>438</v>
      </c>
      <c r="H41" s="82" t="s">
        <v>490</v>
      </c>
      <c r="I41" s="82" t="s">
        <v>46</v>
      </c>
      <c r="J41" s="82" t="s">
        <v>47</v>
      </c>
      <c r="L41" s="82" t="s">
        <v>398</v>
      </c>
      <c r="M41" s="82" t="s">
        <v>1495</v>
      </c>
      <c r="N41" s="82" t="s">
        <v>1577</v>
      </c>
    </row>
    <row r="42" spans="1:14">
      <c r="A42" s="82" t="s">
        <v>1578</v>
      </c>
      <c r="C42" s="82" t="s">
        <v>1579</v>
      </c>
      <c r="D42" s="82" t="s">
        <v>41</v>
      </c>
      <c r="E42" s="84">
        <v>2566</v>
      </c>
      <c r="F42" s="82" t="s">
        <v>432</v>
      </c>
      <c r="G42" s="82" t="s">
        <v>438</v>
      </c>
      <c r="H42" s="82" t="s">
        <v>921</v>
      </c>
      <c r="I42" s="82" t="s">
        <v>46</v>
      </c>
      <c r="J42" s="82" t="s">
        <v>47</v>
      </c>
      <c r="L42" s="82" t="s">
        <v>398</v>
      </c>
      <c r="M42" s="82" t="s">
        <v>1485</v>
      </c>
      <c r="N42" s="82" t="s">
        <v>1580</v>
      </c>
    </row>
    <row r="43" spans="1:14">
      <c r="A43" s="82" t="s">
        <v>1581</v>
      </c>
      <c r="C43" s="82" t="s">
        <v>1582</v>
      </c>
      <c r="D43" s="82" t="s">
        <v>41</v>
      </c>
      <c r="E43" s="84">
        <v>2566</v>
      </c>
      <c r="F43" s="82" t="s">
        <v>432</v>
      </c>
      <c r="G43" s="82" t="s">
        <v>438</v>
      </c>
      <c r="H43" s="82" t="s">
        <v>45</v>
      </c>
      <c r="I43" s="82" t="s">
        <v>46</v>
      </c>
      <c r="J43" s="82" t="s">
        <v>47</v>
      </c>
      <c r="L43" s="82" t="s">
        <v>398</v>
      </c>
      <c r="M43" s="82" t="s">
        <v>1495</v>
      </c>
      <c r="N43" s="82" t="s">
        <v>1583</v>
      </c>
    </row>
    <row r="44" spans="1:14">
      <c r="A44" s="82" t="s">
        <v>1584</v>
      </c>
      <c r="C44" s="82" t="s">
        <v>1585</v>
      </c>
      <c r="D44" s="82" t="s">
        <v>41</v>
      </c>
      <c r="E44" s="84">
        <v>2566</v>
      </c>
      <c r="F44" s="82" t="s">
        <v>1542</v>
      </c>
      <c r="G44" s="82" t="s">
        <v>438</v>
      </c>
      <c r="H44" s="82" t="s">
        <v>1586</v>
      </c>
      <c r="I44" s="82" t="s">
        <v>756</v>
      </c>
      <c r="J44" s="82" t="s">
        <v>166</v>
      </c>
      <c r="L44" s="82" t="s">
        <v>411</v>
      </c>
      <c r="M44" s="82" t="s">
        <v>1476</v>
      </c>
      <c r="N44" s="82" t="s">
        <v>1587</v>
      </c>
    </row>
    <row r="45" spans="1:14">
      <c r="A45" s="82" t="s">
        <v>1588</v>
      </c>
      <c r="C45" s="82" t="s">
        <v>1589</v>
      </c>
      <c r="D45" s="82" t="s">
        <v>41</v>
      </c>
      <c r="E45" s="84">
        <v>2566</v>
      </c>
      <c r="F45" s="82" t="s">
        <v>432</v>
      </c>
      <c r="G45" s="82" t="s">
        <v>438</v>
      </c>
      <c r="H45" s="82" t="s">
        <v>490</v>
      </c>
      <c r="I45" s="82" t="s">
        <v>46</v>
      </c>
      <c r="J45" s="82" t="s">
        <v>47</v>
      </c>
      <c r="L45" s="82" t="s">
        <v>398</v>
      </c>
      <c r="M45" s="82" t="s">
        <v>1495</v>
      </c>
      <c r="N45" s="82" t="s">
        <v>1590</v>
      </c>
    </row>
    <row r="46" spans="1:14">
      <c r="A46" s="82" t="s">
        <v>1591</v>
      </c>
      <c r="C46" s="82" t="s">
        <v>1592</v>
      </c>
      <c r="D46" s="82" t="s">
        <v>41</v>
      </c>
      <c r="E46" s="84">
        <v>2566</v>
      </c>
      <c r="F46" s="82" t="s">
        <v>432</v>
      </c>
      <c r="G46" s="82" t="s">
        <v>438</v>
      </c>
      <c r="H46" s="82" t="s">
        <v>490</v>
      </c>
      <c r="I46" s="82" t="s">
        <v>46</v>
      </c>
      <c r="J46" s="82" t="s">
        <v>47</v>
      </c>
      <c r="L46" s="82" t="s">
        <v>398</v>
      </c>
      <c r="M46" s="82" t="s">
        <v>1495</v>
      </c>
      <c r="N46" s="82" t="s">
        <v>1593</v>
      </c>
    </row>
    <row r="47" spans="1:14">
      <c r="A47" s="82" t="s">
        <v>1594</v>
      </c>
      <c r="C47" s="82" t="s">
        <v>1595</v>
      </c>
      <c r="D47" s="82" t="s">
        <v>41</v>
      </c>
      <c r="E47" s="84">
        <v>2566</v>
      </c>
      <c r="F47" s="82" t="s">
        <v>432</v>
      </c>
      <c r="G47" s="82" t="s">
        <v>438</v>
      </c>
      <c r="H47" s="82" t="s">
        <v>45</v>
      </c>
      <c r="I47" s="82" t="s">
        <v>46</v>
      </c>
      <c r="J47" s="82" t="s">
        <v>47</v>
      </c>
      <c r="L47" s="82" t="s">
        <v>398</v>
      </c>
      <c r="M47" s="82" t="s">
        <v>1495</v>
      </c>
      <c r="N47" s="82" t="s">
        <v>1596</v>
      </c>
    </row>
    <row r="48" spans="1:14">
      <c r="A48" s="82" t="s">
        <v>1597</v>
      </c>
      <c r="C48" s="82" t="s">
        <v>1598</v>
      </c>
      <c r="D48" s="82" t="s">
        <v>41</v>
      </c>
      <c r="E48" s="84">
        <v>2566</v>
      </c>
      <c r="F48" s="82" t="s">
        <v>432</v>
      </c>
      <c r="G48" s="82" t="s">
        <v>438</v>
      </c>
      <c r="H48" s="82" t="s">
        <v>45</v>
      </c>
      <c r="I48" s="82" t="s">
        <v>46</v>
      </c>
      <c r="J48" s="82" t="s">
        <v>47</v>
      </c>
      <c r="L48" s="82" t="s">
        <v>398</v>
      </c>
      <c r="M48" s="82" t="s">
        <v>1495</v>
      </c>
      <c r="N48" s="82" t="s">
        <v>1599</v>
      </c>
    </row>
    <row r="49" spans="1:14">
      <c r="A49" s="82" t="s">
        <v>1600</v>
      </c>
      <c r="C49" s="82" t="s">
        <v>1601</v>
      </c>
      <c r="D49" s="82" t="s">
        <v>41</v>
      </c>
      <c r="E49" s="84">
        <v>2566</v>
      </c>
      <c r="F49" s="82" t="s">
        <v>432</v>
      </c>
      <c r="G49" s="82" t="s">
        <v>438</v>
      </c>
      <c r="H49" s="82" t="s">
        <v>45</v>
      </c>
      <c r="I49" s="82" t="s">
        <v>46</v>
      </c>
      <c r="J49" s="82" t="s">
        <v>47</v>
      </c>
      <c r="L49" s="82" t="s">
        <v>398</v>
      </c>
      <c r="M49" s="82" t="s">
        <v>1495</v>
      </c>
      <c r="N49" s="82" t="s">
        <v>1602</v>
      </c>
    </row>
    <row r="50" spans="1:14">
      <c r="A50" s="82" t="s">
        <v>1603</v>
      </c>
      <c r="C50" s="82" t="s">
        <v>1604</v>
      </c>
      <c r="D50" s="82" t="s">
        <v>41</v>
      </c>
      <c r="E50" s="84">
        <v>2566</v>
      </c>
      <c r="F50" s="82" t="s">
        <v>424</v>
      </c>
      <c r="G50" s="82" t="s">
        <v>1605</v>
      </c>
      <c r="H50" s="82" t="s">
        <v>361</v>
      </c>
      <c r="I50" s="82" t="s">
        <v>238</v>
      </c>
      <c r="J50" s="82" t="s">
        <v>101</v>
      </c>
      <c r="L50" s="82" t="s">
        <v>427</v>
      </c>
      <c r="M50" s="82" t="s">
        <v>1606</v>
      </c>
      <c r="N50" s="82" t="s">
        <v>1607</v>
      </c>
    </row>
    <row r="51" spans="1:14">
      <c r="A51" s="82" t="s">
        <v>1608</v>
      </c>
      <c r="C51" s="82" t="s">
        <v>1609</v>
      </c>
      <c r="D51" s="82" t="s">
        <v>41</v>
      </c>
      <c r="E51" s="84">
        <v>2566</v>
      </c>
      <c r="F51" s="82" t="s">
        <v>432</v>
      </c>
      <c r="G51" s="82" t="s">
        <v>438</v>
      </c>
      <c r="H51" s="82" t="s">
        <v>45</v>
      </c>
      <c r="I51" s="82" t="s">
        <v>46</v>
      </c>
      <c r="J51" s="82" t="s">
        <v>47</v>
      </c>
      <c r="L51" s="82" t="s">
        <v>398</v>
      </c>
      <c r="M51" s="82" t="s">
        <v>1495</v>
      </c>
      <c r="N51" s="82" t="s">
        <v>1610</v>
      </c>
    </row>
    <row r="52" spans="1:14">
      <c r="A52" s="82" t="s">
        <v>1611</v>
      </c>
      <c r="C52" s="82" t="s">
        <v>1612</v>
      </c>
      <c r="D52" s="82" t="s">
        <v>41</v>
      </c>
      <c r="E52" s="84">
        <v>2566</v>
      </c>
      <c r="F52" s="82" t="s">
        <v>424</v>
      </c>
      <c r="G52" s="82" t="s">
        <v>1613</v>
      </c>
      <c r="H52" s="82" t="s">
        <v>361</v>
      </c>
      <c r="I52" s="82" t="s">
        <v>238</v>
      </c>
      <c r="J52" s="82" t="s">
        <v>101</v>
      </c>
      <c r="L52" s="82" t="s">
        <v>427</v>
      </c>
      <c r="M52" s="82" t="s">
        <v>1606</v>
      </c>
      <c r="N52" s="82" t="s">
        <v>1614</v>
      </c>
    </row>
    <row r="53" spans="1:14">
      <c r="A53" s="82" t="s">
        <v>1615</v>
      </c>
      <c r="C53" s="82" t="s">
        <v>1616</v>
      </c>
      <c r="D53" s="82" t="s">
        <v>41</v>
      </c>
      <c r="E53" s="84">
        <v>2566</v>
      </c>
      <c r="F53" s="82" t="s">
        <v>424</v>
      </c>
      <c r="G53" s="82" t="s">
        <v>1605</v>
      </c>
      <c r="H53" s="82" t="s">
        <v>361</v>
      </c>
      <c r="I53" s="82" t="s">
        <v>238</v>
      </c>
      <c r="J53" s="82" t="s">
        <v>101</v>
      </c>
      <c r="L53" s="82" t="s">
        <v>427</v>
      </c>
      <c r="M53" s="82" t="s">
        <v>1606</v>
      </c>
      <c r="N53" s="82" t="s">
        <v>1617</v>
      </c>
    </row>
    <row r="54" spans="1:14">
      <c r="A54" s="82" t="s">
        <v>1618</v>
      </c>
      <c r="C54" s="82" t="s">
        <v>1619</v>
      </c>
      <c r="D54" s="82" t="s">
        <v>41</v>
      </c>
      <c r="E54" s="84">
        <v>2566</v>
      </c>
      <c r="F54" s="82" t="s">
        <v>432</v>
      </c>
      <c r="G54" s="82" t="s">
        <v>438</v>
      </c>
      <c r="H54" s="82" t="s">
        <v>45</v>
      </c>
      <c r="I54" s="82" t="s">
        <v>46</v>
      </c>
      <c r="J54" s="82" t="s">
        <v>47</v>
      </c>
      <c r="L54" s="82" t="s">
        <v>398</v>
      </c>
      <c r="M54" s="82" t="s">
        <v>1495</v>
      </c>
      <c r="N54" s="82" t="s">
        <v>1620</v>
      </c>
    </row>
    <row r="55" spans="1:14">
      <c r="A55" s="82" t="s">
        <v>1621</v>
      </c>
      <c r="C55" s="82" t="s">
        <v>1622</v>
      </c>
      <c r="D55" s="82" t="s">
        <v>41</v>
      </c>
      <c r="E55" s="84">
        <v>2566</v>
      </c>
      <c r="F55" s="82" t="s">
        <v>424</v>
      </c>
      <c r="G55" s="82" t="s">
        <v>1605</v>
      </c>
      <c r="H55" s="82" t="s">
        <v>361</v>
      </c>
      <c r="I55" s="82" t="s">
        <v>238</v>
      </c>
      <c r="J55" s="82" t="s">
        <v>101</v>
      </c>
      <c r="L55" s="82" t="s">
        <v>427</v>
      </c>
      <c r="M55" s="82" t="s">
        <v>1606</v>
      </c>
      <c r="N55" s="82" t="s">
        <v>1623</v>
      </c>
    </row>
    <row r="56" spans="1:14">
      <c r="A56" s="82" t="s">
        <v>1624</v>
      </c>
      <c r="C56" s="82" t="s">
        <v>1625</v>
      </c>
      <c r="D56" s="82" t="s">
        <v>41</v>
      </c>
      <c r="E56" s="84">
        <v>2566</v>
      </c>
      <c r="F56" s="82" t="s">
        <v>432</v>
      </c>
      <c r="G56" s="82" t="s">
        <v>1534</v>
      </c>
      <c r="H56" s="82" t="s">
        <v>361</v>
      </c>
      <c r="I56" s="82" t="s">
        <v>238</v>
      </c>
      <c r="J56" s="82" t="s">
        <v>101</v>
      </c>
      <c r="L56" s="82" t="s">
        <v>427</v>
      </c>
      <c r="M56" s="82" t="s">
        <v>1606</v>
      </c>
      <c r="N56" s="82" t="s">
        <v>1626</v>
      </c>
    </row>
    <row r="57" spans="1:14">
      <c r="A57" s="82" t="s">
        <v>1627</v>
      </c>
      <c r="C57" s="82" t="s">
        <v>1628</v>
      </c>
      <c r="D57" s="82" t="s">
        <v>41</v>
      </c>
      <c r="E57" s="84">
        <v>2566</v>
      </c>
      <c r="F57" s="82" t="s">
        <v>432</v>
      </c>
      <c r="G57" s="82" t="s">
        <v>438</v>
      </c>
      <c r="H57" s="82" t="s">
        <v>1629</v>
      </c>
      <c r="I57" s="82" t="s">
        <v>100</v>
      </c>
      <c r="J57" s="82" t="s">
        <v>101</v>
      </c>
      <c r="L57" s="82" t="s">
        <v>411</v>
      </c>
      <c r="M57" s="82" t="s">
        <v>1476</v>
      </c>
      <c r="N57" s="82" t="s">
        <v>1630</v>
      </c>
    </row>
    <row r="58" spans="1:14">
      <c r="A58" s="82" t="s">
        <v>1631</v>
      </c>
      <c r="C58" s="82" t="s">
        <v>1632</v>
      </c>
      <c r="D58" s="82" t="s">
        <v>41</v>
      </c>
      <c r="E58" s="84">
        <v>2566</v>
      </c>
      <c r="F58" s="82" t="s">
        <v>432</v>
      </c>
      <c r="G58" s="82" t="s">
        <v>438</v>
      </c>
      <c r="H58" s="82" t="s">
        <v>1024</v>
      </c>
      <c r="I58" s="82" t="s">
        <v>797</v>
      </c>
      <c r="J58" s="82" t="s">
        <v>798</v>
      </c>
      <c r="L58" s="82" t="s">
        <v>398</v>
      </c>
      <c r="M58" s="82" t="s">
        <v>1495</v>
      </c>
      <c r="N58" s="82" t="s">
        <v>1633</v>
      </c>
    </row>
    <row r="59" spans="1:14">
      <c r="A59" s="82" t="s">
        <v>1634</v>
      </c>
      <c r="C59" s="82" t="s">
        <v>1635</v>
      </c>
      <c r="D59" s="82" t="s">
        <v>41</v>
      </c>
      <c r="E59" s="84">
        <v>2566</v>
      </c>
      <c r="F59" s="82" t="s">
        <v>432</v>
      </c>
      <c r="G59" s="82" t="s">
        <v>438</v>
      </c>
      <c r="H59" s="82" t="s">
        <v>1636</v>
      </c>
      <c r="I59" s="82" t="s">
        <v>756</v>
      </c>
      <c r="J59" s="82" t="s">
        <v>166</v>
      </c>
      <c r="L59" s="82" t="s">
        <v>427</v>
      </c>
      <c r="M59" s="82" t="s">
        <v>1481</v>
      </c>
      <c r="N59" s="82" t="s">
        <v>1637</v>
      </c>
    </row>
    <row r="60" spans="1:14">
      <c r="A60" s="82" t="s">
        <v>1638</v>
      </c>
      <c r="C60" s="82" t="s">
        <v>1639</v>
      </c>
      <c r="D60" s="82" t="s">
        <v>41</v>
      </c>
      <c r="E60" s="84">
        <v>2566</v>
      </c>
      <c r="F60" s="82" t="s">
        <v>432</v>
      </c>
      <c r="G60" s="82" t="s">
        <v>438</v>
      </c>
      <c r="H60" s="82" t="s">
        <v>164</v>
      </c>
      <c r="I60" s="82" t="s">
        <v>165</v>
      </c>
      <c r="J60" s="82" t="s">
        <v>166</v>
      </c>
      <c r="L60" s="82" t="s">
        <v>398</v>
      </c>
      <c r="M60" s="82" t="s">
        <v>1474</v>
      </c>
      <c r="N60" s="82" t="s">
        <v>1640</v>
      </c>
    </row>
    <row r="61" spans="1:14">
      <c r="A61" s="82" t="s">
        <v>1641</v>
      </c>
      <c r="C61" s="82" t="s">
        <v>1642</v>
      </c>
      <c r="D61" s="82" t="s">
        <v>41</v>
      </c>
      <c r="E61" s="84">
        <v>2566</v>
      </c>
      <c r="F61" s="82" t="s">
        <v>432</v>
      </c>
      <c r="G61" s="82" t="s">
        <v>438</v>
      </c>
      <c r="H61" s="82" t="s">
        <v>1643</v>
      </c>
      <c r="I61" s="82" t="s">
        <v>100</v>
      </c>
      <c r="J61" s="82" t="s">
        <v>101</v>
      </c>
      <c r="L61" s="82" t="s">
        <v>411</v>
      </c>
      <c r="M61" s="82" t="s">
        <v>1476</v>
      </c>
      <c r="N61" s="82" t="s">
        <v>1644</v>
      </c>
    </row>
    <row r="62" spans="1:14">
      <c r="A62" s="82" t="s">
        <v>1645</v>
      </c>
      <c r="C62" s="82" t="s">
        <v>1646</v>
      </c>
      <c r="D62" s="82" t="s">
        <v>41</v>
      </c>
      <c r="E62" s="84">
        <v>2566</v>
      </c>
      <c r="F62" s="82" t="s">
        <v>1542</v>
      </c>
      <c r="G62" s="82" t="s">
        <v>438</v>
      </c>
      <c r="H62" s="82" t="s">
        <v>1647</v>
      </c>
      <c r="I62" s="82" t="s">
        <v>70</v>
      </c>
      <c r="J62" s="82" t="s">
        <v>47</v>
      </c>
      <c r="L62" s="82" t="s">
        <v>427</v>
      </c>
      <c r="M62" s="82" t="s">
        <v>1481</v>
      </c>
      <c r="N62" s="82" t="s">
        <v>1648</v>
      </c>
    </row>
    <row r="63" spans="1:14">
      <c r="A63" s="82" t="s">
        <v>1649</v>
      </c>
      <c r="C63" s="82" t="s">
        <v>1650</v>
      </c>
      <c r="D63" s="82" t="s">
        <v>41</v>
      </c>
      <c r="E63" s="84">
        <v>2566</v>
      </c>
      <c r="F63" s="82" t="s">
        <v>424</v>
      </c>
      <c r="G63" s="82" t="s">
        <v>438</v>
      </c>
      <c r="H63" s="82" t="s">
        <v>1651</v>
      </c>
      <c r="I63" s="82" t="s">
        <v>756</v>
      </c>
      <c r="J63" s="82" t="s">
        <v>166</v>
      </c>
      <c r="L63" s="82" t="s">
        <v>427</v>
      </c>
      <c r="M63" s="82" t="s">
        <v>1481</v>
      </c>
      <c r="N63" s="82" t="s">
        <v>1652</v>
      </c>
    </row>
    <row r="64" spans="1:14">
      <c r="A64" s="82" t="s">
        <v>1653</v>
      </c>
      <c r="C64" s="82" t="s">
        <v>1654</v>
      </c>
      <c r="D64" s="82" t="s">
        <v>41</v>
      </c>
      <c r="E64" s="84">
        <v>2566</v>
      </c>
      <c r="F64" s="82" t="s">
        <v>1541</v>
      </c>
      <c r="G64" s="82" t="s">
        <v>438</v>
      </c>
      <c r="H64" s="82" t="s">
        <v>1130</v>
      </c>
      <c r="I64" s="82" t="s">
        <v>238</v>
      </c>
      <c r="J64" s="82" t="s">
        <v>101</v>
      </c>
      <c r="L64" s="82" t="s">
        <v>411</v>
      </c>
      <c r="M64" s="82" t="s">
        <v>1482</v>
      </c>
      <c r="N64" s="82" t="s">
        <v>1655</v>
      </c>
    </row>
    <row r="65" spans="1:14">
      <c r="A65" s="82" t="s">
        <v>1656</v>
      </c>
      <c r="C65" s="82" t="s">
        <v>1657</v>
      </c>
      <c r="D65" s="82" t="s">
        <v>41</v>
      </c>
      <c r="E65" s="84">
        <v>2566</v>
      </c>
      <c r="F65" s="82" t="s">
        <v>432</v>
      </c>
      <c r="G65" s="82" t="s">
        <v>1549</v>
      </c>
      <c r="H65" s="82" t="s">
        <v>1658</v>
      </c>
      <c r="I65" s="82" t="s">
        <v>100</v>
      </c>
      <c r="J65" s="82" t="s">
        <v>101</v>
      </c>
      <c r="L65" s="82" t="s">
        <v>411</v>
      </c>
      <c r="M65" s="82" t="s">
        <v>1483</v>
      </c>
      <c r="N65" s="82" t="s">
        <v>1659</v>
      </c>
    </row>
    <row r="66" spans="1:14">
      <c r="A66" s="82" t="s">
        <v>1660</v>
      </c>
      <c r="C66" s="82" t="s">
        <v>1661</v>
      </c>
      <c r="D66" s="82" t="s">
        <v>41</v>
      </c>
      <c r="E66" s="84">
        <v>2566</v>
      </c>
      <c r="F66" s="82" t="s">
        <v>432</v>
      </c>
      <c r="G66" s="82" t="s">
        <v>438</v>
      </c>
      <c r="H66" s="82" t="s">
        <v>1662</v>
      </c>
      <c r="I66" s="82" t="s">
        <v>756</v>
      </c>
      <c r="J66" s="82" t="s">
        <v>166</v>
      </c>
      <c r="L66" s="82" t="s">
        <v>427</v>
      </c>
      <c r="M66" s="82" t="s">
        <v>1481</v>
      </c>
      <c r="N66" s="82" t="s">
        <v>1663</v>
      </c>
    </row>
    <row r="67" spans="1:14">
      <c r="A67" s="82" t="s">
        <v>1664</v>
      </c>
      <c r="C67" s="82" t="s">
        <v>1665</v>
      </c>
      <c r="D67" s="82" t="s">
        <v>41</v>
      </c>
      <c r="E67" s="84">
        <v>2566</v>
      </c>
      <c r="F67" s="82" t="s">
        <v>432</v>
      </c>
      <c r="G67" s="82" t="s">
        <v>438</v>
      </c>
      <c r="I67" s="82" t="s">
        <v>1566</v>
      </c>
      <c r="J67" s="82" t="s">
        <v>293</v>
      </c>
      <c r="L67" s="82" t="s">
        <v>411</v>
      </c>
      <c r="M67" s="82" t="s">
        <v>1476</v>
      </c>
      <c r="N67" s="82" t="s">
        <v>1666</v>
      </c>
    </row>
    <row r="68" spans="1:14">
      <c r="A68" s="82" t="s">
        <v>1667</v>
      </c>
      <c r="C68" s="82" t="s">
        <v>1668</v>
      </c>
      <c r="D68" s="82" t="s">
        <v>41</v>
      </c>
      <c r="E68" s="84">
        <v>2566</v>
      </c>
      <c r="F68" s="82" t="s">
        <v>432</v>
      </c>
      <c r="G68" s="82" t="s">
        <v>438</v>
      </c>
      <c r="H68" s="82" t="s">
        <v>1662</v>
      </c>
      <c r="I68" s="82" t="s">
        <v>756</v>
      </c>
      <c r="J68" s="82" t="s">
        <v>166</v>
      </c>
      <c r="L68" s="82" t="s">
        <v>427</v>
      </c>
      <c r="M68" s="82" t="s">
        <v>1481</v>
      </c>
      <c r="N68" s="82" t="s">
        <v>1669</v>
      </c>
    </row>
    <row r="69" spans="1:14">
      <c r="A69" s="82" t="s">
        <v>1670</v>
      </c>
      <c r="C69" s="82" t="s">
        <v>1671</v>
      </c>
      <c r="D69" s="82" t="s">
        <v>41</v>
      </c>
      <c r="E69" s="84">
        <v>2566</v>
      </c>
      <c r="F69" s="82" t="s">
        <v>432</v>
      </c>
      <c r="G69" s="82" t="s">
        <v>438</v>
      </c>
      <c r="H69" s="82" t="s">
        <v>1662</v>
      </c>
      <c r="I69" s="82" t="s">
        <v>756</v>
      </c>
      <c r="J69" s="82" t="s">
        <v>166</v>
      </c>
      <c r="L69" s="82" t="s">
        <v>427</v>
      </c>
      <c r="M69" s="82" t="s">
        <v>1481</v>
      </c>
      <c r="N69" s="82" t="s">
        <v>1672</v>
      </c>
    </row>
    <row r="70" spans="1:14">
      <c r="A70" s="82" t="s">
        <v>1673</v>
      </c>
      <c r="C70" s="82" t="s">
        <v>1674</v>
      </c>
      <c r="D70" s="82" t="s">
        <v>41</v>
      </c>
      <c r="E70" s="84">
        <v>2566</v>
      </c>
      <c r="F70" s="82" t="s">
        <v>432</v>
      </c>
      <c r="G70" s="82" t="s">
        <v>438</v>
      </c>
      <c r="H70" s="82" t="s">
        <v>1662</v>
      </c>
      <c r="I70" s="82" t="s">
        <v>756</v>
      </c>
      <c r="J70" s="82" t="s">
        <v>166</v>
      </c>
      <c r="L70" s="82" t="s">
        <v>427</v>
      </c>
      <c r="M70" s="82" t="s">
        <v>1481</v>
      </c>
      <c r="N70" s="82" t="s">
        <v>1675</v>
      </c>
    </row>
    <row r="71" spans="1:14">
      <c r="A71" s="82" t="s">
        <v>1676</v>
      </c>
      <c r="C71" s="82" t="s">
        <v>1677</v>
      </c>
      <c r="D71" s="82" t="s">
        <v>41</v>
      </c>
      <c r="E71" s="84">
        <v>2566</v>
      </c>
      <c r="F71" s="82" t="s">
        <v>1605</v>
      </c>
      <c r="G71" s="82" t="s">
        <v>1678</v>
      </c>
      <c r="H71" s="82" t="s">
        <v>112</v>
      </c>
      <c r="I71" s="82" t="s">
        <v>70</v>
      </c>
      <c r="J71" s="82" t="s">
        <v>47</v>
      </c>
      <c r="L71" s="82" t="s">
        <v>427</v>
      </c>
      <c r="M71" s="82" t="s">
        <v>1486</v>
      </c>
      <c r="N71" s="82" t="s">
        <v>1679</v>
      </c>
    </row>
    <row r="72" spans="1:14">
      <c r="A72" s="82" t="s">
        <v>1680</v>
      </c>
      <c r="C72" s="82" t="s">
        <v>1681</v>
      </c>
      <c r="D72" s="82" t="s">
        <v>41</v>
      </c>
      <c r="E72" s="84">
        <v>2566</v>
      </c>
      <c r="F72" s="82" t="s">
        <v>432</v>
      </c>
      <c r="G72" s="82" t="s">
        <v>438</v>
      </c>
      <c r="H72" s="82" t="s">
        <v>1682</v>
      </c>
      <c r="I72" s="82" t="s">
        <v>756</v>
      </c>
      <c r="J72" s="82" t="s">
        <v>166</v>
      </c>
      <c r="L72" s="82" t="s">
        <v>427</v>
      </c>
      <c r="M72" s="82" t="s">
        <v>1481</v>
      </c>
      <c r="N72" s="82" t="s">
        <v>1683</v>
      </c>
    </row>
    <row r="73" spans="1:14">
      <c r="A73" s="82" t="s">
        <v>1684</v>
      </c>
      <c r="C73" s="82" t="s">
        <v>1685</v>
      </c>
      <c r="D73" s="82" t="s">
        <v>41</v>
      </c>
      <c r="E73" s="84">
        <v>2566</v>
      </c>
      <c r="F73" s="82" t="s">
        <v>843</v>
      </c>
      <c r="G73" s="82" t="s">
        <v>1686</v>
      </c>
      <c r="H73" s="82" t="s">
        <v>1687</v>
      </c>
      <c r="I73" s="82" t="s">
        <v>61</v>
      </c>
      <c r="J73" s="82" t="s">
        <v>62</v>
      </c>
      <c r="L73" s="82" t="s">
        <v>398</v>
      </c>
      <c r="M73" s="82" t="s">
        <v>1474</v>
      </c>
      <c r="N73" s="82" t="s">
        <v>1688</v>
      </c>
    </row>
    <row r="74" spans="1:14">
      <c r="A74" s="82" t="s">
        <v>1689</v>
      </c>
      <c r="C74" s="82" t="s">
        <v>1690</v>
      </c>
      <c r="D74" s="82" t="s">
        <v>41</v>
      </c>
      <c r="E74" s="84">
        <v>2566</v>
      </c>
      <c r="F74" s="82" t="s">
        <v>424</v>
      </c>
      <c r="G74" s="82" t="s">
        <v>438</v>
      </c>
      <c r="H74" s="82" t="s">
        <v>1691</v>
      </c>
      <c r="I74" s="82" t="s">
        <v>61</v>
      </c>
      <c r="J74" s="82" t="s">
        <v>62</v>
      </c>
      <c r="L74" s="82" t="s">
        <v>427</v>
      </c>
      <c r="M74" s="82" t="s">
        <v>1487</v>
      </c>
      <c r="N74" s="82" t="s">
        <v>1692</v>
      </c>
    </row>
    <row r="75" spans="1:14">
      <c r="A75" s="82" t="s">
        <v>1693</v>
      </c>
      <c r="C75" s="82" t="s">
        <v>1694</v>
      </c>
      <c r="D75" s="82" t="s">
        <v>41</v>
      </c>
      <c r="E75" s="84">
        <v>2566</v>
      </c>
      <c r="F75" s="82" t="s">
        <v>432</v>
      </c>
      <c r="G75" s="82" t="s">
        <v>1534</v>
      </c>
      <c r="I75" s="82" t="s">
        <v>1695</v>
      </c>
      <c r="J75" s="82" t="s">
        <v>293</v>
      </c>
      <c r="L75" s="82" t="s">
        <v>411</v>
      </c>
      <c r="M75" s="82" t="s">
        <v>1482</v>
      </c>
      <c r="N75" s="82" t="s">
        <v>1696</v>
      </c>
    </row>
    <row r="76" spans="1:14">
      <c r="A76" s="82" t="s">
        <v>1697</v>
      </c>
      <c r="C76" s="82" t="s">
        <v>1698</v>
      </c>
      <c r="D76" s="82" t="s">
        <v>41</v>
      </c>
      <c r="E76" s="84">
        <v>2566</v>
      </c>
      <c r="F76" s="82" t="s">
        <v>1605</v>
      </c>
      <c r="G76" s="82" t="s">
        <v>438</v>
      </c>
      <c r="H76" s="82" t="s">
        <v>99</v>
      </c>
      <c r="I76" s="82" t="s">
        <v>100</v>
      </c>
      <c r="J76" s="82" t="s">
        <v>101</v>
      </c>
      <c r="L76" s="82" t="s">
        <v>411</v>
      </c>
      <c r="M76" s="82" t="s">
        <v>1482</v>
      </c>
      <c r="N76" s="82" t="s">
        <v>1699</v>
      </c>
    </row>
    <row r="77" spans="1:14">
      <c r="A77" s="82" t="s">
        <v>1700</v>
      </c>
      <c r="C77" s="82" t="s">
        <v>1701</v>
      </c>
      <c r="D77" s="82" t="s">
        <v>41</v>
      </c>
      <c r="E77" s="84">
        <v>2566</v>
      </c>
      <c r="F77" s="82" t="s">
        <v>432</v>
      </c>
      <c r="G77" s="82" t="s">
        <v>1534</v>
      </c>
      <c r="I77" s="82" t="s">
        <v>1695</v>
      </c>
      <c r="J77" s="82" t="s">
        <v>293</v>
      </c>
      <c r="L77" s="82" t="s">
        <v>411</v>
      </c>
      <c r="M77" s="82" t="s">
        <v>1476</v>
      </c>
      <c r="N77" s="82" t="s">
        <v>1702</v>
      </c>
    </row>
    <row r="78" spans="1:14">
      <c r="A78" s="82" t="s">
        <v>1703</v>
      </c>
      <c r="C78" s="82" t="s">
        <v>1704</v>
      </c>
      <c r="D78" s="82" t="s">
        <v>41</v>
      </c>
      <c r="E78" s="84">
        <v>2566</v>
      </c>
      <c r="F78" s="82" t="s">
        <v>432</v>
      </c>
      <c r="G78" s="82" t="s">
        <v>438</v>
      </c>
      <c r="H78" s="82" t="s">
        <v>112</v>
      </c>
      <c r="I78" s="82" t="s">
        <v>70</v>
      </c>
      <c r="J78" s="82" t="s">
        <v>47</v>
      </c>
      <c r="L78" s="82" t="s">
        <v>427</v>
      </c>
      <c r="M78" s="82" t="s">
        <v>1486</v>
      </c>
      <c r="N78" s="82" t="s">
        <v>1705</v>
      </c>
    </row>
    <row r="79" spans="1:14">
      <c r="A79" s="82" t="s">
        <v>1706</v>
      </c>
      <c r="C79" s="82" t="s">
        <v>1707</v>
      </c>
      <c r="D79" s="82" t="s">
        <v>41</v>
      </c>
      <c r="E79" s="84">
        <v>2566</v>
      </c>
      <c r="F79" s="82" t="s">
        <v>432</v>
      </c>
      <c r="G79" s="82" t="s">
        <v>438</v>
      </c>
      <c r="H79" s="82" t="s">
        <v>1708</v>
      </c>
      <c r="I79" s="82" t="s">
        <v>756</v>
      </c>
      <c r="J79" s="82" t="s">
        <v>166</v>
      </c>
      <c r="L79" s="82" t="s">
        <v>411</v>
      </c>
      <c r="M79" s="82" t="s">
        <v>1476</v>
      </c>
      <c r="N79" s="82" t="s">
        <v>1709</v>
      </c>
    </row>
    <row r="80" spans="1:14">
      <c r="A80" s="82" t="s">
        <v>1710</v>
      </c>
      <c r="C80" s="82" t="s">
        <v>1711</v>
      </c>
      <c r="D80" s="82" t="s">
        <v>41</v>
      </c>
      <c r="E80" s="84">
        <v>2566</v>
      </c>
      <c r="F80" s="82" t="s">
        <v>432</v>
      </c>
      <c r="G80" s="82" t="s">
        <v>438</v>
      </c>
      <c r="H80" s="82" t="s">
        <v>1712</v>
      </c>
      <c r="I80" s="82" t="s">
        <v>756</v>
      </c>
      <c r="J80" s="82" t="s">
        <v>166</v>
      </c>
      <c r="L80" s="82" t="s">
        <v>411</v>
      </c>
      <c r="M80" s="82" t="s">
        <v>1482</v>
      </c>
      <c r="N80" s="82" t="s">
        <v>1713</v>
      </c>
    </row>
    <row r="81" spans="1:14">
      <c r="A81" s="82" t="s">
        <v>1714</v>
      </c>
      <c r="C81" s="82" t="s">
        <v>1711</v>
      </c>
      <c r="D81" s="82" t="s">
        <v>41</v>
      </c>
      <c r="E81" s="84">
        <v>2566</v>
      </c>
      <c r="F81" s="82" t="s">
        <v>432</v>
      </c>
      <c r="G81" s="82" t="s">
        <v>438</v>
      </c>
      <c r="H81" s="82" t="s">
        <v>1712</v>
      </c>
      <c r="I81" s="82" t="s">
        <v>756</v>
      </c>
      <c r="J81" s="82" t="s">
        <v>166</v>
      </c>
      <c r="L81" s="82" t="s">
        <v>411</v>
      </c>
      <c r="M81" s="82" t="s">
        <v>1482</v>
      </c>
      <c r="N81" s="82" t="s">
        <v>1715</v>
      </c>
    </row>
    <row r="82" spans="1:14">
      <c r="A82" s="82" t="s">
        <v>1716</v>
      </c>
      <c r="C82" s="82" t="s">
        <v>1711</v>
      </c>
      <c r="D82" s="82" t="s">
        <v>41</v>
      </c>
      <c r="E82" s="84">
        <v>2566</v>
      </c>
      <c r="F82" s="82" t="s">
        <v>432</v>
      </c>
      <c r="G82" s="82" t="s">
        <v>438</v>
      </c>
      <c r="H82" s="82" t="s">
        <v>1712</v>
      </c>
      <c r="I82" s="82" t="s">
        <v>756</v>
      </c>
      <c r="J82" s="82" t="s">
        <v>166</v>
      </c>
      <c r="L82" s="82" t="s">
        <v>411</v>
      </c>
      <c r="M82" s="82" t="s">
        <v>1482</v>
      </c>
      <c r="N82" s="82" t="s">
        <v>1717</v>
      </c>
    </row>
    <row r="83" spans="1:14">
      <c r="A83" s="82" t="s">
        <v>1718</v>
      </c>
      <c r="C83" s="82" t="s">
        <v>1719</v>
      </c>
      <c r="D83" s="82" t="s">
        <v>41</v>
      </c>
      <c r="E83" s="84">
        <v>2566</v>
      </c>
      <c r="F83" s="82" t="s">
        <v>432</v>
      </c>
      <c r="G83" s="82" t="s">
        <v>438</v>
      </c>
      <c r="H83" s="82" t="s">
        <v>1712</v>
      </c>
      <c r="I83" s="82" t="s">
        <v>756</v>
      </c>
      <c r="J83" s="82" t="s">
        <v>166</v>
      </c>
      <c r="L83" s="82" t="s">
        <v>411</v>
      </c>
      <c r="M83" s="82" t="s">
        <v>1482</v>
      </c>
      <c r="N83" s="82" t="s">
        <v>1720</v>
      </c>
    </row>
    <row r="84" spans="1:14">
      <c r="A84" s="82" t="s">
        <v>1721</v>
      </c>
      <c r="C84" s="82" t="s">
        <v>1722</v>
      </c>
      <c r="D84" s="82" t="s">
        <v>41</v>
      </c>
      <c r="E84" s="84">
        <v>2566</v>
      </c>
      <c r="F84" s="82" t="s">
        <v>432</v>
      </c>
      <c r="G84" s="82" t="s">
        <v>438</v>
      </c>
      <c r="H84" s="82" t="s">
        <v>1712</v>
      </c>
      <c r="I84" s="82" t="s">
        <v>756</v>
      </c>
      <c r="J84" s="82" t="s">
        <v>166</v>
      </c>
      <c r="L84" s="82" t="s">
        <v>411</v>
      </c>
      <c r="M84" s="82" t="s">
        <v>1482</v>
      </c>
      <c r="N84" s="82" t="s">
        <v>1723</v>
      </c>
    </row>
    <row r="85" spans="1:14">
      <c r="A85" s="82" t="s">
        <v>1724</v>
      </c>
      <c r="C85" s="82" t="s">
        <v>1725</v>
      </c>
      <c r="D85" s="82" t="s">
        <v>667</v>
      </c>
      <c r="E85" s="84">
        <v>2566</v>
      </c>
      <c r="F85" s="82" t="s">
        <v>432</v>
      </c>
      <c r="G85" s="82" t="s">
        <v>438</v>
      </c>
      <c r="H85" s="82" t="s">
        <v>1726</v>
      </c>
      <c r="I85" s="82" t="s">
        <v>756</v>
      </c>
      <c r="J85" s="82" t="s">
        <v>166</v>
      </c>
      <c r="L85" s="82" t="s">
        <v>427</v>
      </c>
      <c r="M85" s="82" t="s">
        <v>1481</v>
      </c>
      <c r="N85" s="82" t="s">
        <v>1727</v>
      </c>
    </row>
    <row r="86" spans="1:14">
      <c r="A86" s="82" t="s">
        <v>1728</v>
      </c>
      <c r="C86" s="82" t="s">
        <v>1729</v>
      </c>
      <c r="D86" s="82" t="s">
        <v>667</v>
      </c>
      <c r="E86" s="84">
        <v>2566</v>
      </c>
      <c r="F86" s="82" t="s">
        <v>432</v>
      </c>
      <c r="G86" s="82" t="s">
        <v>438</v>
      </c>
      <c r="H86" s="82" t="s">
        <v>1726</v>
      </c>
      <c r="I86" s="82" t="s">
        <v>756</v>
      </c>
      <c r="J86" s="82" t="s">
        <v>166</v>
      </c>
      <c r="L86" s="82" t="s">
        <v>398</v>
      </c>
      <c r="M86" s="82" t="s">
        <v>1495</v>
      </c>
      <c r="N86" s="82" t="s">
        <v>1730</v>
      </c>
    </row>
    <row r="87" spans="1:14">
      <c r="A87" s="82" t="s">
        <v>1731</v>
      </c>
      <c r="C87" s="82" t="s">
        <v>1732</v>
      </c>
      <c r="D87" s="82" t="s">
        <v>1733</v>
      </c>
      <c r="E87" s="84">
        <v>2566</v>
      </c>
      <c r="F87" s="82" t="s">
        <v>432</v>
      </c>
      <c r="G87" s="82" t="s">
        <v>438</v>
      </c>
      <c r="H87" s="82" t="s">
        <v>1734</v>
      </c>
      <c r="I87" s="82" t="s">
        <v>100</v>
      </c>
      <c r="J87" s="82" t="s">
        <v>101</v>
      </c>
      <c r="L87" s="82" t="s">
        <v>411</v>
      </c>
      <c r="M87" s="82" t="s">
        <v>1482</v>
      </c>
      <c r="N87" s="82" t="s">
        <v>1735</v>
      </c>
    </row>
    <row r="88" spans="1:14">
      <c r="A88" s="82" t="s">
        <v>1736</v>
      </c>
      <c r="C88" s="82" t="s">
        <v>1737</v>
      </c>
      <c r="D88" s="82" t="s">
        <v>41</v>
      </c>
      <c r="E88" s="84">
        <v>2566</v>
      </c>
      <c r="F88" s="82" t="s">
        <v>432</v>
      </c>
      <c r="G88" s="82" t="s">
        <v>438</v>
      </c>
      <c r="H88" s="82" t="s">
        <v>1682</v>
      </c>
      <c r="I88" s="82" t="s">
        <v>756</v>
      </c>
      <c r="J88" s="82" t="s">
        <v>166</v>
      </c>
      <c r="L88" s="82" t="s">
        <v>427</v>
      </c>
      <c r="M88" s="82" t="s">
        <v>1481</v>
      </c>
      <c r="N88" s="82" t="s">
        <v>1738</v>
      </c>
    </row>
    <row r="89" spans="1:14">
      <c r="A89" s="82" t="s">
        <v>1739</v>
      </c>
      <c r="C89" s="82" t="s">
        <v>1740</v>
      </c>
      <c r="D89" s="82" t="s">
        <v>41</v>
      </c>
      <c r="E89" s="84">
        <v>2566</v>
      </c>
      <c r="F89" s="82" t="s">
        <v>432</v>
      </c>
      <c r="G89" s="82" t="s">
        <v>438</v>
      </c>
      <c r="H89" s="82" t="s">
        <v>1741</v>
      </c>
      <c r="I89" s="82" t="s">
        <v>61</v>
      </c>
      <c r="J89" s="82" t="s">
        <v>62</v>
      </c>
      <c r="L89" s="82" t="s">
        <v>398</v>
      </c>
      <c r="M89" s="82" t="s">
        <v>1474</v>
      </c>
      <c r="N89" s="82" t="s">
        <v>1742</v>
      </c>
    </row>
    <row r="90" spans="1:14">
      <c r="A90" s="82" t="s">
        <v>1743</v>
      </c>
      <c r="C90" s="82" t="s">
        <v>1744</v>
      </c>
      <c r="D90" s="82" t="s">
        <v>41</v>
      </c>
      <c r="E90" s="84">
        <v>2566</v>
      </c>
      <c r="F90" s="82" t="s">
        <v>432</v>
      </c>
      <c r="G90" s="82" t="s">
        <v>438</v>
      </c>
      <c r="H90" s="82" t="s">
        <v>1745</v>
      </c>
      <c r="I90" s="82" t="s">
        <v>238</v>
      </c>
      <c r="J90" s="82" t="s">
        <v>101</v>
      </c>
      <c r="L90" s="82" t="s">
        <v>411</v>
      </c>
      <c r="M90" s="82" t="s">
        <v>1476</v>
      </c>
      <c r="N90" s="82" t="s">
        <v>1746</v>
      </c>
    </row>
    <row r="91" spans="1:14">
      <c r="A91" s="82" t="s">
        <v>1747</v>
      </c>
      <c r="C91" s="82" t="s">
        <v>1748</v>
      </c>
      <c r="D91" s="82" t="s">
        <v>41</v>
      </c>
      <c r="E91" s="84">
        <v>2566</v>
      </c>
      <c r="F91" s="82" t="s">
        <v>432</v>
      </c>
      <c r="G91" s="82" t="s">
        <v>438</v>
      </c>
      <c r="H91" s="82" t="s">
        <v>1100</v>
      </c>
      <c r="I91" s="82" t="s">
        <v>61</v>
      </c>
      <c r="J91" s="82" t="s">
        <v>62</v>
      </c>
      <c r="L91" s="82" t="s">
        <v>411</v>
      </c>
      <c r="M91" s="82" t="s">
        <v>1483</v>
      </c>
      <c r="N91" s="82" t="s">
        <v>1749</v>
      </c>
    </row>
    <row r="92" spans="1:14">
      <c r="A92" s="82" t="s">
        <v>1750</v>
      </c>
      <c r="C92" s="82" t="s">
        <v>1751</v>
      </c>
      <c r="D92" s="82" t="s">
        <v>41</v>
      </c>
      <c r="E92" s="84">
        <v>2566</v>
      </c>
      <c r="F92" s="82" t="s">
        <v>1613</v>
      </c>
      <c r="G92" s="82" t="s">
        <v>438</v>
      </c>
      <c r="H92" s="82" t="s">
        <v>361</v>
      </c>
      <c r="I92" s="82" t="s">
        <v>238</v>
      </c>
      <c r="J92" s="82" t="s">
        <v>101</v>
      </c>
      <c r="L92" s="82" t="s">
        <v>427</v>
      </c>
      <c r="M92" s="82" t="s">
        <v>1606</v>
      </c>
      <c r="N92" s="82" t="s">
        <v>1752</v>
      </c>
    </row>
    <row r="93" spans="1:14">
      <c r="A93" s="82" t="s">
        <v>1753</v>
      </c>
      <c r="C93" s="82" t="s">
        <v>1754</v>
      </c>
      <c r="D93" s="82" t="s">
        <v>41</v>
      </c>
      <c r="E93" s="84">
        <v>2566</v>
      </c>
      <c r="F93" s="82" t="s">
        <v>432</v>
      </c>
      <c r="G93" s="82" t="s">
        <v>438</v>
      </c>
      <c r="H93" s="82" t="s">
        <v>1100</v>
      </c>
      <c r="I93" s="82" t="s">
        <v>61</v>
      </c>
      <c r="J93" s="82" t="s">
        <v>62</v>
      </c>
      <c r="L93" s="82" t="s">
        <v>411</v>
      </c>
      <c r="M93" s="82" t="s">
        <v>1476</v>
      </c>
      <c r="N93" s="82" t="s">
        <v>1755</v>
      </c>
    </row>
    <row r="94" spans="1:14">
      <c r="A94" s="82" t="s">
        <v>1756</v>
      </c>
      <c r="C94" s="82" t="s">
        <v>91</v>
      </c>
      <c r="D94" s="82" t="s">
        <v>41</v>
      </c>
      <c r="E94" s="84">
        <v>2566</v>
      </c>
      <c r="F94" s="82" t="s">
        <v>432</v>
      </c>
      <c r="G94" s="82" t="s">
        <v>438</v>
      </c>
      <c r="H94" s="82" t="s">
        <v>93</v>
      </c>
      <c r="I94" s="82" t="s">
        <v>70</v>
      </c>
      <c r="J94" s="82" t="s">
        <v>47</v>
      </c>
      <c r="L94" s="82" t="s">
        <v>398</v>
      </c>
      <c r="M94" s="82" t="s">
        <v>1474</v>
      </c>
      <c r="N94" s="82" t="s">
        <v>1757</v>
      </c>
    </row>
    <row r="95" spans="1:14">
      <c r="A95" s="82" t="s">
        <v>1758</v>
      </c>
      <c r="C95" s="82" t="s">
        <v>1759</v>
      </c>
      <c r="D95" s="82" t="s">
        <v>41</v>
      </c>
      <c r="E95" s="84">
        <v>2566</v>
      </c>
      <c r="F95" s="82" t="s">
        <v>432</v>
      </c>
      <c r="G95" s="82" t="s">
        <v>438</v>
      </c>
      <c r="H95" s="82" t="s">
        <v>1760</v>
      </c>
      <c r="I95" s="82" t="s">
        <v>165</v>
      </c>
      <c r="J95" s="82" t="s">
        <v>166</v>
      </c>
      <c r="L95" s="82" t="s">
        <v>427</v>
      </c>
      <c r="M95" s="82" t="s">
        <v>1480</v>
      </c>
      <c r="N95" s="82" t="s">
        <v>1762</v>
      </c>
    </row>
    <row r="96" spans="1:14">
      <c r="A96" s="82" t="s">
        <v>1763</v>
      </c>
      <c r="C96" s="82" t="s">
        <v>1764</v>
      </c>
      <c r="D96" s="82" t="s">
        <v>41</v>
      </c>
      <c r="E96" s="84">
        <v>2566</v>
      </c>
      <c r="F96" s="82" t="s">
        <v>432</v>
      </c>
      <c r="G96" s="82" t="s">
        <v>438</v>
      </c>
      <c r="H96" s="82" t="s">
        <v>1765</v>
      </c>
      <c r="I96" s="82" t="s">
        <v>756</v>
      </c>
      <c r="J96" s="82" t="s">
        <v>166</v>
      </c>
      <c r="L96" s="82" t="s">
        <v>398</v>
      </c>
      <c r="M96" s="82" t="s">
        <v>1495</v>
      </c>
      <c r="N96" s="82" t="s">
        <v>1766</v>
      </c>
    </row>
    <row r="97" spans="1:14">
      <c r="A97" s="82" t="s">
        <v>1767</v>
      </c>
      <c r="C97" s="82" t="s">
        <v>1768</v>
      </c>
      <c r="D97" s="82" t="s">
        <v>41</v>
      </c>
      <c r="E97" s="84">
        <v>2566</v>
      </c>
      <c r="F97" s="82" t="s">
        <v>432</v>
      </c>
      <c r="G97" s="82" t="s">
        <v>438</v>
      </c>
      <c r="H97" s="82" t="s">
        <v>1765</v>
      </c>
      <c r="I97" s="82" t="s">
        <v>756</v>
      </c>
      <c r="J97" s="82" t="s">
        <v>166</v>
      </c>
      <c r="L97" s="82" t="s">
        <v>427</v>
      </c>
      <c r="M97" s="82" t="s">
        <v>1606</v>
      </c>
      <c r="N97" s="82" t="s">
        <v>1769</v>
      </c>
    </row>
    <row r="98" spans="1:14">
      <c r="A98" s="82" t="s">
        <v>1770</v>
      </c>
      <c r="C98" s="82" t="s">
        <v>1771</v>
      </c>
      <c r="D98" s="82" t="s">
        <v>41</v>
      </c>
      <c r="E98" s="84">
        <v>2566</v>
      </c>
      <c r="F98" s="82" t="s">
        <v>432</v>
      </c>
      <c r="G98" s="82" t="s">
        <v>438</v>
      </c>
      <c r="H98" s="82" t="s">
        <v>224</v>
      </c>
      <c r="I98" s="82" t="s">
        <v>70</v>
      </c>
      <c r="J98" s="82" t="s">
        <v>47</v>
      </c>
      <c r="L98" s="82" t="s">
        <v>427</v>
      </c>
      <c r="M98" s="82" t="s">
        <v>1481</v>
      </c>
      <c r="N98" s="82" t="s">
        <v>1772</v>
      </c>
    </row>
    <row r="99" spans="1:14">
      <c r="A99" s="82" t="s">
        <v>1773</v>
      </c>
      <c r="C99" s="82" t="s">
        <v>1774</v>
      </c>
      <c r="D99" s="82" t="s">
        <v>41</v>
      </c>
      <c r="E99" s="84">
        <v>2566</v>
      </c>
      <c r="F99" s="82" t="s">
        <v>432</v>
      </c>
      <c r="G99" s="82" t="s">
        <v>438</v>
      </c>
      <c r="H99" s="82" t="s">
        <v>584</v>
      </c>
      <c r="I99" s="82" t="s">
        <v>70</v>
      </c>
      <c r="J99" s="82" t="s">
        <v>47</v>
      </c>
      <c r="L99" s="82" t="s">
        <v>398</v>
      </c>
      <c r="M99" s="82" t="s">
        <v>1485</v>
      </c>
      <c r="N99" s="82" t="s">
        <v>1775</v>
      </c>
    </row>
    <row r="100" spans="1:14">
      <c r="A100" s="82" t="s">
        <v>1776</v>
      </c>
      <c r="C100" s="82" t="s">
        <v>1777</v>
      </c>
      <c r="D100" s="82" t="s">
        <v>41</v>
      </c>
      <c r="E100" s="84">
        <v>2566</v>
      </c>
      <c r="F100" s="82" t="s">
        <v>432</v>
      </c>
      <c r="G100" s="82" t="s">
        <v>438</v>
      </c>
      <c r="H100" s="82" t="s">
        <v>1141</v>
      </c>
      <c r="I100" s="82" t="s">
        <v>756</v>
      </c>
      <c r="J100" s="82" t="s">
        <v>166</v>
      </c>
      <c r="L100" s="82" t="s">
        <v>411</v>
      </c>
      <c r="M100" s="82" t="s">
        <v>1483</v>
      </c>
      <c r="N100" s="82" t="s">
        <v>1778</v>
      </c>
    </row>
    <row r="101" spans="1:14">
      <c r="A101" s="82" t="s">
        <v>1779</v>
      </c>
      <c r="C101" s="82" t="s">
        <v>1780</v>
      </c>
      <c r="D101" s="82" t="s">
        <v>41</v>
      </c>
      <c r="E101" s="84">
        <v>2566</v>
      </c>
      <c r="F101" s="82" t="s">
        <v>432</v>
      </c>
      <c r="G101" s="82" t="s">
        <v>438</v>
      </c>
      <c r="H101" s="82" t="s">
        <v>1781</v>
      </c>
      <c r="I101" s="82" t="s">
        <v>165</v>
      </c>
      <c r="J101" s="82" t="s">
        <v>166</v>
      </c>
      <c r="L101" s="82" t="s">
        <v>427</v>
      </c>
      <c r="M101" s="82" t="s">
        <v>1481</v>
      </c>
      <c r="N101" s="82" t="s">
        <v>1782</v>
      </c>
    </row>
    <row r="102" spans="1:14">
      <c r="A102" s="82" t="s">
        <v>1783</v>
      </c>
      <c r="C102" s="82" t="s">
        <v>1784</v>
      </c>
      <c r="D102" s="82" t="s">
        <v>41</v>
      </c>
      <c r="E102" s="84">
        <v>2566</v>
      </c>
      <c r="F102" s="82" t="s">
        <v>432</v>
      </c>
      <c r="G102" s="82" t="s">
        <v>438</v>
      </c>
      <c r="H102" s="82" t="s">
        <v>1781</v>
      </c>
      <c r="I102" s="82" t="s">
        <v>165</v>
      </c>
      <c r="J102" s="82" t="s">
        <v>166</v>
      </c>
      <c r="L102" s="82" t="s">
        <v>427</v>
      </c>
      <c r="M102" s="82" t="s">
        <v>1481</v>
      </c>
      <c r="N102" s="82" t="s">
        <v>1785</v>
      </c>
    </row>
    <row r="103" spans="1:14">
      <c r="A103" s="82" t="s">
        <v>1786</v>
      </c>
      <c r="C103" s="82" t="s">
        <v>1787</v>
      </c>
      <c r="D103" s="82" t="s">
        <v>41</v>
      </c>
      <c r="E103" s="84">
        <v>2566</v>
      </c>
      <c r="F103" s="82" t="s">
        <v>1542</v>
      </c>
      <c r="G103" s="82" t="s">
        <v>1534</v>
      </c>
      <c r="H103" s="82" t="s">
        <v>1788</v>
      </c>
      <c r="I103" s="82" t="s">
        <v>238</v>
      </c>
      <c r="J103" s="82" t="s">
        <v>101</v>
      </c>
      <c r="L103" s="82" t="s">
        <v>411</v>
      </c>
      <c r="M103" s="82" t="s">
        <v>1476</v>
      </c>
      <c r="N103" s="82" t="s">
        <v>1789</v>
      </c>
    </row>
    <row r="104" spans="1:14">
      <c r="A104" s="82" t="s">
        <v>1790</v>
      </c>
      <c r="C104" s="82" t="s">
        <v>1791</v>
      </c>
      <c r="D104" s="82" t="s">
        <v>27</v>
      </c>
      <c r="E104" s="84">
        <v>2566</v>
      </c>
      <c r="F104" s="82" t="s">
        <v>432</v>
      </c>
      <c r="G104" s="82" t="s">
        <v>438</v>
      </c>
      <c r="H104" s="82" t="s">
        <v>1473</v>
      </c>
      <c r="I104" s="82" t="s">
        <v>756</v>
      </c>
      <c r="J104" s="82" t="s">
        <v>166</v>
      </c>
      <c r="L104" s="82" t="s">
        <v>427</v>
      </c>
      <c r="M104" s="82" t="s">
        <v>1481</v>
      </c>
      <c r="N104" s="82" t="s">
        <v>1792</v>
      </c>
    </row>
    <row r="105" spans="1:14">
      <c r="A105" s="82" t="s">
        <v>1793</v>
      </c>
      <c r="C105" s="82" t="s">
        <v>1794</v>
      </c>
      <c r="D105" s="82" t="s">
        <v>41</v>
      </c>
      <c r="E105" s="84">
        <v>2566</v>
      </c>
      <c r="F105" s="82" t="s">
        <v>432</v>
      </c>
      <c r="G105" s="82" t="s">
        <v>438</v>
      </c>
      <c r="H105" s="82" t="s">
        <v>1795</v>
      </c>
      <c r="I105" s="82" t="s">
        <v>100</v>
      </c>
      <c r="J105" s="82" t="s">
        <v>101</v>
      </c>
      <c r="L105" s="82" t="s">
        <v>411</v>
      </c>
      <c r="M105" s="82" t="s">
        <v>1483</v>
      </c>
      <c r="N105" s="82" t="s">
        <v>1796</v>
      </c>
    </row>
    <row r="106" spans="1:14">
      <c r="A106" s="82" t="s">
        <v>1797</v>
      </c>
      <c r="C106" s="82" t="s">
        <v>1798</v>
      </c>
      <c r="D106" s="82" t="s">
        <v>41</v>
      </c>
      <c r="E106" s="84">
        <v>2566</v>
      </c>
      <c r="F106" s="82" t="s">
        <v>432</v>
      </c>
      <c r="G106" s="82" t="s">
        <v>438</v>
      </c>
      <c r="H106" s="82" t="s">
        <v>1799</v>
      </c>
      <c r="I106" s="82" t="s">
        <v>756</v>
      </c>
      <c r="J106" s="82" t="s">
        <v>166</v>
      </c>
      <c r="L106" s="82" t="s">
        <v>398</v>
      </c>
      <c r="M106" s="82" t="s">
        <v>1474</v>
      </c>
      <c r="N106" s="82" t="s">
        <v>1800</v>
      </c>
    </row>
    <row r="107" spans="1:14">
      <c r="A107" s="82" t="s">
        <v>1801</v>
      </c>
      <c r="C107" s="82" t="s">
        <v>1802</v>
      </c>
      <c r="D107" s="82" t="s">
        <v>41</v>
      </c>
      <c r="E107" s="84">
        <v>2566</v>
      </c>
      <c r="F107" s="82" t="s">
        <v>432</v>
      </c>
      <c r="G107" s="82" t="s">
        <v>438</v>
      </c>
      <c r="H107" s="82" t="s">
        <v>1803</v>
      </c>
      <c r="I107" s="82" t="s">
        <v>756</v>
      </c>
      <c r="J107" s="82" t="s">
        <v>166</v>
      </c>
      <c r="L107" s="82" t="s">
        <v>411</v>
      </c>
      <c r="M107" s="82" t="s">
        <v>1482</v>
      </c>
      <c r="N107" s="82" t="s">
        <v>1804</v>
      </c>
    </row>
    <row r="108" spans="1:14">
      <c r="A108" s="82" t="s">
        <v>1805</v>
      </c>
      <c r="C108" s="82" t="s">
        <v>1806</v>
      </c>
      <c r="D108" s="82" t="s">
        <v>41</v>
      </c>
      <c r="E108" s="84">
        <v>2566</v>
      </c>
      <c r="F108" s="82" t="s">
        <v>432</v>
      </c>
      <c r="G108" s="82" t="s">
        <v>438</v>
      </c>
      <c r="H108" s="82" t="s">
        <v>1745</v>
      </c>
      <c r="I108" s="82" t="s">
        <v>238</v>
      </c>
      <c r="J108" s="82" t="s">
        <v>101</v>
      </c>
      <c r="L108" s="82" t="s">
        <v>411</v>
      </c>
      <c r="M108" s="82" t="s">
        <v>1476</v>
      </c>
      <c r="N108" s="82" t="s">
        <v>1807</v>
      </c>
    </row>
    <row r="109" spans="1:14">
      <c r="A109" s="82" t="s">
        <v>1808</v>
      </c>
      <c r="C109" s="82" t="s">
        <v>1809</v>
      </c>
      <c r="D109" s="82" t="s">
        <v>41</v>
      </c>
      <c r="E109" s="84">
        <v>2566</v>
      </c>
      <c r="F109" s="82" t="s">
        <v>432</v>
      </c>
      <c r="G109" s="82" t="s">
        <v>438</v>
      </c>
      <c r="H109" s="82" t="s">
        <v>1810</v>
      </c>
      <c r="I109" s="82" t="s">
        <v>756</v>
      </c>
      <c r="J109" s="82" t="s">
        <v>166</v>
      </c>
      <c r="L109" s="82" t="s">
        <v>411</v>
      </c>
      <c r="M109" s="82" t="s">
        <v>1476</v>
      </c>
      <c r="N109" s="82" t="s">
        <v>1811</v>
      </c>
    </row>
    <row r="110" spans="1:14">
      <c r="A110" s="82" t="s">
        <v>1812</v>
      </c>
      <c r="C110" s="82" t="s">
        <v>1813</v>
      </c>
      <c r="D110" s="82" t="s">
        <v>41</v>
      </c>
      <c r="E110" s="84">
        <v>2566</v>
      </c>
      <c r="F110" s="82" t="s">
        <v>432</v>
      </c>
      <c r="G110" s="82" t="s">
        <v>438</v>
      </c>
      <c r="H110" s="82" t="s">
        <v>1814</v>
      </c>
      <c r="I110" s="82" t="s">
        <v>100</v>
      </c>
      <c r="J110" s="82" t="s">
        <v>101</v>
      </c>
      <c r="L110" s="82" t="s">
        <v>398</v>
      </c>
      <c r="M110" s="82" t="s">
        <v>1474</v>
      </c>
      <c r="N110" s="82" t="s">
        <v>1815</v>
      </c>
    </row>
    <row r="111" spans="1:14">
      <c r="A111" s="82" t="s">
        <v>1816</v>
      </c>
      <c r="C111" s="82" t="s">
        <v>1817</v>
      </c>
      <c r="D111" s="82" t="s">
        <v>27</v>
      </c>
      <c r="E111" s="84">
        <v>2566</v>
      </c>
      <c r="F111" s="82" t="s">
        <v>432</v>
      </c>
      <c r="G111" s="82" t="s">
        <v>438</v>
      </c>
      <c r="I111" s="82" t="s">
        <v>392</v>
      </c>
      <c r="J111" s="82" t="s">
        <v>293</v>
      </c>
      <c r="L111" s="82" t="s">
        <v>411</v>
      </c>
      <c r="M111" s="82" t="s">
        <v>1482</v>
      </c>
      <c r="N111" s="82" t="s">
        <v>1818</v>
      </c>
    </row>
    <row r="112" spans="1:14">
      <c r="A112" s="82" t="s">
        <v>1819</v>
      </c>
      <c r="C112" s="82" t="s">
        <v>1820</v>
      </c>
      <c r="D112" s="82" t="s">
        <v>41</v>
      </c>
      <c r="E112" s="84">
        <v>2566</v>
      </c>
      <c r="F112" s="82" t="s">
        <v>432</v>
      </c>
      <c r="G112" s="82" t="s">
        <v>438</v>
      </c>
      <c r="I112" s="82" t="s">
        <v>1821</v>
      </c>
      <c r="J112" s="82" t="s">
        <v>293</v>
      </c>
      <c r="L112" s="82" t="s">
        <v>411</v>
      </c>
      <c r="M112" s="82" t="s">
        <v>1482</v>
      </c>
      <c r="N112" s="82" t="s">
        <v>1822</v>
      </c>
    </row>
    <row r="113" spans="1:14">
      <c r="A113" s="82" t="s">
        <v>1823</v>
      </c>
      <c r="C113" s="82" t="s">
        <v>1824</v>
      </c>
      <c r="D113" s="82" t="s">
        <v>41</v>
      </c>
      <c r="E113" s="84">
        <v>2566</v>
      </c>
      <c r="F113" s="82" t="s">
        <v>432</v>
      </c>
      <c r="G113" s="82" t="s">
        <v>438</v>
      </c>
      <c r="H113" s="82" t="s">
        <v>732</v>
      </c>
      <c r="I113" s="82" t="s">
        <v>61</v>
      </c>
      <c r="J113" s="82" t="s">
        <v>62</v>
      </c>
      <c r="L113" s="82" t="s">
        <v>398</v>
      </c>
      <c r="M113" s="82" t="s">
        <v>1495</v>
      </c>
      <c r="N113" s="82" t="s">
        <v>1825</v>
      </c>
    </row>
    <row r="114" spans="1:14">
      <c r="A114" s="82" t="s">
        <v>1826</v>
      </c>
      <c r="C114" s="82" t="s">
        <v>1827</v>
      </c>
      <c r="D114" s="82" t="s">
        <v>41</v>
      </c>
      <c r="E114" s="84">
        <v>2566</v>
      </c>
      <c r="F114" s="82" t="s">
        <v>432</v>
      </c>
      <c r="G114" s="82" t="s">
        <v>438</v>
      </c>
      <c r="H114" s="82" t="s">
        <v>732</v>
      </c>
      <c r="I114" s="82" t="s">
        <v>61</v>
      </c>
      <c r="J114" s="82" t="s">
        <v>62</v>
      </c>
      <c r="L114" s="82" t="s">
        <v>398</v>
      </c>
      <c r="M114" s="82" t="s">
        <v>1474</v>
      </c>
      <c r="N114" s="82" t="s">
        <v>1828</v>
      </c>
    </row>
    <row r="115" spans="1:14">
      <c r="A115" s="82" t="s">
        <v>1829</v>
      </c>
      <c r="C115" s="82" t="s">
        <v>1830</v>
      </c>
      <c r="D115" s="82" t="s">
        <v>41</v>
      </c>
      <c r="E115" s="84">
        <v>2566</v>
      </c>
      <c r="F115" s="82" t="s">
        <v>432</v>
      </c>
      <c r="G115" s="82" t="s">
        <v>438</v>
      </c>
      <c r="H115" s="82" t="s">
        <v>1831</v>
      </c>
      <c r="I115" s="82" t="s">
        <v>756</v>
      </c>
      <c r="J115" s="82" t="s">
        <v>166</v>
      </c>
      <c r="L115" s="82" t="s">
        <v>427</v>
      </c>
      <c r="M115" s="82" t="s">
        <v>1481</v>
      </c>
      <c r="N115" s="82" t="s">
        <v>1832</v>
      </c>
    </row>
    <row r="116" spans="1:14">
      <c r="A116" s="82" t="s">
        <v>1833</v>
      </c>
      <c r="C116" s="82" t="s">
        <v>1834</v>
      </c>
      <c r="D116" s="82" t="s">
        <v>41</v>
      </c>
      <c r="E116" s="84">
        <v>2566</v>
      </c>
      <c r="F116" s="82" t="s">
        <v>432</v>
      </c>
      <c r="G116" s="82" t="s">
        <v>438</v>
      </c>
      <c r="H116" s="82" t="s">
        <v>1810</v>
      </c>
      <c r="I116" s="82" t="s">
        <v>756</v>
      </c>
      <c r="J116" s="82" t="s">
        <v>166</v>
      </c>
      <c r="L116" s="82" t="s">
        <v>398</v>
      </c>
      <c r="M116" s="82" t="s">
        <v>1495</v>
      </c>
      <c r="N116" s="82" t="s">
        <v>1835</v>
      </c>
    </row>
    <row r="117" spans="1:14">
      <c r="A117" s="82" t="s">
        <v>1836</v>
      </c>
      <c r="C117" s="82" t="s">
        <v>1837</v>
      </c>
      <c r="D117" s="82" t="s">
        <v>41</v>
      </c>
      <c r="E117" s="84">
        <v>2566</v>
      </c>
      <c r="F117" s="82" t="s">
        <v>432</v>
      </c>
      <c r="G117" s="82" t="s">
        <v>438</v>
      </c>
      <c r="H117" s="82" t="s">
        <v>1838</v>
      </c>
      <c r="I117" s="82" t="s">
        <v>756</v>
      </c>
      <c r="J117" s="82" t="s">
        <v>166</v>
      </c>
      <c r="L117" s="82" t="s">
        <v>427</v>
      </c>
      <c r="M117" s="82" t="s">
        <v>1481</v>
      </c>
      <c r="N117" s="82" t="s">
        <v>1839</v>
      </c>
    </row>
    <row r="118" spans="1:14">
      <c r="A118" s="82" t="s">
        <v>1840</v>
      </c>
      <c r="C118" s="82" t="s">
        <v>1841</v>
      </c>
      <c r="D118" s="82" t="s">
        <v>41</v>
      </c>
      <c r="E118" s="84">
        <v>2566</v>
      </c>
      <c r="F118" s="82" t="s">
        <v>424</v>
      </c>
      <c r="G118" s="82" t="s">
        <v>1605</v>
      </c>
      <c r="H118" s="82" t="s">
        <v>367</v>
      </c>
      <c r="I118" s="82" t="s">
        <v>238</v>
      </c>
      <c r="J118" s="82" t="s">
        <v>101</v>
      </c>
      <c r="L118" s="82" t="s">
        <v>398</v>
      </c>
      <c r="M118" s="82" t="s">
        <v>1495</v>
      </c>
      <c r="N118" s="82" t="s">
        <v>1842</v>
      </c>
    </row>
    <row r="119" spans="1:14">
      <c r="A119" s="82" t="s">
        <v>1843</v>
      </c>
      <c r="C119" s="82" t="s">
        <v>1844</v>
      </c>
      <c r="D119" s="82" t="s">
        <v>41</v>
      </c>
      <c r="E119" s="84">
        <v>2566</v>
      </c>
      <c r="F119" s="82" t="s">
        <v>432</v>
      </c>
      <c r="G119" s="82" t="s">
        <v>438</v>
      </c>
      <c r="H119" s="82" t="s">
        <v>1845</v>
      </c>
      <c r="I119" s="82" t="s">
        <v>70</v>
      </c>
      <c r="J119" s="82" t="s">
        <v>47</v>
      </c>
      <c r="L119" s="82" t="s">
        <v>427</v>
      </c>
      <c r="M119" s="82" t="s">
        <v>1481</v>
      </c>
      <c r="N119" s="82" t="s">
        <v>1846</v>
      </c>
    </row>
    <row r="120" spans="1:14">
      <c r="A120" s="82" t="s">
        <v>1847</v>
      </c>
      <c r="C120" s="82" t="s">
        <v>1848</v>
      </c>
      <c r="D120" s="82" t="s">
        <v>41</v>
      </c>
      <c r="E120" s="84">
        <v>2566</v>
      </c>
      <c r="F120" s="82" t="s">
        <v>1549</v>
      </c>
      <c r="G120" s="82" t="s">
        <v>1849</v>
      </c>
      <c r="H120" s="82" t="s">
        <v>1850</v>
      </c>
      <c r="I120" s="82" t="s">
        <v>563</v>
      </c>
      <c r="J120" s="82" t="s">
        <v>564</v>
      </c>
      <c r="L120" s="82" t="s">
        <v>411</v>
      </c>
      <c r="M120" s="82" t="s">
        <v>1482</v>
      </c>
      <c r="N120" s="82" t="s">
        <v>1851</v>
      </c>
    </row>
    <row r="121" spans="1:14">
      <c r="A121" s="82" t="s">
        <v>1852</v>
      </c>
      <c r="C121" s="82" t="s">
        <v>1853</v>
      </c>
      <c r="D121" s="82" t="s">
        <v>41</v>
      </c>
      <c r="E121" s="84">
        <v>2566</v>
      </c>
      <c r="F121" s="82" t="s">
        <v>1854</v>
      </c>
      <c r="G121" s="82" t="s">
        <v>438</v>
      </c>
      <c r="H121" s="82" t="s">
        <v>99</v>
      </c>
      <c r="I121" s="82" t="s">
        <v>100</v>
      </c>
      <c r="J121" s="82" t="s">
        <v>101</v>
      </c>
      <c r="L121" s="82" t="s">
        <v>427</v>
      </c>
      <c r="M121" s="82" t="s">
        <v>1606</v>
      </c>
      <c r="N121" s="82" t="s">
        <v>1855</v>
      </c>
    </row>
    <row r="122" spans="1:14">
      <c r="A122" s="82" t="s">
        <v>1856</v>
      </c>
      <c r="C122" s="82" t="s">
        <v>1857</v>
      </c>
      <c r="D122" s="82" t="s">
        <v>41</v>
      </c>
      <c r="E122" s="84">
        <v>2566</v>
      </c>
      <c r="F122" s="82" t="s">
        <v>1854</v>
      </c>
      <c r="G122" s="82" t="s">
        <v>1858</v>
      </c>
      <c r="H122" s="82" t="s">
        <v>99</v>
      </c>
      <c r="I122" s="82" t="s">
        <v>100</v>
      </c>
      <c r="J122" s="82" t="s">
        <v>101</v>
      </c>
      <c r="L122" s="82" t="s">
        <v>427</v>
      </c>
      <c r="M122" s="82" t="s">
        <v>1606</v>
      </c>
      <c r="N122" s="82" t="s">
        <v>1859</v>
      </c>
    </row>
  </sheetData>
  <autoFilter ref="A2:AX122" xr:uid="{034BCC88-659B-4BA4-BB1F-C2B0391F50AC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2E41-FFE5-48A0-8E95-5CDE2161E714}">
  <sheetPr filterMode="1"/>
  <dimension ref="A1:Q39"/>
  <sheetViews>
    <sheetView workbookViewId="0">
      <selection activeCell="K35" sqref="K35"/>
    </sheetView>
  </sheetViews>
  <sheetFormatPr defaultColWidth="9" defaultRowHeight="15"/>
  <cols>
    <col min="1" max="2" width="29.42578125" style="82" customWidth="1"/>
    <col min="3" max="4" width="47.140625" style="82" customWidth="1"/>
    <col min="5" max="5" width="11.7109375" style="82" customWidth="1"/>
    <col min="6" max="6" width="24.7109375" style="82" customWidth="1"/>
    <col min="7" max="7" width="23.5703125" style="82" customWidth="1"/>
    <col min="8" max="9" width="47.140625" style="82" customWidth="1"/>
    <col min="10" max="10" width="43.7109375" style="82" customWidth="1"/>
    <col min="11" max="11" width="47.140625" style="82" customWidth="1"/>
    <col min="12" max="12" width="11.7109375" style="82" customWidth="1"/>
    <col min="13" max="13" width="14.140625" style="82" customWidth="1"/>
    <col min="14" max="14" width="64" style="82" customWidth="1"/>
    <col min="15" max="15" width="22.7109375" style="82" customWidth="1"/>
    <col min="16" max="16" width="29.42578125" style="82" customWidth="1"/>
    <col min="17" max="17" width="24.7109375" style="82" customWidth="1"/>
    <col min="18" max="16384" width="9" style="82"/>
  </cols>
  <sheetData>
    <row r="1" spans="1:17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7">
      <c r="A2" s="83" t="s">
        <v>1</v>
      </c>
      <c r="B2" s="83"/>
      <c r="C2" s="83" t="s">
        <v>2</v>
      </c>
      <c r="D2" s="83" t="s">
        <v>6</v>
      </c>
      <c r="E2" s="83" t="s">
        <v>1211</v>
      </c>
      <c r="F2" s="83" t="s">
        <v>13</v>
      </c>
      <c r="G2" s="83" t="s">
        <v>14</v>
      </c>
      <c r="H2" s="83" t="s">
        <v>17</v>
      </c>
      <c r="I2" s="83" t="s">
        <v>18</v>
      </c>
      <c r="J2" s="83" t="s">
        <v>19</v>
      </c>
      <c r="K2" s="83" t="s">
        <v>20</v>
      </c>
      <c r="L2" s="83" t="s">
        <v>21</v>
      </c>
      <c r="M2" s="83" t="s">
        <v>22</v>
      </c>
      <c r="N2" s="83" t="s">
        <v>1490</v>
      </c>
      <c r="P2" s="83" t="s">
        <v>1488</v>
      </c>
      <c r="Q2" s="83" t="s">
        <v>1489</v>
      </c>
    </row>
    <row r="3" spans="1:17" hidden="1">
      <c r="A3" s="82" t="s">
        <v>1860</v>
      </c>
      <c r="C3" s="82" t="s">
        <v>1861</v>
      </c>
      <c r="D3" s="82" t="s">
        <v>41</v>
      </c>
      <c r="E3" s="84">
        <v>2567</v>
      </c>
      <c r="F3" s="82" t="s">
        <v>1862</v>
      </c>
      <c r="G3" s="82" t="s">
        <v>433</v>
      </c>
      <c r="H3" s="82" t="s">
        <v>153</v>
      </c>
      <c r="I3" s="82" t="s">
        <v>46</v>
      </c>
      <c r="J3" s="82" t="s">
        <v>47</v>
      </c>
      <c r="K3" s="82" t="s">
        <v>1863</v>
      </c>
      <c r="L3" s="82" t="s">
        <v>427</v>
      </c>
      <c r="M3" s="82" t="s">
        <v>1486</v>
      </c>
      <c r="N3" s="82" t="s">
        <v>1864</v>
      </c>
      <c r="P3" s="82" t="s">
        <v>909</v>
      </c>
      <c r="Q3" s="82" t="s">
        <v>910</v>
      </c>
    </row>
    <row r="4" spans="1:17" hidden="1">
      <c r="A4" s="82" t="s">
        <v>1865</v>
      </c>
      <c r="C4" s="82" t="s">
        <v>1866</v>
      </c>
      <c r="D4" s="82" t="s">
        <v>41</v>
      </c>
      <c r="E4" s="84">
        <v>2567</v>
      </c>
      <c r="F4" s="82" t="s">
        <v>1862</v>
      </c>
      <c r="G4" s="82" t="s">
        <v>433</v>
      </c>
      <c r="H4" s="82" t="s">
        <v>153</v>
      </c>
      <c r="I4" s="82" t="s">
        <v>46</v>
      </c>
      <c r="J4" s="82" t="s">
        <v>47</v>
      </c>
      <c r="K4" s="82" t="s">
        <v>1863</v>
      </c>
      <c r="L4" s="82" t="s">
        <v>427</v>
      </c>
      <c r="M4" s="82" t="s">
        <v>1481</v>
      </c>
      <c r="N4" s="82" t="s">
        <v>1867</v>
      </c>
      <c r="P4" s="82" t="s">
        <v>909</v>
      </c>
      <c r="Q4" s="82" t="s">
        <v>949</v>
      </c>
    </row>
    <row r="5" spans="1:17" hidden="1">
      <c r="A5" s="82" t="s">
        <v>1868</v>
      </c>
      <c r="C5" s="82" t="s">
        <v>1869</v>
      </c>
      <c r="D5" s="82" t="s">
        <v>41</v>
      </c>
      <c r="E5" s="84">
        <v>2567</v>
      </c>
      <c r="F5" s="82" t="s">
        <v>1862</v>
      </c>
      <c r="G5" s="82" t="s">
        <v>433</v>
      </c>
      <c r="H5" s="82" t="s">
        <v>490</v>
      </c>
      <c r="I5" s="82" t="s">
        <v>46</v>
      </c>
      <c r="J5" s="82" t="s">
        <v>47</v>
      </c>
      <c r="K5" s="82" t="s">
        <v>1863</v>
      </c>
      <c r="L5" s="82" t="s">
        <v>398</v>
      </c>
      <c r="M5" s="82" t="s">
        <v>1495</v>
      </c>
      <c r="N5" s="82" t="s">
        <v>1870</v>
      </c>
      <c r="P5" s="82" t="s">
        <v>922</v>
      </c>
      <c r="Q5" s="82" t="s">
        <v>923</v>
      </c>
    </row>
    <row r="6" spans="1:17" hidden="1">
      <c r="A6" s="82" t="s">
        <v>1871</v>
      </c>
      <c r="C6" s="82" t="s">
        <v>1872</v>
      </c>
      <c r="D6" s="82" t="s">
        <v>41</v>
      </c>
      <c r="E6" s="84">
        <v>2567</v>
      </c>
      <c r="F6" s="82" t="s">
        <v>1862</v>
      </c>
      <c r="G6" s="82" t="s">
        <v>433</v>
      </c>
      <c r="H6" s="82" t="s">
        <v>490</v>
      </c>
      <c r="I6" s="82" t="s">
        <v>46</v>
      </c>
      <c r="J6" s="82" t="s">
        <v>47</v>
      </c>
      <c r="K6" s="82" t="s">
        <v>1863</v>
      </c>
      <c r="L6" s="82" t="s">
        <v>398</v>
      </c>
      <c r="M6" s="82" t="s">
        <v>1495</v>
      </c>
      <c r="N6" s="82" t="s">
        <v>1873</v>
      </c>
      <c r="P6" s="82" t="s">
        <v>922</v>
      </c>
      <c r="Q6" s="82" t="s">
        <v>923</v>
      </c>
    </row>
    <row r="7" spans="1:17" hidden="1">
      <c r="A7" s="82" t="s">
        <v>1874</v>
      </c>
      <c r="C7" s="82" t="s">
        <v>1875</v>
      </c>
      <c r="D7" s="82" t="s">
        <v>41</v>
      </c>
      <c r="E7" s="84">
        <v>2567</v>
      </c>
      <c r="F7" s="82" t="s">
        <v>1862</v>
      </c>
      <c r="G7" s="82" t="s">
        <v>433</v>
      </c>
      <c r="H7" s="82" t="s">
        <v>490</v>
      </c>
      <c r="I7" s="82" t="s">
        <v>46</v>
      </c>
      <c r="J7" s="82" t="s">
        <v>47</v>
      </c>
      <c r="K7" s="82" t="s">
        <v>1863</v>
      </c>
      <c r="L7" s="82" t="s">
        <v>398</v>
      </c>
      <c r="M7" s="82" t="s">
        <v>1495</v>
      </c>
      <c r="N7" s="82" t="s">
        <v>1876</v>
      </c>
      <c r="P7" s="82" t="s">
        <v>922</v>
      </c>
      <c r="Q7" s="82" t="s">
        <v>923</v>
      </c>
    </row>
    <row r="8" spans="1:17" hidden="1">
      <c r="A8" s="82" t="s">
        <v>1877</v>
      </c>
      <c r="C8" s="82" t="s">
        <v>1878</v>
      </c>
      <c r="D8" s="82" t="s">
        <v>41</v>
      </c>
      <c r="E8" s="84">
        <v>2567</v>
      </c>
      <c r="F8" s="82" t="s">
        <v>1862</v>
      </c>
      <c r="G8" s="82" t="s">
        <v>433</v>
      </c>
      <c r="H8" s="82" t="s">
        <v>921</v>
      </c>
      <c r="I8" s="82" t="s">
        <v>46</v>
      </c>
      <c r="J8" s="82" t="s">
        <v>47</v>
      </c>
      <c r="K8" s="82" t="s">
        <v>1863</v>
      </c>
      <c r="L8" s="82" t="s">
        <v>398</v>
      </c>
      <c r="M8" s="82" t="s">
        <v>1495</v>
      </c>
      <c r="N8" s="82" t="s">
        <v>1879</v>
      </c>
      <c r="P8" s="82" t="s">
        <v>922</v>
      </c>
      <c r="Q8" s="82" t="s">
        <v>923</v>
      </c>
    </row>
    <row r="9" spans="1:17" hidden="1">
      <c r="A9" s="82" t="s">
        <v>1880</v>
      </c>
      <c r="C9" s="82" t="s">
        <v>1881</v>
      </c>
      <c r="D9" s="82" t="s">
        <v>41</v>
      </c>
      <c r="E9" s="84">
        <v>2567</v>
      </c>
      <c r="F9" s="82" t="s">
        <v>1862</v>
      </c>
      <c r="G9" s="82" t="s">
        <v>433</v>
      </c>
      <c r="H9" s="82" t="s">
        <v>921</v>
      </c>
      <c r="I9" s="82" t="s">
        <v>46</v>
      </c>
      <c r="J9" s="82" t="s">
        <v>47</v>
      </c>
      <c r="K9" s="82" t="s">
        <v>1863</v>
      </c>
      <c r="L9" s="82" t="s">
        <v>398</v>
      </c>
      <c r="M9" s="82" t="s">
        <v>1495</v>
      </c>
      <c r="N9" s="82" t="s">
        <v>1882</v>
      </c>
      <c r="P9" s="82" t="s">
        <v>922</v>
      </c>
      <c r="Q9" s="82" t="s">
        <v>923</v>
      </c>
    </row>
    <row r="10" spans="1:17" hidden="1">
      <c r="A10" s="82" t="s">
        <v>1883</v>
      </c>
      <c r="C10" s="82" t="s">
        <v>1884</v>
      </c>
      <c r="D10" s="82" t="s">
        <v>41</v>
      </c>
      <c r="E10" s="84">
        <v>2567</v>
      </c>
      <c r="F10" s="82" t="s">
        <v>1862</v>
      </c>
      <c r="G10" s="82" t="s">
        <v>433</v>
      </c>
      <c r="H10" s="82" t="s">
        <v>921</v>
      </c>
      <c r="I10" s="82" t="s">
        <v>46</v>
      </c>
      <c r="J10" s="82" t="s">
        <v>47</v>
      </c>
      <c r="K10" s="82" t="s">
        <v>1863</v>
      </c>
      <c r="L10" s="82" t="s">
        <v>398</v>
      </c>
      <c r="M10" s="82" t="s">
        <v>1495</v>
      </c>
      <c r="N10" s="82" t="s">
        <v>1885</v>
      </c>
      <c r="P10" s="82" t="s">
        <v>922</v>
      </c>
      <c r="Q10" s="82" t="s">
        <v>923</v>
      </c>
    </row>
    <row r="11" spans="1:17" hidden="1">
      <c r="A11" s="82" t="s">
        <v>1886</v>
      </c>
      <c r="C11" s="82" t="s">
        <v>1887</v>
      </c>
      <c r="D11" s="82" t="s">
        <v>41</v>
      </c>
      <c r="E11" s="84">
        <v>2567</v>
      </c>
      <c r="F11" s="82" t="s">
        <v>1862</v>
      </c>
      <c r="G11" s="82" t="s">
        <v>433</v>
      </c>
      <c r="H11" s="82" t="s">
        <v>921</v>
      </c>
      <c r="I11" s="82" t="s">
        <v>46</v>
      </c>
      <c r="J11" s="82" t="s">
        <v>47</v>
      </c>
      <c r="K11" s="82" t="s">
        <v>1863</v>
      </c>
      <c r="L11" s="82" t="s">
        <v>398</v>
      </c>
      <c r="M11" s="82" t="s">
        <v>1495</v>
      </c>
      <c r="N11" s="82" t="s">
        <v>1888</v>
      </c>
      <c r="P11" s="82" t="s">
        <v>922</v>
      </c>
      <c r="Q11" s="82" t="s">
        <v>923</v>
      </c>
    </row>
    <row r="12" spans="1:17">
      <c r="A12" s="82" t="s">
        <v>1889</v>
      </c>
      <c r="C12" s="82" t="s">
        <v>1890</v>
      </c>
      <c r="D12" s="82" t="s">
        <v>41</v>
      </c>
      <c r="E12" s="84">
        <v>2567</v>
      </c>
      <c r="F12" s="82" t="s">
        <v>1862</v>
      </c>
      <c r="G12" s="82" t="s">
        <v>433</v>
      </c>
      <c r="H12" s="82" t="s">
        <v>921</v>
      </c>
      <c r="I12" s="82" t="s">
        <v>46</v>
      </c>
      <c r="J12" s="82" t="s">
        <v>47</v>
      </c>
      <c r="K12" s="82" t="s">
        <v>1891</v>
      </c>
      <c r="L12" s="82" t="s">
        <v>398</v>
      </c>
      <c r="M12" s="82" t="s">
        <v>1495</v>
      </c>
      <c r="N12" s="82" t="s">
        <v>1892</v>
      </c>
      <c r="P12" s="82" t="s">
        <v>922</v>
      </c>
      <c r="Q12" s="82" t="s">
        <v>923</v>
      </c>
    </row>
    <row r="13" spans="1:17">
      <c r="A13" s="82" t="s">
        <v>1893</v>
      </c>
      <c r="C13" s="82" t="s">
        <v>1894</v>
      </c>
      <c r="D13" s="82" t="s">
        <v>41</v>
      </c>
      <c r="E13" s="84">
        <v>2567</v>
      </c>
      <c r="F13" s="82" t="s">
        <v>452</v>
      </c>
      <c r="G13" s="82" t="s">
        <v>1895</v>
      </c>
      <c r="H13" s="82" t="s">
        <v>453</v>
      </c>
      <c r="I13" s="82" t="s">
        <v>454</v>
      </c>
      <c r="J13" s="82" t="s">
        <v>101</v>
      </c>
      <c r="K13" s="82" t="s">
        <v>1891</v>
      </c>
      <c r="L13" s="82" t="s">
        <v>411</v>
      </c>
      <c r="M13" s="82" t="s">
        <v>1476</v>
      </c>
      <c r="N13" s="82" t="s">
        <v>1896</v>
      </c>
      <c r="P13" s="82" t="s">
        <v>904</v>
      </c>
      <c r="Q13" s="82" t="s">
        <v>905</v>
      </c>
    </row>
    <row r="14" spans="1:17" hidden="1">
      <c r="A14" s="82" t="s">
        <v>1897</v>
      </c>
      <c r="C14" s="82" t="s">
        <v>937</v>
      </c>
      <c r="D14" s="82" t="s">
        <v>41</v>
      </c>
      <c r="E14" s="84">
        <v>2567</v>
      </c>
      <c r="F14" s="82" t="s">
        <v>452</v>
      </c>
      <c r="G14" s="82" t="s">
        <v>1895</v>
      </c>
      <c r="H14" s="82" t="s">
        <v>453</v>
      </c>
      <c r="I14" s="82" t="s">
        <v>454</v>
      </c>
      <c r="J14" s="82" t="s">
        <v>101</v>
      </c>
      <c r="K14" s="82" t="s">
        <v>1863</v>
      </c>
      <c r="L14" s="82" t="s">
        <v>411</v>
      </c>
      <c r="M14" s="82" t="s">
        <v>1476</v>
      </c>
      <c r="N14" s="82" t="s">
        <v>1898</v>
      </c>
      <c r="P14" s="82" t="s">
        <v>904</v>
      </c>
      <c r="Q14" s="82" t="s">
        <v>905</v>
      </c>
    </row>
    <row r="15" spans="1:17" hidden="1">
      <c r="A15" s="82" t="s">
        <v>1899</v>
      </c>
      <c r="C15" s="82" t="s">
        <v>1900</v>
      </c>
      <c r="D15" s="82" t="s">
        <v>41</v>
      </c>
      <c r="E15" s="84">
        <v>2567</v>
      </c>
      <c r="F15" s="82" t="s">
        <v>1862</v>
      </c>
      <c r="G15" s="82" t="s">
        <v>433</v>
      </c>
      <c r="H15" s="82" t="s">
        <v>112</v>
      </c>
      <c r="I15" s="82" t="s">
        <v>70</v>
      </c>
      <c r="J15" s="82" t="s">
        <v>47</v>
      </c>
      <c r="K15" s="82" t="s">
        <v>1863</v>
      </c>
      <c r="L15" s="82" t="s">
        <v>427</v>
      </c>
      <c r="M15" s="82" t="s">
        <v>1486</v>
      </c>
      <c r="N15" s="82" t="s">
        <v>1901</v>
      </c>
      <c r="P15" s="82" t="s">
        <v>909</v>
      </c>
      <c r="Q15" s="82" t="s">
        <v>910</v>
      </c>
    </row>
    <row r="16" spans="1:17">
      <c r="A16" s="82" t="s">
        <v>1902</v>
      </c>
      <c r="C16" s="82" t="s">
        <v>1903</v>
      </c>
      <c r="D16" s="82" t="s">
        <v>41</v>
      </c>
      <c r="E16" s="84">
        <v>2567</v>
      </c>
      <c r="F16" s="82" t="s">
        <v>1862</v>
      </c>
      <c r="G16" s="82" t="s">
        <v>433</v>
      </c>
      <c r="H16" s="82" t="s">
        <v>1904</v>
      </c>
      <c r="I16" s="82" t="s">
        <v>70</v>
      </c>
      <c r="J16" s="82" t="s">
        <v>47</v>
      </c>
      <c r="K16" s="82" t="s">
        <v>1891</v>
      </c>
      <c r="L16" s="82" t="s">
        <v>427</v>
      </c>
      <c r="M16" s="82" t="s">
        <v>1486</v>
      </c>
      <c r="N16" s="82" t="s">
        <v>1905</v>
      </c>
      <c r="P16" s="82" t="s">
        <v>909</v>
      </c>
      <c r="Q16" s="82" t="s">
        <v>910</v>
      </c>
    </row>
    <row r="17" spans="1:17">
      <c r="A17" s="82" t="s">
        <v>1906</v>
      </c>
      <c r="C17" s="82" t="s">
        <v>1907</v>
      </c>
      <c r="D17" s="82" t="s">
        <v>41</v>
      </c>
      <c r="E17" s="84">
        <v>2567</v>
      </c>
      <c r="F17" s="82" t="s">
        <v>1862</v>
      </c>
      <c r="G17" s="82" t="s">
        <v>1908</v>
      </c>
      <c r="H17" s="82" t="s">
        <v>106</v>
      </c>
      <c r="I17" s="82" t="s">
        <v>100</v>
      </c>
      <c r="J17" s="82" t="s">
        <v>101</v>
      </c>
      <c r="K17" s="82" t="s">
        <v>1891</v>
      </c>
      <c r="L17" s="82" t="s">
        <v>411</v>
      </c>
      <c r="M17" s="82" t="s">
        <v>1483</v>
      </c>
      <c r="N17" s="82" t="s">
        <v>1909</v>
      </c>
      <c r="P17" s="82" t="s">
        <v>904</v>
      </c>
      <c r="Q17" s="82" t="s">
        <v>1522</v>
      </c>
    </row>
    <row r="18" spans="1:17" hidden="1">
      <c r="A18" s="82" t="s">
        <v>1910</v>
      </c>
      <c r="C18" s="82" t="s">
        <v>1911</v>
      </c>
      <c r="D18" s="82" t="s">
        <v>41</v>
      </c>
      <c r="E18" s="84">
        <v>2567</v>
      </c>
      <c r="F18" s="82" t="s">
        <v>1862</v>
      </c>
      <c r="G18" s="82" t="s">
        <v>433</v>
      </c>
      <c r="H18" s="82" t="s">
        <v>112</v>
      </c>
      <c r="I18" s="82" t="s">
        <v>70</v>
      </c>
      <c r="J18" s="82" t="s">
        <v>47</v>
      </c>
      <c r="K18" s="82" t="s">
        <v>1863</v>
      </c>
      <c r="L18" s="82" t="s">
        <v>411</v>
      </c>
      <c r="M18" s="82" t="s">
        <v>1476</v>
      </c>
      <c r="N18" s="82" t="s">
        <v>1912</v>
      </c>
      <c r="P18" s="82" t="s">
        <v>904</v>
      </c>
      <c r="Q18" s="82" t="s">
        <v>905</v>
      </c>
    </row>
    <row r="19" spans="1:17">
      <c r="A19" s="82" t="s">
        <v>1913</v>
      </c>
      <c r="C19" s="82" t="s">
        <v>1914</v>
      </c>
      <c r="D19" s="82" t="s">
        <v>41</v>
      </c>
      <c r="E19" s="84">
        <v>2567</v>
      </c>
      <c r="F19" s="82" t="s">
        <v>1862</v>
      </c>
      <c r="G19" s="82" t="s">
        <v>433</v>
      </c>
      <c r="H19" s="82" t="s">
        <v>1915</v>
      </c>
      <c r="I19" s="82" t="s">
        <v>70</v>
      </c>
      <c r="J19" s="82" t="s">
        <v>47</v>
      </c>
      <c r="K19" s="82" t="s">
        <v>1891</v>
      </c>
      <c r="L19" s="82" t="s">
        <v>427</v>
      </c>
      <c r="M19" s="82" t="s">
        <v>1480</v>
      </c>
      <c r="N19" s="82" t="s">
        <v>1916</v>
      </c>
      <c r="P19" s="82" t="s">
        <v>909</v>
      </c>
      <c r="Q19" s="82" t="s">
        <v>1761</v>
      </c>
    </row>
    <row r="20" spans="1:17" hidden="1">
      <c r="A20" s="82" t="s">
        <v>1917</v>
      </c>
      <c r="C20" s="82" t="s">
        <v>1918</v>
      </c>
      <c r="D20" s="82" t="s">
        <v>41</v>
      </c>
      <c r="E20" s="84">
        <v>2567</v>
      </c>
      <c r="F20" s="82" t="s">
        <v>1862</v>
      </c>
      <c r="G20" s="82" t="s">
        <v>433</v>
      </c>
      <c r="H20" s="82" t="s">
        <v>112</v>
      </c>
      <c r="I20" s="82" t="s">
        <v>70</v>
      </c>
      <c r="J20" s="82" t="s">
        <v>47</v>
      </c>
      <c r="K20" s="82" t="s">
        <v>1863</v>
      </c>
      <c r="L20" s="82" t="s">
        <v>398</v>
      </c>
      <c r="M20" s="82" t="s">
        <v>1485</v>
      </c>
      <c r="N20" s="82" t="s">
        <v>1919</v>
      </c>
      <c r="P20" s="82" t="s">
        <v>922</v>
      </c>
      <c r="Q20" s="82" t="s">
        <v>955</v>
      </c>
    </row>
    <row r="21" spans="1:17" hidden="1">
      <c r="A21" s="82" t="s">
        <v>1920</v>
      </c>
      <c r="C21" s="82" t="s">
        <v>1921</v>
      </c>
      <c r="D21" s="82" t="s">
        <v>41</v>
      </c>
      <c r="E21" s="84">
        <v>2567</v>
      </c>
      <c r="F21" s="82" t="s">
        <v>1862</v>
      </c>
      <c r="G21" s="82" t="s">
        <v>433</v>
      </c>
      <c r="H21" s="82" t="s">
        <v>69</v>
      </c>
      <c r="I21" s="82" t="s">
        <v>70</v>
      </c>
      <c r="J21" s="82" t="s">
        <v>47</v>
      </c>
      <c r="K21" s="82" t="s">
        <v>1863</v>
      </c>
      <c r="L21" s="82" t="s">
        <v>398</v>
      </c>
      <c r="M21" s="82" t="s">
        <v>1474</v>
      </c>
      <c r="N21" s="82" t="s">
        <v>1922</v>
      </c>
      <c r="P21" s="82" t="s">
        <v>922</v>
      </c>
      <c r="Q21" s="82" t="s">
        <v>927</v>
      </c>
    </row>
    <row r="22" spans="1:17" hidden="1">
      <c r="A22" s="82" t="s">
        <v>1923</v>
      </c>
      <c r="C22" s="82" t="s">
        <v>1924</v>
      </c>
      <c r="D22" s="82" t="s">
        <v>41</v>
      </c>
      <c r="E22" s="84">
        <v>2567</v>
      </c>
      <c r="F22" s="82" t="s">
        <v>1925</v>
      </c>
      <c r="G22" s="82" t="s">
        <v>942</v>
      </c>
      <c r="H22" s="82" t="s">
        <v>1926</v>
      </c>
      <c r="I22" s="82" t="s">
        <v>70</v>
      </c>
      <c r="J22" s="82" t="s">
        <v>47</v>
      </c>
      <c r="K22" s="82" t="s">
        <v>1863</v>
      </c>
      <c r="L22" s="82" t="s">
        <v>427</v>
      </c>
      <c r="M22" s="82" t="s">
        <v>1480</v>
      </c>
      <c r="N22" s="82" t="s">
        <v>1927</v>
      </c>
      <c r="P22" s="82" t="s">
        <v>909</v>
      </c>
      <c r="Q22" s="82" t="s">
        <v>1761</v>
      </c>
    </row>
    <row r="23" spans="1:17" hidden="1">
      <c r="A23" s="82" t="s">
        <v>1928</v>
      </c>
      <c r="C23" s="82" t="s">
        <v>1929</v>
      </c>
      <c r="D23" s="82" t="s">
        <v>41</v>
      </c>
      <c r="E23" s="84">
        <v>2567</v>
      </c>
      <c r="F23" s="82" t="s">
        <v>1862</v>
      </c>
      <c r="G23" s="82" t="s">
        <v>433</v>
      </c>
      <c r="H23" s="82" t="s">
        <v>1930</v>
      </c>
      <c r="I23" s="82" t="s">
        <v>1931</v>
      </c>
      <c r="J23" s="82" t="s">
        <v>1932</v>
      </c>
      <c r="K23" s="82" t="s">
        <v>1863</v>
      </c>
      <c r="L23" s="82" t="s">
        <v>398</v>
      </c>
      <c r="M23" s="82" t="s">
        <v>1485</v>
      </c>
      <c r="N23" s="82" t="s">
        <v>1933</v>
      </c>
      <c r="P23" s="82" t="s">
        <v>922</v>
      </c>
      <c r="Q23" s="82" t="s">
        <v>955</v>
      </c>
    </row>
    <row r="24" spans="1:17">
      <c r="A24" s="82" t="s">
        <v>1934</v>
      </c>
      <c r="C24" s="82" t="s">
        <v>1571</v>
      </c>
      <c r="D24" s="82" t="s">
        <v>41</v>
      </c>
      <c r="E24" s="84">
        <v>2567</v>
      </c>
      <c r="F24" s="82" t="s">
        <v>1862</v>
      </c>
      <c r="G24" s="82" t="s">
        <v>433</v>
      </c>
      <c r="H24" s="82" t="s">
        <v>1935</v>
      </c>
      <c r="I24" s="82" t="s">
        <v>61</v>
      </c>
      <c r="J24" s="82" t="s">
        <v>62</v>
      </c>
      <c r="L24" s="82" t="s">
        <v>411</v>
      </c>
      <c r="M24" s="82" t="s">
        <v>1482</v>
      </c>
      <c r="N24" s="82" t="s">
        <v>1938</v>
      </c>
      <c r="P24" s="82" t="s">
        <v>1936</v>
      </c>
      <c r="Q24" s="82" t="s">
        <v>1937</v>
      </c>
    </row>
    <row r="25" spans="1:17">
      <c r="A25" s="82" t="s">
        <v>1939</v>
      </c>
      <c r="C25" s="82" t="s">
        <v>1940</v>
      </c>
      <c r="D25" s="82" t="s">
        <v>41</v>
      </c>
      <c r="E25" s="84">
        <v>2567</v>
      </c>
      <c r="F25" s="82" t="s">
        <v>1862</v>
      </c>
      <c r="G25" s="82" t="s">
        <v>433</v>
      </c>
      <c r="H25" s="82" t="s">
        <v>1941</v>
      </c>
      <c r="I25" s="82" t="s">
        <v>1942</v>
      </c>
      <c r="J25" s="82" t="s">
        <v>47</v>
      </c>
      <c r="L25" s="82" t="s">
        <v>398</v>
      </c>
      <c r="M25" s="82" t="s">
        <v>1485</v>
      </c>
      <c r="N25" s="82" t="s">
        <v>1945</v>
      </c>
      <c r="P25" s="82" t="s">
        <v>1943</v>
      </c>
      <c r="Q25" s="82" t="s">
        <v>1944</v>
      </c>
    </row>
    <row r="26" spans="1:17">
      <c r="A26" s="82" t="s">
        <v>1946</v>
      </c>
      <c r="C26" s="82" t="s">
        <v>1947</v>
      </c>
      <c r="D26" s="82" t="s">
        <v>41</v>
      </c>
      <c r="E26" s="84">
        <v>2567</v>
      </c>
      <c r="F26" s="82" t="s">
        <v>1862</v>
      </c>
      <c r="G26" s="82" t="s">
        <v>433</v>
      </c>
      <c r="H26" s="82" t="s">
        <v>1948</v>
      </c>
      <c r="I26" s="82" t="s">
        <v>1942</v>
      </c>
      <c r="J26" s="82" t="s">
        <v>47</v>
      </c>
      <c r="L26" s="82" t="s">
        <v>398</v>
      </c>
      <c r="M26" s="82" t="s">
        <v>1485</v>
      </c>
      <c r="N26" s="82" t="s">
        <v>1949</v>
      </c>
      <c r="P26" s="82" t="s">
        <v>1943</v>
      </c>
      <c r="Q26" s="82" t="s">
        <v>1944</v>
      </c>
    </row>
    <row r="27" spans="1:17">
      <c r="A27" s="82" t="s">
        <v>1950</v>
      </c>
      <c r="C27" s="82" t="s">
        <v>1951</v>
      </c>
      <c r="D27" s="82" t="s">
        <v>41</v>
      </c>
      <c r="E27" s="84">
        <v>2567</v>
      </c>
      <c r="F27" s="82" t="s">
        <v>1862</v>
      </c>
      <c r="G27" s="82" t="s">
        <v>433</v>
      </c>
      <c r="H27" s="82" t="s">
        <v>921</v>
      </c>
      <c r="I27" s="82" t="s">
        <v>46</v>
      </c>
      <c r="J27" s="82" t="s">
        <v>47</v>
      </c>
      <c r="L27" s="82" t="s">
        <v>398</v>
      </c>
      <c r="M27" s="82" t="s">
        <v>1495</v>
      </c>
      <c r="N27" s="82" t="s">
        <v>1953</v>
      </c>
      <c r="P27" s="82" t="s">
        <v>1943</v>
      </c>
      <c r="Q27" s="82" t="s">
        <v>1952</v>
      </c>
    </row>
    <row r="28" spans="1:17">
      <c r="A28" s="82" t="s">
        <v>1954</v>
      </c>
      <c r="C28" s="82" t="s">
        <v>1955</v>
      </c>
      <c r="D28" s="82" t="s">
        <v>41</v>
      </c>
      <c r="E28" s="84">
        <v>2567</v>
      </c>
      <c r="F28" s="82" t="s">
        <v>1862</v>
      </c>
      <c r="G28" s="82" t="s">
        <v>433</v>
      </c>
      <c r="H28" s="82" t="s">
        <v>490</v>
      </c>
      <c r="I28" s="82" t="s">
        <v>46</v>
      </c>
      <c r="J28" s="82" t="s">
        <v>47</v>
      </c>
      <c r="L28" s="82" t="s">
        <v>398</v>
      </c>
      <c r="M28" s="82" t="s">
        <v>1495</v>
      </c>
      <c r="N28" s="82" t="s">
        <v>1956</v>
      </c>
      <c r="P28" s="82" t="s">
        <v>1943</v>
      </c>
      <c r="Q28" s="82" t="s">
        <v>1952</v>
      </c>
    </row>
    <row r="29" spans="1:17">
      <c r="A29" s="82" t="s">
        <v>1957</v>
      </c>
      <c r="C29" s="82" t="s">
        <v>1574</v>
      </c>
      <c r="D29" s="82" t="s">
        <v>41</v>
      </c>
      <c r="E29" s="84">
        <v>2567</v>
      </c>
      <c r="F29" s="82" t="s">
        <v>1862</v>
      </c>
      <c r="G29" s="82" t="s">
        <v>433</v>
      </c>
      <c r="H29" s="82" t="s">
        <v>490</v>
      </c>
      <c r="I29" s="82" t="s">
        <v>46</v>
      </c>
      <c r="J29" s="82" t="s">
        <v>47</v>
      </c>
      <c r="L29" s="82" t="s">
        <v>398</v>
      </c>
      <c r="M29" s="82" t="s">
        <v>1495</v>
      </c>
      <c r="N29" s="82" t="s">
        <v>1958</v>
      </c>
      <c r="P29" s="82" t="s">
        <v>1943</v>
      </c>
      <c r="Q29" s="82" t="s">
        <v>1952</v>
      </c>
    </row>
    <row r="30" spans="1:17">
      <c r="A30" s="82" t="s">
        <v>1959</v>
      </c>
      <c r="C30" s="82" t="s">
        <v>518</v>
      </c>
      <c r="D30" s="82" t="s">
        <v>41</v>
      </c>
      <c r="E30" s="84">
        <v>2567</v>
      </c>
      <c r="F30" s="82" t="s">
        <v>1862</v>
      </c>
      <c r="G30" s="82" t="s">
        <v>433</v>
      </c>
      <c r="H30" s="82" t="s">
        <v>490</v>
      </c>
      <c r="I30" s="82" t="s">
        <v>46</v>
      </c>
      <c r="J30" s="82" t="s">
        <v>47</v>
      </c>
      <c r="L30" s="82" t="s">
        <v>398</v>
      </c>
      <c r="M30" s="82" t="s">
        <v>1495</v>
      </c>
      <c r="N30" s="82" t="s">
        <v>1960</v>
      </c>
      <c r="P30" s="82" t="s">
        <v>1943</v>
      </c>
      <c r="Q30" s="82" t="s">
        <v>1952</v>
      </c>
    </row>
    <row r="31" spans="1:17">
      <c r="A31" s="82" t="s">
        <v>1961</v>
      </c>
      <c r="C31" s="82" t="s">
        <v>1962</v>
      </c>
      <c r="D31" s="82" t="s">
        <v>41</v>
      </c>
      <c r="E31" s="84">
        <v>2567</v>
      </c>
      <c r="F31" s="82" t="s">
        <v>1862</v>
      </c>
      <c r="G31" s="82" t="s">
        <v>433</v>
      </c>
      <c r="H31" s="82" t="s">
        <v>45</v>
      </c>
      <c r="I31" s="82" t="s">
        <v>46</v>
      </c>
      <c r="J31" s="82" t="s">
        <v>47</v>
      </c>
      <c r="L31" s="82" t="s">
        <v>398</v>
      </c>
      <c r="M31" s="82" t="s">
        <v>1495</v>
      </c>
      <c r="N31" s="82" t="s">
        <v>1963</v>
      </c>
      <c r="P31" s="82" t="s">
        <v>1943</v>
      </c>
      <c r="Q31" s="82" t="s">
        <v>1952</v>
      </c>
    </row>
    <row r="32" spans="1:17">
      <c r="A32" s="82" t="s">
        <v>1964</v>
      </c>
      <c r="C32" s="82" t="s">
        <v>1965</v>
      </c>
      <c r="D32" s="82" t="s">
        <v>41</v>
      </c>
      <c r="E32" s="84">
        <v>2567</v>
      </c>
      <c r="F32" s="82" t="s">
        <v>1862</v>
      </c>
      <c r="G32" s="82" t="s">
        <v>433</v>
      </c>
      <c r="H32" s="82" t="s">
        <v>45</v>
      </c>
      <c r="I32" s="82" t="s">
        <v>46</v>
      </c>
      <c r="J32" s="82" t="s">
        <v>47</v>
      </c>
      <c r="L32" s="82" t="s">
        <v>427</v>
      </c>
      <c r="M32" s="82" t="s">
        <v>1480</v>
      </c>
      <c r="N32" s="82" t="s">
        <v>1968</v>
      </c>
      <c r="P32" s="82" t="s">
        <v>1966</v>
      </c>
      <c r="Q32" s="82" t="s">
        <v>1967</v>
      </c>
    </row>
    <row r="33" spans="1:17">
      <c r="A33" s="82" t="s">
        <v>1969</v>
      </c>
      <c r="C33" s="82" t="s">
        <v>1970</v>
      </c>
      <c r="D33" s="82" t="s">
        <v>41</v>
      </c>
      <c r="E33" s="84">
        <v>2567</v>
      </c>
      <c r="F33" s="82" t="s">
        <v>1862</v>
      </c>
      <c r="G33" s="82" t="s">
        <v>433</v>
      </c>
      <c r="H33" s="82" t="s">
        <v>45</v>
      </c>
      <c r="I33" s="82" t="s">
        <v>46</v>
      </c>
      <c r="J33" s="82" t="s">
        <v>47</v>
      </c>
      <c r="L33" s="82" t="s">
        <v>398</v>
      </c>
      <c r="M33" s="82" t="s">
        <v>1495</v>
      </c>
      <c r="N33" s="82" t="s">
        <v>1971</v>
      </c>
      <c r="P33" s="82" t="s">
        <v>1943</v>
      </c>
      <c r="Q33" s="82" t="s">
        <v>1952</v>
      </c>
    </row>
    <row r="34" spans="1:17">
      <c r="A34" s="82" t="s">
        <v>1972</v>
      </c>
      <c r="C34" s="82" t="s">
        <v>1900</v>
      </c>
      <c r="D34" s="82" t="s">
        <v>41</v>
      </c>
      <c r="E34" s="84">
        <v>2567</v>
      </c>
      <c r="F34" s="82" t="s">
        <v>1862</v>
      </c>
      <c r="G34" s="82" t="s">
        <v>433</v>
      </c>
      <c r="H34" s="82" t="s">
        <v>112</v>
      </c>
      <c r="I34" s="82" t="s">
        <v>70</v>
      </c>
      <c r="J34" s="82" t="s">
        <v>47</v>
      </c>
      <c r="L34" s="82" t="s">
        <v>427</v>
      </c>
      <c r="M34" s="82" t="s">
        <v>1486</v>
      </c>
      <c r="N34" s="82" t="s">
        <v>1974</v>
      </c>
      <c r="P34" s="82" t="s">
        <v>1966</v>
      </c>
      <c r="Q34" s="82" t="s">
        <v>1973</v>
      </c>
    </row>
    <row r="35" spans="1:17">
      <c r="A35" s="82" t="s">
        <v>1975</v>
      </c>
      <c r="C35" s="82" t="s">
        <v>1704</v>
      </c>
      <c r="D35" s="82" t="s">
        <v>41</v>
      </c>
      <c r="E35" s="84">
        <v>2567</v>
      </c>
      <c r="F35" s="82" t="s">
        <v>1678</v>
      </c>
      <c r="G35" s="82" t="s">
        <v>433</v>
      </c>
      <c r="H35" s="82" t="s">
        <v>112</v>
      </c>
      <c r="I35" s="82" t="s">
        <v>70</v>
      </c>
      <c r="J35" s="82" t="s">
        <v>47</v>
      </c>
      <c r="L35" s="82" t="s">
        <v>398</v>
      </c>
      <c r="M35" s="82" t="s">
        <v>1485</v>
      </c>
      <c r="N35" s="82" t="s">
        <v>1976</v>
      </c>
      <c r="P35" s="82" t="s">
        <v>1943</v>
      </c>
      <c r="Q35" s="82" t="s">
        <v>1944</v>
      </c>
    </row>
    <row r="36" spans="1:17">
      <c r="A36" s="82" t="s">
        <v>1977</v>
      </c>
      <c r="C36" s="82" t="s">
        <v>1978</v>
      </c>
      <c r="D36" s="82" t="s">
        <v>41</v>
      </c>
      <c r="E36" s="84">
        <v>2567</v>
      </c>
      <c r="F36" s="82" t="s">
        <v>1862</v>
      </c>
      <c r="G36" s="82" t="s">
        <v>1979</v>
      </c>
      <c r="H36" s="82" t="s">
        <v>193</v>
      </c>
      <c r="I36" s="82" t="s">
        <v>165</v>
      </c>
      <c r="J36" s="82" t="s">
        <v>166</v>
      </c>
      <c r="L36" s="82" t="s">
        <v>411</v>
      </c>
      <c r="M36" s="82" t="s">
        <v>1482</v>
      </c>
      <c r="N36" s="82" t="s">
        <v>1980</v>
      </c>
      <c r="P36" s="82" t="s">
        <v>1936</v>
      </c>
      <c r="Q36" s="82" t="s">
        <v>1937</v>
      </c>
    </row>
    <row r="37" spans="1:17">
      <c r="A37" s="82" t="s">
        <v>1981</v>
      </c>
      <c r="C37" s="82" t="s">
        <v>1982</v>
      </c>
      <c r="D37" s="82" t="s">
        <v>41</v>
      </c>
      <c r="E37" s="84">
        <v>2567</v>
      </c>
      <c r="F37" s="82" t="s">
        <v>1862</v>
      </c>
      <c r="G37" s="82" t="s">
        <v>1979</v>
      </c>
      <c r="H37" s="82" t="s">
        <v>193</v>
      </c>
      <c r="I37" s="82" t="s">
        <v>165</v>
      </c>
      <c r="J37" s="82" t="s">
        <v>166</v>
      </c>
      <c r="L37" s="82" t="s">
        <v>411</v>
      </c>
      <c r="M37" s="82" t="s">
        <v>1482</v>
      </c>
      <c r="N37" s="82" t="s">
        <v>1983</v>
      </c>
      <c r="P37" s="82" t="s">
        <v>1936</v>
      </c>
      <c r="Q37" s="82" t="s">
        <v>1937</v>
      </c>
    </row>
    <row r="38" spans="1:17">
      <c r="A38" s="82" t="s">
        <v>1984</v>
      </c>
      <c r="C38" s="82" t="s">
        <v>1768</v>
      </c>
      <c r="D38" s="82" t="s">
        <v>41</v>
      </c>
      <c r="E38" s="84">
        <v>2567</v>
      </c>
      <c r="F38" s="82" t="s">
        <v>1858</v>
      </c>
      <c r="G38" s="82" t="s">
        <v>452</v>
      </c>
      <c r="H38" s="82" t="s">
        <v>1765</v>
      </c>
      <c r="I38" s="82" t="s">
        <v>756</v>
      </c>
      <c r="J38" s="82" t="s">
        <v>166</v>
      </c>
      <c r="L38" s="82" t="s">
        <v>427</v>
      </c>
      <c r="M38" s="82" t="s">
        <v>1481</v>
      </c>
      <c r="N38" s="82" t="s">
        <v>1986</v>
      </c>
      <c r="P38" s="82" t="s">
        <v>1966</v>
      </c>
      <c r="Q38" s="82" t="s">
        <v>1985</v>
      </c>
    </row>
    <row r="39" spans="1:17">
      <c r="A39" s="82" t="s">
        <v>1987</v>
      </c>
      <c r="C39" s="82" t="s">
        <v>1764</v>
      </c>
      <c r="D39" s="82" t="s">
        <v>41</v>
      </c>
      <c r="E39" s="84">
        <v>2567</v>
      </c>
      <c r="F39" s="82" t="s">
        <v>1858</v>
      </c>
      <c r="G39" s="82" t="s">
        <v>1988</v>
      </c>
      <c r="H39" s="82" t="s">
        <v>1765</v>
      </c>
      <c r="I39" s="82" t="s">
        <v>756</v>
      </c>
      <c r="J39" s="82" t="s">
        <v>166</v>
      </c>
      <c r="L39" s="82" t="s">
        <v>398</v>
      </c>
      <c r="M39" s="82" t="s">
        <v>1495</v>
      </c>
      <c r="N39" s="82" t="s">
        <v>1989</v>
      </c>
      <c r="P39" s="82" t="s">
        <v>1943</v>
      </c>
      <c r="Q39" s="82" t="s">
        <v>1952</v>
      </c>
    </row>
  </sheetData>
  <autoFilter ref="A2:AX39" xr:uid="{9BB2B7D6-C645-4784-B54A-1E79AD2A812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44"/>
  <sheetViews>
    <sheetView topLeftCell="B1" zoomScale="80" zoomScaleNormal="80" workbookViewId="0">
      <selection activeCell="B1" sqref="B1"/>
    </sheetView>
  </sheetViews>
  <sheetFormatPr defaultRowHeight="15"/>
  <cols>
    <col min="1" max="1" width="17" hidden="1" customWidth="1"/>
    <col min="2" max="3" width="17" customWidth="1"/>
    <col min="4" max="4" width="55.7109375" customWidth="1"/>
    <col min="5" max="5" width="17" hidden="1" customWidth="1"/>
    <col min="6" max="6" width="17" style="23" customWidth="1"/>
    <col min="7" max="12" width="17" customWidth="1"/>
    <col min="13" max="13" width="17" hidden="1" customWidth="1"/>
  </cols>
  <sheetData>
    <row r="1" spans="1:13" ht="23.25">
      <c r="B1" s="21" t="s">
        <v>1459</v>
      </c>
    </row>
    <row r="2" spans="1:13" s="20" customFormat="1" ht="21.75" thickBot="1">
      <c r="A2" s="19" t="s">
        <v>1</v>
      </c>
      <c r="B2" s="19" t="s">
        <v>21</v>
      </c>
      <c r="C2" s="19" t="s">
        <v>22</v>
      </c>
      <c r="D2" s="19" t="s">
        <v>2</v>
      </c>
      <c r="E2" s="19" t="s">
        <v>6</v>
      </c>
      <c r="F2" s="38" t="s">
        <v>1211</v>
      </c>
      <c r="G2" s="19" t="s">
        <v>13</v>
      </c>
      <c r="H2" s="19" t="s">
        <v>14</v>
      </c>
      <c r="I2" s="19" t="s">
        <v>17</v>
      </c>
      <c r="J2" s="19" t="s">
        <v>18</v>
      </c>
      <c r="K2" s="19" t="s">
        <v>19</v>
      </c>
      <c r="L2" s="19" t="s">
        <v>20</v>
      </c>
      <c r="M2" s="19" t="s">
        <v>1219</v>
      </c>
    </row>
    <row r="3" spans="1:13" ht="21.75" thickBot="1">
      <c r="A3" s="2" t="s">
        <v>24</v>
      </c>
      <c r="B3" s="39" t="s">
        <v>1212</v>
      </c>
      <c r="C3" s="39" t="s">
        <v>1213</v>
      </c>
      <c r="D3" s="24" t="s">
        <v>25</v>
      </c>
      <c r="E3" s="2" t="s">
        <v>27</v>
      </c>
      <c r="F3" s="25">
        <v>2562</v>
      </c>
      <c r="G3" s="26" t="s">
        <v>33</v>
      </c>
      <c r="H3" s="26" t="s">
        <v>34</v>
      </c>
      <c r="I3" s="26" t="s">
        <v>35</v>
      </c>
      <c r="J3" s="26" t="s">
        <v>36</v>
      </c>
      <c r="K3" s="26" t="s">
        <v>37</v>
      </c>
      <c r="L3" s="27"/>
      <c r="M3" s="29" t="s">
        <v>1288</v>
      </c>
    </row>
    <row r="4" spans="1:13" ht="21.75" thickBot="1">
      <c r="A4" s="2" t="s">
        <v>48</v>
      </c>
      <c r="B4" s="40" t="s">
        <v>1212</v>
      </c>
      <c r="C4" s="40" t="s">
        <v>1213</v>
      </c>
      <c r="D4" s="6" t="s">
        <v>49</v>
      </c>
      <c r="E4" s="2" t="s">
        <v>41</v>
      </c>
      <c r="F4" s="22">
        <v>2562</v>
      </c>
      <c r="G4" s="2" t="s">
        <v>52</v>
      </c>
      <c r="H4" s="2" t="s">
        <v>53</v>
      </c>
      <c r="I4" s="2" t="s">
        <v>45</v>
      </c>
      <c r="J4" s="2" t="s">
        <v>46</v>
      </c>
      <c r="K4" s="2" t="s">
        <v>47</v>
      </c>
      <c r="L4" s="1"/>
      <c r="M4" s="1" t="s">
        <v>1290</v>
      </c>
    </row>
    <row r="5" spans="1:13" ht="21.75" thickBot="1">
      <c r="A5" s="2" t="s">
        <v>64</v>
      </c>
      <c r="B5" s="40" t="s">
        <v>1212</v>
      </c>
      <c r="C5" s="40" t="s">
        <v>1213</v>
      </c>
      <c r="D5" s="6" t="s">
        <v>65</v>
      </c>
      <c r="E5" s="2" t="s">
        <v>66</v>
      </c>
      <c r="F5" s="22">
        <v>2562</v>
      </c>
      <c r="G5" s="2" t="s">
        <v>44</v>
      </c>
      <c r="H5" s="2" t="s">
        <v>68</v>
      </c>
      <c r="I5" s="2" t="s">
        <v>69</v>
      </c>
      <c r="J5" s="2" t="s">
        <v>70</v>
      </c>
      <c r="K5" s="2" t="s">
        <v>47</v>
      </c>
      <c r="L5" s="1"/>
      <c r="M5" s="1" t="s">
        <v>1291</v>
      </c>
    </row>
    <row r="6" spans="1:13" ht="21.75" thickBot="1">
      <c r="A6" s="2" t="s">
        <v>71</v>
      </c>
      <c r="B6" s="41" t="s">
        <v>1212</v>
      </c>
      <c r="C6" s="42" t="s">
        <v>1213</v>
      </c>
      <c r="D6" s="24" t="s">
        <v>72</v>
      </c>
      <c r="E6" s="2" t="s">
        <v>73</v>
      </c>
      <c r="F6" s="25">
        <v>2562</v>
      </c>
      <c r="G6" s="26" t="s">
        <v>68</v>
      </c>
      <c r="H6" s="26" t="s">
        <v>68</v>
      </c>
      <c r="I6" s="26" t="s">
        <v>69</v>
      </c>
      <c r="J6" s="26" t="s">
        <v>70</v>
      </c>
      <c r="K6" s="26" t="s">
        <v>47</v>
      </c>
      <c r="L6" s="27"/>
      <c r="M6" s="29" t="s">
        <v>1292</v>
      </c>
    </row>
    <row r="7" spans="1:13" ht="21.75" thickBot="1">
      <c r="A7" s="2" t="s">
        <v>75</v>
      </c>
      <c r="B7" s="40" t="s">
        <v>1212</v>
      </c>
      <c r="C7" s="40" t="s">
        <v>1213</v>
      </c>
      <c r="D7" s="6" t="s">
        <v>76</v>
      </c>
      <c r="E7" s="2" t="s">
        <v>27</v>
      </c>
      <c r="F7" s="22">
        <v>2562</v>
      </c>
      <c r="G7" s="2" t="s">
        <v>78</v>
      </c>
      <c r="H7" s="2" t="s">
        <v>78</v>
      </c>
      <c r="I7" s="2" t="s">
        <v>69</v>
      </c>
      <c r="J7" s="2" t="s">
        <v>70</v>
      </c>
      <c r="K7" s="2" t="s">
        <v>47</v>
      </c>
      <c r="L7" s="1"/>
      <c r="M7" s="1" t="s">
        <v>1293</v>
      </c>
    </row>
    <row r="8" spans="1:13" ht="21.75" thickBot="1">
      <c r="A8" s="2" t="s">
        <v>79</v>
      </c>
      <c r="B8" s="40" t="s">
        <v>1212</v>
      </c>
      <c r="C8" s="40" t="s">
        <v>1213</v>
      </c>
      <c r="D8" s="6" t="s">
        <v>80</v>
      </c>
      <c r="E8" s="2" t="s">
        <v>27</v>
      </c>
      <c r="F8" s="22">
        <v>2562</v>
      </c>
      <c r="G8" s="2" t="s">
        <v>34</v>
      </c>
      <c r="H8" s="2" t="s">
        <v>34</v>
      </c>
      <c r="I8" s="2" t="s">
        <v>69</v>
      </c>
      <c r="J8" s="2" t="s">
        <v>70</v>
      </c>
      <c r="K8" s="2" t="s">
        <v>47</v>
      </c>
      <c r="L8" s="1"/>
      <c r="M8" s="1" t="s">
        <v>1294</v>
      </c>
    </row>
    <row r="9" spans="1:13" ht="21.75" thickBot="1">
      <c r="A9" s="2" t="s">
        <v>82</v>
      </c>
      <c r="B9" s="40" t="s">
        <v>1212</v>
      </c>
      <c r="C9" s="40" t="s">
        <v>1213</v>
      </c>
      <c r="D9" s="6" t="s">
        <v>83</v>
      </c>
      <c r="E9" s="2" t="s">
        <v>41</v>
      </c>
      <c r="F9" s="22">
        <v>2563</v>
      </c>
      <c r="G9" s="2" t="s">
        <v>85</v>
      </c>
      <c r="H9" s="2" t="s">
        <v>85</v>
      </c>
      <c r="I9" s="2" t="s">
        <v>69</v>
      </c>
      <c r="J9" s="2" t="s">
        <v>70</v>
      </c>
      <c r="K9" s="2" t="s">
        <v>47</v>
      </c>
      <c r="L9" s="1"/>
      <c r="M9" s="1" t="s">
        <v>1295</v>
      </c>
    </row>
    <row r="10" spans="1:13" ht="21.75" thickBot="1">
      <c r="A10" s="2" t="s">
        <v>90</v>
      </c>
      <c r="B10" s="40" t="s">
        <v>1212</v>
      </c>
      <c r="C10" s="40" t="s">
        <v>1213</v>
      </c>
      <c r="D10" s="6" t="s">
        <v>91</v>
      </c>
      <c r="E10" s="2" t="s">
        <v>41</v>
      </c>
      <c r="F10" s="22">
        <v>2562</v>
      </c>
      <c r="G10" s="2" t="s">
        <v>33</v>
      </c>
      <c r="H10" s="2" t="s">
        <v>34</v>
      </c>
      <c r="I10" s="2" t="s">
        <v>93</v>
      </c>
      <c r="J10" s="2" t="s">
        <v>70</v>
      </c>
      <c r="K10" s="2" t="s">
        <v>47</v>
      </c>
      <c r="L10" s="1"/>
      <c r="M10" s="1" t="s">
        <v>1222</v>
      </c>
    </row>
    <row r="11" spans="1:13" ht="21.75" thickBot="1">
      <c r="A11" s="2" t="s">
        <v>103</v>
      </c>
      <c r="B11" s="40" t="s">
        <v>1212</v>
      </c>
      <c r="C11" s="40" t="s">
        <v>1213</v>
      </c>
      <c r="D11" s="6" t="s">
        <v>104</v>
      </c>
      <c r="E11" s="2" t="s">
        <v>41</v>
      </c>
      <c r="F11" s="22">
        <v>2563</v>
      </c>
      <c r="G11" s="2" t="s">
        <v>88</v>
      </c>
      <c r="H11" s="2" t="s">
        <v>85</v>
      </c>
      <c r="I11" s="2" t="s">
        <v>106</v>
      </c>
      <c r="J11" s="2" t="s">
        <v>100</v>
      </c>
      <c r="K11" s="2" t="s">
        <v>101</v>
      </c>
      <c r="L11" s="1"/>
      <c r="M11" s="1" t="s">
        <v>1223</v>
      </c>
    </row>
    <row r="12" spans="1:13" ht="21.75" thickBot="1">
      <c r="A12" s="2" t="s">
        <v>108</v>
      </c>
      <c r="B12" s="40" t="s">
        <v>1212</v>
      </c>
      <c r="C12" s="40" t="s">
        <v>1213</v>
      </c>
      <c r="D12" s="6" t="s">
        <v>109</v>
      </c>
      <c r="E12" s="2" t="s">
        <v>41</v>
      </c>
      <c r="F12" s="22">
        <v>2562</v>
      </c>
      <c r="G12" s="2" t="s">
        <v>78</v>
      </c>
      <c r="H12" s="2" t="s">
        <v>111</v>
      </c>
      <c r="I12" s="2" t="s">
        <v>112</v>
      </c>
      <c r="J12" s="2" t="s">
        <v>70</v>
      </c>
      <c r="K12" s="2" t="s">
        <v>47</v>
      </c>
      <c r="L12" s="1"/>
      <c r="M12" s="1" t="s">
        <v>1297</v>
      </c>
    </row>
    <row r="13" spans="1:13" ht="21.75" thickBot="1">
      <c r="A13" s="2" t="s">
        <v>113</v>
      </c>
      <c r="B13" s="40" t="s">
        <v>1212</v>
      </c>
      <c r="C13" s="40" t="s">
        <v>1213</v>
      </c>
      <c r="D13" s="6" t="s">
        <v>114</v>
      </c>
      <c r="E13" s="2" t="s">
        <v>41</v>
      </c>
      <c r="F13" s="22">
        <v>2562</v>
      </c>
      <c r="G13" s="2" t="s">
        <v>44</v>
      </c>
      <c r="H13" s="2" t="s">
        <v>88</v>
      </c>
      <c r="I13" s="2" t="s">
        <v>112</v>
      </c>
      <c r="J13" s="2" t="s">
        <v>70</v>
      </c>
      <c r="K13" s="2" t="s">
        <v>47</v>
      </c>
      <c r="L13" s="1"/>
      <c r="M13" s="1" t="s">
        <v>1224</v>
      </c>
    </row>
    <row r="14" spans="1:13" ht="21.75" thickBot="1">
      <c r="A14" s="2" t="s">
        <v>116</v>
      </c>
      <c r="B14" s="40" t="s">
        <v>1212</v>
      </c>
      <c r="C14" s="40" t="s">
        <v>1213</v>
      </c>
      <c r="D14" s="6" t="s">
        <v>117</v>
      </c>
      <c r="E14" s="2" t="s">
        <v>41</v>
      </c>
      <c r="F14" s="22">
        <v>2563</v>
      </c>
      <c r="G14" s="2" t="s">
        <v>88</v>
      </c>
      <c r="H14" s="2" t="s">
        <v>85</v>
      </c>
      <c r="I14" s="2" t="s">
        <v>112</v>
      </c>
      <c r="J14" s="2" t="s">
        <v>70</v>
      </c>
      <c r="K14" s="2" t="s">
        <v>47</v>
      </c>
      <c r="M14" s="1" t="s">
        <v>1298</v>
      </c>
    </row>
    <row r="15" spans="1:13" ht="21.75" thickBot="1">
      <c r="A15" s="2" t="s">
        <v>119</v>
      </c>
      <c r="B15" s="40" t="s">
        <v>1212</v>
      </c>
      <c r="C15" s="40" t="s">
        <v>1213</v>
      </c>
      <c r="D15" s="6" t="s">
        <v>120</v>
      </c>
      <c r="E15" s="2" t="s">
        <v>41</v>
      </c>
      <c r="F15" s="22">
        <v>2562</v>
      </c>
      <c r="G15" s="2" t="s">
        <v>68</v>
      </c>
      <c r="H15" s="2" t="s">
        <v>122</v>
      </c>
      <c r="I15" s="2" t="s">
        <v>112</v>
      </c>
      <c r="J15" s="2" t="s">
        <v>70</v>
      </c>
      <c r="K15" s="2" t="s">
        <v>47</v>
      </c>
      <c r="M15" s="1" t="s">
        <v>1225</v>
      </c>
    </row>
    <row r="16" spans="1:13" ht="21.75" thickBot="1">
      <c r="A16" s="2" t="s">
        <v>123</v>
      </c>
      <c r="B16" s="40" t="s">
        <v>1212</v>
      </c>
      <c r="C16" s="40" t="s">
        <v>1213</v>
      </c>
      <c r="D16" s="6" t="s">
        <v>124</v>
      </c>
      <c r="E16" s="2" t="s">
        <v>41</v>
      </c>
      <c r="F16" s="22">
        <v>2563</v>
      </c>
      <c r="G16" s="2" t="s">
        <v>126</v>
      </c>
      <c r="H16" s="2" t="s">
        <v>127</v>
      </c>
      <c r="I16" s="2" t="s">
        <v>112</v>
      </c>
      <c r="J16" s="2" t="s">
        <v>70</v>
      </c>
      <c r="K16" s="2" t="s">
        <v>47</v>
      </c>
      <c r="M16" s="1" t="s">
        <v>1299</v>
      </c>
    </row>
    <row r="17" spans="1:13" ht="21.75" thickBot="1">
      <c r="A17" s="2" t="s">
        <v>128</v>
      </c>
      <c r="B17" s="40" t="s">
        <v>1212</v>
      </c>
      <c r="C17" s="40" t="s">
        <v>1213</v>
      </c>
      <c r="D17" s="6" t="s">
        <v>129</v>
      </c>
      <c r="E17" s="2" t="s">
        <v>41</v>
      </c>
      <c r="F17" s="22">
        <v>2563</v>
      </c>
      <c r="G17" s="2" t="s">
        <v>131</v>
      </c>
      <c r="H17" s="2" t="s">
        <v>85</v>
      </c>
      <c r="I17" s="2" t="s">
        <v>112</v>
      </c>
      <c r="J17" s="2" t="s">
        <v>70</v>
      </c>
      <c r="K17" s="2" t="s">
        <v>47</v>
      </c>
      <c r="M17" s="1" t="s">
        <v>1300</v>
      </c>
    </row>
    <row r="18" spans="1:13" ht="21.75" thickBot="1">
      <c r="A18" s="2" t="s">
        <v>132</v>
      </c>
      <c r="B18" s="40" t="s">
        <v>1212</v>
      </c>
      <c r="C18" s="40" t="s">
        <v>1213</v>
      </c>
      <c r="D18" s="6" t="s">
        <v>133</v>
      </c>
      <c r="E18" s="2" t="s">
        <v>41</v>
      </c>
      <c r="F18" s="22">
        <v>2563</v>
      </c>
      <c r="G18" s="2" t="s">
        <v>126</v>
      </c>
      <c r="H18" s="2" t="s">
        <v>136</v>
      </c>
      <c r="I18" s="2" t="s">
        <v>112</v>
      </c>
      <c r="J18" s="2" t="s">
        <v>70</v>
      </c>
      <c r="K18" s="2" t="s">
        <v>47</v>
      </c>
      <c r="M18" s="1" t="s">
        <v>1301</v>
      </c>
    </row>
    <row r="19" spans="1:13" ht="21.75" thickBot="1">
      <c r="A19" s="2" t="s">
        <v>137</v>
      </c>
      <c r="B19" s="40" t="s">
        <v>1212</v>
      </c>
      <c r="C19" s="40" t="s">
        <v>1213</v>
      </c>
      <c r="D19" s="6" t="s">
        <v>138</v>
      </c>
      <c r="E19" s="2" t="s">
        <v>41</v>
      </c>
      <c r="F19" s="22">
        <v>2563</v>
      </c>
      <c r="G19" s="2" t="s">
        <v>88</v>
      </c>
      <c r="H19" s="2" t="s">
        <v>140</v>
      </c>
      <c r="I19" s="2" t="s">
        <v>112</v>
      </c>
      <c r="J19" s="2" t="s">
        <v>70</v>
      </c>
      <c r="K19" s="2" t="s">
        <v>47</v>
      </c>
      <c r="M19" s="1" t="s">
        <v>1226</v>
      </c>
    </row>
    <row r="20" spans="1:13" ht="21.75" thickBot="1">
      <c r="A20" s="2" t="s">
        <v>141</v>
      </c>
      <c r="B20" s="40" t="s">
        <v>1212</v>
      </c>
      <c r="C20" s="40" t="s">
        <v>1213</v>
      </c>
      <c r="D20" s="6" t="s">
        <v>142</v>
      </c>
      <c r="E20" s="2" t="s">
        <v>41</v>
      </c>
      <c r="F20" s="22">
        <v>2563</v>
      </c>
      <c r="G20" s="2" t="s">
        <v>126</v>
      </c>
      <c r="H20" s="2" t="s">
        <v>127</v>
      </c>
      <c r="I20" s="2" t="s">
        <v>112</v>
      </c>
      <c r="J20" s="2" t="s">
        <v>70</v>
      </c>
      <c r="K20" s="2" t="s">
        <v>47</v>
      </c>
      <c r="M20" s="1" t="s">
        <v>1302</v>
      </c>
    </row>
    <row r="21" spans="1:13" ht="21.75" thickBot="1">
      <c r="A21" s="2" t="s">
        <v>144</v>
      </c>
      <c r="B21" s="40" t="s">
        <v>1212</v>
      </c>
      <c r="C21" s="40" t="s">
        <v>1213</v>
      </c>
      <c r="D21" s="6" t="s">
        <v>145</v>
      </c>
      <c r="E21" s="2" t="s">
        <v>41</v>
      </c>
      <c r="F21" s="22">
        <v>2562</v>
      </c>
      <c r="G21" s="2" t="s">
        <v>147</v>
      </c>
      <c r="H21" s="2" t="s">
        <v>34</v>
      </c>
      <c r="I21" s="2" t="s">
        <v>93</v>
      </c>
      <c r="J21" s="2" t="s">
        <v>70</v>
      </c>
      <c r="K21" s="2" t="s">
        <v>47</v>
      </c>
      <c r="M21" s="1" t="s">
        <v>1303</v>
      </c>
    </row>
    <row r="22" spans="1:13" ht="21.75" thickBot="1">
      <c r="A22" s="2" t="s">
        <v>149</v>
      </c>
      <c r="B22" s="40" t="s">
        <v>1212</v>
      </c>
      <c r="C22" s="40" t="s">
        <v>1213</v>
      </c>
      <c r="D22" s="6" t="s">
        <v>150</v>
      </c>
      <c r="E22" s="2" t="s">
        <v>41</v>
      </c>
      <c r="F22" s="22">
        <v>2563</v>
      </c>
      <c r="G22" s="2" t="s">
        <v>88</v>
      </c>
      <c r="H22" s="2" t="s">
        <v>85</v>
      </c>
      <c r="I22" s="2" t="s">
        <v>153</v>
      </c>
      <c r="J22" s="2" t="s">
        <v>46</v>
      </c>
      <c r="K22" s="2" t="s">
        <v>47</v>
      </c>
      <c r="M22" s="1" t="s">
        <v>1304</v>
      </c>
    </row>
    <row r="23" spans="1:13" ht="21.75" thickBot="1">
      <c r="A23" s="2" t="s">
        <v>154</v>
      </c>
      <c r="B23" s="40" t="s">
        <v>1212</v>
      </c>
      <c r="C23" s="40" t="s">
        <v>1213</v>
      </c>
      <c r="D23" s="6" t="s">
        <v>155</v>
      </c>
      <c r="E23" s="2" t="s">
        <v>41</v>
      </c>
      <c r="F23" s="22">
        <v>2562</v>
      </c>
      <c r="G23" s="2" t="s">
        <v>33</v>
      </c>
      <c r="H23" s="2" t="s">
        <v>34</v>
      </c>
      <c r="I23" s="2" t="s">
        <v>93</v>
      </c>
      <c r="J23" s="2" t="s">
        <v>70</v>
      </c>
      <c r="K23" s="2" t="s">
        <v>47</v>
      </c>
      <c r="M23" s="1" t="s">
        <v>1227</v>
      </c>
    </row>
    <row r="24" spans="1:13" ht="21.75" thickBot="1">
      <c r="A24" s="2" t="s">
        <v>157</v>
      </c>
      <c r="B24" s="40" t="s">
        <v>1212</v>
      </c>
      <c r="C24" s="40" t="s">
        <v>1213</v>
      </c>
      <c r="D24" s="6" t="s">
        <v>158</v>
      </c>
      <c r="E24" s="2" t="s">
        <v>27</v>
      </c>
      <c r="F24" s="22">
        <v>2563</v>
      </c>
      <c r="G24" s="2" t="s">
        <v>88</v>
      </c>
      <c r="H24" s="2" t="s">
        <v>85</v>
      </c>
      <c r="I24" s="2" t="s">
        <v>93</v>
      </c>
      <c r="J24" s="2" t="s">
        <v>70</v>
      </c>
      <c r="K24" s="2" t="s">
        <v>47</v>
      </c>
      <c r="M24" s="1" t="s">
        <v>1228</v>
      </c>
    </row>
    <row r="25" spans="1:13" ht="21.75" thickBot="1">
      <c r="A25" s="2" t="s">
        <v>161</v>
      </c>
      <c r="B25" s="40" t="s">
        <v>1212</v>
      </c>
      <c r="C25" s="40" t="s">
        <v>1213</v>
      </c>
      <c r="D25" s="6" t="s">
        <v>162</v>
      </c>
      <c r="E25" s="2" t="s">
        <v>41</v>
      </c>
      <c r="F25" s="22">
        <v>2563</v>
      </c>
      <c r="G25" s="2" t="s">
        <v>88</v>
      </c>
      <c r="H25" s="2" t="s">
        <v>85</v>
      </c>
      <c r="I25" s="2" t="s">
        <v>164</v>
      </c>
      <c r="J25" s="2" t="s">
        <v>165</v>
      </c>
      <c r="K25" s="2" t="s">
        <v>166</v>
      </c>
      <c r="M25" s="1" t="s">
        <v>1305</v>
      </c>
    </row>
    <row r="26" spans="1:13" ht="21.75" thickBot="1">
      <c r="A26" s="2" t="s">
        <v>167</v>
      </c>
      <c r="B26" s="40" t="s">
        <v>1212</v>
      </c>
      <c r="C26" s="40" t="s">
        <v>1213</v>
      </c>
      <c r="D26" s="6" t="s">
        <v>168</v>
      </c>
      <c r="E26" s="2" t="s">
        <v>66</v>
      </c>
      <c r="F26" s="22">
        <v>2562</v>
      </c>
      <c r="G26" s="2" t="s">
        <v>170</v>
      </c>
      <c r="H26" s="2" t="s">
        <v>140</v>
      </c>
      <c r="I26" s="2" t="s">
        <v>93</v>
      </c>
      <c r="J26" s="2" t="s">
        <v>70</v>
      </c>
      <c r="K26" s="2" t="s">
        <v>47</v>
      </c>
      <c r="M26" s="1" t="s">
        <v>1229</v>
      </c>
    </row>
    <row r="27" spans="1:13" ht="21.75" thickBot="1">
      <c r="A27" s="2" t="s">
        <v>171</v>
      </c>
      <c r="B27" s="40" t="s">
        <v>1212</v>
      </c>
      <c r="C27" s="40" t="s">
        <v>1213</v>
      </c>
      <c r="D27" s="6" t="s">
        <v>172</v>
      </c>
      <c r="E27" s="2" t="s">
        <v>41</v>
      </c>
      <c r="F27" s="22">
        <v>2563</v>
      </c>
      <c r="G27" s="2" t="s">
        <v>88</v>
      </c>
      <c r="H27" s="2" t="s">
        <v>85</v>
      </c>
      <c r="I27" s="2" t="s">
        <v>93</v>
      </c>
      <c r="J27" s="2" t="s">
        <v>70</v>
      </c>
      <c r="K27" s="2" t="s">
        <v>47</v>
      </c>
      <c r="M27" s="1" t="s">
        <v>1230</v>
      </c>
    </row>
    <row r="28" spans="1:13" ht="21.75" thickBot="1">
      <c r="A28" s="2" t="s">
        <v>174</v>
      </c>
      <c r="B28" s="40" t="s">
        <v>1212</v>
      </c>
      <c r="C28" s="40" t="s">
        <v>1213</v>
      </c>
      <c r="D28" s="6" t="s">
        <v>175</v>
      </c>
      <c r="E28" s="2" t="s">
        <v>66</v>
      </c>
      <c r="F28" s="22">
        <v>2562</v>
      </c>
      <c r="G28" s="2" t="s">
        <v>44</v>
      </c>
      <c r="H28" s="2" t="s">
        <v>177</v>
      </c>
      <c r="I28" s="2" t="s">
        <v>93</v>
      </c>
      <c r="J28" s="2" t="s">
        <v>70</v>
      </c>
      <c r="K28" s="2" t="s">
        <v>47</v>
      </c>
      <c r="M28" s="1" t="s">
        <v>1306</v>
      </c>
    </row>
    <row r="29" spans="1:13" ht="21.75" thickBot="1">
      <c r="A29" s="2" t="s">
        <v>197</v>
      </c>
      <c r="B29" s="40" t="s">
        <v>1212</v>
      </c>
      <c r="C29" s="40" t="s">
        <v>1213</v>
      </c>
      <c r="D29" s="6" t="s">
        <v>198</v>
      </c>
      <c r="E29" s="2" t="s">
        <v>41</v>
      </c>
      <c r="F29" s="22">
        <v>2563</v>
      </c>
      <c r="G29" s="2" t="s">
        <v>88</v>
      </c>
      <c r="H29" s="2" t="s">
        <v>85</v>
      </c>
      <c r="I29" s="2" t="s">
        <v>193</v>
      </c>
      <c r="J29" s="2" t="s">
        <v>165</v>
      </c>
      <c r="K29" s="2" t="s">
        <v>166</v>
      </c>
      <c r="M29" s="1" t="s">
        <v>1309</v>
      </c>
    </row>
    <row r="30" spans="1:13" ht="21.75" thickBot="1">
      <c r="A30" s="2" t="s">
        <v>203</v>
      </c>
      <c r="B30" s="40" t="s">
        <v>1212</v>
      </c>
      <c r="C30" s="40" t="s">
        <v>1213</v>
      </c>
      <c r="D30" s="6" t="s">
        <v>204</v>
      </c>
      <c r="E30" s="2" t="s">
        <v>41</v>
      </c>
      <c r="F30" s="22">
        <v>2563</v>
      </c>
      <c r="G30" s="2" t="s">
        <v>88</v>
      </c>
      <c r="H30" s="2" t="s">
        <v>85</v>
      </c>
      <c r="I30" s="2" t="s">
        <v>193</v>
      </c>
      <c r="J30" s="2" t="s">
        <v>165</v>
      </c>
      <c r="K30" s="2" t="s">
        <v>166</v>
      </c>
      <c r="M30" s="1" t="s">
        <v>1311</v>
      </c>
    </row>
    <row r="31" spans="1:13" ht="21.75" thickBot="1">
      <c r="A31" s="2" t="s">
        <v>207</v>
      </c>
      <c r="B31" s="40" t="s">
        <v>1212</v>
      </c>
      <c r="C31" s="40" t="s">
        <v>1213</v>
      </c>
      <c r="D31" s="6" t="s">
        <v>208</v>
      </c>
      <c r="E31" s="2" t="s">
        <v>41</v>
      </c>
      <c r="F31" s="22">
        <v>2563</v>
      </c>
      <c r="G31" s="2" t="s">
        <v>182</v>
      </c>
      <c r="H31" s="2" t="s">
        <v>85</v>
      </c>
      <c r="I31" s="2" t="s">
        <v>210</v>
      </c>
      <c r="J31" s="2" t="s">
        <v>100</v>
      </c>
      <c r="K31" s="2" t="s">
        <v>101</v>
      </c>
      <c r="M31" s="1" t="s">
        <v>1312</v>
      </c>
    </row>
    <row r="32" spans="1:13" ht="21.75" thickBot="1">
      <c r="A32" s="2" t="s">
        <v>226</v>
      </c>
      <c r="B32" s="40" t="s">
        <v>1212</v>
      </c>
      <c r="C32" s="40" t="s">
        <v>1213</v>
      </c>
      <c r="D32" s="6" t="s">
        <v>227</v>
      </c>
      <c r="E32" s="2" t="s">
        <v>41</v>
      </c>
      <c r="F32" s="22">
        <v>2563</v>
      </c>
      <c r="G32" s="2" t="s">
        <v>126</v>
      </c>
      <c r="H32" s="2" t="s">
        <v>85</v>
      </c>
      <c r="I32" s="2" t="s">
        <v>229</v>
      </c>
      <c r="J32" s="2" t="s">
        <v>100</v>
      </c>
      <c r="K32" s="2" t="s">
        <v>101</v>
      </c>
      <c r="M32" s="1" t="s">
        <v>1315</v>
      </c>
    </row>
    <row r="33" spans="1:13" ht="21.75" thickBot="1">
      <c r="A33" s="2" t="s">
        <v>239</v>
      </c>
      <c r="B33" s="39" t="s">
        <v>1212</v>
      </c>
      <c r="C33" s="39" t="s">
        <v>1213</v>
      </c>
      <c r="D33" s="24" t="s">
        <v>240</v>
      </c>
      <c r="E33" s="2" t="s">
        <v>41</v>
      </c>
      <c r="F33" s="25">
        <v>2563</v>
      </c>
      <c r="G33" s="26" t="s">
        <v>88</v>
      </c>
      <c r="H33" s="26" t="s">
        <v>85</v>
      </c>
      <c r="I33" s="26" t="s">
        <v>193</v>
      </c>
      <c r="J33" s="26" t="s">
        <v>165</v>
      </c>
      <c r="K33" s="26" t="s">
        <v>166</v>
      </c>
      <c r="L33" s="28"/>
      <c r="M33" s="29" t="s">
        <v>1316</v>
      </c>
    </row>
    <row r="34" spans="1:13" ht="21.75" thickBot="1">
      <c r="A34" s="2" t="s">
        <v>243</v>
      </c>
      <c r="B34" s="40" t="s">
        <v>1212</v>
      </c>
      <c r="C34" s="40" t="s">
        <v>1213</v>
      </c>
      <c r="D34" s="6" t="s">
        <v>244</v>
      </c>
      <c r="E34" s="2" t="s">
        <v>41</v>
      </c>
      <c r="F34" s="22">
        <v>2563</v>
      </c>
      <c r="G34" s="2" t="s">
        <v>88</v>
      </c>
      <c r="H34" s="2" t="s">
        <v>85</v>
      </c>
      <c r="I34" s="2" t="s">
        <v>246</v>
      </c>
      <c r="J34" s="2" t="s">
        <v>61</v>
      </c>
      <c r="K34" s="2" t="s">
        <v>62</v>
      </c>
      <c r="M34" s="1" t="s">
        <v>1237</v>
      </c>
    </row>
    <row r="35" spans="1:13" ht="21.75" thickBot="1">
      <c r="A35" s="2" t="s">
        <v>253</v>
      </c>
      <c r="B35" s="40" t="s">
        <v>1212</v>
      </c>
      <c r="C35" s="40" t="s">
        <v>1213</v>
      </c>
      <c r="D35" s="6" t="s">
        <v>254</v>
      </c>
      <c r="E35" s="2" t="s">
        <v>27</v>
      </c>
      <c r="F35" s="22">
        <v>2563</v>
      </c>
      <c r="G35" s="2" t="s">
        <v>88</v>
      </c>
      <c r="H35" s="2" t="s">
        <v>85</v>
      </c>
      <c r="I35" s="2" t="s">
        <v>256</v>
      </c>
      <c r="J35" s="2" t="s">
        <v>100</v>
      </c>
      <c r="K35" s="2" t="s">
        <v>101</v>
      </c>
      <c r="M35" s="1" t="s">
        <v>1317</v>
      </c>
    </row>
    <row r="36" spans="1:13" ht="21.75" thickBot="1">
      <c r="A36" s="2" t="s">
        <v>258</v>
      </c>
      <c r="B36" s="40" t="s">
        <v>1212</v>
      </c>
      <c r="C36" s="40" t="s">
        <v>1213</v>
      </c>
      <c r="D36" s="6" t="s">
        <v>259</v>
      </c>
      <c r="E36" s="2" t="s">
        <v>41</v>
      </c>
      <c r="F36" s="22">
        <v>2563</v>
      </c>
      <c r="G36" s="2" t="s">
        <v>131</v>
      </c>
      <c r="H36" s="2" t="s">
        <v>85</v>
      </c>
      <c r="I36" s="2" t="s">
        <v>261</v>
      </c>
      <c r="J36" s="2" t="s">
        <v>262</v>
      </c>
      <c r="K36" s="2" t="s">
        <v>263</v>
      </c>
      <c r="M36" s="1" t="s">
        <v>1318</v>
      </c>
    </row>
    <row r="37" spans="1:13" ht="21.75" thickBot="1">
      <c r="A37" s="2" t="s">
        <v>265</v>
      </c>
      <c r="B37" s="40" t="s">
        <v>1212</v>
      </c>
      <c r="C37" s="40" t="s">
        <v>1213</v>
      </c>
      <c r="D37" s="6" t="s">
        <v>266</v>
      </c>
      <c r="E37" s="2" t="s">
        <v>41</v>
      </c>
      <c r="F37" s="22">
        <v>2563</v>
      </c>
      <c r="G37" s="2" t="s">
        <v>88</v>
      </c>
      <c r="H37" s="2" t="s">
        <v>85</v>
      </c>
      <c r="I37" s="2" t="s">
        <v>269</v>
      </c>
      <c r="J37" s="2" t="s">
        <v>238</v>
      </c>
      <c r="K37" s="2" t="s">
        <v>101</v>
      </c>
      <c r="M37" s="1" t="s">
        <v>1319</v>
      </c>
    </row>
    <row r="38" spans="1:13" ht="21.75" thickBot="1">
      <c r="A38" s="2" t="s">
        <v>270</v>
      </c>
      <c r="B38" s="40" t="s">
        <v>1212</v>
      </c>
      <c r="C38" s="40" t="s">
        <v>1213</v>
      </c>
      <c r="D38" s="6" t="s">
        <v>271</v>
      </c>
      <c r="E38" s="2" t="s">
        <v>41</v>
      </c>
      <c r="F38" s="22">
        <v>2563</v>
      </c>
      <c r="G38" s="2" t="s">
        <v>88</v>
      </c>
      <c r="H38" s="2" t="s">
        <v>85</v>
      </c>
      <c r="I38" s="2" t="s">
        <v>99</v>
      </c>
      <c r="J38" s="2" t="s">
        <v>100</v>
      </c>
      <c r="K38" s="2" t="s">
        <v>101</v>
      </c>
      <c r="M38" s="1" t="s">
        <v>1320</v>
      </c>
    </row>
    <row r="39" spans="1:13" ht="21.75" thickBot="1">
      <c r="A39" s="2" t="s">
        <v>274</v>
      </c>
      <c r="B39" s="40" t="s">
        <v>1212</v>
      </c>
      <c r="C39" s="40" t="s">
        <v>1213</v>
      </c>
      <c r="D39" s="6" t="s">
        <v>275</v>
      </c>
      <c r="E39" s="2" t="s">
        <v>41</v>
      </c>
      <c r="F39" s="22">
        <v>2563</v>
      </c>
      <c r="G39" s="2" t="s">
        <v>88</v>
      </c>
      <c r="H39" s="2" t="s">
        <v>85</v>
      </c>
      <c r="I39" s="2" t="s">
        <v>99</v>
      </c>
      <c r="J39" s="2" t="s">
        <v>100</v>
      </c>
      <c r="K39" s="2" t="s">
        <v>101</v>
      </c>
      <c r="M39" s="1" t="s">
        <v>1321</v>
      </c>
    </row>
    <row r="40" spans="1:13" ht="21.75" thickBot="1">
      <c r="A40" s="2" t="s">
        <v>279</v>
      </c>
      <c r="B40" s="40" t="s">
        <v>1212</v>
      </c>
      <c r="C40" s="40" t="s">
        <v>1213</v>
      </c>
      <c r="D40" s="6" t="s">
        <v>280</v>
      </c>
      <c r="E40" s="2" t="s">
        <v>41</v>
      </c>
      <c r="F40" s="22">
        <v>2563</v>
      </c>
      <c r="G40" s="2" t="s">
        <v>88</v>
      </c>
      <c r="H40" s="2" t="s">
        <v>85</v>
      </c>
      <c r="I40" s="2" t="s">
        <v>282</v>
      </c>
      <c r="J40" s="2" t="s">
        <v>238</v>
      </c>
      <c r="K40" s="2" t="s">
        <v>101</v>
      </c>
      <c r="M40" s="1" t="s">
        <v>1322</v>
      </c>
    </row>
    <row r="41" spans="1:13" ht="21.75" thickBot="1">
      <c r="A41" s="2" t="s">
        <v>284</v>
      </c>
      <c r="B41" s="40" t="s">
        <v>1212</v>
      </c>
      <c r="C41" s="40" t="s">
        <v>1213</v>
      </c>
      <c r="D41" s="6" t="s">
        <v>285</v>
      </c>
      <c r="E41" s="2" t="s">
        <v>27</v>
      </c>
      <c r="F41" s="22">
        <v>2563</v>
      </c>
      <c r="G41" s="2" t="s">
        <v>88</v>
      </c>
      <c r="H41" s="2" t="s">
        <v>85</v>
      </c>
      <c r="I41" s="2" t="s">
        <v>287</v>
      </c>
      <c r="J41" s="2" t="s">
        <v>61</v>
      </c>
      <c r="K41" s="2" t="s">
        <v>62</v>
      </c>
      <c r="M41" s="1" t="s">
        <v>1323</v>
      </c>
    </row>
    <row r="42" spans="1:13" ht="21.75" thickBot="1">
      <c r="A42" s="2" t="s">
        <v>289</v>
      </c>
      <c r="B42" s="40" t="s">
        <v>1212</v>
      </c>
      <c r="C42" s="40" t="s">
        <v>1213</v>
      </c>
      <c r="D42" s="6" t="s">
        <v>290</v>
      </c>
      <c r="E42" s="2" t="s">
        <v>41</v>
      </c>
      <c r="F42" s="22">
        <v>2563</v>
      </c>
      <c r="G42" s="2" t="s">
        <v>88</v>
      </c>
      <c r="H42" s="2" t="s">
        <v>85</v>
      </c>
      <c r="I42" s="1"/>
      <c r="J42" s="2" t="s">
        <v>292</v>
      </c>
      <c r="K42" s="2" t="s">
        <v>293</v>
      </c>
      <c r="M42" s="1" t="s">
        <v>1324</v>
      </c>
    </row>
    <row r="43" spans="1:13" ht="21.75" thickBot="1">
      <c r="A43" s="2" t="s">
        <v>295</v>
      </c>
      <c r="B43" s="39" t="s">
        <v>1212</v>
      </c>
      <c r="C43" s="39" t="s">
        <v>1213</v>
      </c>
      <c r="D43" s="24" t="s">
        <v>296</v>
      </c>
      <c r="E43" s="2" t="s">
        <v>41</v>
      </c>
      <c r="F43" s="25">
        <v>2563</v>
      </c>
      <c r="G43" s="26" t="s">
        <v>88</v>
      </c>
      <c r="H43" s="26" t="s">
        <v>298</v>
      </c>
      <c r="I43" s="26" t="s">
        <v>299</v>
      </c>
      <c r="J43" s="26" t="s">
        <v>238</v>
      </c>
      <c r="K43" s="26" t="s">
        <v>101</v>
      </c>
      <c r="L43" s="28"/>
      <c r="M43" s="29" t="s">
        <v>1325</v>
      </c>
    </row>
    <row r="44" spans="1:13" ht="21.75" thickBot="1">
      <c r="A44" s="2" t="s">
        <v>300</v>
      </c>
      <c r="B44" s="40" t="s">
        <v>1212</v>
      </c>
      <c r="C44" s="40" t="s">
        <v>1213</v>
      </c>
      <c r="D44" s="6" t="s">
        <v>301</v>
      </c>
      <c r="E44" s="2" t="s">
        <v>41</v>
      </c>
      <c r="F44" s="22">
        <v>2563</v>
      </c>
      <c r="G44" s="2" t="s">
        <v>88</v>
      </c>
      <c r="H44" s="2" t="s">
        <v>298</v>
      </c>
      <c r="I44" s="2" t="s">
        <v>299</v>
      </c>
      <c r="J44" s="2" t="s">
        <v>238</v>
      </c>
      <c r="K44" s="2" t="s">
        <v>101</v>
      </c>
      <c r="M44" s="1" t="s">
        <v>1326</v>
      </c>
    </row>
    <row r="45" spans="1:13" ht="21.75" thickBot="1">
      <c r="A45" s="2" t="s">
        <v>304</v>
      </c>
      <c r="B45" s="40" t="s">
        <v>1212</v>
      </c>
      <c r="C45" s="40" t="s">
        <v>1213</v>
      </c>
      <c r="D45" s="6" t="s">
        <v>259</v>
      </c>
      <c r="E45" s="2" t="s">
        <v>41</v>
      </c>
      <c r="F45" s="22">
        <v>2563</v>
      </c>
      <c r="G45" s="2" t="s">
        <v>182</v>
      </c>
      <c r="H45" s="2" t="s">
        <v>85</v>
      </c>
      <c r="I45" s="1"/>
      <c r="J45" s="2" t="s">
        <v>306</v>
      </c>
      <c r="K45" s="2" t="s">
        <v>293</v>
      </c>
      <c r="M45" s="1" t="s">
        <v>1327</v>
      </c>
    </row>
    <row r="46" spans="1:13" ht="21.75" thickBot="1">
      <c r="A46" s="2" t="s">
        <v>308</v>
      </c>
      <c r="B46" s="40" t="s">
        <v>1212</v>
      </c>
      <c r="C46" s="40" t="s">
        <v>1213</v>
      </c>
      <c r="D46" s="6" t="s">
        <v>309</v>
      </c>
      <c r="E46" s="2" t="s">
        <v>41</v>
      </c>
      <c r="F46" s="22">
        <v>2563</v>
      </c>
      <c r="G46" s="2" t="s">
        <v>182</v>
      </c>
      <c r="H46" s="2" t="s">
        <v>85</v>
      </c>
      <c r="I46" s="2" t="s">
        <v>311</v>
      </c>
      <c r="J46" s="2" t="s">
        <v>100</v>
      </c>
      <c r="K46" s="2" t="s">
        <v>101</v>
      </c>
      <c r="M46" s="1" t="s">
        <v>1328</v>
      </c>
    </row>
    <row r="47" spans="1:13" ht="21.75" thickBot="1">
      <c r="A47" s="2" t="s">
        <v>319</v>
      </c>
      <c r="B47" s="40" t="s">
        <v>1212</v>
      </c>
      <c r="C47" s="40" t="s">
        <v>1213</v>
      </c>
      <c r="D47" s="6" t="s">
        <v>320</v>
      </c>
      <c r="E47" s="2" t="s">
        <v>27</v>
      </c>
      <c r="F47" s="22">
        <v>2563</v>
      </c>
      <c r="G47" s="2" t="s">
        <v>88</v>
      </c>
      <c r="H47" s="2" t="s">
        <v>85</v>
      </c>
      <c r="I47" s="2" t="s">
        <v>323</v>
      </c>
      <c r="J47" s="2" t="s">
        <v>324</v>
      </c>
      <c r="K47" s="2" t="s">
        <v>62</v>
      </c>
      <c r="M47" s="1" t="s">
        <v>1330</v>
      </c>
    </row>
    <row r="48" spans="1:13" ht="21.75" thickBot="1">
      <c r="A48" s="2" t="s">
        <v>326</v>
      </c>
      <c r="B48" s="40" t="s">
        <v>1212</v>
      </c>
      <c r="C48" s="40" t="s">
        <v>1213</v>
      </c>
      <c r="D48" s="6" t="s">
        <v>327</v>
      </c>
      <c r="E48" s="2" t="s">
        <v>41</v>
      </c>
      <c r="F48" s="22">
        <v>2563</v>
      </c>
      <c r="G48" s="2" t="s">
        <v>131</v>
      </c>
      <c r="H48" s="2" t="s">
        <v>111</v>
      </c>
      <c r="I48" s="2" t="s">
        <v>329</v>
      </c>
      <c r="J48" s="2" t="s">
        <v>238</v>
      </c>
      <c r="K48" s="2" t="s">
        <v>101</v>
      </c>
      <c r="M48" s="1" t="s">
        <v>1331</v>
      </c>
    </row>
    <row r="49" spans="1:13" ht="21.75" thickBot="1">
      <c r="A49" s="2" t="s">
        <v>330</v>
      </c>
      <c r="B49" s="40" t="s">
        <v>1212</v>
      </c>
      <c r="C49" s="40" t="s">
        <v>1213</v>
      </c>
      <c r="D49" s="6" t="s">
        <v>331</v>
      </c>
      <c r="E49" s="2" t="s">
        <v>41</v>
      </c>
      <c r="F49" s="22">
        <v>2563</v>
      </c>
      <c r="G49" s="2" t="s">
        <v>131</v>
      </c>
      <c r="H49" s="2" t="s">
        <v>85</v>
      </c>
      <c r="I49" s="2" t="s">
        <v>329</v>
      </c>
      <c r="J49" s="2" t="s">
        <v>238</v>
      </c>
      <c r="K49" s="2" t="s">
        <v>101</v>
      </c>
      <c r="M49" s="1" t="s">
        <v>1332</v>
      </c>
    </row>
    <row r="50" spans="1:13" ht="21.75" thickBot="1">
      <c r="A50" s="2" t="s">
        <v>333</v>
      </c>
      <c r="B50" s="40" t="s">
        <v>1212</v>
      </c>
      <c r="C50" s="40" t="s">
        <v>1213</v>
      </c>
      <c r="D50" s="6" t="s">
        <v>334</v>
      </c>
      <c r="E50" s="2" t="s">
        <v>41</v>
      </c>
      <c r="F50" s="22">
        <v>2563</v>
      </c>
      <c r="G50" s="2" t="s">
        <v>131</v>
      </c>
      <c r="H50" s="2" t="s">
        <v>85</v>
      </c>
      <c r="I50" s="2" t="s">
        <v>329</v>
      </c>
      <c r="J50" s="2" t="s">
        <v>238</v>
      </c>
      <c r="K50" s="2" t="s">
        <v>101</v>
      </c>
      <c r="M50" s="1" t="s">
        <v>1333</v>
      </c>
    </row>
    <row r="51" spans="1:13" ht="21.75" thickBot="1">
      <c r="A51" s="2" t="s">
        <v>336</v>
      </c>
      <c r="B51" s="40" t="s">
        <v>1212</v>
      </c>
      <c r="C51" s="40" t="s">
        <v>1213</v>
      </c>
      <c r="D51" s="6" t="s">
        <v>337</v>
      </c>
      <c r="E51" s="2" t="s">
        <v>41</v>
      </c>
      <c r="F51" s="22">
        <v>2563</v>
      </c>
      <c r="G51" s="2" t="s">
        <v>131</v>
      </c>
      <c r="H51" s="2" t="s">
        <v>85</v>
      </c>
      <c r="I51" s="2" t="s">
        <v>329</v>
      </c>
      <c r="J51" s="2" t="s">
        <v>238</v>
      </c>
      <c r="K51" s="2" t="s">
        <v>101</v>
      </c>
      <c r="M51" s="1" t="s">
        <v>1334</v>
      </c>
    </row>
    <row r="52" spans="1:13" ht="21.75" thickBot="1">
      <c r="A52" s="2" t="s">
        <v>339</v>
      </c>
      <c r="B52" s="40" t="s">
        <v>1212</v>
      </c>
      <c r="C52" s="40" t="s">
        <v>1213</v>
      </c>
      <c r="D52" s="6" t="s">
        <v>340</v>
      </c>
      <c r="E52" s="2" t="s">
        <v>41</v>
      </c>
      <c r="F52" s="22">
        <v>2563</v>
      </c>
      <c r="G52" s="2" t="s">
        <v>131</v>
      </c>
      <c r="H52" s="2" t="s">
        <v>111</v>
      </c>
      <c r="I52" s="2" t="s">
        <v>329</v>
      </c>
      <c r="J52" s="2" t="s">
        <v>238</v>
      </c>
      <c r="K52" s="2" t="s">
        <v>101</v>
      </c>
      <c r="M52" s="1" t="s">
        <v>1335</v>
      </c>
    </row>
    <row r="53" spans="1:13" ht="21.75" thickBot="1">
      <c r="A53" s="2" t="s">
        <v>343</v>
      </c>
      <c r="B53" s="40" t="s">
        <v>1212</v>
      </c>
      <c r="C53" s="40" t="s">
        <v>1213</v>
      </c>
      <c r="D53" s="6" t="s">
        <v>344</v>
      </c>
      <c r="E53" s="2" t="s">
        <v>41</v>
      </c>
      <c r="F53" s="22">
        <v>2563</v>
      </c>
      <c r="G53" s="2" t="s">
        <v>131</v>
      </c>
      <c r="H53" s="2" t="s">
        <v>85</v>
      </c>
      <c r="I53" s="2" t="s">
        <v>329</v>
      </c>
      <c r="J53" s="2" t="s">
        <v>238</v>
      </c>
      <c r="K53" s="2" t="s">
        <v>101</v>
      </c>
      <c r="M53" s="1" t="s">
        <v>1336</v>
      </c>
    </row>
    <row r="54" spans="1:13" ht="21.75" thickBot="1">
      <c r="A54" s="2" t="s">
        <v>347</v>
      </c>
      <c r="B54" s="40" t="s">
        <v>1212</v>
      </c>
      <c r="C54" s="40" t="s">
        <v>1213</v>
      </c>
      <c r="D54" s="6" t="s">
        <v>348</v>
      </c>
      <c r="E54" s="2" t="s">
        <v>41</v>
      </c>
      <c r="F54" s="22">
        <v>2563</v>
      </c>
      <c r="G54" s="2" t="s">
        <v>131</v>
      </c>
      <c r="H54" s="2" t="s">
        <v>85</v>
      </c>
      <c r="I54" s="2" t="s">
        <v>350</v>
      </c>
      <c r="J54" s="2" t="s">
        <v>324</v>
      </c>
      <c r="K54" s="2" t="s">
        <v>62</v>
      </c>
      <c r="M54" s="1" t="s">
        <v>1239</v>
      </c>
    </row>
    <row r="55" spans="1:13" ht="21.75" thickBot="1">
      <c r="A55" s="2" t="s">
        <v>357</v>
      </c>
      <c r="B55" s="40" t="s">
        <v>1212</v>
      </c>
      <c r="C55" s="40" t="s">
        <v>1213</v>
      </c>
      <c r="D55" s="6" t="s">
        <v>358</v>
      </c>
      <c r="E55" s="2" t="s">
        <v>41</v>
      </c>
      <c r="F55" s="22">
        <v>2563</v>
      </c>
      <c r="G55" s="2" t="s">
        <v>131</v>
      </c>
      <c r="H55" s="2" t="s">
        <v>360</v>
      </c>
      <c r="I55" s="2" t="s">
        <v>361</v>
      </c>
      <c r="J55" s="2" t="s">
        <v>238</v>
      </c>
      <c r="K55" s="2" t="s">
        <v>101</v>
      </c>
      <c r="M55" s="1" t="s">
        <v>1337</v>
      </c>
    </row>
    <row r="56" spans="1:13" ht="21.75" thickBot="1">
      <c r="A56" s="2" t="s">
        <v>363</v>
      </c>
      <c r="B56" s="40" t="s">
        <v>1212</v>
      </c>
      <c r="C56" s="40" t="s">
        <v>1213</v>
      </c>
      <c r="D56" s="6" t="s">
        <v>364</v>
      </c>
      <c r="E56" s="2" t="s">
        <v>41</v>
      </c>
      <c r="F56" s="22">
        <v>2563</v>
      </c>
      <c r="G56" s="2" t="s">
        <v>126</v>
      </c>
      <c r="H56" s="2" t="s">
        <v>85</v>
      </c>
      <c r="I56" s="2" t="s">
        <v>367</v>
      </c>
      <c r="J56" s="2" t="s">
        <v>238</v>
      </c>
      <c r="K56" s="2" t="s">
        <v>101</v>
      </c>
      <c r="M56" s="1" t="s">
        <v>1338</v>
      </c>
    </row>
    <row r="57" spans="1:13" ht="21.75" thickBot="1">
      <c r="A57" s="2" t="s">
        <v>368</v>
      </c>
      <c r="B57" s="40" t="s">
        <v>1212</v>
      </c>
      <c r="C57" s="40" t="s">
        <v>1213</v>
      </c>
      <c r="D57" s="6" t="s">
        <v>172</v>
      </c>
      <c r="E57" s="2" t="s">
        <v>66</v>
      </c>
      <c r="F57" s="22">
        <v>2563</v>
      </c>
      <c r="G57" s="2" t="s">
        <v>88</v>
      </c>
      <c r="H57" s="2" t="s">
        <v>85</v>
      </c>
      <c r="I57" s="2" t="s">
        <v>93</v>
      </c>
      <c r="J57" s="2" t="s">
        <v>70</v>
      </c>
      <c r="K57" s="2" t="s">
        <v>47</v>
      </c>
      <c r="M57" s="1" t="s">
        <v>1230</v>
      </c>
    </row>
    <row r="58" spans="1:13" ht="21.75" thickBot="1">
      <c r="A58" s="2" t="s">
        <v>370</v>
      </c>
      <c r="B58" s="40" t="s">
        <v>1212</v>
      </c>
      <c r="C58" s="40" t="s">
        <v>1213</v>
      </c>
      <c r="D58" s="6" t="s">
        <v>371</v>
      </c>
      <c r="E58" s="2" t="s">
        <v>66</v>
      </c>
      <c r="F58" s="22">
        <v>2563</v>
      </c>
      <c r="G58" s="2" t="s">
        <v>140</v>
      </c>
      <c r="H58" s="2" t="s">
        <v>373</v>
      </c>
      <c r="I58" s="2" t="s">
        <v>93</v>
      </c>
      <c r="J58" s="2" t="s">
        <v>70</v>
      </c>
      <c r="K58" s="2" t="s">
        <v>47</v>
      </c>
      <c r="M58" s="1" t="s">
        <v>1241</v>
      </c>
    </row>
    <row r="59" spans="1:13" ht="21.75" thickBot="1">
      <c r="A59" s="2" t="s">
        <v>380</v>
      </c>
      <c r="B59" s="40" t="s">
        <v>1212</v>
      </c>
      <c r="C59" s="40" t="s">
        <v>1213</v>
      </c>
      <c r="D59" s="6" t="s">
        <v>381</v>
      </c>
      <c r="E59" s="2" t="s">
        <v>41</v>
      </c>
      <c r="F59" s="22">
        <v>2563</v>
      </c>
      <c r="G59" s="2" t="s">
        <v>383</v>
      </c>
      <c r="H59" s="2" t="s">
        <v>85</v>
      </c>
      <c r="I59" s="2" t="s">
        <v>384</v>
      </c>
      <c r="J59" s="2" t="s">
        <v>238</v>
      </c>
      <c r="K59" s="2" t="s">
        <v>101</v>
      </c>
      <c r="M59" s="1" t="s">
        <v>1340</v>
      </c>
    </row>
    <row r="60" spans="1:13" ht="21.75" thickBot="1">
      <c r="A60" s="2" t="s">
        <v>385</v>
      </c>
      <c r="B60" s="39" t="s">
        <v>1212</v>
      </c>
      <c r="C60" s="39" t="s">
        <v>1213</v>
      </c>
      <c r="D60" s="24" t="s">
        <v>386</v>
      </c>
      <c r="E60" s="2" t="s">
        <v>41</v>
      </c>
      <c r="F60" s="25">
        <v>2563</v>
      </c>
      <c r="G60" s="26" t="s">
        <v>140</v>
      </c>
      <c r="H60" s="26" t="s">
        <v>85</v>
      </c>
      <c r="I60" s="26" t="s">
        <v>384</v>
      </c>
      <c r="J60" s="26" t="s">
        <v>238</v>
      </c>
      <c r="K60" s="26" t="s">
        <v>101</v>
      </c>
      <c r="L60" s="28"/>
      <c r="M60" s="29" t="s">
        <v>1341</v>
      </c>
    </row>
    <row r="61" spans="1:13" ht="21.75" thickBot="1">
      <c r="A61" s="2" t="s">
        <v>389</v>
      </c>
      <c r="B61" s="40" t="s">
        <v>1212</v>
      </c>
      <c r="C61" s="40" t="s">
        <v>1213</v>
      </c>
      <c r="D61" s="6" t="s">
        <v>390</v>
      </c>
      <c r="E61" s="2" t="s">
        <v>41</v>
      </c>
      <c r="F61" s="22">
        <v>2563</v>
      </c>
      <c r="G61" s="2" t="s">
        <v>360</v>
      </c>
      <c r="H61" s="2" t="s">
        <v>85</v>
      </c>
      <c r="I61" s="1"/>
      <c r="J61" s="2" t="s">
        <v>392</v>
      </c>
      <c r="K61" s="2" t="s">
        <v>293</v>
      </c>
      <c r="M61" s="1" t="s">
        <v>1342</v>
      </c>
    </row>
    <row r="62" spans="1:13" ht="21.75" thickBot="1">
      <c r="A62" s="2" t="s">
        <v>194</v>
      </c>
      <c r="B62" s="12" t="s">
        <v>411</v>
      </c>
      <c r="C62" s="12" t="s">
        <v>483</v>
      </c>
      <c r="D62" s="6" t="s">
        <v>195</v>
      </c>
      <c r="E62" s="2" t="s">
        <v>41</v>
      </c>
      <c r="F62" s="22">
        <v>2563</v>
      </c>
      <c r="G62" s="2" t="s">
        <v>88</v>
      </c>
      <c r="H62" s="2" t="s">
        <v>85</v>
      </c>
      <c r="I62" s="2" t="s">
        <v>193</v>
      </c>
      <c r="J62" s="2" t="s">
        <v>165</v>
      </c>
      <c r="K62" s="2" t="s">
        <v>166</v>
      </c>
      <c r="M62" s="1" t="s">
        <v>1308</v>
      </c>
    </row>
    <row r="63" spans="1:13" ht="21.75" thickBot="1">
      <c r="A63" s="2" t="s">
        <v>479</v>
      </c>
      <c r="B63" s="9" t="s">
        <v>411</v>
      </c>
      <c r="C63" s="9" t="s">
        <v>483</v>
      </c>
      <c r="D63" s="6" t="s">
        <v>480</v>
      </c>
      <c r="E63" s="2" t="s">
        <v>41</v>
      </c>
      <c r="F63" s="22">
        <v>2564</v>
      </c>
      <c r="G63" s="2" t="s">
        <v>136</v>
      </c>
      <c r="H63" s="2" t="s">
        <v>316</v>
      </c>
      <c r="I63" s="2" t="s">
        <v>269</v>
      </c>
      <c r="J63" s="2" t="s">
        <v>238</v>
      </c>
      <c r="K63" s="2" t="s">
        <v>101</v>
      </c>
      <c r="M63" s="1" t="s">
        <v>1350</v>
      </c>
    </row>
    <row r="64" spans="1:13" ht="21.75" thickBot="1">
      <c r="A64" s="2" t="s">
        <v>534</v>
      </c>
      <c r="B64" s="9" t="s">
        <v>411</v>
      </c>
      <c r="C64" s="9" t="s">
        <v>483</v>
      </c>
      <c r="D64" s="6" t="s">
        <v>535</v>
      </c>
      <c r="E64" s="2" t="s">
        <v>41</v>
      </c>
      <c r="F64" s="22">
        <v>2564</v>
      </c>
      <c r="G64" s="2" t="s">
        <v>136</v>
      </c>
      <c r="H64" s="2" t="s">
        <v>316</v>
      </c>
      <c r="I64" s="2" t="s">
        <v>537</v>
      </c>
      <c r="J64" s="2" t="s">
        <v>61</v>
      </c>
      <c r="K64" s="2" t="s">
        <v>62</v>
      </c>
      <c r="M64" s="1" t="s">
        <v>1248</v>
      </c>
    </row>
    <row r="65" spans="1:13" ht="21.75" thickBot="1">
      <c r="A65" s="2" t="s">
        <v>1004</v>
      </c>
      <c r="B65" s="9" t="s">
        <v>411</v>
      </c>
      <c r="C65" s="9" t="s">
        <v>483</v>
      </c>
      <c r="D65" s="6" t="s">
        <v>1005</v>
      </c>
      <c r="E65" s="2" t="s">
        <v>27</v>
      </c>
      <c r="F65" s="22">
        <v>2565</v>
      </c>
      <c r="G65" s="2" t="s">
        <v>1007</v>
      </c>
      <c r="H65" s="2" t="s">
        <v>1008</v>
      </c>
      <c r="I65" s="2" t="s">
        <v>1003</v>
      </c>
      <c r="J65" s="2" t="s">
        <v>165</v>
      </c>
      <c r="K65" s="2" t="s">
        <v>166</v>
      </c>
      <c r="M65" s="1" t="s">
        <v>1424</v>
      </c>
    </row>
    <row r="66" spans="1:13" ht="21.75" thickBot="1">
      <c r="A66" s="2" t="s">
        <v>55</v>
      </c>
      <c r="B66" s="43" t="s">
        <v>411</v>
      </c>
      <c r="C66" s="43" t="s">
        <v>412</v>
      </c>
      <c r="D66" s="24" t="s">
        <v>56</v>
      </c>
      <c r="E66" s="2" t="s">
        <v>41</v>
      </c>
      <c r="F66" s="25">
        <v>2561</v>
      </c>
      <c r="G66" s="26" t="s">
        <v>58</v>
      </c>
      <c r="H66" s="26" t="s">
        <v>59</v>
      </c>
      <c r="I66" s="26" t="s">
        <v>60</v>
      </c>
      <c r="J66" s="26" t="s">
        <v>61</v>
      </c>
      <c r="K66" s="26" t="s">
        <v>62</v>
      </c>
      <c r="L66" s="27"/>
      <c r="M66" s="29" t="s">
        <v>1220</v>
      </c>
    </row>
    <row r="67" spans="1:13" ht="21.75" thickBot="1">
      <c r="A67" s="2" t="s">
        <v>86</v>
      </c>
      <c r="B67" s="44" t="s">
        <v>411</v>
      </c>
      <c r="C67" s="44" t="s">
        <v>412</v>
      </c>
      <c r="D67" s="6" t="s">
        <v>56</v>
      </c>
      <c r="E67" s="2" t="s">
        <v>41</v>
      </c>
      <c r="F67" s="22">
        <v>2563</v>
      </c>
      <c r="G67" s="2" t="s">
        <v>88</v>
      </c>
      <c r="H67" s="2" t="s">
        <v>59</v>
      </c>
      <c r="I67" s="2" t="s">
        <v>60</v>
      </c>
      <c r="J67" s="2" t="s">
        <v>61</v>
      </c>
      <c r="K67" s="2" t="s">
        <v>62</v>
      </c>
      <c r="L67" s="1"/>
      <c r="M67" s="1" t="s">
        <v>1221</v>
      </c>
    </row>
    <row r="68" spans="1:13" ht="21.75" thickBot="1">
      <c r="A68" s="2" t="s">
        <v>95</v>
      </c>
      <c r="B68" s="44" t="s">
        <v>411</v>
      </c>
      <c r="C68" s="44" t="s">
        <v>412</v>
      </c>
      <c r="D68" s="6" t="s">
        <v>96</v>
      </c>
      <c r="E68" s="2" t="s">
        <v>41</v>
      </c>
      <c r="F68" s="22">
        <v>2563</v>
      </c>
      <c r="G68" s="2" t="s">
        <v>88</v>
      </c>
      <c r="H68" s="2" t="s">
        <v>85</v>
      </c>
      <c r="I68" s="2" t="s">
        <v>99</v>
      </c>
      <c r="J68" s="2" t="s">
        <v>100</v>
      </c>
      <c r="K68" s="2" t="s">
        <v>101</v>
      </c>
      <c r="L68" s="1"/>
      <c r="M68" s="1" t="s">
        <v>1296</v>
      </c>
    </row>
    <row r="69" spans="1:13" ht="21.75" thickBot="1">
      <c r="A69" s="2" t="s">
        <v>221</v>
      </c>
      <c r="B69" s="44" t="s">
        <v>411</v>
      </c>
      <c r="C69" s="44" t="s">
        <v>412</v>
      </c>
      <c r="D69" s="6" t="s">
        <v>222</v>
      </c>
      <c r="E69" s="2" t="s">
        <v>41</v>
      </c>
      <c r="F69" s="22">
        <v>2563</v>
      </c>
      <c r="G69" s="2" t="s">
        <v>88</v>
      </c>
      <c r="H69" s="2" t="s">
        <v>85</v>
      </c>
      <c r="I69" s="2" t="s">
        <v>224</v>
      </c>
      <c r="J69" s="2" t="s">
        <v>70</v>
      </c>
      <c r="K69" s="2" t="s">
        <v>47</v>
      </c>
      <c r="M69" s="1" t="s">
        <v>1314</v>
      </c>
    </row>
    <row r="70" spans="1:13" ht="21.75" thickBot="1">
      <c r="A70" s="2" t="s">
        <v>313</v>
      </c>
      <c r="B70" s="44" t="s">
        <v>411</v>
      </c>
      <c r="C70" s="44" t="s">
        <v>412</v>
      </c>
      <c r="D70" s="6" t="s">
        <v>314</v>
      </c>
      <c r="E70" s="2" t="s">
        <v>41</v>
      </c>
      <c r="F70" s="22">
        <v>2563</v>
      </c>
      <c r="G70" s="2" t="s">
        <v>126</v>
      </c>
      <c r="H70" s="2" t="s">
        <v>316</v>
      </c>
      <c r="I70" s="2" t="s">
        <v>317</v>
      </c>
      <c r="J70" s="2" t="s">
        <v>61</v>
      </c>
      <c r="K70" s="2" t="s">
        <v>62</v>
      </c>
      <c r="M70" s="1" t="s">
        <v>1329</v>
      </c>
    </row>
    <row r="71" spans="1:13" ht="21.75" thickBot="1">
      <c r="A71" s="2" t="s">
        <v>449</v>
      </c>
      <c r="B71" s="45" t="s">
        <v>411</v>
      </c>
      <c r="C71" s="45" t="s">
        <v>412</v>
      </c>
      <c r="D71" s="6" t="s">
        <v>450</v>
      </c>
      <c r="E71" s="2" t="s">
        <v>41</v>
      </c>
      <c r="F71" s="22">
        <v>2565</v>
      </c>
      <c r="G71" s="2" t="s">
        <v>396</v>
      </c>
      <c r="H71" s="2" t="s">
        <v>452</v>
      </c>
      <c r="I71" s="2" t="s">
        <v>453</v>
      </c>
      <c r="J71" s="2" t="s">
        <v>454</v>
      </c>
      <c r="K71" s="2" t="s">
        <v>101</v>
      </c>
      <c r="M71" s="1" t="s">
        <v>1344</v>
      </c>
    </row>
    <row r="72" spans="1:13" ht="21.75" thickBot="1">
      <c r="A72" s="2" t="s">
        <v>455</v>
      </c>
      <c r="B72" s="45" t="s">
        <v>411</v>
      </c>
      <c r="C72" s="45" t="s">
        <v>412</v>
      </c>
      <c r="D72" s="6" t="s">
        <v>456</v>
      </c>
      <c r="E72" s="2" t="s">
        <v>41</v>
      </c>
      <c r="F72" s="22">
        <v>2565</v>
      </c>
      <c r="G72" s="2" t="s">
        <v>396</v>
      </c>
      <c r="H72" s="2" t="s">
        <v>452</v>
      </c>
      <c r="I72" s="2" t="s">
        <v>453</v>
      </c>
      <c r="J72" s="2" t="s">
        <v>454</v>
      </c>
      <c r="K72" s="2" t="s">
        <v>101</v>
      </c>
      <c r="M72" s="1" t="s">
        <v>1345</v>
      </c>
    </row>
    <row r="73" spans="1:13" ht="21.75" thickBot="1">
      <c r="A73" s="2" t="s">
        <v>459</v>
      </c>
      <c r="B73" s="45" t="s">
        <v>411</v>
      </c>
      <c r="C73" s="45" t="s">
        <v>412</v>
      </c>
      <c r="D73" s="6" t="s">
        <v>460</v>
      </c>
      <c r="E73" s="2" t="s">
        <v>41</v>
      </c>
      <c r="F73" s="22">
        <v>2566</v>
      </c>
      <c r="G73" s="2" t="s">
        <v>432</v>
      </c>
      <c r="H73" s="2" t="s">
        <v>452</v>
      </c>
      <c r="I73" s="2" t="s">
        <v>453</v>
      </c>
      <c r="J73" s="2" t="s">
        <v>454</v>
      </c>
      <c r="K73" s="2" t="s">
        <v>101</v>
      </c>
      <c r="M73" s="1" t="s">
        <v>1346</v>
      </c>
    </row>
    <row r="74" spans="1:13" ht="21.75" thickBot="1">
      <c r="A74" s="2" t="s">
        <v>469</v>
      </c>
      <c r="B74" s="45" t="s">
        <v>411</v>
      </c>
      <c r="C74" s="45" t="s">
        <v>412</v>
      </c>
      <c r="D74" s="6" t="s">
        <v>470</v>
      </c>
      <c r="E74" s="2" t="s">
        <v>41</v>
      </c>
      <c r="F74" s="22">
        <v>2564</v>
      </c>
      <c r="G74" s="2" t="s">
        <v>136</v>
      </c>
      <c r="H74" s="2" t="s">
        <v>316</v>
      </c>
      <c r="I74" s="2" t="s">
        <v>472</v>
      </c>
      <c r="J74" s="2" t="s">
        <v>100</v>
      </c>
      <c r="K74" s="2" t="s">
        <v>101</v>
      </c>
      <c r="M74" s="1" t="s">
        <v>1348</v>
      </c>
    </row>
    <row r="75" spans="1:13" ht="21.75" thickBot="1">
      <c r="A75" s="2" t="s">
        <v>484</v>
      </c>
      <c r="B75" s="45" t="s">
        <v>411</v>
      </c>
      <c r="C75" s="45" t="s">
        <v>412</v>
      </c>
      <c r="D75" s="6" t="s">
        <v>56</v>
      </c>
      <c r="E75" s="2" t="s">
        <v>41</v>
      </c>
      <c r="F75" s="22">
        <v>2564</v>
      </c>
      <c r="G75" s="2" t="s">
        <v>136</v>
      </c>
      <c r="H75" s="2" t="s">
        <v>316</v>
      </c>
      <c r="I75" s="2" t="s">
        <v>60</v>
      </c>
      <c r="J75" s="2" t="s">
        <v>61</v>
      </c>
      <c r="K75" s="2" t="s">
        <v>62</v>
      </c>
      <c r="M75" s="1" t="s">
        <v>1242</v>
      </c>
    </row>
    <row r="76" spans="1:13" ht="21.75" thickBot="1">
      <c r="A76" s="2" t="s">
        <v>506</v>
      </c>
      <c r="B76" s="45" t="s">
        <v>411</v>
      </c>
      <c r="C76" s="45" t="s">
        <v>412</v>
      </c>
      <c r="D76" s="6" t="s">
        <v>507</v>
      </c>
      <c r="E76" s="2" t="s">
        <v>41</v>
      </c>
      <c r="F76" s="22">
        <v>2564</v>
      </c>
      <c r="G76" s="2" t="s">
        <v>136</v>
      </c>
      <c r="H76" s="2" t="s">
        <v>316</v>
      </c>
      <c r="I76" s="2" t="s">
        <v>490</v>
      </c>
      <c r="J76" s="2" t="s">
        <v>46</v>
      </c>
      <c r="K76" s="2" t="s">
        <v>47</v>
      </c>
      <c r="M76" s="1" t="s">
        <v>1244</v>
      </c>
    </row>
    <row r="77" spans="1:13" ht="21.75" thickBot="1">
      <c r="A77" s="2" t="s">
        <v>509</v>
      </c>
      <c r="B77" s="45" t="s">
        <v>411</v>
      </c>
      <c r="C77" s="45" t="s">
        <v>412</v>
      </c>
      <c r="D77" s="6" t="s">
        <v>510</v>
      </c>
      <c r="E77" s="2" t="s">
        <v>41</v>
      </c>
      <c r="F77" s="22">
        <v>2564</v>
      </c>
      <c r="G77" s="2" t="s">
        <v>136</v>
      </c>
      <c r="H77" s="2" t="s">
        <v>316</v>
      </c>
      <c r="I77" s="2" t="s">
        <v>490</v>
      </c>
      <c r="J77" s="2" t="s">
        <v>46</v>
      </c>
      <c r="K77" s="2" t="s">
        <v>47</v>
      </c>
      <c r="M77" s="1" t="s">
        <v>1355</v>
      </c>
    </row>
    <row r="78" spans="1:13" ht="21.75" thickBot="1">
      <c r="A78" s="2" t="s">
        <v>517</v>
      </c>
      <c r="B78" s="45" t="s">
        <v>411</v>
      </c>
      <c r="C78" s="45" t="s">
        <v>412</v>
      </c>
      <c r="D78" s="6" t="s">
        <v>518</v>
      </c>
      <c r="E78" s="2" t="s">
        <v>41</v>
      </c>
      <c r="F78" s="22">
        <v>2564</v>
      </c>
      <c r="G78" s="2" t="s">
        <v>136</v>
      </c>
      <c r="H78" s="2" t="s">
        <v>316</v>
      </c>
      <c r="I78" s="2" t="s">
        <v>490</v>
      </c>
      <c r="J78" s="2" t="s">
        <v>46</v>
      </c>
      <c r="K78" s="2" t="s">
        <v>47</v>
      </c>
      <c r="M78" s="1" t="s">
        <v>1356</v>
      </c>
    </row>
    <row r="79" spans="1:13" ht="21.75" thickBot="1">
      <c r="A79" s="2" t="s">
        <v>538</v>
      </c>
      <c r="B79" s="45" t="s">
        <v>411</v>
      </c>
      <c r="C79" s="45" t="s">
        <v>412</v>
      </c>
      <c r="D79" s="6" t="s">
        <v>539</v>
      </c>
      <c r="E79" s="2" t="s">
        <v>41</v>
      </c>
      <c r="F79" s="22">
        <v>2564</v>
      </c>
      <c r="G79" s="2" t="s">
        <v>136</v>
      </c>
      <c r="H79" s="2" t="s">
        <v>316</v>
      </c>
      <c r="I79" s="2" t="s">
        <v>193</v>
      </c>
      <c r="J79" s="2" t="s">
        <v>165</v>
      </c>
      <c r="K79" s="2" t="s">
        <v>166</v>
      </c>
      <c r="M79" s="1" t="s">
        <v>1359</v>
      </c>
    </row>
    <row r="80" spans="1:13" ht="21.75" thickBot="1">
      <c r="A80" s="2" t="s">
        <v>541</v>
      </c>
      <c r="B80" s="45" t="s">
        <v>411</v>
      </c>
      <c r="C80" s="45" t="s">
        <v>412</v>
      </c>
      <c r="D80" s="6" t="s">
        <v>542</v>
      </c>
      <c r="E80" s="2" t="s">
        <v>41</v>
      </c>
      <c r="F80" s="22">
        <v>2564</v>
      </c>
      <c r="G80" s="2" t="s">
        <v>136</v>
      </c>
      <c r="H80" s="2" t="s">
        <v>316</v>
      </c>
      <c r="I80" s="2" t="s">
        <v>193</v>
      </c>
      <c r="J80" s="2" t="s">
        <v>165</v>
      </c>
      <c r="K80" s="2" t="s">
        <v>166</v>
      </c>
      <c r="M80" s="1" t="s">
        <v>1249</v>
      </c>
    </row>
    <row r="81" spans="1:13" ht="21.75" thickBot="1">
      <c r="A81" s="2" t="s">
        <v>544</v>
      </c>
      <c r="B81" s="45" t="s">
        <v>411</v>
      </c>
      <c r="C81" s="45" t="s">
        <v>412</v>
      </c>
      <c r="D81" s="6" t="s">
        <v>545</v>
      </c>
      <c r="E81" s="2" t="s">
        <v>41</v>
      </c>
      <c r="F81" s="22">
        <v>2564</v>
      </c>
      <c r="G81" s="2" t="s">
        <v>136</v>
      </c>
      <c r="H81" s="2" t="s">
        <v>316</v>
      </c>
      <c r="I81" s="2" t="s">
        <v>193</v>
      </c>
      <c r="J81" s="2" t="s">
        <v>165</v>
      </c>
      <c r="K81" s="2" t="s">
        <v>166</v>
      </c>
      <c r="M81" s="1" t="s">
        <v>1360</v>
      </c>
    </row>
    <row r="82" spans="1:13" ht="21.75" thickBot="1">
      <c r="A82" s="2" t="s">
        <v>547</v>
      </c>
      <c r="B82" s="45" t="s">
        <v>411</v>
      </c>
      <c r="C82" s="45" t="s">
        <v>412</v>
      </c>
      <c r="D82" s="6" t="s">
        <v>548</v>
      </c>
      <c r="E82" s="2" t="s">
        <v>41</v>
      </c>
      <c r="F82" s="22">
        <v>2564</v>
      </c>
      <c r="G82" s="2" t="s">
        <v>136</v>
      </c>
      <c r="H82" s="2" t="s">
        <v>316</v>
      </c>
      <c r="I82" s="2" t="s">
        <v>193</v>
      </c>
      <c r="J82" s="2" t="s">
        <v>165</v>
      </c>
      <c r="K82" s="2" t="s">
        <v>166</v>
      </c>
      <c r="M82" s="1" t="s">
        <v>1361</v>
      </c>
    </row>
    <row r="83" spans="1:13" ht="21.75" thickBot="1">
      <c r="A83" s="2" t="s">
        <v>550</v>
      </c>
      <c r="B83" s="45" t="s">
        <v>411</v>
      </c>
      <c r="C83" s="45" t="s">
        <v>412</v>
      </c>
      <c r="D83" s="6" t="s">
        <v>551</v>
      </c>
      <c r="E83" s="2" t="s">
        <v>41</v>
      </c>
      <c r="F83" s="22">
        <v>2564</v>
      </c>
      <c r="G83" s="2" t="s">
        <v>136</v>
      </c>
      <c r="H83" s="2" t="s">
        <v>316</v>
      </c>
      <c r="I83" s="2" t="s">
        <v>193</v>
      </c>
      <c r="J83" s="2" t="s">
        <v>165</v>
      </c>
      <c r="K83" s="2" t="s">
        <v>166</v>
      </c>
      <c r="M83" s="1" t="s">
        <v>1362</v>
      </c>
    </row>
    <row r="84" spans="1:13" ht="21.75" thickBot="1">
      <c r="A84" s="2" t="s">
        <v>559</v>
      </c>
      <c r="B84" s="45" t="s">
        <v>411</v>
      </c>
      <c r="C84" s="45" t="s">
        <v>412</v>
      </c>
      <c r="D84" s="6" t="s">
        <v>560</v>
      </c>
      <c r="E84" s="2" t="s">
        <v>41</v>
      </c>
      <c r="F84" s="22">
        <v>2564</v>
      </c>
      <c r="G84" s="2" t="s">
        <v>136</v>
      </c>
      <c r="H84" s="2" t="s">
        <v>316</v>
      </c>
      <c r="I84" s="2" t="s">
        <v>562</v>
      </c>
      <c r="J84" s="2" t="s">
        <v>563</v>
      </c>
      <c r="K84" s="2" t="s">
        <v>564</v>
      </c>
      <c r="M84" s="1" t="s">
        <v>1251</v>
      </c>
    </row>
    <row r="85" spans="1:13" ht="21.75" thickBot="1">
      <c r="A85" s="2" t="s">
        <v>565</v>
      </c>
      <c r="B85" s="45" t="s">
        <v>411</v>
      </c>
      <c r="C85" s="45" t="s">
        <v>412</v>
      </c>
      <c r="D85" s="6" t="s">
        <v>566</v>
      </c>
      <c r="E85" s="2" t="s">
        <v>41</v>
      </c>
      <c r="F85" s="22">
        <v>2564</v>
      </c>
      <c r="G85" s="2" t="s">
        <v>568</v>
      </c>
      <c r="H85" s="2" t="s">
        <v>569</v>
      </c>
      <c r="I85" s="2" t="s">
        <v>329</v>
      </c>
      <c r="J85" s="2" t="s">
        <v>238</v>
      </c>
      <c r="K85" s="2" t="s">
        <v>101</v>
      </c>
      <c r="M85" s="1" t="s">
        <v>1363</v>
      </c>
    </row>
    <row r="86" spans="1:13" ht="21.75" thickBot="1">
      <c r="A86" s="2" t="s">
        <v>570</v>
      </c>
      <c r="B86" s="45" t="s">
        <v>411</v>
      </c>
      <c r="C86" s="45" t="s">
        <v>412</v>
      </c>
      <c r="D86" s="6" t="s">
        <v>571</v>
      </c>
      <c r="E86" s="2" t="s">
        <v>41</v>
      </c>
      <c r="F86" s="22">
        <v>2564</v>
      </c>
      <c r="G86" s="2" t="s">
        <v>177</v>
      </c>
      <c r="H86" s="2" t="s">
        <v>569</v>
      </c>
      <c r="I86" s="2" t="s">
        <v>329</v>
      </c>
      <c r="J86" s="2" t="s">
        <v>238</v>
      </c>
      <c r="K86" s="2" t="s">
        <v>101</v>
      </c>
      <c r="M86" s="1" t="s">
        <v>1364</v>
      </c>
    </row>
    <row r="87" spans="1:13" ht="21.75" thickBot="1">
      <c r="A87" s="2" t="s">
        <v>585</v>
      </c>
      <c r="B87" s="45" t="s">
        <v>411</v>
      </c>
      <c r="C87" s="45" t="s">
        <v>412</v>
      </c>
      <c r="D87" s="6" t="s">
        <v>586</v>
      </c>
      <c r="E87" s="2" t="s">
        <v>41</v>
      </c>
      <c r="F87" s="22">
        <v>2564</v>
      </c>
      <c r="G87" s="2" t="s">
        <v>136</v>
      </c>
      <c r="H87" s="2" t="s">
        <v>316</v>
      </c>
      <c r="I87" s="2" t="s">
        <v>299</v>
      </c>
      <c r="J87" s="2" t="s">
        <v>238</v>
      </c>
      <c r="K87" s="2" t="s">
        <v>101</v>
      </c>
      <c r="M87" s="1" t="s">
        <v>1367</v>
      </c>
    </row>
    <row r="88" spans="1:13" ht="21.75" thickBot="1">
      <c r="A88" s="2" t="s">
        <v>589</v>
      </c>
      <c r="B88" s="45" t="s">
        <v>411</v>
      </c>
      <c r="C88" s="45" t="s">
        <v>412</v>
      </c>
      <c r="D88" s="6" t="s">
        <v>590</v>
      </c>
      <c r="E88" s="2" t="s">
        <v>41</v>
      </c>
      <c r="F88" s="22">
        <v>2564</v>
      </c>
      <c r="G88" s="2" t="s">
        <v>136</v>
      </c>
      <c r="H88" s="2" t="s">
        <v>316</v>
      </c>
      <c r="I88" s="2" t="s">
        <v>299</v>
      </c>
      <c r="J88" s="2" t="s">
        <v>238</v>
      </c>
      <c r="K88" s="2" t="s">
        <v>101</v>
      </c>
      <c r="M88" s="1" t="s">
        <v>1368</v>
      </c>
    </row>
    <row r="89" spans="1:13" ht="21.75" thickBot="1">
      <c r="A89" s="2" t="s">
        <v>593</v>
      </c>
      <c r="B89" s="45" t="s">
        <v>411</v>
      </c>
      <c r="C89" s="45" t="s">
        <v>412</v>
      </c>
      <c r="D89" s="6" t="s">
        <v>594</v>
      </c>
      <c r="E89" s="2" t="s">
        <v>41</v>
      </c>
      <c r="F89" s="22">
        <v>2564</v>
      </c>
      <c r="G89" s="2" t="s">
        <v>136</v>
      </c>
      <c r="H89" s="2" t="s">
        <v>316</v>
      </c>
      <c r="I89" s="2" t="s">
        <v>299</v>
      </c>
      <c r="J89" s="2" t="s">
        <v>238</v>
      </c>
      <c r="K89" s="2" t="s">
        <v>101</v>
      </c>
      <c r="M89" s="1" t="s">
        <v>1369</v>
      </c>
    </row>
    <row r="90" spans="1:13" ht="21.75" thickBot="1">
      <c r="A90" s="2" t="s">
        <v>597</v>
      </c>
      <c r="B90" s="45" t="s">
        <v>411</v>
      </c>
      <c r="C90" s="45" t="s">
        <v>412</v>
      </c>
      <c r="D90" s="6" t="s">
        <v>598</v>
      </c>
      <c r="E90" s="2" t="s">
        <v>41</v>
      </c>
      <c r="F90" s="22">
        <v>2564</v>
      </c>
      <c r="G90" s="2" t="s">
        <v>136</v>
      </c>
      <c r="H90" s="2" t="s">
        <v>316</v>
      </c>
      <c r="I90" s="2" t="s">
        <v>299</v>
      </c>
      <c r="J90" s="2" t="s">
        <v>238</v>
      </c>
      <c r="K90" s="2" t="s">
        <v>101</v>
      </c>
      <c r="M90" s="1" t="s">
        <v>1370</v>
      </c>
    </row>
    <row r="91" spans="1:13" ht="21.75" thickBot="1">
      <c r="A91" s="2" t="s">
        <v>600</v>
      </c>
      <c r="B91" s="45" t="s">
        <v>411</v>
      </c>
      <c r="C91" s="45" t="s">
        <v>412</v>
      </c>
      <c r="D91" s="6" t="s">
        <v>601</v>
      </c>
      <c r="E91" s="2" t="s">
        <v>41</v>
      </c>
      <c r="F91" s="22">
        <v>2564</v>
      </c>
      <c r="G91" s="2" t="s">
        <v>136</v>
      </c>
      <c r="H91" s="2" t="s">
        <v>316</v>
      </c>
      <c r="I91" s="2" t="s">
        <v>299</v>
      </c>
      <c r="J91" s="2" t="s">
        <v>238</v>
      </c>
      <c r="K91" s="2" t="s">
        <v>101</v>
      </c>
      <c r="M91" s="1" t="s">
        <v>1371</v>
      </c>
    </row>
    <row r="92" spans="1:13" ht="21.75" thickBot="1">
      <c r="A92" s="2" t="s">
        <v>616</v>
      </c>
      <c r="B92" s="45" t="s">
        <v>411</v>
      </c>
      <c r="C92" s="45" t="s">
        <v>412</v>
      </c>
      <c r="D92" s="6" t="s">
        <v>617</v>
      </c>
      <c r="E92" s="2" t="s">
        <v>41</v>
      </c>
      <c r="F92" s="22">
        <v>2564</v>
      </c>
      <c r="G92" s="2" t="s">
        <v>136</v>
      </c>
      <c r="H92" s="2" t="s">
        <v>316</v>
      </c>
      <c r="I92" s="2" t="s">
        <v>299</v>
      </c>
      <c r="J92" s="2" t="s">
        <v>238</v>
      </c>
      <c r="K92" s="2" t="s">
        <v>101</v>
      </c>
      <c r="M92" s="1" t="s">
        <v>1374</v>
      </c>
    </row>
    <row r="93" spans="1:13" ht="21.75" thickBot="1">
      <c r="A93" s="2" t="s">
        <v>620</v>
      </c>
      <c r="B93" s="45" t="s">
        <v>411</v>
      </c>
      <c r="C93" s="45" t="s">
        <v>412</v>
      </c>
      <c r="D93" s="6" t="s">
        <v>621</v>
      </c>
      <c r="E93" s="2" t="s">
        <v>41</v>
      </c>
      <c r="F93" s="22">
        <v>2564</v>
      </c>
      <c r="G93" s="2" t="s">
        <v>136</v>
      </c>
      <c r="H93" s="2" t="s">
        <v>316</v>
      </c>
      <c r="I93" s="2" t="s">
        <v>299</v>
      </c>
      <c r="J93" s="2" t="s">
        <v>238</v>
      </c>
      <c r="K93" s="2" t="s">
        <v>101</v>
      </c>
      <c r="M93" s="1" t="s">
        <v>1375</v>
      </c>
    </row>
    <row r="94" spans="1:13" ht="21.75" thickBot="1">
      <c r="A94" s="2" t="s">
        <v>625</v>
      </c>
      <c r="B94" s="45" t="s">
        <v>411</v>
      </c>
      <c r="C94" s="45" t="s">
        <v>412</v>
      </c>
      <c r="D94" s="6" t="s">
        <v>626</v>
      </c>
      <c r="E94" s="2" t="s">
        <v>41</v>
      </c>
      <c r="F94" s="22">
        <v>2564</v>
      </c>
      <c r="G94" s="2" t="s">
        <v>568</v>
      </c>
      <c r="H94" s="2" t="s">
        <v>316</v>
      </c>
      <c r="I94" s="2" t="s">
        <v>628</v>
      </c>
      <c r="J94" s="2" t="s">
        <v>563</v>
      </c>
      <c r="K94" s="2" t="s">
        <v>564</v>
      </c>
      <c r="M94" s="1" t="s">
        <v>1376</v>
      </c>
    </row>
    <row r="95" spans="1:13" ht="21.75" thickBot="1">
      <c r="A95" s="2" t="s">
        <v>629</v>
      </c>
      <c r="B95" s="45" t="s">
        <v>411</v>
      </c>
      <c r="C95" s="45" t="s">
        <v>412</v>
      </c>
      <c r="D95" s="6" t="s">
        <v>630</v>
      </c>
      <c r="E95" s="2" t="s">
        <v>41</v>
      </c>
      <c r="F95" s="22">
        <v>2564</v>
      </c>
      <c r="G95" s="2" t="s">
        <v>136</v>
      </c>
      <c r="H95" s="2" t="s">
        <v>316</v>
      </c>
      <c r="I95" s="2" t="s">
        <v>299</v>
      </c>
      <c r="J95" s="2" t="s">
        <v>238</v>
      </c>
      <c r="K95" s="2" t="s">
        <v>101</v>
      </c>
      <c r="M95" s="1" t="s">
        <v>1377</v>
      </c>
    </row>
    <row r="96" spans="1:13" ht="21.75" thickBot="1">
      <c r="A96" s="2" t="s">
        <v>646</v>
      </c>
      <c r="B96" s="45" t="s">
        <v>411</v>
      </c>
      <c r="C96" s="45" t="s">
        <v>412</v>
      </c>
      <c r="D96" s="6" t="s">
        <v>647</v>
      </c>
      <c r="E96" s="2" t="s">
        <v>27</v>
      </c>
      <c r="F96" s="22">
        <v>2564</v>
      </c>
      <c r="G96" s="2" t="s">
        <v>136</v>
      </c>
      <c r="H96" s="2" t="s">
        <v>316</v>
      </c>
      <c r="I96" s="2" t="s">
        <v>650</v>
      </c>
      <c r="J96" s="2" t="s">
        <v>70</v>
      </c>
      <c r="K96" s="2" t="s">
        <v>47</v>
      </c>
      <c r="M96" s="1" t="s">
        <v>1380</v>
      </c>
    </row>
    <row r="97" spans="1:13" ht="21.75" thickBot="1">
      <c r="A97" s="2" t="s">
        <v>660</v>
      </c>
      <c r="B97" s="45" t="s">
        <v>411</v>
      </c>
      <c r="C97" s="45" t="s">
        <v>412</v>
      </c>
      <c r="D97" s="6" t="s">
        <v>661</v>
      </c>
      <c r="E97" s="2" t="s">
        <v>41</v>
      </c>
      <c r="F97" s="22">
        <v>2564</v>
      </c>
      <c r="G97" s="2" t="s">
        <v>136</v>
      </c>
      <c r="H97" s="2" t="s">
        <v>316</v>
      </c>
      <c r="I97" s="1"/>
      <c r="J97" s="2" t="s">
        <v>663</v>
      </c>
      <c r="K97" s="2" t="s">
        <v>293</v>
      </c>
      <c r="M97" s="1" t="s">
        <v>1382</v>
      </c>
    </row>
    <row r="98" spans="1:13" ht="21.75" thickBot="1">
      <c r="A98" s="2" t="s">
        <v>670</v>
      </c>
      <c r="B98" s="45" t="s">
        <v>411</v>
      </c>
      <c r="C98" s="45" t="s">
        <v>412</v>
      </c>
      <c r="D98" s="6" t="s">
        <v>671</v>
      </c>
      <c r="E98" s="2" t="s">
        <v>41</v>
      </c>
      <c r="F98" s="22">
        <v>2564</v>
      </c>
      <c r="G98" s="2" t="s">
        <v>373</v>
      </c>
      <c r="H98" s="2" t="s">
        <v>316</v>
      </c>
      <c r="I98" s="2" t="s">
        <v>478</v>
      </c>
      <c r="J98" s="2" t="s">
        <v>238</v>
      </c>
      <c r="K98" s="2" t="s">
        <v>101</v>
      </c>
      <c r="M98" s="1" t="s">
        <v>1384</v>
      </c>
    </row>
    <row r="99" spans="1:13" ht="21.75" thickBot="1">
      <c r="A99" s="2" t="s">
        <v>678</v>
      </c>
      <c r="B99" s="45" t="s">
        <v>411</v>
      </c>
      <c r="C99" s="45" t="s">
        <v>412</v>
      </c>
      <c r="D99" s="6" t="s">
        <v>679</v>
      </c>
      <c r="E99" s="2" t="s">
        <v>41</v>
      </c>
      <c r="F99" s="22">
        <v>2564</v>
      </c>
      <c r="G99" s="2" t="s">
        <v>568</v>
      </c>
      <c r="H99" s="2" t="s">
        <v>316</v>
      </c>
      <c r="I99" s="2" t="s">
        <v>384</v>
      </c>
      <c r="J99" s="2" t="s">
        <v>238</v>
      </c>
      <c r="K99" s="2" t="s">
        <v>101</v>
      </c>
      <c r="M99" s="1" t="s">
        <v>1385</v>
      </c>
    </row>
    <row r="100" spans="1:13" ht="21.75" thickBot="1">
      <c r="A100" s="2" t="s">
        <v>681</v>
      </c>
      <c r="B100" s="45" t="s">
        <v>411</v>
      </c>
      <c r="C100" s="45" t="s">
        <v>412</v>
      </c>
      <c r="D100" s="6" t="s">
        <v>682</v>
      </c>
      <c r="E100" s="2" t="s">
        <v>41</v>
      </c>
      <c r="F100" s="22">
        <v>2564</v>
      </c>
      <c r="G100" s="2" t="s">
        <v>136</v>
      </c>
      <c r="H100" s="2" t="s">
        <v>316</v>
      </c>
      <c r="I100" s="2" t="s">
        <v>384</v>
      </c>
      <c r="J100" s="2" t="s">
        <v>238</v>
      </c>
      <c r="K100" s="2" t="s">
        <v>101</v>
      </c>
      <c r="M100" s="1" t="s">
        <v>1386</v>
      </c>
    </row>
    <row r="101" spans="1:13" ht="21.75" thickBot="1">
      <c r="A101" s="2" t="s">
        <v>700</v>
      </c>
      <c r="B101" s="45" t="s">
        <v>411</v>
      </c>
      <c r="C101" s="45" t="s">
        <v>412</v>
      </c>
      <c r="D101" s="6" t="s">
        <v>701</v>
      </c>
      <c r="E101" s="2" t="s">
        <v>41</v>
      </c>
      <c r="F101" s="22">
        <v>2564</v>
      </c>
      <c r="G101" s="2" t="s">
        <v>136</v>
      </c>
      <c r="H101" s="2" t="s">
        <v>316</v>
      </c>
      <c r="I101" s="2" t="s">
        <v>703</v>
      </c>
      <c r="J101" s="2" t="s">
        <v>100</v>
      </c>
      <c r="K101" s="2" t="s">
        <v>101</v>
      </c>
      <c r="M101" s="1" t="s">
        <v>1255</v>
      </c>
    </row>
    <row r="102" spans="1:13" ht="21.75" thickBot="1">
      <c r="A102" s="2" t="s">
        <v>711</v>
      </c>
      <c r="B102" s="45" t="s">
        <v>411</v>
      </c>
      <c r="C102" s="45" t="s">
        <v>412</v>
      </c>
      <c r="D102" s="6" t="s">
        <v>712</v>
      </c>
      <c r="E102" s="2" t="s">
        <v>41</v>
      </c>
      <c r="F102" s="22">
        <v>2564</v>
      </c>
      <c r="G102" s="2" t="s">
        <v>136</v>
      </c>
      <c r="H102" s="2" t="s">
        <v>316</v>
      </c>
      <c r="I102" s="2" t="s">
        <v>714</v>
      </c>
      <c r="J102" s="2" t="s">
        <v>715</v>
      </c>
      <c r="K102" s="2" t="s">
        <v>716</v>
      </c>
      <c r="M102" s="1" t="s">
        <v>1391</v>
      </c>
    </row>
    <row r="103" spans="1:13" ht="21.75" thickBot="1">
      <c r="A103" s="2" t="s">
        <v>723</v>
      </c>
      <c r="B103" s="45" t="s">
        <v>411</v>
      </c>
      <c r="C103" s="45" t="s">
        <v>412</v>
      </c>
      <c r="D103" s="6" t="s">
        <v>724</v>
      </c>
      <c r="E103" s="2" t="s">
        <v>27</v>
      </c>
      <c r="F103" s="22">
        <v>2564</v>
      </c>
      <c r="G103" s="2" t="s">
        <v>136</v>
      </c>
      <c r="H103" s="2" t="s">
        <v>316</v>
      </c>
      <c r="I103" s="2" t="s">
        <v>726</v>
      </c>
      <c r="J103" s="2" t="s">
        <v>727</v>
      </c>
      <c r="K103" s="2" t="s">
        <v>166</v>
      </c>
      <c r="M103" s="1" t="s">
        <v>1393</v>
      </c>
    </row>
    <row r="104" spans="1:13" ht="21.75" thickBot="1">
      <c r="A104" s="2" t="s">
        <v>729</v>
      </c>
      <c r="B104" s="45" t="s">
        <v>411</v>
      </c>
      <c r="C104" s="45" t="s">
        <v>412</v>
      </c>
      <c r="D104" s="6" t="s">
        <v>730</v>
      </c>
      <c r="E104" s="2" t="s">
        <v>41</v>
      </c>
      <c r="F104" s="22">
        <v>2564</v>
      </c>
      <c r="G104" s="2" t="s">
        <v>136</v>
      </c>
      <c r="H104" s="2" t="s">
        <v>316</v>
      </c>
      <c r="I104" s="2" t="s">
        <v>732</v>
      </c>
      <c r="J104" s="2" t="s">
        <v>61</v>
      </c>
      <c r="K104" s="2" t="s">
        <v>62</v>
      </c>
      <c r="M104" s="1" t="s">
        <v>1394</v>
      </c>
    </row>
    <row r="105" spans="1:13" ht="21.75" thickBot="1">
      <c r="A105" s="2" t="s">
        <v>762</v>
      </c>
      <c r="B105" s="45" t="s">
        <v>411</v>
      </c>
      <c r="C105" s="45" t="s">
        <v>412</v>
      </c>
      <c r="D105" s="6" t="s">
        <v>763</v>
      </c>
      <c r="E105" s="2" t="s">
        <v>41</v>
      </c>
      <c r="F105" s="22">
        <v>2564</v>
      </c>
      <c r="G105" s="2" t="s">
        <v>136</v>
      </c>
      <c r="H105" s="2" t="s">
        <v>316</v>
      </c>
      <c r="I105" s="2" t="s">
        <v>732</v>
      </c>
      <c r="J105" s="2" t="s">
        <v>61</v>
      </c>
      <c r="K105" s="2" t="s">
        <v>62</v>
      </c>
      <c r="M105" s="1" t="s">
        <v>1398</v>
      </c>
    </row>
    <row r="106" spans="1:13" ht="21.75" thickBot="1">
      <c r="A106" s="2" t="s">
        <v>804</v>
      </c>
      <c r="B106" s="45" t="s">
        <v>411</v>
      </c>
      <c r="C106" s="45" t="s">
        <v>412</v>
      </c>
      <c r="D106" s="6" t="s">
        <v>805</v>
      </c>
      <c r="E106" s="2" t="s">
        <v>41</v>
      </c>
      <c r="F106" s="22">
        <v>2564</v>
      </c>
      <c r="G106" s="2" t="s">
        <v>136</v>
      </c>
      <c r="H106" s="2" t="s">
        <v>316</v>
      </c>
      <c r="I106" s="2" t="s">
        <v>112</v>
      </c>
      <c r="J106" s="2" t="s">
        <v>70</v>
      </c>
      <c r="K106" s="2" t="s">
        <v>47</v>
      </c>
      <c r="M106" s="1" t="s">
        <v>1404</v>
      </c>
    </row>
    <row r="107" spans="1:13" ht="21.75" thickBot="1">
      <c r="A107" s="2" t="s">
        <v>813</v>
      </c>
      <c r="B107" s="45" t="s">
        <v>411</v>
      </c>
      <c r="C107" s="45" t="s">
        <v>412</v>
      </c>
      <c r="D107" s="6" t="s">
        <v>814</v>
      </c>
      <c r="E107" s="2" t="s">
        <v>667</v>
      </c>
      <c r="F107" s="22">
        <v>2564</v>
      </c>
      <c r="G107" s="2" t="s">
        <v>136</v>
      </c>
      <c r="H107" s="2" t="s">
        <v>316</v>
      </c>
      <c r="I107" s="2" t="s">
        <v>93</v>
      </c>
      <c r="J107" s="2" t="s">
        <v>70</v>
      </c>
      <c r="K107" s="2" t="s">
        <v>47</v>
      </c>
      <c r="M107" s="1" t="s">
        <v>1263</v>
      </c>
    </row>
    <row r="108" spans="1:13" ht="21.75" thickBot="1">
      <c r="A108" s="2" t="s">
        <v>848</v>
      </c>
      <c r="B108" s="45" t="s">
        <v>411</v>
      </c>
      <c r="C108" s="45" t="s">
        <v>412</v>
      </c>
      <c r="D108" s="6" t="s">
        <v>442</v>
      </c>
      <c r="E108" s="2" t="s">
        <v>41</v>
      </c>
      <c r="F108" s="22">
        <v>2564</v>
      </c>
      <c r="G108" s="2" t="s">
        <v>373</v>
      </c>
      <c r="H108" s="2" t="s">
        <v>834</v>
      </c>
      <c r="I108" s="2" t="s">
        <v>839</v>
      </c>
      <c r="J108" s="2" t="s">
        <v>426</v>
      </c>
      <c r="K108" s="2" t="s">
        <v>62</v>
      </c>
      <c r="M108" s="1" t="s">
        <v>1409</v>
      </c>
    </row>
    <row r="109" spans="1:13" ht="21.75" thickBot="1">
      <c r="A109" s="2" t="s">
        <v>867</v>
      </c>
      <c r="B109" s="45" t="s">
        <v>411</v>
      </c>
      <c r="C109" s="45" t="s">
        <v>412</v>
      </c>
      <c r="D109" s="6" t="s">
        <v>868</v>
      </c>
      <c r="E109" s="2" t="s">
        <v>41</v>
      </c>
      <c r="F109" s="22">
        <v>2564</v>
      </c>
      <c r="G109" s="2" t="s">
        <v>136</v>
      </c>
      <c r="H109" s="2" t="s">
        <v>316</v>
      </c>
      <c r="I109" s="2" t="s">
        <v>830</v>
      </c>
      <c r="J109" s="2" t="s">
        <v>70</v>
      </c>
      <c r="K109" s="2" t="s">
        <v>47</v>
      </c>
      <c r="L109" s="2" t="s">
        <v>515</v>
      </c>
      <c r="M109" s="1" t="s">
        <v>1269</v>
      </c>
    </row>
    <row r="110" spans="1:13" ht="21.75" thickBot="1">
      <c r="A110" s="2" t="s">
        <v>975</v>
      </c>
      <c r="B110" s="45" t="s">
        <v>411</v>
      </c>
      <c r="C110" s="45" t="s">
        <v>412</v>
      </c>
      <c r="D110" s="6" t="s">
        <v>929</v>
      </c>
      <c r="E110" s="2" t="s">
        <v>41</v>
      </c>
      <c r="F110" s="22">
        <v>2565</v>
      </c>
      <c r="G110" s="2" t="s">
        <v>396</v>
      </c>
      <c r="H110" s="2" t="s">
        <v>59</v>
      </c>
      <c r="I110" s="2" t="s">
        <v>60</v>
      </c>
      <c r="J110" s="2" t="s">
        <v>61</v>
      </c>
      <c r="K110" s="2" t="s">
        <v>62</v>
      </c>
      <c r="M110" s="1" t="s">
        <v>1275</v>
      </c>
    </row>
    <row r="111" spans="1:13" ht="21.75" thickBot="1">
      <c r="A111" s="2" t="s">
        <v>978</v>
      </c>
      <c r="B111" s="45" t="s">
        <v>411</v>
      </c>
      <c r="C111" s="45" t="s">
        <v>412</v>
      </c>
      <c r="D111" s="6" t="s">
        <v>979</v>
      </c>
      <c r="E111" s="2" t="s">
        <v>41</v>
      </c>
      <c r="F111" s="22">
        <v>2565</v>
      </c>
      <c r="G111" s="2" t="s">
        <v>396</v>
      </c>
      <c r="H111" s="2" t="s">
        <v>59</v>
      </c>
      <c r="I111" s="2" t="s">
        <v>982</v>
      </c>
      <c r="J111" s="2" t="s">
        <v>100</v>
      </c>
      <c r="K111" s="2" t="s">
        <v>101</v>
      </c>
      <c r="M111" s="1" t="s">
        <v>1418</v>
      </c>
    </row>
    <row r="112" spans="1:13" ht="21.75" thickBot="1">
      <c r="A112" s="2" t="s">
        <v>983</v>
      </c>
      <c r="B112" s="45" t="s">
        <v>411</v>
      </c>
      <c r="C112" s="45" t="s">
        <v>412</v>
      </c>
      <c r="D112" s="6" t="s">
        <v>661</v>
      </c>
      <c r="E112" s="2" t="s">
        <v>41</v>
      </c>
      <c r="F112" s="22">
        <v>2565</v>
      </c>
      <c r="G112" s="2" t="s">
        <v>396</v>
      </c>
      <c r="H112" s="2" t="s">
        <v>59</v>
      </c>
      <c r="I112" s="1"/>
      <c r="J112" s="2" t="s">
        <v>663</v>
      </c>
      <c r="K112" s="2" t="s">
        <v>293</v>
      </c>
      <c r="M112" s="1" t="s">
        <v>1419</v>
      </c>
    </row>
    <row r="113" spans="1:13" ht="21.75" thickBot="1">
      <c r="A113" s="2" t="s">
        <v>986</v>
      </c>
      <c r="B113" s="45" t="s">
        <v>411</v>
      </c>
      <c r="C113" s="45" t="s">
        <v>412</v>
      </c>
      <c r="D113" s="6" t="s">
        <v>987</v>
      </c>
      <c r="E113" s="2" t="s">
        <v>41</v>
      </c>
      <c r="F113" s="22">
        <v>2565</v>
      </c>
      <c r="G113" s="2" t="s">
        <v>396</v>
      </c>
      <c r="H113" s="2" t="s">
        <v>59</v>
      </c>
      <c r="I113" s="2" t="s">
        <v>990</v>
      </c>
      <c r="J113" s="2" t="s">
        <v>238</v>
      </c>
      <c r="K113" s="2" t="s">
        <v>101</v>
      </c>
      <c r="M113" s="1" t="s">
        <v>1420</v>
      </c>
    </row>
    <row r="114" spans="1:13" ht="21.75" thickBot="1">
      <c r="A114" s="2" t="s">
        <v>999</v>
      </c>
      <c r="B114" s="45" t="s">
        <v>411</v>
      </c>
      <c r="C114" s="45" t="s">
        <v>412</v>
      </c>
      <c r="D114" s="6" t="s">
        <v>1000</v>
      </c>
      <c r="E114" s="2" t="s">
        <v>27</v>
      </c>
      <c r="F114" s="22">
        <v>2565</v>
      </c>
      <c r="G114" s="2" t="s">
        <v>1002</v>
      </c>
      <c r="H114" s="2" t="s">
        <v>59</v>
      </c>
      <c r="I114" s="2" t="s">
        <v>1003</v>
      </c>
      <c r="J114" s="2" t="s">
        <v>165</v>
      </c>
      <c r="K114" s="2" t="s">
        <v>166</v>
      </c>
      <c r="M114" s="1" t="s">
        <v>1423</v>
      </c>
    </row>
    <row r="115" spans="1:13" ht="21.75" thickBot="1">
      <c r="A115" s="2" t="s">
        <v>1030</v>
      </c>
      <c r="B115" s="45" t="s">
        <v>411</v>
      </c>
      <c r="C115" s="45" t="s">
        <v>412</v>
      </c>
      <c r="D115" s="6" t="s">
        <v>1031</v>
      </c>
      <c r="E115" s="2" t="s">
        <v>41</v>
      </c>
      <c r="F115" s="22">
        <v>2565</v>
      </c>
      <c r="G115" s="2" t="s">
        <v>1034</v>
      </c>
      <c r="H115" s="2" t="s">
        <v>1035</v>
      </c>
      <c r="I115" s="2" t="s">
        <v>269</v>
      </c>
      <c r="J115" s="2" t="s">
        <v>238</v>
      </c>
      <c r="K115" s="2" t="s">
        <v>101</v>
      </c>
      <c r="M115" s="1" t="s">
        <v>1429</v>
      </c>
    </row>
    <row r="116" spans="1:13" ht="21.75" thickBot="1">
      <c r="A116" s="2" t="s">
        <v>1039</v>
      </c>
      <c r="B116" s="45" t="s">
        <v>411</v>
      </c>
      <c r="C116" s="45" t="s">
        <v>412</v>
      </c>
      <c r="D116" s="6" t="s">
        <v>1040</v>
      </c>
      <c r="E116" s="2" t="s">
        <v>27</v>
      </c>
      <c r="F116" s="22">
        <v>2565</v>
      </c>
      <c r="G116" s="2" t="s">
        <v>1007</v>
      </c>
      <c r="H116" s="2" t="s">
        <v>59</v>
      </c>
      <c r="I116" s="2" t="s">
        <v>1003</v>
      </c>
      <c r="J116" s="2" t="s">
        <v>165</v>
      </c>
      <c r="K116" s="2" t="s">
        <v>166</v>
      </c>
      <c r="M116" s="1" t="s">
        <v>1431</v>
      </c>
    </row>
    <row r="117" spans="1:13" ht="21.75" thickBot="1">
      <c r="A117" s="2" t="s">
        <v>1084</v>
      </c>
      <c r="B117" s="45" t="s">
        <v>411</v>
      </c>
      <c r="C117" s="45" t="s">
        <v>412</v>
      </c>
      <c r="D117" s="6" t="s">
        <v>1085</v>
      </c>
      <c r="E117" s="2" t="s">
        <v>41</v>
      </c>
      <c r="F117" s="22">
        <v>2565</v>
      </c>
      <c r="G117" s="2" t="s">
        <v>396</v>
      </c>
      <c r="H117" s="2" t="s">
        <v>59</v>
      </c>
      <c r="I117" s="2" t="s">
        <v>732</v>
      </c>
      <c r="J117" s="2" t="s">
        <v>61</v>
      </c>
      <c r="K117" s="2" t="s">
        <v>62</v>
      </c>
      <c r="M117" s="1" t="s">
        <v>1441</v>
      </c>
    </row>
    <row r="118" spans="1:13" ht="21.75" thickBot="1">
      <c r="A118" s="2" t="s">
        <v>1093</v>
      </c>
      <c r="B118" s="45" t="s">
        <v>411</v>
      </c>
      <c r="C118" s="45" t="s">
        <v>412</v>
      </c>
      <c r="D118" s="6" t="s">
        <v>852</v>
      </c>
      <c r="E118" s="2" t="s">
        <v>41</v>
      </c>
      <c r="F118" s="22">
        <v>2565</v>
      </c>
      <c r="G118" s="2" t="s">
        <v>1034</v>
      </c>
      <c r="H118" s="2" t="s">
        <v>432</v>
      </c>
      <c r="I118" s="1"/>
      <c r="J118" s="2" t="s">
        <v>854</v>
      </c>
      <c r="K118" s="2" t="s">
        <v>293</v>
      </c>
      <c r="M118" s="1" t="s">
        <v>1276</v>
      </c>
    </row>
    <row r="119" spans="1:13" ht="21.75" thickBot="1">
      <c r="A119" s="2" t="s">
        <v>1096</v>
      </c>
      <c r="B119" s="45" t="s">
        <v>411</v>
      </c>
      <c r="C119" s="45" t="s">
        <v>412</v>
      </c>
      <c r="D119" s="6" t="s">
        <v>1097</v>
      </c>
      <c r="E119" s="2" t="s">
        <v>27</v>
      </c>
      <c r="F119" s="22">
        <v>2565</v>
      </c>
      <c r="G119" s="2" t="s">
        <v>396</v>
      </c>
      <c r="H119" s="2" t="s">
        <v>59</v>
      </c>
      <c r="I119" s="2" t="s">
        <v>1100</v>
      </c>
      <c r="J119" s="2" t="s">
        <v>61</v>
      </c>
      <c r="K119" s="2" t="s">
        <v>62</v>
      </c>
      <c r="M119" s="1" t="s">
        <v>1443</v>
      </c>
    </row>
    <row r="120" spans="1:13" ht="21.75" thickBot="1">
      <c r="A120" s="2" t="s">
        <v>1105</v>
      </c>
      <c r="B120" s="45" t="s">
        <v>411</v>
      </c>
      <c r="C120" s="45" t="s">
        <v>412</v>
      </c>
      <c r="D120" s="6" t="s">
        <v>1106</v>
      </c>
      <c r="E120" s="2" t="s">
        <v>41</v>
      </c>
      <c r="F120" s="22">
        <v>2565</v>
      </c>
      <c r="G120" s="2" t="s">
        <v>396</v>
      </c>
      <c r="H120" s="2" t="s">
        <v>59</v>
      </c>
      <c r="I120" s="2" t="s">
        <v>1108</v>
      </c>
      <c r="J120" s="2" t="s">
        <v>610</v>
      </c>
      <c r="K120" s="2" t="s">
        <v>166</v>
      </c>
      <c r="M120" s="1" t="s">
        <v>1444</v>
      </c>
    </row>
    <row r="121" spans="1:13" ht="21.75" thickBot="1">
      <c r="A121" s="2" t="s">
        <v>1110</v>
      </c>
      <c r="B121" s="45" t="s">
        <v>411</v>
      </c>
      <c r="C121" s="45" t="s">
        <v>412</v>
      </c>
      <c r="D121" s="6" t="s">
        <v>1111</v>
      </c>
      <c r="E121" s="2" t="s">
        <v>41</v>
      </c>
      <c r="F121" s="22">
        <v>2565</v>
      </c>
      <c r="G121" s="2" t="s">
        <v>396</v>
      </c>
      <c r="H121" s="2" t="s">
        <v>59</v>
      </c>
      <c r="I121" s="2" t="s">
        <v>1113</v>
      </c>
      <c r="J121" s="2" t="s">
        <v>61</v>
      </c>
      <c r="K121" s="2" t="s">
        <v>62</v>
      </c>
      <c r="M121" s="1" t="s">
        <v>1278</v>
      </c>
    </row>
    <row r="122" spans="1:13" ht="21.75" thickBot="1">
      <c r="A122" s="2" t="s">
        <v>1114</v>
      </c>
      <c r="B122" s="45" t="s">
        <v>411</v>
      </c>
      <c r="C122" s="45" t="s">
        <v>412</v>
      </c>
      <c r="D122" s="6" t="s">
        <v>1115</v>
      </c>
      <c r="E122" s="2" t="s">
        <v>41</v>
      </c>
      <c r="F122" s="22">
        <v>2565</v>
      </c>
      <c r="G122" s="2" t="s">
        <v>396</v>
      </c>
      <c r="H122" s="2" t="s">
        <v>59</v>
      </c>
      <c r="I122" s="2" t="s">
        <v>732</v>
      </c>
      <c r="J122" s="2" t="s">
        <v>61</v>
      </c>
      <c r="K122" s="2" t="s">
        <v>62</v>
      </c>
      <c r="M122" s="1" t="s">
        <v>1445</v>
      </c>
    </row>
    <row r="123" spans="1:13" ht="21.75" thickBot="1">
      <c r="A123" s="2" t="s">
        <v>1117</v>
      </c>
      <c r="B123" s="45" t="s">
        <v>411</v>
      </c>
      <c r="C123" s="45" t="s">
        <v>412</v>
      </c>
      <c r="D123" s="6" t="s">
        <v>1118</v>
      </c>
      <c r="E123" s="2" t="s">
        <v>41</v>
      </c>
      <c r="F123" s="22">
        <v>2565</v>
      </c>
      <c r="G123" s="2" t="s">
        <v>396</v>
      </c>
      <c r="H123" s="2" t="s">
        <v>1002</v>
      </c>
      <c r="I123" s="2" t="s">
        <v>251</v>
      </c>
      <c r="J123" s="2" t="s">
        <v>100</v>
      </c>
      <c r="K123" s="2" t="s">
        <v>101</v>
      </c>
      <c r="M123" s="1" t="s">
        <v>1446</v>
      </c>
    </row>
    <row r="124" spans="1:13" ht="21.75" thickBot="1">
      <c r="A124" s="2" t="s">
        <v>1134</v>
      </c>
      <c r="B124" s="45" t="s">
        <v>411</v>
      </c>
      <c r="C124" s="45" t="s">
        <v>412</v>
      </c>
      <c r="D124" s="6" t="s">
        <v>1135</v>
      </c>
      <c r="E124" s="2" t="s">
        <v>41</v>
      </c>
      <c r="F124" s="22">
        <v>2565</v>
      </c>
      <c r="G124" s="2" t="s">
        <v>396</v>
      </c>
      <c r="H124" s="2" t="s">
        <v>59</v>
      </c>
      <c r="I124" s="2" t="s">
        <v>1113</v>
      </c>
      <c r="J124" s="2" t="s">
        <v>61</v>
      </c>
      <c r="K124" s="2" t="s">
        <v>62</v>
      </c>
      <c r="M124" s="1" t="s">
        <v>1282</v>
      </c>
    </row>
    <row r="125" spans="1:13" ht="21.75" thickBot="1">
      <c r="A125" s="2" t="s">
        <v>1158</v>
      </c>
      <c r="B125" s="45" t="s">
        <v>411</v>
      </c>
      <c r="C125" s="45" t="s">
        <v>412</v>
      </c>
      <c r="D125" s="6" t="s">
        <v>1159</v>
      </c>
      <c r="E125" s="2" t="s">
        <v>41</v>
      </c>
      <c r="F125" s="22">
        <v>2565</v>
      </c>
      <c r="G125" s="2" t="s">
        <v>396</v>
      </c>
      <c r="H125" s="2" t="s">
        <v>59</v>
      </c>
      <c r="I125" s="2" t="s">
        <v>153</v>
      </c>
      <c r="J125" s="2" t="s">
        <v>46</v>
      </c>
      <c r="K125" s="2" t="s">
        <v>47</v>
      </c>
      <c r="M125" s="1" t="s">
        <v>1451</v>
      </c>
    </row>
    <row r="126" spans="1:13" ht="21.75" thickBot="1">
      <c r="A126" s="2" t="s">
        <v>1162</v>
      </c>
      <c r="B126" s="45" t="s">
        <v>411</v>
      </c>
      <c r="C126" s="45" t="s">
        <v>412</v>
      </c>
      <c r="D126" s="6" t="s">
        <v>1163</v>
      </c>
      <c r="E126" s="2" t="s">
        <v>41</v>
      </c>
      <c r="F126" s="22">
        <v>2565</v>
      </c>
      <c r="G126" s="2" t="s">
        <v>1007</v>
      </c>
      <c r="H126" s="2" t="s">
        <v>59</v>
      </c>
      <c r="I126" s="2" t="s">
        <v>1165</v>
      </c>
      <c r="J126" s="2" t="s">
        <v>238</v>
      </c>
      <c r="K126" s="2" t="s">
        <v>101</v>
      </c>
      <c r="M126" s="1" t="s">
        <v>1452</v>
      </c>
    </row>
    <row r="127" spans="1:13" ht="21.75" thickBot="1">
      <c r="A127" s="2" t="s">
        <v>1166</v>
      </c>
      <c r="B127" s="45" t="s">
        <v>411</v>
      </c>
      <c r="C127" s="45" t="s">
        <v>412</v>
      </c>
      <c r="D127" s="6" t="s">
        <v>1167</v>
      </c>
      <c r="E127" s="2" t="s">
        <v>41</v>
      </c>
      <c r="F127" s="22">
        <v>2565</v>
      </c>
      <c r="G127" s="2" t="s">
        <v>1007</v>
      </c>
      <c r="H127" s="2" t="s">
        <v>59</v>
      </c>
      <c r="I127" s="2" t="s">
        <v>1165</v>
      </c>
      <c r="J127" s="2" t="s">
        <v>238</v>
      </c>
      <c r="K127" s="2" t="s">
        <v>101</v>
      </c>
      <c r="M127" s="1" t="s">
        <v>1453</v>
      </c>
    </row>
    <row r="128" spans="1:13" ht="21.75" thickBot="1">
      <c r="A128" s="2" t="s">
        <v>211</v>
      </c>
      <c r="B128" s="46" t="s">
        <v>411</v>
      </c>
      <c r="C128" s="46" t="s">
        <v>440</v>
      </c>
      <c r="D128" s="6" t="s">
        <v>212</v>
      </c>
      <c r="E128" s="2" t="s">
        <v>41</v>
      </c>
      <c r="F128" s="22">
        <v>2563</v>
      </c>
      <c r="G128" s="2" t="s">
        <v>88</v>
      </c>
      <c r="H128" s="2" t="s">
        <v>85</v>
      </c>
      <c r="I128" s="2" t="s">
        <v>193</v>
      </c>
      <c r="J128" s="2" t="s">
        <v>165</v>
      </c>
      <c r="K128" s="2" t="s">
        <v>166</v>
      </c>
      <c r="M128" s="1" t="s">
        <v>1233</v>
      </c>
    </row>
    <row r="129" spans="1:13" ht="21.75" thickBot="1">
      <c r="A129" s="2" t="s">
        <v>214</v>
      </c>
      <c r="B129" s="46" t="s">
        <v>411</v>
      </c>
      <c r="C129" s="46" t="s">
        <v>440</v>
      </c>
      <c r="D129" s="6" t="s">
        <v>215</v>
      </c>
      <c r="E129" s="2" t="s">
        <v>41</v>
      </c>
      <c r="F129" s="22">
        <v>2563</v>
      </c>
      <c r="G129" s="2" t="s">
        <v>88</v>
      </c>
      <c r="H129" s="2" t="s">
        <v>85</v>
      </c>
      <c r="I129" s="2" t="s">
        <v>193</v>
      </c>
      <c r="J129" s="2" t="s">
        <v>165</v>
      </c>
      <c r="K129" s="2" t="s">
        <v>166</v>
      </c>
      <c r="M129" s="1" t="s">
        <v>1313</v>
      </c>
    </row>
    <row r="130" spans="1:13" ht="21.75" thickBot="1">
      <c r="A130" s="2" t="s">
        <v>234</v>
      </c>
      <c r="B130" s="46" t="s">
        <v>411</v>
      </c>
      <c r="C130" s="46" t="s">
        <v>440</v>
      </c>
      <c r="D130" s="6" t="s">
        <v>235</v>
      </c>
      <c r="E130" s="2" t="s">
        <v>41</v>
      </c>
      <c r="F130" s="22">
        <v>2563</v>
      </c>
      <c r="G130" s="2" t="s">
        <v>126</v>
      </c>
      <c r="H130" s="2" t="s">
        <v>85</v>
      </c>
      <c r="I130" s="2" t="s">
        <v>237</v>
      </c>
      <c r="J130" s="2" t="s">
        <v>238</v>
      </c>
      <c r="K130" s="2" t="s">
        <v>101</v>
      </c>
      <c r="M130" s="1" t="s">
        <v>1236</v>
      </c>
    </row>
    <row r="131" spans="1:13" ht="21.75" thickBot="1">
      <c r="A131" s="2" t="s">
        <v>248</v>
      </c>
      <c r="B131" s="46" t="s">
        <v>411</v>
      </c>
      <c r="C131" s="46" t="s">
        <v>440</v>
      </c>
      <c r="D131" s="6" t="s">
        <v>249</v>
      </c>
      <c r="E131" s="2" t="s">
        <v>41</v>
      </c>
      <c r="F131" s="22">
        <v>2563</v>
      </c>
      <c r="G131" s="2" t="s">
        <v>182</v>
      </c>
      <c r="H131" s="2" t="s">
        <v>85</v>
      </c>
      <c r="I131" s="2" t="s">
        <v>251</v>
      </c>
      <c r="J131" s="2" t="s">
        <v>100</v>
      </c>
      <c r="K131" s="2" t="s">
        <v>101</v>
      </c>
      <c r="M131" s="1" t="s">
        <v>1238</v>
      </c>
    </row>
    <row r="132" spans="1:13" ht="21.75" thickBot="1">
      <c r="A132" s="2" t="s">
        <v>352</v>
      </c>
      <c r="B132" s="46" t="s">
        <v>411</v>
      </c>
      <c r="C132" s="46" t="s">
        <v>440</v>
      </c>
      <c r="D132" s="6" t="s">
        <v>353</v>
      </c>
      <c r="E132" s="2" t="s">
        <v>41</v>
      </c>
      <c r="F132" s="22">
        <v>2563</v>
      </c>
      <c r="G132" s="2" t="s">
        <v>131</v>
      </c>
      <c r="H132" s="2" t="s">
        <v>85</v>
      </c>
      <c r="I132" s="2" t="s">
        <v>355</v>
      </c>
      <c r="J132" s="2" t="s">
        <v>238</v>
      </c>
      <c r="K132" s="2" t="s">
        <v>101</v>
      </c>
      <c r="M132" s="1" t="s">
        <v>1240</v>
      </c>
    </row>
    <row r="133" spans="1:13" ht="21.75" thickBot="1">
      <c r="A133" s="2" t="s">
        <v>463</v>
      </c>
      <c r="B133" s="11" t="s">
        <v>411</v>
      </c>
      <c r="C133" s="11" t="s">
        <v>440</v>
      </c>
      <c r="D133" s="6" t="s">
        <v>464</v>
      </c>
      <c r="E133" s="2" t="s">
        <v>41</v>
      </c>
      <c r="F133" s="22">
        <v>2563</v>
      </c>
      <c r="G133" s="2" t="s">
        <v>85</v>
      </c>
      <c r="H133" s="2" t="s">
        <v>85</v>
      </c>
      <c r="I133" s="2" t="s">
        <v>467</v>
      </c>
      <c r="J133" s="2" t="s">
        <v>324</v>
      </c>
      <c r="K133" s="2" t="s">
        <v>62</v>
      </c>
      <c r="M133" s="1" t="s">
        <v>1347</v>
      </c>
    </row>
    <row r="134" spans="1:13" ht="21.75" thickBot="1">
      <c r="A134" s="2" t="s">
        <v>474</v>
      </c>
      <c r="B134" s="11" t="s">
        <v>411</v>
      </c>
      <c r="C134" s="11" t="s">
        <v>440</v>
      </c>
      <c r="D134" s="6" t="s">
        <v>475</v>
      </c>
      <c r="E134" s="2" t="s">
        <v>41</v>
      </c>
      <c r="F134" s="22">
        <v>2563</v>
      </c>
      <c r="G134" s="2" t="s">
        <v>85</v>
      </c>
      <c r="H134" s="2" t="s">
        <v>373</v>
      </c>
      <c r="I134" s="2" t="s">
        <v>478</v>
      </c>
      <c r="J134" s="2" t="s">
        <v>238</v>
      </c>
      <c r="K134" s="2" t="s">
        <v>101</v>
      </c>
      <c r="M134" s="1" t="s">
        <v>1349</v>
      </c>
    </row>
    <row r="135" spans="1:13" ht="21.75" thickBot="1">
      <c r="A135" s="2" t="s">
        <v>497</v>
      </c>
      <c r="B135" s="11" t="s">
        <v>411</v>
      </c>
      <c r="C135" s="11" t="s">
        <v>440</v>
      </c>
      <c r="D135" s="6" t="s">
        <v>498</v>
      </c>
      <c r="E135" s="2" t="s">
        <v>27</v>
      </c>
      <c r="F135" s="22">
        <v>2564</v>
      </c>
      <c r="G135" s="2" t="s">
        <v>136</v>
      </c>
      <c r="H135" s="2" t="s">
        <v>316</v>
      </c>
      <c r="I135" s="2" t="s">
        <v>106</v>
      </c>
      <c r="J135" s="2" t="s">
        <v>439</v>
      </c>
      <c r="K135" s="2" t="s">
        <v>37</v>
      </c>
      <c r="M135" s="1" t="s">
        <v>1243</v>
      </c>
    </row>
    <row r="136" spans="1:13" ht="21.75" thickBot="1">
      <c r="A136" s="2" t="s">
        <v>520</v>
      </c>
      <c r="B136" s="11" t="s">
        <v>411</v>
      </c>
      <c r="C136" s="11" t="s">
        <v>440</v>
      </c>
      <c r="D136" s="6" t="s">
        <v>521</v>
      </c>
      <c r="E136" s="2" t="s">
        <v>41</v>
      </c>
      <c r="F136" s="22">
        <v>2564</v>
      </c>
      <c r="G136" s="2" t="s">
        <v>136</v>
      </c>
      <c r="H136" s="2" t="s">
        <v>316</v>
      </c>
      <c r="I136" s="2" t="s">
        <v>504</v>
      </c>
      <c r="J136" s="2" t="s">
        <v>46</v>
      </c>
      <c r="K136" s="2" t="s">
        <v>47</v>
      </c>
      <c r="M136" s="1" t="s">
        <v>1357</v>
      </c>
    </row>
    <row r="137" spans="1:13" ht="21.75" thickBot="1">
      <c r="A137" s="2" t="s">
        <v>573</v>
      </c>
      <c r="B137" s="11" t="s">
        <v>411</v>
      </c>
      <c r="C137" s="11" t="s">
        <v>440</v>
      </c>
      <c r="D137" s="6" t="s">
        <v>574</v>
      </c>
      <c r="E137" s="2" t="s">
        <v>41</v>
      </c>
      <c r="F137" s="22">
        <v>2564</v>
      </c>
      <c r="G137" s="2" t="s">
        <v>177</v>
      </c>
      <c r="H137" s="2" t="s">
        <v>569</v>
      </c>
      <c r="I137" s="2" t="s">
        <v>329</v>
      </c>
      <c r="J137" s="2" t="s">
        <v>238</v>
      </c>
      <c r="K137" s="2" t="s">
        <v>101</v>
      </c>
      <c r="M137" s="1" t="s">
        <v>1365</v>
      </c>
    </row>
    <row r="138" spans="1:13" ht="21.75" thickBot="1">
      <c r="A138" s="2" t="s">
        <v>581</v>
      </c>
      <c r="B138" s="11" t="s">
        <v>411</v>
      </c>
      <c r="C138" s="11" t="s">
        <v>440</v>
      </c>
      <c r="D138" s="6" t="s">
        <v>582</v>
      </c>
      <c r="E138" s="2" t="s">
        <v>41</v>
      </c>
      <c r="F138" s="22">
        <v>2564</v>
      </c>
      <c r="G138" s="2" t="s">
        <v>569</v>
      </c>
      <c r="H138" s="2" t="s">
        <v>316</v>
      </c>
      <c r="I138" s="2" t="s">
        <v>584</v>
      </c>
      <c r="J138" s="2" t="s">
        <v>70</v>
      </c>
      <c r="K138" s="2" t="s">
        <v>47</v>
      </c>
      <c r="M138" s="1" t="s">
        <v>1366</v>
      </c>
    </row>
    <row r="139" spans="1:13" ht="21.75" thickBot="1">
      <c r="A139" s="2" t="s">
        <v>636</v>
      </c>
      <c r="B139" s="11" t="s">
        <v>411</v>
      </c>
      <c r="C139" s="11" t="s">
        <v>440</v>
      </c>
      <c r="D139" s="6" t="s">
        <v>637</v>
      </c>
      <c r="E139" s="2" t="s">
        <v>41</v>
      </c>
      <c r="F139" s="22">
        <v>2564</v>
      </c>
      <c r="G139" s="2" t="s">
        <v>136</v>
      </c>
      <c r="H139" s="2" t="s">
        <v>316</v>
      </c>
      <c r="I139" s="2" t="s">
        <v>299</v>
      </c>
      <c r="J139" s="2" t="s">
        <v>238</v>
      </c>
      <c r="K139" s="2" t="s">
        <v>101</v>
      </c>
      <c r="M139" s="1" t="s">
        <v>1379</v>
      </c>
    </row>
    <row r="140" spans="1:13" ht="21.75" thickBot="1">
      <c r="A140" s="2" t="s">
        <v>686</v>
      </c>
      <c r="B140" s="11" t="s">
        <v>411</v>
      </c>
      <c r="C140" s="11" t="s">
        <v>440</v>
      </c>
      <c r="D140" s="6" t="s">
        <v>687</v>
      </c>
      <c r="E140" s="2" t="s">
        <v>41</v>
      </c>
      <c r="F140" s="22">
        <v>2564</v>
      </c>
      <c r="G140" s="2" t="s">
        <v>136</v>
      </c>
      <c r="H140" s="2" t="s">
        <v>316</v>
      </c>
      <c r="I140" s="2" t="s">
        <v>689</v>
      </c>
      <c r="J140" s="2" t="s">
        <v>238</v>
      </c>
      <c r="K140" s="2" t="s">
        <v>101</v>
      </c>
      <c r="M140" s="1" t="s">
        <v>1387</v>
      </c>
    </row>
    <row r="141" spans="1:13" ht="21.75" thickBot="1">
      <c r="A141" s="2" t="s">
        <v>718</v>
      </c>
      <c r="B141" s="11" t="s">
        <v>411</v>
      </c>
      <c r="C141" s="11" t="s">
        <v>440</v>
      </c>
      <c r="D141" s="6" t="s">
        <v>719</v>
      </c>
      <c r="E141" s="2" t="s">
        <v>41</v>
      </c>
      <c r="F141" s="22">
        <v>2564</v>
      </c>
      <c r="G141" s="2" t="s">
        <v>373</v>
      </c>
      <c r="H141" s="2" t="s">
        <v>316</v>
      </c>
      <c r="I141" s="2" t="s">
        <v>721</v>
      </c>
      <c r="J141" s="2" t="s">
        <v>238</v>
      </c>
      <c r="K141" s="2" t="s">
        <v>101</v>
      </c>
      <c r="M141" s="1" t="s">
        <v>1392</v>
      </c>
    </row>
    <row r="142" spans="1:13" ht="21.75" thickBot="1">
      <c r="A142" s="2" t="s">
        <v>747</v>
      </c>
      <c r="B142" s="11" t="s">
        <v>411</v>
      </c>
      <c r="C142" s="11" t="s">
        <v>440</v>
      </c>
      <c r="D142" s="6" t="s">
        <v>748</v>
      </c>
      <c r="E142" s="2" t="s">
        <v>41</v>
      </c>
      <c r="F142" s="22">
        <v>2564</v>
      </c>
      <c r="G142" s="2" t="s">
        <v>136</v>
      </c>
      <c r="H142" s="2" t="s">
        <v>316</v>
      </c>
      <c r="I142" s="2" t="s">
        <v>750</v>
      </c>
      <c r="J142" s="2" t="s">
        <v>100</v>
      </c>
      <c r="K142" s="2" t="s">
        <v>101</v>
      </c>
      <c r="M142" s="1" t="s">
        <v>1257</v>
      </c>
    </row>
    <row r="143" spans="1:13" ht="21.75" thickBot="1">
      <c r="A143" s="2" t="s">
        <v>758</v>
      </c>
      <c r="B143" s="11" t="s">
        <v>411</v>
      </c>
      <c r="C143" s="11" t="s">
        <v>440</v>
      </c>
      <c r="D143" s="6" t="s">
        <v>759</v>
      </c>
      <c r="E143" s="2" t="s">
        <v>41</v>
      </c>
      <c r="F143" s="22">
        <v>2564</v>
      </c>
      <c r="G143" s="2" t="s">
        <v>136</v>
      </c>
      <c r="H143" s="2" t="s">
        <v>316</v>
      </c>
      <c r="I143" s="2" t="s">
        <v>761</v>
      </c>
      <c r="J143" s="2" t="s">
        <v>100</v>
      </c>
      <c r="K143" s="2" t="s">
        <v>101</v>
      </c>
      <c r="M143" s="1" t="s">
        <v>1258</v>
      </c>
    </row>
    <row r="144" spans="1:13" ht="21.75" thickBot="1">
      <c r="A144" s="2" t="s">
        <v>821</v>
      </c>
      <c r="B144" s="11" t="s">
        <v>411</v>
      </c>
      <c r="C144" s="11" t="s">
        <v>440</v>
      </c>
      <c r="D144" s="6" t="s">
        <v>822</v>
      </c>
      <c r="E144" s="2" t="s">
        <v>41</v>
      </c>
      <c r="F144" s="22">
        <v>2564</v>
      </c>
      <c r="G144" s="2" t="s">
        <v>824</v>
      </c>
      <c r="H144" s="2" t="s">
        <v>316</v>
      </c>
      <c r="I144" s="2" t="s">
        <v>825</v>
      </c>
      <c r="J144" s="2" t="s">
        <v>70</v>
      </c>
      <c r="K144" s="2" t="s">
        <v>47</v>
      </c>
      <c r="M144" s="1" t="s">
        <v>1265</v>
      </c>
    </row>
    <row r="145" spans="1:13" ht="21.75" thickBot="1">
      <c r="A145" s="2" t="s">
        <v>851</v>
      </c>
      <c r="B145" s="11" t="s">
        <v>411</v>
      </c>
      <c r="C145" s="11" t="s">
        <v>440</v>
      </c>
      <c r="D145" s="6" t="s">
        <v>852</v>
      </c>
      <c r="E145" s="2" t="s">
        <v>41</v>
      </c>
      <c r="F145" s="22">
        <v>2564</v>
      </c>
      <c r="G145" s="2" t="s">
        <v>373</v>
      </c>
      <c r="H145" s="2" t="s">
        <v>316</v>
      </c>
      <c r="I145" s="1"/>
      <c r="J145" s="2" t="s">
        <v>854</v>
      </c>
      <c r="K145" s="2" t="s">
        <v>293</v>
      </c>
      <c r="M145" s="1" t="s">
        <v>1267</v>
      </c>
    </row>
    <row r="146" spans="1:13" ht="21.75" thickBot="1">
      <c r="A146" s="2" t="s">
        <v>870</v>
      </c>
      <c r="B146" s="11" t="s">
        <v>411</v>
      </c>
      <c r="C146" s="11" t="s">
        <v>440</v>
      </c>
      <c r="D146" s="6" t="s">
        <v>871</v>
      </c>
      <c r="E146" s="2" t="s">
        <v>41</v>
      </c>
      <c r="F146" s="22">
        <v>2565</v>
      </c>
      <c r="G146" s="2" t="s">
        <v>396</v>
      </c>
      <c r="H146" s="2" t="s">
        <v>59</v>
      </c>
      <c r="I146" s="2" t="s">
        <v>490</v>
      </c>
      <c r="J146" s="2" t="s">
        <v>46</v>
      </c>
      <c r="K146" s="2" t="s">
        <v>47</v>
      </c>
      <c r="L146" s="2" t="s">
        <v>515</v>
      </c>
      <c r="M146" s="1" t="s">
        <v>1270</v>
      </c>
    </row>
    <row r="147" spans="1:13" ht="21.75" thickBot="1">
      <c r="A147" s="2" t="s">
        <v>887</v>
      </c>
      <c r="B147" s="11" t="s">
        <v>411</v>
      </c>
      <c r="C147" s="11" t="s">
        <v>440</v>
      </c>
      <c r="D147" s="6" t="s">
        <v>888</v>
      </c>
      <c r="E147" s="2" t="s">
        <v>41</v>
      </c>
      <c r="F147" s="22">
        <v>2564</v>
      </c>
      <c r="G147" s="2" t="s">
        <v>608</v>
      </c>
      <c r="H147" s="2" t="s">
        <v>890</v>
      </c>
      <c r="I147" s="2" t="s">
        <v>891</v>
      </c>
      <c r="J147" s="2" t="s">
        <v>100</v>
      </c>
      <c r="K147" s="2" t="s">
        <v>101</v>
      </c>
      <c r="M147" s="1" t="s">
        <v>1415</v>
      </c>
    </row>
    <row r="148" spans="1:13" ht="21.75" thickBot="1">
      <c r="A148" s="2" t="s">
        <v>892</v>
      </c>
      <c r="B148" s="11" t="s">
        <v>411</v>
      </c>
      <c r="C148" s="11" t="s">
        <v>440</v>
      </c>
      <c r="D148" s="6" t="s">
        <v>893</v>
      </c>
      <c r="E148" s="2" t="s">
        <v>41</v>
      </c>
      <c r="F148" s="22">
        <v>2564</v>
      </c>
      <c r="G148" s="2" t="s">
        <v>608</v>
      </c>
      <c r="H148" s="2" t="s">
        <v>890</v>
      </c>
      <c r="I148" s="2" t="s">
        <v>891</v>
      </c>
      <c r="J148" s="2" t="s">
        <v>100</v>
      </c>
      <c r="K148" s="2" t="s">
        <v>101</v>
      </c>
      <c r="M148" s="1" t="s">
        <v>1416</v>
      </c>
    </row>
    <row r="149" spans="1:13" ht="21.75" thickBot="1">
      <c r="A149" s="2" t="s">
        <v>991</v>
      </c>
      <c r="B149" s="11" t="s">
        <v>411</v>
      </c>
      <c r="C149" s="11" t="s">
        <v>440</v>
      </c>
      <c r="D149" s="6" t="s">
        <v>992</v>
      </c>
      <c r="E149" s="2" t="s">
        <v>41</v>
      </c>
      <c r="F149" s="22">
        <v>2565</v>
      </c>
      <c r="G149" s="2" t="s">
        <v>396</v>
      </c>
      <c r="H149" s="2" t="s">
        <v>59</v>
      </c>
      <c r="I149" s="2" t="s">
        <v>299</v>
      </c>
      <c r="J149" s="2" t="s">
        <v>238</v>
      </c>
      <c r="K149" s="2" t="s">
        <v>101</v>
      </c>
      <c r="M149" s="1" t="s">
        <v>1421</v>
      </c>
    </row>
    <row r="150" spans="1:13" ht="21.75" thickBot="1">
      <c r="A150" s="2" t="s">
        <v>995</v>
      </c>
      <c r="B150" s="11" t="s">
        <v>411</v>
      </c>
      <c r="C150" s="11" t="s">
        <v>440</v>
      </c>
      <c r="D150" s="6" t="s">
        <v>996</v>
      </c>
      <c r="E150" s="2" t="s">
        <v>41</v>
      </c>
      <c r="F150" s="22">
        <v>2565</v>
      </c>
      <c r="G150" s="2" t="s">
        <v>396</v>
      </c>
      <c r="H150" s="2" t="s">
        <v>59</v>
      </c>
      <c r="I150" s="2" t="s">
        <v>299</v>
      </c>
      <c r="J150" s="2" t="s">
        <v>238</v>
      </c>
      <c r="K150" s="2" t="s">
        <v>101</v>
      </c>
      <c r="M150" s="1" t="s">
        <v>1422</v>
      </c>
    </row>
    <row r="151" spans="1:13" ht="21.75" thickBot="1">
      <c r="A151" s="2" t="s">
        <v>1021</v>
      </c>
      <c r="B151" s="11" t="s">
        <v>411</v>
      </c>
      <c r="C151" s="11" t="s">
        <v>440</v>
      </c>
      <c r="D151" s="6" t="s">
        <v>1022</v>
      </c>
      <c r="E151" s="2" t="s">
        <v>41</v>
      </c>
      <c r="F151" s="22">
        <v>2565</v>
      </c>
      <c r="G151" s="2" t="s">
        <v>396</v>
      </c>
      <c r="H151" s="2" t="s">
        <v>59</v>
      </c>
      <c r="I151" s="2" t="s">
        <v>1024</v>
      </c>
      <c r="J151" s="2" t="s">
        <v>797</v>
      </c>
      <c r="K151" s="2" t="s">
        <v>798</v>
      </c>
      <c r="M151" s="1" t="s">
        <v>1427</v>
      </c>
    </row>
    <row r="152" spans="1:13" ht="21.75" thickBot="1">
      <c r="A152" s="2" t="s">
        <v>1026</v>
      </c>
      <c r="B152" s="11" t="s">
        <v>411</v>
      </c>
      <c r="C152" s="11" t="s">
        <v>440</v>
      </c>
      <c r="D152" s="6" t="s">
        <v>1027</v>
      </c>
      <c r="E152" s="2" t="s">
        <v>27</v>
      </c>
      <c r="F152" s="22">
        <v>2565</v>
      </c>
      <c r="G152" s="2" t="s">
        <v>396</v>
      </c>
      <c r="H152" s="2" t="s">
        <v>59</v>
      </c>
      <c r="I152" s="2" t="s">
        <v>1029</v>
      </c>
      <c r="J152" s="2" t="s">
        <v>756</v>
      </c>
      <c r="K152" s="2" t="s">
        <v>166</v>
      </c>
      <c r="M152" s="1" t="s">
        <v>1428</v>
      </c>
    </row>
    <row r="153" spans="1:13" ht="21.75" thickBot="1">
      <c r="A153" s="2" t="s">
        <v>1065</v>
      </c>
      <c r="B153" s="11" t="s">
        <v>411</v>
      </c>
      <c r="C153" s="11" t="s">
        <v>440</v>
      </c>
      <c r="D153" s="6" t="s">
        <v>1066</v>
      </c>
      <c r="E153" s="2" t="s">
        <v>27</v>
      </c>
      <c r="F153" s="22">
        <v>2565</v>
      </c>
      <c r="G153" s="2" t="s">
        <v>396</v>
      </c>
      <c r="H153" s="2" t="s">
        <v>59</v>
      </c>
      <c r="I153" s="2" t="s">
        <v>1069</v>
      </c>
      <c r="J153" s="2" t="s">
        <v>756</v>
      </c>
      <c r="K153" s="2" t="s">
        <v>166</v>
      </c>
      <c r="M153" s="1" t="s">
        <v>1437</v>
      </c>
    </row>
    <row r="154" spans="1:13" ht="21.75" thickBot="1">
      <c r="A154" s="2" t="s">
        <v>1089</v>
      </c>
      <c r="B154" s="11" t="s">
        <v>411</v>
      </c>
      <c r="C154" s="11" t="s">
        <v>440</v>
      </c>
      <c r="D154" s="6" t="s">
        <v>1090</v>
      </c>
      <c r="E154" s="2" t="s">
        <v>27</v>
      </c>
      <c r="F154" s="22">
        <v>2565</v>
      </c>
      <c r="G154" s="2" t="s">
        <v>396</v>
      </c>
      <c r="H154" s="2" t="s">
        <v>59</v>
      </c>
      <c r="I154" s="2" t="s">
        <v>1092</v>
      </c>
      <c r="J154" s="2" t="s">
        <v>727</v>
      </c>
      <c r="K154" s="2" t="s">
        <v>166</v>
      </c>
      <c r="M154" s="1" t="s">
        <v>1442</v>
      </c>
    </row>
    <row r="155" spans="1:13" ht="21.75" thickBot="1">
      <c r="A155" s="2" t="s">
        <v>1143</v>
      </c>
      <c r="B155" s="11" t="s">
        <v>411</v>
      </c>
      <c r="C155" s="11" t="s">
        <v>440</v>
      </c>
      <c r="D155" s="6" t="s">
        <v>1144</v>
      </c>
      <c r="E155" s="2" t="s">
        <v>41</v>
      </c>
      <c r="F155" s="22">
        <v>2565</v>
      </c>
      <c r="G155" s="2" t="s">
        <v>1002</v>
      </c>
      <c r="H155" s="2" t="s">
        <v>1146</v>
      </c>
      <c r="I155" s="2" t="s">
        <v>1147</v>
      </c>
      <c r="J155" s="2" t="s">
        <v>238</v>
      </c>
      <c r="K155" s="2" t="s">
        <v>101</v>
      </c>
      <c r="M155" s="1" t="s">
        <v>1448</v>
      </c>
    </row>
    <row r="156" spans="1:13" ht="21.75" thickBot="1">
      <c r="A156" s="2" t="s">
        <v>179</v>
      </c>
      <c r="B156" s="47" t="s">
        <v>427</v>
      </c>
      <c r="C156" s="47" t="s">
        <v>428</v>
      </c>
      <c r="D156" s="6" t="s">
        <v>180</v>
      </c>
      <c r="E156" s="2" t="s">
        <v>41</v>
      </c>
      <c r="F156" s="22">
        <v>2563</v>
      </c>
      <c r="G156" s="2" t="s">
        <v>182</v>
      </c>
      <c r="H156" s="2" t="s">
        <v>85</v>
      </c>
      <c r="I156" s="2" t="s">
        <v>183</v>
      </c>
      <c r="J156" s="2" t="s">
        <v>184</v>
      </c>
      <c r="K156" s="2" t="s">
        <v>185</v>
      </c>
      <c r="M156" s="1" t="s">
        <v>1231</v>
      </c>
    </row>
    <row r="157" spans="1:13" ht="21.75" thickBot="1">
      <c r="A157" s="2" t="s">
        <v>190</v>
      </c>
      <c r="B157" s="47" t="s">
        <v>427</v>
      </c>
      <c r="C157" s="47" t="s">
        <v>428</v>
      </c>
      <c r="D157" s="6" t="s">
        <v>191</v>
      </c>
      <c r="E157" s="2" t="s">
        <v>41</v>
      </c>
      <c r="F157" s="22">
        <v>2563</v>
      </c>
      <c r="G157" s="2" t="s">
        <v>88</v>
      </c>
      <c r="H157" s="2" t="s">
        <v>85</v>
      </c>
      <c r="I157" s="2" t="s">
        <v>193</v>
      </c>
      <c r="J157" s="2" t="s">
        <v>165</v>
      </c>
      <c r="K157" s="2" t="s">
        <v>166</v>
      </c>
      <c r="M157" s="1" t="s">
        <v>1232</v>
      </c>
    </row>
    <row r="158" spans="1:13" ht="21.75" thickBot="1">
      <c r="A158" s="2" t="s">
        <v>200</v>
      </c>
      <c r="B158" s="47" t="s">
        <v>427</v>
      </c>
      <c r="C158" s="47" t="s">
        <v>428</v>
      </c>
      <c r="D158" s="6" t="s">
        <v>201</v>
      </c>
      <c r="E158" s="2" t="s">
        <v>41</v>
      </c>
      <c r="F158" s="22">
        <v>2563</v>
      </c>
      <c r="G158" s="2" t="s">
        <v>88</v>
      </c>
      <c r="H158" s="2" t="s">
        <v>85</v>
      </c>
      <c r="I158" s="2" t="s">
        <v>193</v>
      </c>
      <c r="J158" s="2" t="s">
        <v>165</v>
      </c>
      <c r="K158" s="2" t="s">
        <v>166</v>
      </c>
      <c r="M158" s="1" t="s">
        <v>1310</v>
      </c>
    </row>
    <row r="159" spans="1:13" ht="21.75" thickBot="1">
      <c r="A159" s="2" t="s">
        <v>217</v>
      </c>
      <c r="B159" s="47" t="s">
        <v>427</v>
      </c>
      <c r="C159" s="47" t="s">
        <v>428</v>
      </c>
      <c r="D159" s="6" t="s">
        <v>218</v>
      </c>
      <c r="E159" s="2" t="s">
        <v>41</v>
      </c>
      <c r="F159" s="22">
        <v>2563</v>
      </c>
      <c r="G159" s="2" t="s">
        <v>88</v>
      </c>
      <c r="H159" s="2" t="s">
        <v>85</v>
      </c>
      <c r="I159" s="2" t="s">
        <v>193</v>
      </c>
      <c r="J159" s="2" t="s">
        <v>165</v>
      </c>
      <c r="K159" s="2" t="s">
        <v>166</v>
      </c>
      <c r="M159" s="1" t="s">
        <v>1234</v>
      </c>
    </row>
    <row r="160" spans="1:13" ht="21.75" thickBot="1">
      <c r="A160" s="2" t="s">
        <v>375</v>
      </c>
      <c r="B160" s="47" t="s">
        <v>427</v>
      </c>
      <c r="C160" s="47" t="s">
        <v>428</v>
      </c>
      <c r="D160" s="6" t="s">
        <v>376</v>
      </c>
      <c r="E160" s="2" t="s">
        <v>41</v>
      </c>
      <c r="F160" s="22">
        <v>2563</v>
      </c>
      <c r="G160" s="2" t="s">
        <v>131</v>
      </c>
      <c r="H160" s="2" t="s">
        <v>85</v>
      </c>
      <c r="I160" s="2" t="s">
        <v>378</v>
      </c>
      <c r="J160" s="2" t="s">
        <v>61</v>
      </c>
      <c r="K160" s="2" t="s">
        <v>62</v>
      </c>
      <c r="M160" s="1" t="s">
        <v>1339</v>
      </c>
    </row>
    <row r="161" spans="1:13" ht="21.75" thickBot="1">
      <c r="A161" s="2" t="s">
        <v>641</v>
      </c>
      <c r="B161" s="10" t="s">
        <v>427</v>
      </c>
      <c r="C161" s="10" t="s">
        <v>428</v>
      </c>
      <c r="D161" s="6" t="s">
        <v>642</v>
      </c>
      <c r="E161" s="2" t="s">
        <v>27</v>
      </c>
      <c r="F161" s="22">
        <v>2564</v>
      </c>
      <c r="G161" s="2" t="s">
        <v>136</v>
      </c>
      <c r="H161" s="2" t="s">
        <v>316</v>
      </c>
      <c r="I161" s="1"/>
      <c r="J161" s="2" t="s">
        <v>644</v>
      </c>
      <c r="K161" s="2" t="s">
        <v>293</v>
      </c>
      <c r="M161" s="1" t="s">
        <v>1252</v>
      </c>
    </row>
    <row r="162" spans="1:13" ht="21.75" thickBot="1">
      <c r="A162" s="2" t="s">
        <v>656</v>
      </c>
      <c r="B162" s="10" t="s">
        <v>427</v>
      </c>
      <c r="C162" s="10" t="s">
        <v>428</v>
      </c>
      <c r="D162" s="6" t="s">
        <v>657</v>
      </c>
      <c r="E162" s="2" t="s">
        <v>27</v>
      </c>
      <c r="F162" s="22">
        <v>2564</v>
      </c>
      <c r="G162" s="2" t="s">
        <v>136</v>
      </c>
      <c r="H162" s="2" t="s">
        <v>316</v>
      </c>
      <c r="I162" s="1"/>
      <c r="J162" s="2" t="s">
        <v>644</v>
      </c>
      <c r="K162" s="2" t="s">
        <v>293</v>
      </c>
      <c r="M162" s="1" t="s">
        <v>1253</v>
      </c>
    </row>
    <row r="163" spans="1:13" ht="21.75" thickBot="1">
      <c r="A163" s="2" t="s">
        <v>691</v>
      </c>
      <c r="B163" s="10" t="s">
        <v>427</v>
      </c>
      <c r="C163" s="10" t="s">
        <v>428</v>
      </c>
      <c r="D163" s="6" t="s">
        <v>692</v>
      </c>
      <c r="E163" s="2" t="s">
        <v>41</v>
      </c>
      <c r="F163" s="22">
        <v>2564</v>
      </c>
      <c r="G163" s="2" t="s">
        <v>136</v>
      </c>
      <c r="H163" s="2" t="s">
        <v>316</v>
      </c>
      <c r="I163" s="2" t="s">
        <v>695</v>
      </c>
      <c r="J163" s="2" t="s">
        <v>100</v>
      </c>
      <c r="K163" s="2" t="s">
        <v>101</v>
      </c>
      <c r="M163" s="1" t="s">
        <v>1388</v>
      </c>
    </row>
    <row r="164" spans="1:13" ht="21.75" thickBot="1">
      <c r="A164" s="2" t="s">
        <v>696</v>
      </c>
      <c r="B164" s="10" t="s">
        <v>427</v>
      </c>
      <c r="C164" s="10" t="s">
        <v>428</v>
      </c>
      <c r="D164" s="6" t="s">
        <v>697</v>
      </c>
      <c r="E164" s="2" t="s">
        <v>41</v>
      </c>
      <c r="F164" s="22">
        <v>2564</v>
      </c>
      <c r="G164" s="2" t="s">
        <v>136</v>
      </c>
      <c r="H164" s="2" t="s">
        <v>316</v>
      </c>
      <c r="I164" s="2" t="s">
        <v>378</v>
      </c>
      <c r="J164" s="2" t="s">
        <v>61</v>
      </c>
      <c r="K164" s="2" t="s">
        <v>62</v>
      </c>
      <c r="M164" s="1" t="s">
        <v>1389</v>
      </c>
    </row>
    <row r="165" spans="1:13" ht="21.75" thickBot="1">
      <c r="A165" s="2" t="s">
        <v>737</v>
      </c>
      <c r="B165" s="10" t="s">
        <v>427</v>
      </c>
      <c r="C165" s="10" t="s">
        <v>428</v>
      </c>
      <c r="D165" s="6" t="s">
        <v>738</v>
      </c>
      <c r="E165" s="2" t="s">
        <v>41</v>
      </c>
      <c r="F165" s="22">
        <v>2564</v>
      </c>
      <c r="G165" s="2" t="s">
        <v>177</v>
      </c>
      <c r="H165" s="2" t="s">
        <v>316</v>
      </c>
      <c r="I165" s="2" t="s">
        <v>740</v>
      </c>
      <c r="J165" s="2" t="s">
        <v>61</v>
      </c>
      <c r="K165" s="2" t="s">
        <v>62</v>
      </c>
      <c r="M165" s="1" t="s">
        <v>1396</v>
      </c>
    </row>
    <row r="166" spans="1:13" ht="21.75" thickBot="1">
      <c r="A166" s="2" t="s">
        <v>742</v>
      </c>
      <c r="B166" s="10" t="s">
        <v>427</v>
      </c>
      <c r="C166" s="10" t="s">
        <v>428</v>
      </c>
      <c r="D166" s="6" t="s">
        <v>743</v>
      </c>
      <c r="E166" s="2" t="s">
        <v>27</v>
      </c>
      <c r="F166" s="22">
        <v>2564</v>
      </c>
      <c r="G166" s="2" t="s">
        <v>136</v>
      </c>
      <c r="H166" s="2" t="s">
        <v>316</v>
      </c>
      <c r="I166" s="2" t="s">
        <v>745</v>
      </c>
      <c r="J166" s="2" t="s">
        <v>727</v>
      </c>
      <c r="K166" s="2" t="s">
        <v>166</v>
      </c>
      <c r="M166" s="1" t="s">
        <v>1256</v>
      </c>
    </row>
    <row r="167" spans="1:13" ht="21.75" thickBot="1">
      <c r="A167" s="2" t="s">
        <v>752</v>
      </c>
      <c r="B167" s="10" t="s">
        <v>427</v>
      </c>
      <c r="C167" s="10" t="s">
        <v>428</v>
      </c>
      <c r="D167" s="6" t="s">
        <v>753</v>
      </c>
      <c r="E167" s="2" t="s">
        <v>41</v>
      </c>
      <c r="F167" s="22">
        <v>2564</v>
      </c>
      <c r="G167" s="2" t="s">
        <v>136</v>
      </c>
      <c r="H167" s="2" t="s">
        <v>316</v>
      </c>
      <c r="I167" s="2" t="s">
        <v>755</v>
      </c>
      <c r="J167" s="2" t="s">
        <v>756</v>
      </c>
      <c r="K167" s="2" t="s">
        <v>166</v>
      </c>
      <c r="M167" s="1" t="s">
        <v>1397</v>
      </c>
    </row>
    <row r="168" spans="1:13" ht="21.75" thickBot="1">
      <c r="A168" s="2" t="s">
        <v>770</v>
      </c>
      <c r="B168" s="10" t="s">
        <v>427</v>
      </c>
      <c r="C168" s="10" t="s">
        <v>428</v>
      </c>
      <c r="D168" s="6" t="s">
        <v>771</v>
      </c>
      <c r="E168" s="2" t="s">
        <v>41</v>
      </c>
      <c r="F168" s="22">
        <v>2564</v>
      </c>
      <c r="G168" s="2" t="s">
        <v>136</v>
      </c>
      <c r="H168" s="2" t="s">
        <v>316</v>
      </c>
      <c r="I168" s="1"/>
      <c r="J168" s="2" t="s">
        <v>769</v>
      </c>
      <c r="K168" s="2" t="s">
        <v>293</v>
      </c>
      <c r="M168" s="1" t="s">
        <v>1399</v>
      </c>
    </row>
    <row r="169" spans="1:13" ht="21.75" thickBot="1">
      <c r="A169" s="2" t="s">
        <v>832</v>
      </c>
      <c r="B169" s="10" t="s">
        <v>427</v>
      </c>
      <c r="C169" s="10" t="s">
        <v>428</v>
      </c>
      <c r="D169" s="6" t="s">
        <v>446</v>
      </c>
      <c r="E169" s="2" t="s">
        <v>41</v>
      </c>
      <c r="F169" s="22">
        <v>2564</v>
      </c>
      <c r="G169" s="2" t="s">
        <v>373</v>
      </c>
      <c r="H169" s="2" t="s">
        <v>834</v>
      </c>
      <c r="I169" s="2" t="s">
        <v>835</v>
      </c>
      <c r="J169" s="2" t="s">
        <v>426</v>
      </c>
      <c r="K169" s="2" t="s">
        <v>62</v>
      </c>
      <c r="M169" s="1" t="s">
        <v>1406</v>
      </c>
    </row>
    <row r="170" spans="1:13" ht="21.75" thickBot="1">
      <c r="A170" s="2" t="s">
        <v>840</v>
      </c>
      <c r="B170" s="10" t="s">
        <v>427</v>
      </c>
      <c r="C170" s="10" t="s">
        <v>428</v>
      </c>
      <c r="D170" s="6" t="s">
        <v>841</v>
      </c>
      <c r="E170" s="2" t="s">
        <v>41</v>
      </c>
      <c r="F170" s="22">
        <v>2562</v>
      </c>
      <c r="G170" s="2" t="s">
        <v>52</v>
      </c>
      <c r="H170" s="2" t="s">
        <v>843</v>
      </c>
      <c r="I170" s="2" t="s">
        <v>835</v>
      </c>
      <c r="J170" s="2" t="s">
        <v>426</v>
      </c>
      <c r="K170" s="2" t="s">
        <v>62</v>
      </c>
      <c r="M170" s="1" t="s">
        <v>1407</v>
      </c>
    </row>
    <row r="171" spans="1:13" ht="21.75" thickBot="1">
      <c r="A171" s="2" t="s">
        <v>845</v>
      </c>
      <c r="B171" s="10" t="s">
        <v>427</v>
      </c>
      <c r="C171" s="10" t="s">
        <v>428</v>
      </c>
      <c r="D171" s="6" t="s">
        <v>422</v>
      </c>
      <c r="E171" s="2" t="s">
        <v>41</v>
      </c>
      <c r="F171" s="22">
        <v>2562</v>
      </c>
      <c r="G171" s="2" t="s">
        <v>52</v>
      </c>
      <c r="H171" s="2" t="s">
        <v>834</v>
      </c>
      <c r="I171" s="2" t="s">
        <v>847</v>
      </c>
      <c r="J171" s="2" t="s">
        <v>426</v>
      </c>
      <c r="K171" s="2" t="s">
        <v>62</v>
      </c>
      <c r="M171" s="1" t="s">
        <v>1408</v>
      </c>
    </row>
    <row r="172" spans="1:13" ht="21.75" thickBot="1">
      <c r="A172" s="2" t="s">
        <v>859</v>
      </c>
      <c r="B172" s="10" t="s">
        <v>427</v>
      </c>
      <c r="C172" s="10" t="s">
        <v>428</v>
      </c>
      <c r="D172" s="6" t="s">
        <v>860</v>
      </c>
      <c r="E172" s="2" t="s">
        <v>41</v>
      </c>
      <c r="F172" s="22">
        <v>2565</v>
      </c>
      <c r="G172" s="2" t="s">
        <v>396</v>
      </c>
      <c r="H172" s="2" t="s">
        <v>59</v>
      </c>
      <c r="I172" s="2" t="s">
        <v>504</v>
      </c>
      <c r="J172" s="2" t="s">
        <v>46</v>
      </c>
      <c r="K172" s="2" t="s">
        <v>47</v>
      </c>
      <c r="L172" s="2" t="s">
        <v>515</v>
      </c>
      <c r="M172" s="1" t="s">
        <v>1268</v>
      </c>
    </row>
    <row r="173" spans="1:13" ht="21.75" thickBot="1">
      <c r="A173" s="2" t="s">
        <v>896</v>
      </c>
      <c r="B173" s="10" t="s">
        <v>427</v>
      </c>
      <c r="C173" s="10" t="s">
        <v>428</v>
      </c>
      <c r="D173" s="6" t="s">
        <v>897</v>
      </c>
      <c r="E173" s="2" t="s">
        <v>27</v>
      </c>
      <c r="F173" s="22">
        <v>2564</v>
      </c>
      <c r="G173" s="2" t="s">
        <v>608</v>
      </c>
      <c r="H173" s="2" t="s">
        <v>316</v>
      </c>
      <c r="I173" s="2" t="s">
        <v>899</v>
      </c>
      <c r="J173" s="2" t="s">
        <v>61</v>
      </c>
      <c r="K173" s="2" t="s">
        <v>62</v>
      </c>
      <c r="M173" s="1" t="s">
        <v>1417</v>
      </c>
    </row>
    <row r="174" spans="1:13" ht="21.75" thickBot="1">
      <c r="A174" s="2" t="s">
        <v>1042</v>
      </c>
      <c r="B174" s="10" t="s">
        <v>427</v>
      </c>
      <c r="C174" s="10" t="s">
        <v>428</v>
      </c>
      <c r="D174" s="6" t="s">
        <v>1043</v>
      </c>
      <c r="E174" s="2" t="s">
        <v>27</v>
      </c>
      <c r="F174" s="22">
        <v>2565</v>
      </c>
      <c r="G174" s="2" t="s">
        <v>1007</v>
      </c>
      <c r="H174" s="2" t="s">
        <v>1035</v>
      </c>
      <c r="I174" s="2" t="s">
        <v>1003</v>
      </c>
      <c r="J174" s="2" t="s">
        <v>165</v>
      </c>
      <c r="K174" s="2" t="s">
        <v>166</v>
      </c>
      <c r="M174" s="1" t="s">
        <v>1432</v>
      </c>
    </row>
    <row r="175" spans="1:13" ht="21.75" thickBot="1">
      <c r="A175" s="2" t="s">
        <v>1046</v>
      </c>
      <c r="B175" s="10" t="s">
        <v>427</v>
      </c>
      <c r="C175" s="10" t="s">
        <v>428</v>
      </c>
      <c r="D175" s="6" t="s">
        <v>1047</v>
      </c>
      <c r="E175" s="2" t="s">
        <v>27</v>
      </c>
      <c r="F175" s="22">
        <v>2565</v>
      </c>
      <c r="G175" s="2" t="s">
        <v>1002</v>
      </c>
      <c r="H175" s="2" t="s">
        <v>59</v>
      </c>
      <c r="I175" s="2" t="s">
        <v>1003</v>
      </c>
      <c r="J175" s="2" t="s">
        <v>165</v>
      </c>
      <c r="K175" s="2" t="s">
        <v>166</v>
      </c>
      <c r="M175" s="1" t="s">
        <v>1433</v>
      </c>
    </row>
    <row r="176" spans="1:13" ht="21.75" thickBot="1">
      <c r="A176" s="2" t="s">
        <v>1055</v>
      </c>
      <c r="B176" s="10" t="s">
        <v>427</v>
      </c>
      <c r="C176" s="10" t="s">
        <v>428</v>
      </c>
      <c r="D176" s="6" t="s">
        <v>1056</v>
      </c>
      <c r="E176" s="2" t="s">
        <v>27</v>
      </c>
      <c r="F176" s="22">
        <v>2565</v>
      </c>
      <c r="G176" s="2" t="s">
        <v>396</v>
      </c>
      <c r="H176" s="2" t="s">
        <v>59</v>
      </c>
      <c r="I176" s="2" t="s">
        <v>1058</v>
      </c>
      <c r="J176" s="2" t="s">
        <v>756</v>
      </c>
      <c r="K176" s="2" t="s">
        <v>166</v>
      </c>
      <c r="M176" s="1" t="s">
        <v>1435</v>
      </c>
    </row>
    <row r="177" spans="1:13" ht="21.75" thickBot="1">
      <c r="A177" s="2" t="s">
        <v>1060</v>
      </c>
      <c r="B177" s="10" t="s">
        <v>427</v>
      </c>
      <c r="C177" s="10" t="s">
        <v>428</v>
      </c>
      <c r="D177" s="6" t="s">
        <v>1061</v>
      </c>
      <c r="E177" s="2" t="s">
        <v>41</v>
      </c>
      <c r="F177" s="22">
        <v>2565</v>
      </c>
      <c r="G177" s="2" t="s">
        <v>396</v>
      </c>
      <c r="H177" s="2" t="s">
        <v>59</v>
      </c>
      <c r="I177" s="2" t="s">
        <v>1063</v>
      </c>
      <c r="J177" s="2" t="s">
        <v>756</v>
      </c>
      <c r="K177" s="2" t="s">
        <v>166</v>
      </c>
      <c r="M177" s="1" t="s">
        <v>1436</v>
      </c>
    </row>
    <row r="178" spans="1:13" ht="21.75" thickBot="1">
      <c r="A178" s="2" t="s">
        <v>1071</v>
      </c>
      <c r="B178" s="10" t="s">
        <v>427</v>
      </c>
      <c r="C178" s="10" t="s">
        <v>428</v>
      </c>
      <c r="D178" s="6" t="s">
        <v>1072</v>
      </c>
      <c r="E178" s="2" t="s">
        <v>41</v>
      </c>
      <c r="F178" s="22">
        <v>2565</v>
      </c>
      <c r="G178" s="2" t="s">
        <v>396</v>
      </c>
      <c r="H178" s="2" t="s">
        <v>59</v>
      </c>
      <c r="I178" s="2" t="s">
        <v>1074</v>
      </c>
      <c r="J178" s="2" t="s">
        <v>165</v>
      </c>
      <c r="K178" s="2" t="s">
        <v>166</v>
      </c>
      <c r="M178" s="1" t="s">
        <v>1438</v>
      </c>
    </row>
    <row r="179" spans="1:13" ht="21.75" thickBot="1">
      <c r="A179" s="2" t="s">
        <v>1075</v>
      </c>
      <c r="B179" s="10" t="s">
        <v>427</v>
      </c>
      <c r="C179" s="10" t="s">
        <v>428</v>
      </c>
      <c r="D179" s="6" t="s">
        <v>1076</v>
      </c>
      <c r="E179" s="2" t="s">
        <v>41</v>
      </c>
      <c r="F179" s="22">
        <v>2565</v>
      </c>
      <c r="G179" s="2" t="s">
        <v>396</v>
      </c>
      <c r="H179" s="2" t="s">
        <v>59</v>
      </c>
      <c r="I179" s="2" t="s">
        <v>1074</v>
      </c>
      <c r="J179" s="2" t="s">
        <v>165</v>
      </c>
      <c r="K179" s="2" t="s">
        <v>166</v>
      </c>
      <c r="M179" s="1" t="s">
        <v>1439</v>
      </c>
    </row>
    <row r="180" spans="1:13" ht="21.75" thickBot="1">
      <c r="A180" s="2" t="s">
        <v>1101</v>
      </c>
      <c r="B180" s="10" t="s">
        <v>427</v>
      </c>
      <c r="C180" s="10" t="s">
        <v>428</v>
      </c>
      <c r="D180" s="6" t="s">
        <v>1102</v>
      </c>
      <c r="E180" s="2" t="s">
        <v>27</v>
      </c>
      <c r="F180" s="22">
        <v>2565</v>
      </c>
      <c r="G180" s="2" t="s">
        <v>396</v>
      </c>
      <c r="H180" s="2" t="s">
        <v>59</v>
      </c>
      <c r="I180" s="2" t="s">
        <v>745</v>
      </c>
      <c r="J180" s="2" t="s">
        <v>727</v>
      </c>
      <c r="K180" s="2" t="s">
        <v>166</v>
      </c>
      <c r="M180" s="1" t="s">
        <v>1277</v>
      </c>
    </row>
    <row r="181" spans="1:13" ht="21.75" thickBot="1">
      <c r="A181" s="2" t="s">
        <v>1178</v>
      </c>
      <c r="B181" s="10" t="s">
        <v>427</v>
      </c>
      <c r="C181" s="10" t="s">
        <v>428</v>
      </c>
      <c r="D181" s="6" t="s">
        <v>1179</v>
      </c>
      <c r="E181" s="2" t="s">
        <v>41</v>
      </c>
      <c r="F181" s="22">
        <v>2565</v>
      </c>
      <c r="G181" s="2" t="s">
        <v>396</v>
      </c>
      <c r="H181" s="2" t="s">
        <v>59</v>
      </c>
      <c r="I181" s="2" t="s">
        <v>112</v>
      </c>
      <c r="J181" s="2" t="s">
        <v>70</v>
      </c>
      <c r="K181" s="2" t="s">
        <v>47</v>
      </c>
      <c r="M181" s="1" t="s">
        <v>1456</v>
      </c>
    </row>
    <row r="182" spans="1:13" ht="21.75" thickBot="1">
      <c r="A182" s="2" t="s">
        <v>39</v>
      </c>
      <c r="B182" s="13" t="s">
        <v>427</v>
      </c>
      <c r="C182" s="13" t="s">
        <v>532</v>
      </c>
      <c r="D182" s="6" t="s">
        <v>40</v>
      </c>
      <c r="E182" s="2" t="s">
        <v>41</v>
      </c>
      <c r="F182" s="22">
        <v>2562</v>
      </c>
      <c r="G182" s="2" t="s">
        <v>44</v>
      </c>
      <c r="H182" s="2" t="s">
        <v>34</v>
      </c>
      <c r="I182" s="2" t="s">
        <v>45</v>
      </c>
      <c r="J182" s="2" t="s">
        <v>46</v>
      </c>
      <c r="K182" s="2" t="s">
        <v>47</v>
      </c>
      <c r="L182" s="1"/>
      <c r="M182" s="1" t="s">
        <v>1289</v>
      </c>
    </row>
    <row r="183" spans="1:13" ht="21.75" thickBot="1">
      <c r="A183" s="2" t="s">
        <v>186</v>
      </c>
      <c r="B183" s="13" t="s">
        <v>427</v>
      </c>
      <c r="C183" s="13" t="s">
        <v>532</v>
      </c>
      <c r="D183" s="6" t="s">
        <v>187</v>
      </c>
      <c r="E183" s="2" t="s">
        <v>41</v>
      </c>
      <c r="F183" s="22">
        <v>2563</v>
      </c>
      <c r="G183" s="2" t="s">
        <v>88</v>
      </c>
      <c r="H183" s="2" t="s">
        <v>85</v>
      </c>
      <c r="I183" s="2" t="s">
        <v>45</v>
      </c>
      <c r="J183" s="2" t="s">
        <v>46</v>
      </c>
      <c r="K183" s="2" t="s">
        <v>47</v>
      </c>
      <c r="M183" s="1" t="s">
        <v>1307</v>
      </c>
    </row>
    <row r="184" spans="1:13" ht="21.75" thickBot="1">
      <c r="A184" s="2" t="s">
        <v>230</v>
      </c>
      <c r="B184" s="13" t="s">
        <v>427</v>
      </c>
      <c r="C184" s="13" t="s">
        <v>532</v>
      </c>
      <c r="D184" s="6" t="s">
        <v>231</v>
      </c>
      <c r="E184" s="2" t="s">
        <v>41</v>
      </c>
      <c r="F184" s="22">
        <v>2563</v>
      </c>
      <c r="G184" s="2" t="s">
        <v>88</v>
      </c>
      <c r="H184" s="2" t="s">
        <v>85</v>
      </c>
      <c r="I184" s="2" t="s">
        <v>193</v>
      </c>
      <c r="J184" s="2" t="s">
        <v>165</v>
      </c>
      <c r="K184" s="2" t="s">
        <v>166</v>
      </c>
      <c r="M184" s="1" t="s">
        <v>1235</v>
      </c>
    </row>
    <row r="185" spans="1:13" ht="21.75" thickBot="1">
      <c r="A185" s="2" t="s">
        <v>529</v>
      </c>
      <c r="B185" s="14" t="s">
        <v>427</v>
      </c>
      <c r="C185" s="14" t="s">
        <v>532</v>
      </c>
      <c r="D185" s="6" t="s">
        <v>530</v>
      </c>
      <c r="E185" s="2" t="s">
        <v>41</v>
      </c>
      <c r="F185" s="22">
        <v>2564</v>
      </c>
      <c r="G185" s="2" t="s">
        <v>177</v>
      </c>
      <c r="H185" s="2" t="s">
        <v>316</v>
      </c>
      <c r="I185" s="2" t="s">
        <v>45</v>
      </c>
      <c r="J185" s="2" t="s">
        <v>46</v>
      </c>
      <c r="K185" s="2" t="s">
        <v>47</v>
      </c>
      <c r="M185" s="1" t="s">
        <v>1358</v>
      </c>
    </row>
    <row r="186" spans="1:13" ht="21.75" thickBot="1">
      <c r="A186" s="2" t="s">
        <v>810</v>
      </c>
      <c r="B186" s="14" t="s">
        <v>427</v>
      </c>
      <c r="C186" s="14" t="s">
        <v>532</v>
      </c>
      <c r="D186" s="6" t="s">
        <v>811</v>
      </c>
      <c r="E186" s="2" t="s">
        <v>41</v>
      </c>
      <c r="F186" s="22">
        <v>2564</v>
      </c>
      <c r="G186" s="2" t="s">
        <v>136</v>
      </c>
      <c r="H186" s="2" t="s">
        <v>316</v>
      </c>
      <c r="I186" s="2" t="s">
        <v>112</v>
      </c>
      <c r="J186" s="2" t="s">
        <v>70</v>
      </c>
      <c r="K186" s="2" t="s">
        <v>47</v>
      </c>
      <c r="M186" s="1" t="s">
        <v>1405</v>
      </c>
    </row>
    <row r="187" spans="1:13" ht="21.75" thickBot="1">
      <c r="A187" s="2" t="s">
        <v>883</v>
      </c>
      <c r="B187" s="14" t="s">
        <v>427</v>
      </c>
      <c r="C187" s="14" t="s">
        <v>532</v>
      </c>
      <c r="D187" s="6" t="s">
        <v>884</v>
      </c>
      <c r="E187" s="2" t="s">
        <v>41</v>
      </c>
      <c r="F187" s="22">
        <v>2565</v>
      </c>
      <c r="G187" s="2" t="s">
        <v>396</v>
      </c>
      <c r="H187" s="2" t="s">
        <v>59</v>
      </c>
      <c r="I187" s="2" t="s">
        <v>830</v>
      </c>
      <c r="J187" s="2" t="s">
        <v>70</v>
      </c>
      <c r="K187" s="2" t="s">
        <v>47</v>
      </c>
      <c r="L187" s="2" t="s">
        <v>515</v>
      </c>
      <c r="M187" s="1" t="s">
        <v>1273</v>
      </c>
    </row>
    <row r="188" spans="1:13" ht="21.75" thickBot="1">
      <c r="A188" s="2" t="s">
        <v>1138</v>
      </c>
      <c r="B188" s="14" t="s">
        <v>427</v>
      </c>
      <c r="C188" s="14" t="s">
        <v>532</v>
      </c>
      <c r="D188" s="6" t="s">
        <v>1139</v>
      </c>
      <c r="E188" s="2" t="s">
        <v>27</v>
      </c>
      <c r="F188" s="22">
        <v>2565</v>
      </c>
      <c r="G188" s="2" t="s">
        <v>396</v>
      </c>
      <c r="H188" s="2" t="s">
        <v>59</v>
      </c>
      <c r="I188" s="2" t="s">
        <v>1141</v>
      </c>
      <c r="J188" s="2" t="s">
        <v>756</v>
      </c>
      <c r="K188" s="2" t="s">
        <v>166</v>
      </c>
      <c r="M188" s="1" t="s">
        <v>1447</v>
      </c>
    </row>
    <row r="189" spans="1:13" ht="21.75" thickBot="1">
      <c r="A189" s="2" t="s">
        <v>1155</v>
      </c>
      <c r="B189" s="14" t="s">
        <v>427</v>
      </c>
      <c r="C189" s="14" t="s">
        <v>532</v>
      </c>
      <c r="D189" s="6" t="s">
        <v>1156</v>
      </c>
      <c r="E189" s="2" t="s">
        <v>41</v>
      </c>
      <c r="F189" s="22">
        <v>2565</v>
      </c>
      <c r="G189" s="2" t="s">
        <v>396</v>
      </c>
      <c r="H189" s="2" t="s">
        <v>59</v>
      </c>
      <c r="I189" s="2" t="s">
        <v>45</v>
      </c>
      <c r="J189" s="2" t="s">
        <v>46</v>
      </c>
      <c r="K189" s="2" t="s">
        <v>47</v>
      </c>
      <c r="M189" s="1" t="s">
        <v>1450</v>
      </c>
    </row>
    <row r="190" spans="1:13" ht="21.75" thickBot="1">
      <c r="A190" s="2" t="s">
        <v>816</v>
      </c>
      <c r="B190" s="48" t="s">
        <v>427</v>
      </c>
      <c r="C190" s="48" t="s">
        <v>819</v>
      </c>
      <c r="D190" s="6" t="s">
        <v>817</v>
      </c>
      <c r="E190" s="2" t="s">
        <v>41</v>
      </c>
      <c r="F190" s="22">
        <v>2564</v>
      </c>
      <c r="G190" s="2" t="s">
        <v>136</v>
      </c>
      <c r="H190" s="2" t="s">
        <v>316</v>
      </c>
      <c r="I190" s="2" t="s">
        <v>93</v>
      </c>
      <c r="J190" s="2" t="s">
        <v>70</v>
      </c>
      <c r="K190" s="2" t="s">
        <v>47</v>
      </c>
      <c r="M190" s="1" t="s">
        <v>1264</v>
      </c>
    </row>
    <row r="191" spans="1:13" ht="21.75" thickBot="1">
      <c r="A191" s="2" t="s">
        <v>512</v>
      </c>
      <c r="B191" s="49" t="s">
        <v>427</v>
      </c>
      <c r="C191" s="49" t="s">
        <v>516</v>
      </c>
      <c r="D191" s="6" t="s">
        <v>513</v>
      </c>
      <c r="E191" s="2" t="s">
        <v>41</v>
      </c>
      <c r="F191" s="22">
        <v>2564</v>
      </c>
      <c r="G191" s="2" t="s">
        <v>136</v>
      </c>
      <c r="H191" s="2" t="s">
        <v>316</v>
      </c>
      <c r="I191" s="2" t="s">
        <v>504</v>
      </c>
      <c r="J191" s="2" t="s">
        <v>46</v>
      </c>
      <c r="K191" s="2" t="s">
        <v>47</v>
      </c>
      <c r="L191" s="2" t="s">
        <v>515</v>
      </c>
      <c r="M191" s="1" t="s">
        <v>1245</v>
      </c>
    </row>
    <row r="192" spans="1:13" ht="21.75" thickBot="1">
      <c r="A192" s="2" t="s">
        <v>523</v>
      </c>
      <c r="B192" s="49" t="s">
        <v>427</v>
      </c>
      <c r="C192" s="49" t="s">
        <v>516</v>
      </c>
      <c r="D192" s="6" t="s">
        <v>524</v>
      </c>
      <c r="E192" s="2" t="s">
        <v>41</v>
      </c>
      <c r="F192" s="22">
        <v>2564</v>
      </c>
      <c r="G192" s="2" t="s">
        <v>136</v>
      </c>
      <c r="H192" s="2" t="s">
        <v>316</v>
      </c>
      <c r="I192" s="2" t="s">
        <v>504</v>
      </c>
      <c r="J192" s="2" t="s">
        <v>46</v>
      </c>
      <c r="K192" s="2" t="s">
        <v>47</v>
      </c>
      <c r="M192" s="1" t="s">
        <v>1246</v>
      </c>
    </row>
    <row r="193" spans="1:13" ht="21.75" thickBot="1">
      <c r="A193" s="2" t="s">
        <v>526</v>
      </c>
      <c r="B193" s="49" t="s">
        <v>427</v>
      </c>
      <c r="C193" s="49" t="s">
        <v>516</v>
      </c>
      <c r="D193" s="6" t="s">
        <v>527</v>
      </c>
      <c r="E193" s="2" t="s">
        <v>41</v>
      </c>
      <c r="F193" s="22">
        <v>2564</v>
      </c>
      <c r="G193" s="2" t="s">
        <v>136</v>
      </c>
      <c r="H193" s="2" t="s">
        <v>316</v>
      </c>
      <c r="I193" s="2" t="s">
        <v>504</v>
      </c>
      <c r="J193" s="2" t="s">
        <v>46</v>
      </c>
      <c r="K193" s="2" t="s">
        <v>47</v>
      </c>
      <c r="M193" s="1" t="s">
        <v>1247</v>
      </c>
    </row>
    <row r="194" spans="1:13" ht="21.75" thickBot="1">
      <c r="A194" s="2" t="s">
        <v>779</v>
      </c>
      <c r="B194" s="49" t="s">
        <v>427</v>
      </c>
      <c r="C194" s="49" t="s">
        <v>516</v>
      </c>
      <c r="D194" s="6" t="s">
        <v>780</v>
      </c>
      <c r="E194" s="2" t="s">
        <v>41</v>
      </c>
      <c r="F194" s="22">
        <v>2564</v>
      </c>
      <c r="G194" s="2" t="s">
        <v>136</v>
      </c>
      <c r="H194" s="2" t="s">
        <v>316</v>
      </c>
      <c r="I194" s="2" t="s">
        <v>782</v>
      </c>
      <c r="J194" s="2" t="s">
        <v>262</v>
      </c>
      <c r="K194" s="2" t="s">
        <v>263</v>
      </c>
      <c r="M194" s="1" t="s">
        <v>1401</v>
      </c>
    </row>
    <row r="195" spans="1:13" ht="21.75" thickBot="1">
      <c r="A195" s="2" t="s">
        <v>783</v>
      </c>
      <c r="B195" s="49" t="s">
        <v>427</v>
      </c>
      <c r="C195" s="49" t="s">
        <v>516</v>
      </c>
      <c r="D195" s="6" t="s">
        <v>784</v>
      </c>
      <c r="E195" s="2" t="s">
        <v>41</v>
      </c>
      <c r="F195" s="22">
        <v>2564</v>
      </c>
      <c r="G195" s="2" t="s">
        <v>136</v>
      </c>
      <c r="H195" s="2" t="s">
        <v>316</v>
      </c>
      <c r="I195" s="2" t="s">
        <v>782</v>
      </c>
      <c r="J195" s="2" t="s">
        <v>262</v>
      </c>
      <c r="K195" s="2" t="s">
        <v>263</v>
      </c>
      <c r="M195" s="1" t="s">
        <v>1402</v>
      </c>
    </row>
    <row r="196" spans="1:13" ht="21.75" thickBot="1">
      <c r="A196" s="2" t="s">
        <v>807</v>
      </c>
      <c r="B196" s="49" t="s">
        <v>427</v>
      </c>
      <c r="C196" s="49" t="s">
        <v>516</v>
      </c>
      <c r="D196" s="6" t="s">
        <v>808</v>
      </c>
      <c r="E196" s="2" t="s">
        <v>41</v>
      </c>
      <c r="F196" s="22">
        <v>2564</v>
      </c>
      <c r="G196" s="2" t="s">
        <v>136</v>
      </c>
      <c r="H196" s="2" t="s">
        <v>316</v>
      </c>
      <c r="I196" s="2" t="s">
        <v>112</v>
      </c>
      <c r="J196" s="2" t="s">
        <v>70</v>
      </c>
      <c r="K196" s="2" t="s">
        <v>47</v>
      </c>
      <c r="M196" s="1" t="s">
        <v>1262</v>
      </c>
    </row>
    <row r="197" spans="1:13" ht="21.75" thickBot="1">
      <c r="A197" s="2" t="s">
        <v>862</v>
      </c>
      <c r="B197" s="49" t="s">
        <v>427</v>
      </c>
      <c r="C197" s="49" t="s">
        <v>516</v>
      </c>
      <c r="D197" s="6" t="s">
        <v>863</v>
      </c>
      <c r="E197" s="2" t="s">
        <v>41</v>
      </c>
      <c r="F197" s="22">
        <v>2564</v>
      </c>
      <c r="G197" s="2" t="s">
        <v>136</v>
      </c>
      <c r="H197" s="2" t="s">
        <v>316</v>
      </c>
      <c r="I197" s="2" t="s">
        <v>490</v>
      </c>
      <c r="J197" s="2" t="s">
        <v>46</v>
      </c>
      <c r="K197" s="2" t="s">
        <v>47</v>
      </c>
      <c r="L197" s="2" t="s">
        <v>515</v>
      </c>
      <c r="M197" s="1" t="s">
        <v>1411</v>
      </c>
    </row>
    <row r="198" spans="1:13" ht="21.75" thickBot="1">
      <c r="A198" s="2" t="s">
        <v>873</v>
      </c>
      <c r="B198" s="49" t="s">
        <v>427</v>
      </c>
      <c r="C198" s="49" t="s">
        <v>516</v>
      </c>
      <c r="D198" s="6" t="s">
        <v>874</v>
      </c>
      <c r="E198" s="2" t="s">
        <v>41</v>
      </c>
      <c r="F198" s="22">
        <v>2565</v>
      </c>
      <c r="G198" s="2" t="s">
        <v>396</v>
      </c>
      <c r="H198" s="2" t="s">
        <v>59</v>
      </c>
      <c r="I198" s="2" t="s">
        <v>825</v>
      </c>
      <c r="J198" s="2" t="s">
        <v>70</v>
      </c>
      <c r="K198" s="2" t="s">
        <v>47</v>
      </c>
      <c r="L198" s="2" t="s">
        <v>515</v>
      </c>
      <c r="M198" s="1" t="s">
        <v>1271</v>
      </c>
    </row>
    <row r="199" spans="1:13" ht="21.75" thickBot="1">
      <c r="A199" s="2" t="s">
        <v>881</v>
      </c>
      <c r="B199" s="49" t="s">
        <v>427</v>
      </c>
      <c r="C199" s="49" t="s">
        <v>516</v>
      </c>
      <c r="D199" s="6" t="s">
        <v>863</v>
      </c>
      <c r="E199" s="2" t="s">
        <v>41</v>
      </c>
      <c r="F199" s="22">
        <v>2565</v>
      </c>
      <c r="G199" s="2" t="s">
        <v>396</v>
      </c>
      <c r="H199" s="2" t="s">
        <v>59</v>
      </c>
      <c r="I199" s="2" t="s">
        <v>490</v>
      </c>
      <c r="J199" s="2" t="s">
        <v>46</v>
      </c>
      <c r="K199" s="2" t="s">
        <v>47</v>
      </c>
      <c r="L199" s="2" t="s">
        <v>515</v>
      </c>
      <c r="M199" s="1" t="s">
        <v>1414</v>
      </c>
    </row>
    <row r="200" spans="1:13" ht="21.75" thickBot="1">
      <c r="A200" s="2" t="s">
        <v>1079</v>
      </c>
      <c r="B200" s="49" t="s">
        <v>427</v>
      </c>
      <c r="C200" s="49" t="s">
        <v>516</v>
      </c>
      <c r="D200" s="6" t="s">
        <v>1080</v>
      </c>
      <c r="E200" s="2" t="s">
        <v>41</v>
      </c>
      <c r="F200" s="22">
        <v>2565</v>
      </c>
      <c r="G200" s="2" t="s">
        <v>1007</v>
      </c>
      <c r="H200" s="2" t="s">
        <v>59</v>
      </c>
      <c r="I200" s="2" t="s">
        <v>1083</v>
      </c>
      <c r="J200" s="2" t="s">
        <v>70</v>
      </c>
      <c r="K200" s="2" t="s">
        <v>47</v>
      </c>
      <c r="M200" s="1" t="s">
        <v>1440</v>
      </c>
    </row>
    <row r="201" spans="1:13" ht="21.75" thickBot="1">
      <c r="A201" s="2" t="s">
        <v>1169</v>
      </c>
      <c r="B201" s="49" t="s">
        <v>427</v>
      </c>
      <c r="C201" s="49" t="s">
        <v>516</v>
      </c>
      <c r="D201" s="6" t="s">
        <v>1170</v>
      </c>
      <c r="E201" s="2" t="s">
        <v>41</v>
      </c>
      <c r="F201" s="22">
        <v>2565</v>
      </c>
      <c r="G201" s="2" t="s">
        <v>396</v>
      </c>
      <c r="H201" s="2" t="s">
        <v>59</v>
      </c>
      <c r="I201" s="2" t="s">
        <v>112</v>
      </c>
      <c r="J201" s="2" t="s">
        <v>70</v>
      </c>
      <c r="K201" s="2" t="s">
        <v>47</v>
      </c>
      <c r="M201" s="1" t="s">
        <v>1454</v>
      </c>
    </row>
    <row r="202" spans="1:13" ht="21.75" thickBot="1">
      <c r="A202" s="2" t="s">
        <v>1172</v>
      </c>
      <c r="B202" s="49" t="s">
        <v>427</v>
      </c>
      <c r="C202" s="49" t="s">
        <v>516</v>
      </c>
      <c r="D202" s="6" t="s">
        <v>1173</v>
      </c>
      <c r="E202" s="2" t="s">
        <v>41</v>
      </c>
      <c r="F202" s="22">
        <v>2565</v>
      </c>
      <c r="G202" s="2" t="s">
        <v>396</v>
      </c>
      <c r="H202" s="2" t="s">
        <v>59</v>
      </c>
      <c r="I202" s="2" t="s">
        <v>112</v>
      </c>
      <c r="J202" s="2" t="s">
        <v>70</v>
      </c>
      <c r="K202" s="2" t="s">
        <v>47</v>
      </c>
      <c r="M202" s="1" t="s">
        <v>1455</v>
      </c>
    </row>
    <row r="203" spans="1:13" ht="21.75" thickBot="1">
      <c r="A203" s="2" t="s">
        <v>1175</v>
      </c>
      <c r="B203" s="49" t="s">
        <v>427</v>
      </c>
      <c r="C203" s="49" t="s">
        <v>516</v>
      </c>
      <c r="D203" s="6" t="s">
        <v>1176</v>
      </c>
      <c r="E203" s="2" t="s">
        <v>41</v>
      </c>
      <c r="F203" s="22">
        <v>2565</v>
      </c>
      <c r="G203" s="2" t="s">
        <v>396</v>
      </c>
      <c r="H203" s="2" t="s">
        <v>59</v>
      </c>
      <c r="I203" s="2" t="s">
        <v>112</v>
      </c>
      <c r="J203" s="2" t="s">
        <v>70</v>
      </c>
      <c r="K203" s="2" t="s">
        <v>47</v>
      </c>
      <c r="M203" s="1" t="s">
        <v>1284</v>
      </c>
    </row>
    <row r="204" spans="1:13" ht="21.75" thickBot="1">
      <c r="A204" s="2" t="s">
        <v>1181</v>
      </c>
      <c r="B204" s="49" t="s">
        <v>427</v>
      </c>
      <c r="C204" s="49" t="s">
        <v>516</v>
      </c>
      <c r="D204" s="6" t="s">
        <v>1182</v>
      </c>
      <c r="E204" s="2" t="s">
        <v>66</v>
      </c>
      <c r="F204" s="22">
        <v>2565</v>
      </c>
      <c r="G204" s="2" t="s">
        <v>396</v>
      </c>
      <c r="H204" s="2" t="s">
        <v>59</v>
      </c>
      <c r="I204" s="2" t="s">
        <v>93</v>
      </c>
      <c r="J204" s="2" t="s">
        <v>70</v>
      </c>
      <c r="K204" s="2" t="s">
        <v>47</v>
      </c>
      <c r="M204" s="1" t="s">
        <v>1285</v>
      </c>
    </row>
    <row r="205" spans="1:13" ht="21.75" thickBot="1">
      <c r="B205" s="53" t="s">
        <v>427</v>
      </c>
      <c r="C205" s="53" t="s">
        <v>1215</v>
      </c>
      <c r="D205" s="7"/>
    </row>
    <row r="206" spans="1:13" ht="21.75" thickBot="1">
      <c r="A206" s="2" t="s">
        <v>491</v>
      </c>
      <c r="B206" s="50" t="s">
        <v>398</v>
      </c>
      <c r="C206" s="50" t="s">
        <v>399</v>
      </c>
      <c r="D206" s="6" t="s">
        <v>492</v>
      </c>
      <c r="E206" s="2" t="s">
        <v>66</v>
      </c>
      <c r="F206" s="22">
        <v>2563</v>
      </c>
      <c r="G206" s="2" t="s">
        <v>182</v>
      </c>
      <c r="H206" s="2" t="s">
        <v>182</v>
      </c>
      <c r="I206" s="2" t="s">
        <v>69</v>
      </c>
      <c r="J206" s="2" t="s">
        <v>70</v>
      </c>
      <c r="K206" s="2" t="s">
        <v>47</v>
      </c>
      <c r="M206" s="1" t="s">
        <v>1352</v>
      </c>
    </row>
    <row r="207" spans="1:13" ht="21.75" thickBot="1">
      <c r="A207" s="2" t="s">
        <v>1187</v>
      </c>
      <c r="B207" s="50" t="s">
        <v>398</v>
      </c>
      <c r="C207" s="50" t="s">
        <v>399</v>
      </c>
      <c r="D207" s="6" t="s">
        <v>1188</v>
      </c>
      <c r="E207" s="2" t="s">
        <v>41</v>
      </c>
      <c r="F207" s="22">
        <v>2565</v>
      </c>
      <c r="G207" s="2" t="s">
        <v>396</v>
      </c>
      <c r="H207" s="2" t="s">
        <v>59</v>
      </c>
      <c r="I207" s="2" t="s">
        <v>404</v>
      </c>
      <c r="J207" s="2" t="s">
        <v>405</v>
      </c>
      <c r="K207" s="2" t="s">
        <v>406</v>
      </c>
      <c r="M207" s="1" t="s">
        <v>1287</v>
      </c>
    </row>
    <row r="208" spans="1:13" ht="21.75" thickBot="1">
      <c r="A208" s="2" t="s">
        <v>429</v>
      </c>
      <c r="B208" s="51" t="s">
        <v>398</v>
      </c>
      <c r="C208" s="51" t="s">
        <v>419</v>
      </c>
      <c r="D208" s="6" t="s">
        <v>430</v>
      </c>
      <c r="E208" s="2" t="s">
        <v>41</v>
      </c>
      <c r="F208" s="22">
        <v>2566</v>
      </c>
      <c r="G208" s="2" t="s">
        <v>432</v>
      </c>
      <c r="H208" s="2" t="s">
        <v>433</v>
      </c>
      <c r="I208" s="2" t="s">
        <v>417</v>
      </c>
      <c r="J208" s="2" t="s">
        <v>418</v>
      </c>
      <c r="K208" s="2" t="s">
        <v>37</v>
      </c>
      <c r="M208" s="1" t="s">
        <v>1343</v>
      </c>
    </row>
    <row r="209" spans="1:13" ht="21.75" thickBot="1">
      <c r="A209" s="2" t="s">
        <v>487</v>
      </c>
      <c r="B209" s="51" t="s">
        <v>398</v>
      </c>
      <c r="C209" s="51" t="s">
        <v>419</v>
      </c>
      <c r="D209" s="6" t="s">
        <v>488</v>
      </c>
      <c r="E209" s="2" t="s">
        <v>41</v>
      </c>
      <c r="F209" s="22">
        <v>2564</v>
      </c>
      <c r="G209" s="2" t="s">
        <v>136</v>
      </c>
      <c r="H209" s="2" t="s">
        <v>316</v>
      </c>
      <c r="I209" s="2" t="s">
        <v>490</v>
      </c>
      <c r="J209" s="2" t="s">
        <v>46</v>
      </c>
      <c r="K209" s="2" t="s">
        <v>47</v>
      </c>
      <c r="M209" s="1" t="s">
        <v>1351</v>
      </c>
    </row>
    <row r="210" spans="1:13" ht="21.75" thickBot="1">
      <c r="A210" s="2" t="s">
        <v>494</v>
      </c>
      <c r="B210" s="51" t="s">
        <v>398</v>
      </c>
      <c r="C210" s="51" t="s">
        <v>419</v>
      </c>
      <c r="D210" s="6" t="s">
        <v>495</v>
      </c>
      <c r="E210" s="2" t="s">
        <v>41</v>
      </c>
      <c r="F210" s="22">
        <v>2564</v>
      </c>
      <c r="G210" s="2" t="s">
        <v>136</v>
      </c>
      <c r="H210" s="2" t="s">
        <v>316</v>
      </c>
      <c r="I210" s="2" t="s">
        <v>112</v>
      </c>
      <c r="J210" s="2" t="s">
        <v>70</v>
      </c>
      <c r="K210" s="2" t="s">
        <v>47</v>
      </c>
      <c r="M210" s="1" t="s">
        <v>1353</v>
      </c>
    </row>
    <row r="211" spans="1:13" ht="21.75" thickBot="1">
      <c r="A211" s="2" t="s">
        <v>605</v>
      </c>
      <c r="B211" s="51" t="s">
        <v>398</v>
      </c>
      <c r="C211" s="51" t="s">
        <v>419</v>
      </c>
      <c r="D211" s="6" t="s">
        <v>606</v>
      </c>
      <c r="E211" s="2" t="s">
        <v>41</v>
      </c>
      <c r="F211" s="22">
        <v>2564</v>
      </c>
      <c r="G211" s="2" t="s">
        <v>373</v>
      </c>
      <c r="H211" s="2" t="s">
        <v>608</v>
      </c>
      <c r="I211" s="2" t="s">
        <v>609</v>
      </c>
      <c r="J211" s="2" t="s">
        <v>610</v>
      </c>
      <c r="K211" s="2" t="s">
        <v>166</v>
      </c>
      <c r="M211" s="1" t="s">
        <v>1372</v>
      </c>
    </row>
    <row r="212" spans="1:13" ht="21.75" thickBot="1">
      <c r="A212" s="2" t="s">
        <v>633</v>
      </c>
      <c r="B212" s="51" t="s">
        <v>398</v>
      </c>
      <c r="C212" s="51" t="s">
        <v>419</v>
      </c>
      <c r="D212" s="6" t="s">
        <v>634</v>
      </c>
      <c r="E212" s="2" t="s">
        <v>27</v>
      </c>
      <c r="F212" s="22">
        <v>2564</v>
      </c>
      <c r="G212" s="2" t="s">
        <v>136</v>
      </c>
      <c r="H212" s="2" t="s">
        <v>316</v>
      </c>
      <c r="I212" s="2" t="s">
        <v>615</v>
      </c>
      <c r="J212" s="2" t="s">
        <v>100</v>
      </c>
      <c r="K212" s="2" t="s">
        <v>101</v>
      </c>
      <c r="M212" s="1" t="s">
        <v>1378</v>
      </c>
    </row>
    <row r="213" spans="1:13" ht="21.75" thickBot="1">
      <c r="A213" s="2" t="s">
        <v>665</v>
      </c>
      <c r="B213" s="51" t="s">
        <v>398</v>
      </c>
      <c r="C213" s="51" t="s">
        <v>419</v>
      </c>
      <c r="D213" s="6" t="s">
        <v>666</v>
      </c>
      <c r="E213" s="2" t="s">
        <v>667</v>
      </c>
      <c r="F213" s="22">
        <v>2564</v>
      </c>
      <c r="G213" s="2" t="s">
        <v>136</v>
      </c>
      <c r="H213" s="2" t="s">
        <v>316</v>
      </c>
      <c r="I213" s="2" t="s">
        <v>669</v>
      </c>
      <c r="J213" s="2" t="s">
        <v>61</v>
      </c>
      <c r="K213" s="2" t="s">
        <v>62</v>
      </c>
      <c r="M213" s="1" t="s">
        <v>1383</v>
      </c>
    </row>
    <row r="214" spans="1:13" ht="21.75" thickBot="1">
      <c r="A214" s="2" t="s">
        <v>673</v>
      </c>
      <c r="B214" s="51" t="s">
        <v>398</v>
      </c>
      <c r="C214" s="51" t="s">
        <v>419</v>
      </c>
      <c r="D214" s="6" t="s">
        <v>674</v>
      </c>
      <c r="E214" s="2" t="s">
        <v>66</v>
      </c>
      <c r="F214" s="22">
        <v>2564</v>
      </c>
      <c r="G214" s="2" t="s">
        <v>136</v>
      </c>
      <c r="H214" s="2" t="s">
        <v>316</v>
      </c>
      <c r="I214" s="2" t="s">
        <v>246</v>
      </c>
      <c r="J214" s="2" t="s">
        <v>61</v>
      </c>
      <c r="K214" s="2" t="s">
        <v>62</v>
      </c>
      <c r="M214" s="1" t="s">
        <v>1254</v>
      </c>
    </row>
    <row r="215" spans="1:13" ht="21.75" thickBot="1">
      <c r="A215" s="2" t="s">
        <v>676</v>
      </c>
      <c r="B215" s="51" t="s">
        <v>398</v>
      </c>
      <c r="C215" s="51" t="s">
        <v>419</v>
      </c>
      <c r="D215" s="6" t="s">
        <v>674</v>
      </c>
      <c r="E215" s="2" t="s">
        <v>41</v>
      </c>
      <c r="F215" s="22">
        <v>2564</v>
      </c>
      <c r="G215" s="2" t="s">
        <v>136</v>
      </c>
      <c r="H215" s="2" t="s">
        <v>316</v>
      </c>
      <c r="I215" s="2" t="s">
        <v>246</v>
      </c>
      <c r="J215" s="2" t="s">
        <v>61</v>
      </c>
      <c r="K215" s="2" t="s">
        <v>62</v>
      </c>
      <c r="M215" s="1" t="s">
        <v>1254</v>
      </c>
    </row>
    <row r="216" spans="1:13" ht="21.75" thickBot="1">
      <c r="A216" s="2" t="s">
        <v>766</v>
      </c>
      <c r="B216" s="51" t="s">
        <v>398</v>
      </c>
      <c r="C216" s="51" t="s">
        <v>419</v>
      </c>
      <c r="D216" s="6" t="s">
        <v>767</v>
      </c>
      <c r="E216" s="2" t="s">
        <v>41</v>
      </c>
      <c r="F216" s="22">
        <v>2564</v>
      </c>
      <c r="G216" s="2" t="s">
        <v>136</v>
      </c>
      <c r="H216" s="2" t="s">
        <v>316</v>
      </c>
      <c r="I216" s="1"/>
      <c r="J216" s="2" t="s">
        <v>769</v>
      </c>
      <c r="K216" s="2" t="s">
        <v>293</v>
      </c>
      <c r="M216" s="1" t="s">
        <v>1259</v>
      </c>
    </row>
    <row r="217" spans="1:13" ht="21.75" thickBot="1">
      <c r="A217" s="2" t="s">
        <v>787</v>
      </c>
      <c r="B217" s="51" t="s">
        <v>398</v>
      </c>
      <c r="C217" s="51" t="s">
        <v>419</v>
      </c>
      <c r="D217" s="6" t="s">
        <v>788</v>
      </c>
      <c r="E217" s="2" t="s">
        <v>27</v>
      </c>
      <c r="F217" s="22">
        <v>2564</v>
      </c>
      <c r="G217" s="2" t="s">
        <v>136</v>
      </c>
      <c r="H217" s="2" t="s">
        <v>316</v>
      </c>
      <c r="I217" s="2" t="s">
        <v>790</v>
      </c>
      <c r="J217" s="2" t="s">
        <v>791</v>
      </c>
      <c r="K217" s="2" t="s">
        <v>62</v>
      </c>
      <c r="M217" s="1" t="s">
        <v>1403</v>
      </c>
    </row>
    <row r="218" spans="1:13" ht="21.75" thickBot="1">
      <c r="A218" s="2" t="s">
        <v>793</v>
      </c>
      <c r="B218" s="51" t="s">
        <v>398</v>
      </c>
      <c r="C218" s="51" t="s">
        <v>419</v>
      </c>
      <c r="D218" s="6" t="s">
        <v>794</v>
      </c>
      <c r="E218" s="2" t="s">
        <v>73</v>
      </c>
      <c r="F218" s="22">
        <v>2564</v>
      </c>
      <c r="G218" s="2" t="s">
        <v>136</v>
      </c>
      <c r="H218" s="2" t="s">
        <v>316</v>
      </c>
      <c r="I218" s="2" t="s">
        <v>796</v>
      </c>
      <c r="J218" s="2" t="s">
        <v>797</v>
      </c>
      <c r="K218" s="2" t="s">
        <v>798</v>
      </c>
      <c r="M218" s="1" t="s">
        <v>1260</v>
      </c>
    </row>
    <row r="219" spans="1:13" ht="21.75" thickBot="1">
      <c r="A219" s="2" t="s">
        <v>800</v>
      </c>
      <c r="B219" s="51" t="s">
        <v>398</v>
      </c>
      <c r="C219" s="51" t="s">
        <v>419</v>
      </c>
      <c r="D219" s="6" t="s">
        <v>801</v>
      </c>
      <c r="E219" s="2" t="s">
        <v>41</v>
      </c>
      <c r="F219" s="22">
        <v>2564</v>
      </c>
      <c r="G219" s="2" t="s">
        <v>136</v>
      </c>
      <c r="H219" s="2" t="s">
        <v>316</v>
      </c>
      <c r="I219" s="2" t="s">
        <v>803</v>
      </c>
      <c r="J219" s="2" t="s">
        <v>563</v>
      </c>
      <c r="K219" s="2" t="s">
        <v>564</v>
      </c>
      <c r="M219" s="1" t="s">
        <v>1261</v>
      </c>
    </row>
    <row r="220" spans="1:13" ht="21.75" thickBot="1">
      <c r="A220" s="2" t="s">
        <v>827</v>
      </c>
      <c r="B220" s="51" t="s">
        <v>398</v>
      </c>
      <c r="C220" s="51" t="s">
        <v>419</v>
      </c>
      <c r="D220" s="6" t="s">
        <v>828</v>
      </c>
      <c r="E220" s="2" t="s">
        <v>41</v>
      </c>
      <c r="F220" s="22">
        <v>2564</v>
      </c>
      <c r="G220" s="2" t="s">
        <v>136</v>
      </c>
      <c r="H220" s="2" t="s">
        <v>316</v>
      </c>
      <c r="I220" s="2" t="s">
        <v>830</v>
      </c>
      <c r="J220" s="2" t="s">
        <v>70</v>
      </c>
      <c r="K220" s="2" t="s">
        <v>47</v>
      </c>
      <c r="M220" s="1" t="s">
        <v>1266</v>
      </c>
    </row>
    <row r="221" spans="1:13" ht="21.75" thickBot="1">
      <c r="A221" s="2" t="s">
        <v>856</v>
      </c>
      <c r="B221" s="51" t="s">
        <v>398</v>
      </c>
      <c r="C221" s="51" t="s">
        <v>419</v>
      </c>
      <c r="D221" s="6" t="s">
        <v>852</v>
      </c>
      <c r="E221" s="2" t="s">
        <v>41</v>
      </c>
      <c r="F221" s="22">
        <v>2564</v>
      </c>
      <c r="G221" s="2" t="s">
        <v>136</v>
      </c>
      <c r="H221" s="2" t="s">
        <v>316</v>
      </c>
      <c r="I221" s="2" t="s">
        <v>858</v>
      </c>
      <c r="J221" s="2" t="s">
        <v>756</v>
      </c>
      <c r="K221" s="2" t="s">
        <v>166</v>
      </c>
      <c r="M221" s="1" t="s">
        <v>1410</v>
      </c>
    </row>
    <row r="222" spans="1:13" ht="21.75" thickBot="1">
      <c r="A222" s="2" t="s">
        <v>865</v>
      </c>
      <c r="B222" s="51" t="s">
        <v>398</v>
      </c>
      <c r="C222" s="51" t="s">
        <v>419</v>
      </c>
      <c r="D222" s="6" t="s">
        <v>866</v>
      </c>
      <c r="E222" s="2" t="s">
        <v>41</v>
      </c>
      <c r="F222" s="22">
        <v>2564</v>
      </c>
      <c r="G222" s="2" t="s">
        <v>608</v>
      </c>
      <c r="H222" s="2" t="s">
        <v>316</v>
      </c>
      <c r="I222" s="2" t="s">
        <v>830</v>
      </c>
      <c r="J222" s="2" t="s">
        <v>70</v>
      </c>
      <c r="K222" s="2" t="s">
        <v>47</v>
      </c>
      <c r="L222" s="2" t="s">
        <v>515</v>
      </c>
      <c r="M222" s="1" t="s">
        <v>1412</v>
      </c>
    </row>
    <row r="223" spans="1:13" ht="21.75" thickBot="1">
      <c r="A223" s="2" t="s">
        <v>876</v>
      </c>
      <c r="B223" s="51" t="s">
        <v>398</v>
      </c>
      <c r="C223" s="51" t="s">
        <v>419</v>
      </c>
      <c r="D223" s="6" t="s">
        <v>877</v>
      </c>
      <c r="E223" s="2" t="s">
        <v>41</v>
      </c>
      <c r="F223" s="22">
        <v>2564</v>
      </c>
      <c r="G223" s="2" t="s">
        <v>136</v>
      </c>
      <c r="H223" s="2" t="s">
        <v>316</v>
      </c>
      <c r="I223" s="2" t="s">
        <v>112</v>
      </c>
      <c r="J223" s="2" t="s">
        <v>70</v>
      </c>
      <c r="K223" s="2" t="s">
        <v>47</v>
      </c>
      <c r="L223" s="2" t="s">
        <v>515</v>
      </c>
      <c r="M223" s="1" t="s">
        <v>1413</v>
      </c>
    </row>
    <row r="224" spans="1:13" ht="21.75" thickBot="1">
      <c r="A224" s="2" t="s">
        <v>879</v>
      </c>
      <c r="B224" s="51" t="s">
        <v>398</v>
      </c>
      <c r="C224" s="51" t="s">
        <v>419</v>
      </c>
      <c r="D224" s="6" t="s">
        <v>513</v>
      </c>
      <c r="E224" s="2" t="s">
        <v>41</v>
      </c>
      <c r="F224" s="22">
        <v>2565</v>
      </c>
      <c r="G224" s="2" t="s">
        <v>396</v>
      </c>
      <c r="H224" s="2" t="s">
        <v>59</v>
      </c>
      <c r="I224" s="2" t="s">
        <v>504</v>
      </c>
      <c r="J224" s="2" t="s">
        <v>46</v>
      </c>
      <c r="K224" s="2" t="s">
        <v>47</v>
      </c>
      <c r="L224" s="2" t="s">
        <v>515</v>
      </c>
      <c r="M224" s="1" t="s">
        <v>1272</v>
      </c>
    </row>
    <row r="225" spans="1:13" ht="21.75" thickBot="1">
      <c r="A225" s="2" t="s">
        <v>971</v>
      </c>
      <c r="B225" s="51" t="s">
        <v>398</v>
      </c>
      <c r="C225" s="51" t="s">
        <v>419</v>
      </c>
      <c r="D225" s="6" t="s">
        <v>972</v>
      </c>
      <c r="E225" s="2" t="s">
        <v>27</v>
      </c>
      <c r="F225" s="22">
        <v>2565</v>
      </c>
      <c r="G225" s="2" t="s">
        <v>396</v>
      </c>
      <c r="H225" s="2" t="s">
        <v>59</v>
      </c>
      <c r="I225" s="2" t="s">
        <v>974</v>
      </c>
      <c r="J225" s="2" t="s">
        <v>100</v>
      </c>
      <c r="K225" s="2" t="s">
        <v>101</v>
      </c>
      <c r="M225" s="1" t="s">
        <v>1274</v>
      </c>
    </row>
    <row r="226" spans="1:13" ht="21.75" thickBot="1">
      <c r="A226" s="2" t="s">
        <v>1010</v>
      </c>
      <c r="B226" s="51" t="s">
        <v>398</v>
      </c>
      <c r="C226" s="51" t="s">
        <v>419</v>
      </c>
      <c r="D226" s="6" t="s">
        <v>1011</v>
      </c>
      <c r="E226" s="2" t="s">
        <v>27</v>
      </c>
      <c r="F226" s="22">
        <v>2565</v>
      </c>
      <c r="G226" s="2" t="s">
        <v>396</v>
      </c>
      <c r="H226" s="2" t="s">
        <v>59</v>
      </c>
      <c r="I226" s="2" t="s">
        <v>1013</v>
      </c>
      <c r="J226" s="2" t="s">
        <v>756</v>
      </c>
      <c r="K226" s="2" t="s">
        <v>166</v>
      </c>
      <c r="M226" s="1" t="s">
        <v>1425</v>
      </c>
    </row>
    <row r="227" spans="1:13" ht="21.75" thickBot="1">
      <c r="A227" s="2" t="s">
        <v>1015</v>
      </c>
      <c r="B227" s="51" t="s">
        <v>398</v>
      </c>
      <c r="C227" s="51" t="s">
        <v>419</v>
      </c>
      <c r="D227" s="6" t="s">
        <v>1016</v>
      </c>
      <c r="E227" s="2" t="s">
        <v>27</v>
      </c>
      <c r="F227" s="22">
        <v>2565</v>
      </c>
      <c r="G227" s="2" t="s">
        <v>396</v>
      </c>
      <c r="H227" s="2" t="s">
        <v>59</v>
      </c>
      <c r="I227" s="2" t="s">
        <v>1019</v>
      </c>
      <c r="J227" s="2" t="s">
        <v>61</v>
      </c>
      <c r="K227" s="2" t="s">
        <v>62</v>
      </c>
      <c r="M227" s="1" t="s">
        <v>1426</v>
      </c>
    </row>
    <row r="228" spans="1:13" ht="21.75" thickBot="1">
      <c r="A228" s="2" t="s">
        <v>1036</v>
      </c>
      <c r="B228" s="51" t="s">
        <v>398</v>
      </c>
      <c r="C228" s="51" t="s">
        <v>419</v>
      </c>
      <c r="D228" s="6" t="s">
        <v>1037</v>
      </c>
      <c r="E228" s="2" t="s">
        <v>41</v>
      </c>
      <c r="F228" s="22">
        <v>2565</v>
      </c>
      <c r="G228" s="2" t="s">
        <v>396</v>
      </c>
      <c r="H228" s="2" t="s">
        <v>59</v>
      </c>
      <c r="I228" s="2" t="s">
        <v>164</v>
      </c>
      <c r="J228" s="2" t="s">
        <v>165</v>
      </c>
      <c r="K228" s="2" t="s">
        <v>166</v>
      </c>
      <c r="M228" s="1" t="s">
        <v>1430</v>
      </c>
    </row>
    <row r="229" spans="1:13" ht="21.75" thickBot="1">
      <c r="A229" s="2" t="s">
        <v>1122</v>
      </c>
      <c r="B229" s="51" t="s">
        <v>398</v>
      </c>
      <c r="C229" s="51" t="s">
        <v>419</v>
      </c>
      <c r="D229" s="6" t="s">
        <v>1123</v>
      </c>
      <c r="E229" s="2" t="s">
        <v>27</v>
      </c>
      <c r="F229" s="22">
        <v>2565</v>
      </c>
      <c r="G229" s="2" t="s">
        <v>396</v>
      </c>
      <c r="H229" s="2" t="s">
        <v>1125</v>
      </c>
      <c r="I229" s="1"/>
      <c r="J229" s="2" t="s">
        <v>1126</v>
      </c>
      <c r="K229" s="2" t="s">
        <v>293</v>
      </c>
      <c r="M229" s="1" t="s">
        <v>1279</v>
      </c>
    </row>
    <row r="230" spans="1:13" ht="21.75" thickBot="1">
      <c r="A230" s="2" t="s">
        <v>1128</v>
      </c>
      <c r="B230" s="51" t="s">
        <v>398</v>
      </c>
      <c r="C230" s="51" t="s">
        <v>419</v>
      </c>
      <c r="D230" s="6" t="s">
        <v>852</v>
      </c>
      <c r="E230" s="2" t="s">
        <v>41</v>
      </c>
      <c r="F230" s="22">
        <v>2565</v>
      </c>
      <c r="G230" s="2" t="s">
        <v>1007</v>
      </c>
      <c r="H230" s="2" t="s">
        <v>59</v>
      </c>
      <c r="I230" s="2" t="s">
        <v>1130</v>
      </c>
      <c r="J230" s="2" t="s">
        <v>238</v>
      </c>
      <c r="K230" s="2" t="s">
        <v>101</v>
      </c>
      <c r="M230" s="1" t="s">
        <v>1280</v>
      </c>
    </row>
    <row r="231" spans="1:13" ht="21.75" thickBot="1">
      <c r="A231" s="2" t="s">
        <v>1131</v>
      </c>
      <c r="B231" s="51" t="s">
        <v>398</v>
      </c>
      <c r="C231" s="51" t="s">
        <v>419</v>
      </c>
      <c r="D231" s="6" t="s">
        <v>1132</v>
      </c>
      <c r="E231" s="2" t="s">
        <v>41</v>
      </c>
      <c r="F231" s="22">
        <v>2565</v>
      </c>
      <c r="G231" s="2" t="s">
        <v>396</v>
      </c>
      <c r="H231" s="2" t="s">
        <v>59</v>
      </c>
      <c r="I231" s="2" t="s">
        <v>1113</v>
      </c>
      <c r="J231" s="2" t="s">
        <v>61</v>
      </c>
      <c r="K231" s="2" t="s">
        <v>62</v>
      </c>
      <c r="M231" s="1" t="s">
        <v>1281</v>
      </c>
    </row>
    <row r="232" spans="1:13" ht="21.75" thickBot="1">
      <c r="A232" s="2" t="s">
        <v>1148</v>
      </c>
      <c r="B232" s="51" t="s">
        <v>398</v>
      </c>
      <c r="C232" s="51" t="s">
        <v>419</v>
      </c>
      <c r="D232" s="6" t="s">
        <v>1149</v>
      </c>
      <c r="E232" s="2" t="s">
        <v>41</v>
      </c>
      <c r="F232" s="22">
        <v>2565</v>
      </c>
      <c r="G232" s="2" t="s">
        <v>396</v>
      </c>
      <c r="H232" s="2" t="s">
        <v>59</v>
      </c>
      <c r="I232" s="2" t="s">
        <v>504</v>
      </c>
      <c r="J232" s="2" t="s">
        <v>46</v>
      </c>
      <c r="K232" s="2" t="s">
        <v>47</v>
      </c>
      <c r="M232" s="1" t="s">
        <v>1283</v>
      </c>
    </row>
    <row r="233" spans="1:13" ht="21.75" thickBot="1">
      <c r="A233" s="2" t="s">
        <v>1184</v>
      </c>
      <c r="B233" s="51" t="s">
        <v>398</v>
      </c>
      <c r="C233" s="51" t="s">
        <v>419</v>
      </c>
      <c r="D233" s="6" t="s">
        <v>1185</v>
      </c>
      <c r="E233" s="2" t="s">
        <v>27</v>
      </c>
      <c r="F233" s="22">
        <v>2564</v>
      </c>
      <c r="G233" s="2" t="s">
        <v>824</v>
      </c>
      <c r="H233" s="2" t="s">
        <v>432</v>
      </c>
      <c r="I233" s="2" t="s">
        <v>93</v>
      </c>
      <c r="J233" s="2" t="s">
        <v>70</v>
      </c>
      <c r="K233" s="2" t="s">
        <v>47</v>
      </c>
      <c r="M233" s="1" t="s">
        <v>1286</v>
      </c>
    </row>
    <row r="234" spans="1:13" ht="21.75" thickBot="1">
      <c r="A234" s="2" t="s">
        <v>1191</v>
      </c>
      <c r="B234" s="51" t="s">
        <v>398</v>
      </c>
      <c r="C234" s="51" t="s">
        <v>419</v>
      </c>
      <c r="D234" s="6" t="s">
        <v>1192</v>
      </c>
      <c r="E234" s="2" t="s">
        <v>27</v>
      </c>
      <c r="F234" s="22">
        <v>2565</v>
      </c>
      <c r="G234" s="2" t="s">
        <v>396</v>
      </c>
      <c r="H234" s="2" t="s">
        <v>59</v>
      </c>
      <c r="I234" s="2" t="s">
        <v>417</v>
      </c>
      <c r="J234" s="2" t="s">
        <v>1194</v>
      </c>
      <c r="K234" s="2" t="s">
        <v>37</v>
      </c>
      <c r="M234" s="1" t="s">
        <v>1457</v>
      </c>
    </row>
    <row r="235" spans="1:13" ht="21.75" thickBot="1">
      <c r="A235" s="2" t="s">
        <v>501</v>
      </c>
      <c r="B235" s="52" t="s">
        <v>398</v>
      </c>
      <c r="C235" s="52" t="s">
        <v>505</v>
      </c>
      <c r="D235" s="6" t="s">
        <v>502</v>
      </c>
      <c r="E235" s="2" t="s">
        <v>41</v>
      </c>
      <c r="F235" s="22">
        <v>2564</v>
      </c>
      <c r="G235" s="2" t="s">
        <v>136</v>
      </c>
      <c r="H235" s="2" t="s">
        <v>316</v>
      </c>
      <c r="I235" s="2" t="s">
        <v>504</v>
      </c>
      <c r="J235" s="2" t="s">
        <v>46</v>
      </c>
      <c r="K235" s="2" t="s">
        <v>47</v>
      </c>
      <c r="M235" s="1" t="s">
        <v>1354</v>
      </c>
    </row>
    <row r="236" spans="1:13" ht="21.75" thickBot="1">
      <c r="A236" s="2" t="s">
        <v>554</v>
      </c>
      <c r="B236" s="52" t="s">
        <v>398</v>
      </c>
      <c r="C236" s="52" t="s">
        <v>505</v>
      </c>
      <c r="D236" s="6" t="s">
        <v>555</v>
      </c>
      <c r="E236" s="2" t="s">
        <v>27</v>
      </c>
      <c r="F236" s="22">
        <v>2564</v>
      </c>
      <c r="G236" s="2" t="s">
        <v>136</v>
      </c>
      <c r="H236" s="2" t="s">
        <v>316</v>
      </c>
      <c r="I236" s="2" t="s">
        <v>557</v>
      </c>
      <c r="J236" s="2" t="s">
        <v>61</v>
      </c>
      <c r="K236" s="2" t="s">
        <v>62</v>
      </c>
      <c r="M236" s="1" t="s">
        <v>1250</v>
      </c>
    </row>
    <row r="237" spans="1:13" ht="21.75" thickBot="1">
      <c r="A237" s="2" t="s">
        <v>612</v>
      </c>
      <c r="B237" s="52" t="s">
        <v>398</v>
      </c>
      <c r="C237" s="52" t="s">
        <v>505</v>
      </c>
      <c r="D237" s="6" t="s">
        <v>613</v>
      </c>
      <c r="E237" s="2" t="s">
        <v>41</v>
      </c>
      <c r="F237" s="22">
        <v>2564</v>
      </c>
      <c r="G237" s="2" t="s">
        <v>136</v>
      </c>
      <c r="H237" s="2" t="s">
        <v>316</v>
      </c>
      <c r="I237" s="2" t="s">
        <v>615</v>
      </c>
      <c r="J237" s="2" t="s">
        <v>100</v>
      </c>
      <c r="K237" s="2" t="s">
        <v>101</v>
      </c>
      <c r="M237" s="1" t="s">
        <v>1373</v>
      </c>
    </row>
    <row r="238" spans="1:13" ht="21.75" thickBot="1">
      <c r="A238" s="2" t="s">
        <v>652</v>
      </c>
      <c r="B238" s="52" t="s">
        <v>398</v>
      </c>
      <c r="C238" s="52" t="s">
        <v>505</v>
      </c>
      <c r="D238" s="6" t="s">
        <v>653</v>
      </c>
      <c r="E238" s="2" t="s">
        <v>41</v>
      </c>
      <c r="F238" s="22">
        <v>2564</v>
      </c>
      <c r="G238" s="2" t="s">
        <v>136</v>
      </c>
      <c r="H238" s="2" t="s">
        <v>316</v>
      </c>
      <c r="I238" s="2" t="s">
        <v>655</v>
      </c>
      <c r="J238" s="2" t="s">
        <v>70</v>
      </c>
      <c r="K238" s="2" t="s">
        <v>47</v>
      </c>
      <c r="M238" s="1" t="s">
        <v>1381</v>
      </c>
    </row>
    <row r="239" spans="1:13" ht="21.75" thickBot="1">
      <c r="A239" s="2" t="s">
        <v>705</v>
      </c>
      <c r="B239" s="52" t="s">
        <v>398</v>
      </c>
      <c r="C239" s="52" t="s">
        <v>505</v>
      </c>
      <c r="D239" s="6" t="s">
        <v>706</v>
      </c>
      <c r="E239" s="2" t="s">
        <v>41</v>
      </c>
      <c r="F239" s="22">
        <v>2564</v>
      </c>
      <c r="G239" s="2" t="s">
        <v>373</v>
      </c>
      <c r="H239" s="2" t="s">
        <v>316</v>
      </c>
      <c r="I239" s="2" t="s">
        <v>709</v>
      </c>
      <c r="J239" s="2" t="s">
        <v>61</v>
      </c>
      <c r="K239" s="2" t="s">
        <v>62</v>
      </c>
      <c r="M239" s="1" t="s">
        <v>1390</v>
      </c>
    </row>
    <row r="240" spans="1:13" ht="21.75" thickBot="1">
      <c r="A240" s="2" t="s">
        <v>733</v>
      </c>
      <c r="B240" s="52" t="s">
        <v>398</v>
      </c>
      <c r="C240" s="52" t="s">
        <v>505</v>
      </c>
      <c r="D240" s="6" t="s">
        <v>734</v>
      </c>
      <c r="E240" s="2" t="s">
        <v>41</v>
      </c>
      <c r="F240" s="22">
        <v>2564</v>
      </c>
      <c r="G240" s="2" t="s">
        <v>136</v>
      </c>
      <c r="H240" s="2" t="s">
        <v>316</v>
      </c>
      <c r="I240" s="2" t="s">
        <v>732</v>
      </c>
      <c r="J240" s="2" t="s">
        <v>61</v>
      </c>
      <c r="K240" s="2" t="s">
        <v>62</v>
      </c>
      <c r="M240" s="1" t="s">
        <v>1395</v>
      </c>
    </row>
    <row r="241" spans="1:13" ht="21.75" thickBot="1">
      <c r="A241" s="2" t="s">
        <v>774</v>
      </c>
      <c r="B241" s="52" t="s">
        <v>398</v>
      </c>
      <c r="C241" s="52" t="s">
        <v>505</v>
      </c>
      <c r="D241" s="6" t="s">
        <v>775</v>
      </c>
      <c r="E241" s="2" t="s">
        <v>41</v>
      </c>
      <c r="F241" s="22">
        <v>2564</v>
      </c>
      <c r="G241" s="2" t="s">
        <v>373</v>
      </c>
      <c r="H241" s="2" t="s">
        <v>608</v>
      </c>
      <c r="I241" s="2" t="s">
        <v>777</v>
      </c>
      <c r="J241" s="2" t="s">
        <v>238</v>
      </c>
      <c r="K241" s="2" t="s">
        <v>101</v>
      </c>
      <c r="M241" s="1" t="s">
        <v>1400</v>
      </c>
    </row>
    <row r="242" spans="1:13" ht="21">
      <c r="A242" s="2" t="s">
        <v>1050</v>
      </c>
      <c r="B242" s="52" t="s">
        <v>398</v>
      </c>
      <c r="C242" s="52" t="s">
        <v>505</v>
      </c>
      <c r="D242" s="6" t="s">
        <v>1051</v>
      </c>
      <c r="E242" s="2" t="s">
        <v>66</v>
      </c>
      <c r="F242" s="22">
        <v>2565</v>
      </c>
      <c r="G242" s="2" t="s">
        <v>890</v>
      </c>
      <c r="H242" s="2" t="s">
        <v>59</v>
      </c>
      <c r="I242" s="2" t="s">
        <v>1053</v>
      </c>
      <c r="J242" s="2" t="s">
        <v>563</v>
      </c>
      <c r="K242" s="2" t="s">
        <v>564</v>
      </c>
      <c r="M242" s="1" t="s">
        <v>1434</v>
      </c>
    </row>
    <row r="243" spans="1:13" ht="21">
      <c r="A243" s="2" t="s">
        <v>1151</v>
      </c>
      <c r="B243" s="52" t="s">
        <v>398</v>
      </c>
      <c r="C243" s="52" t="s">
        <v>505</v>
      </c>
      <c r="D243" s="8" t="s">
        <v>1152</v>
      </c>
      <c r="E243" s="2" t="s">
        <v>41</v>
      </c>
      <c r="F243" s="22">
        <v>2565</v>
      </c>
      <c r="G243" s="2" t="s">
        <v>1007</v>
      </c>
      <c r="H243" s="2" t="s">
        <v>1146</v>
      </c>
      <c r="I243" s="2" t="s">
        <v>721</v>
      </c>
      <c r="J243" s="2" t="s">
        <v>238</v>
      </c>
      <c r="K243" s="2" t="s">
        <v>101</v>
      </c>
      <c r="M243" s="1" t="s">
        <v>1449</v>
      </c>
    </row>
    <row r="244" spans="1:13" ht="21">
      <c r="B244" s="55" t="s">
        <v>398</v>
      </c>
      <c r="C244" s="55" t="s">
        <v>1214</v>
      </c>
    </row>
  </sheetData>
  <autoFilter ref="A2:O2" xr:uid="{00000000-0009-0000-0000-000007000000}">
    <sortState ref="A3:M244">
      <sortCondition ref="C2"/>
    </sortState>
  </autoFilter>
  <hyperlinks>
    <hyperlink ref="D3" r:id="rId1" display="https://emenscr.nesdc.go.th/viewer/view.html?id=5b18f72e0d16bc6a5048b2f8&amp;username=udru20111" xr:uid="{00000000-0004-0000-0700-000000000000}"/>
    <hyperlink ref="D182" r:id="rId2" display="https://emenscr.nesdc.go.th/viewer/view.html?id=5b19f873916f477e3991ea3a&amp;username=udru20111" xr:uid="{00000000-0004-0000-0700-000001000000}"/>
    <hyperlink ref="D4" r:id="rId3" display="https://emenscr.nesdc.go.th/viewer/view.html?id=5b1df701bdb2d17e2f9a162a&amp;username=ku05134011" xr:uid="{00000000-0004-0000-0700-000002000000}"/>
    <hyperlink ref="D66" r:id="rId4" display="https://emenscr.nesdc.go.th/viewer/view.html?id=5b1dffdfbdb2d17e2f9a1634&amp;username=ku05134011" xr:uid="{00000000-0004-0000-0700-000003000000}"/>
    <hyperlink ref="D5" r:id="rId5" display="https://emenscr.nesdc.go.th/viewer/view.html?id=5b1f872c7587e67e2e720fa7&amp;username=sdu67011" xr:uid="{00000000-0004-0000-0700-000004000000}"/>
    <hyperlink ref="D6" r:id="rId6" display="https://emenscr.nesdc.go.th/viewer/view.html?id=5b1f9fc0ea79507e38d7c79b&amp;username=mnre10031" xr:uid="{00000000-0004-0000-0700-000005000000}"/>
    <hyperlink ref="D7" r:id="rId7" display="https://emenscr.nesdc.go.th/viewer/view.html?id=5b209ae4ea79507e38d7c826&amp;username=mnre10031" xr:uid="{00000000-0004-0000-0700-000006000000}"/>
    <hyperlink ref="D8" r:id="rId8" display="https://emenscr.nesdc.go.th/viewer/view.html?id=5b2102ab916f477e3991ef3a&amp;username=mots04031" xr:uid="{00000000-0004-0000-0700-000007000000}"/>
    <hyperlink ref="D9" r:id="rId9" display="https://emenscr.nesdc.go.th/viewer/view.html?id=5b210fde7587e67e2e7212bb&amp;username=mfu590131" xr:uid="{00000000-0004-0000-0700-000008000000}"/>
    <hyperlink ref="D67" r:id="rId10" display="https://emenscr.nesdc.go.th/viewer/view.html?id=5b309024165e772779632921&amp;username=moph05031" xr:uid="{00000000-0004-0000-0700-000009000000}"/>
    <hyperlink ref="D10" r:id="rId11" display="https://emenscr.nesdc.go.th/viewer/view.html?id=5b7fbe688419180f2e67af7a&amp;username=dru0563061" xr:uid="{00000000-0004-0000-0700-00000A000000}"/>
    <hyperlink ref="D68" r:id="rId12" display="https://emenscr.nesdc.go.th/viewer/view.html?id=5bbf00fd18934608ac2f9d1e&amp;username=cmu659391" xr:uid="{00000000-0004-0000-0700-00000B000000}"/>
    <hyperlink ref="D11" r:id="rId13" display="https://emenscr.nesdc.go.th/viewer/view.html?id=5bc95d947de3c605ae415eac&amp;username=cmu659371" xr:uid="{00000000-0004-0000-0700-00000C000000}"/>
    <hyperlink ref="D12" r:id="rId14" display="https://emenscr.nesdc.go.th/viewer/view.html?id=5bc99c2d49b9c605ba60a011&amp;username=cmu659371" xr:uid="{00000000-0004-0000-0700-00000D000000}"/>
    <hyperlink ref="D13" r:id="rId15" display="https://emenscr.nesdc.go.th/viewer/view.html?id=5bcdc7fe7de3c605ae415f1c&amp;username=nida05263081" xr:uid="{00000000-0004-0000-0700-00000E000000}"/>
    <hyperlink ref="D14" r:id="rId16" display="https://emenscr.nesdc.go.th/viewer/view.html?id=5bd1987149b9c605ba60a0c2&amp;username=moac10041" xr:uid="{00000000-0004-0000-0700-00000F000000}"/>
    <hyperlink ref="D15" r:id="rId17" display="https://emenscr.nesdc.go.th/viewer/view.html?id=5bd43d577de3c605ae415fb2&amp;username=nida05263081" xr:uid="{00000000-0004-0000-0700-000010000000}"/>
    <hyperlink ref="D16" r:id="rId18" display="https://emenscr.nesdc.go.th/viewer/view.html?id=5be906d37de3c605ae416213&amp;username=mots04061" xr:uid="{00000000-0004-0000-0700-000011000000}"/>
    <hyperlink ref="D17" r:id="rId19" display="https://emenscr.nesdc.go.th/viewer/view.html?id=5be922e349b9c605ba60a35c&amp;username=mots04061" xr:uid="{00000000-0004-0000-0700-000012000000}"/>
    <hyperlink ref="D18" r:id="rId20" display="https://emenscr.nesdc.go.th/viewer/view.html?id=5bea452bb0bb8f05b8702782&amp;username=mots04051" xr:uid="{00000000-0004-0000-0700-000013000000}"/>
    <hyperlink ref="D19" r:id="rId21" display="https://emenscr.nesdc.go.th/viewer/view.html?id=5bea59ffb0bb8f05b8702784&amp;username=mots04031" xr:uid="{00000000-0004-0000-0700-000014000000}"/>
    <hyperlink ref="D20" r:id="rId22" display="https://emenscr.nesdc.go.th/viewer/view.html?id=5bea5c45b0bb8f05b8702785&amp;username=mots04051" xr:uid="{00000000-0004-0000-0700-000015000000}"/>
    <hyperlink ref="D21" r:id="rId23" display="https://emenscr.nesdc.go.th/viewer/view.html?id=5bea97017de3c605ae416219&amp;username=mots04011" xr:uid="{00000000-0004-0000-0700-000016000000}"/>
    <hyperlink ref="D22" r:id="rId24" display="https://emenscr.nesdc.go.th/viewer/view.html?id=5beaa1a67de3c605ae41621a&amp;username=mots04051" xr:uid="{00000000-0004-0000-0700-000017000000}"/>
    <hyperlink ref="D23" r:id="rId25" display="https://emenscr.nesdc.go.th/viewer/view.html?id=5beaa4a249b9c605ba60a363&amp;username=mots04051" xr:uid="{00000000-0004-0000-0700-000018000000}"/>
    <hyperlink ref="D24" r:id="rId26" display="https://emenscr.nesdc.go.th/viewer/view.html?id=5bed41a3ead9a205b323d919&amp;username=mots04021" xr:uid="{00000000-0004-0000-0700-000019000000}"/>
    <hyperlink ref="D25" r:id="rId27" display="https://emenscr.nesdc.go.th/viewer/view.html?id=5bf23376ead9a205b323d91f&amp;username=mots04021" xr:uid="{00000000-0004-0000-0700-00001A000000}"/>
    <hyperlink ref="D26" r:id="rId28" display="https://emenscr.nesdc.go.th/viewer/view.html?id=5bf23b3a49b9c605ba60a37e&amp;username=mots04021" xr:uid="{00000000-0004-0000-0700-00001B000000}"/>
    <hyperlink ref="D27" r:id="rId29" display="https://emenscr.nesdc.go.th/viewer/view.html?id=5bf52694ead9a205b323d933&amp;username=mots04011" xr:uid="{00000000-0004-0000-0700-00001C000000}"/>
    <hyperlink ref="D28" r:id="rId30" display="https://emenscr.nesdc.go.th/viewer/view.html?id=5bf6316a4fbc1266a6d7ade2&amp;username=mots04011" xr:uid="{00000000-0004-0000-0700-00001D000000}"/>
    <hyperlink ref="D156" r:id="rId31" display="https://emenscr.nesdc.go.th/viewer/view.html?id=5bfd090b7890d2669e9cedcb&amp;username=mots04041" xr:uid="{00000000-0004-0000-0700-00001E000000}"/>
    <hyperlink ref="D183" r:id="rId32" display="https://emenscr.nesdc.go.th/viewer/view.html?id=5bfd0b754fbc1266a6d7ae07&amp;username=mots04041" xr:uid="{00000000-0004-0000-0700-00001F000000}"/>
    <hyperlink ref="D157" r:id="rId33" display="https://emenscr.nesdc.go.th/viewer/view.html?id=5bfd10254fbc1266a6d7ae08&amp;username=mots04041" xr:uid="{00000000-0004-0000-0700-000020000000}"/>
    <hyperlink ref="D62" r:id="rId34" display="https://emenscr.nesdc.go.th/viewer/view.html?id=5bfd1147fa8c8a66a4c0c968&amp;username=mots04041" xr:uid="{00000000-0004-0000-0700-000021000000}"/>
    <hyperlink ref="D29" r:id="rId35" display="https://emenscr.nesdc.go.th/viewer/view.html?id=5c04aeec13e5f340d33cf83a&amp;username=mots04031" xr:uid="{00000000-0004-0000-0700-000022000000}"/>
    <hyperlink ref="D158" r:id="rId36" display="https://emenscr.nesdc.go.th/viewer/view.html?id=5c10b0ede1033840d2770385&amp;username=mots04031" xr:uid="{00000000-0004-0000-0700-000023000000}"/>
    <hyperlink ref="D30" r:id="rId37" display="https://emenscr.nesdc.go.th/viewer/view.html?id=5c10bd4eb5776840dd12a2ea&amp;username=mots04031" xr:uid="{00000000-0004-0000-0700-000024000000}"/>
    <hyperlink ref="D31" r:id="rId38" display="https://emenscr.nesdc.go.th/viewer/view.html?id=5c4813d760e1eb4d0b5b72df&amp;username=dasta1" xr:uid="{00000000-0004-0000-0700-000025000000}"/>
    <hyperlink ref="D128" r:id="rId39" display="https://emenscr.nesdc.go.th/viewer/view.html?id=5c62324037cd112ef0bee9d9&amp;username=pbru0555341" xr:uid="{00000000-0004-0000-0700-000026000000}"/>
    <hyperlink ref="D129" r:id="rId40" display="https://emenscr.nesdc.go.th/viewer/view.html?id=5cb698f9a6ce3a3febe8d2f1&amp;username=mots04031" xr:uid="{00000000-0004-0000-0700-000027000000}"/>
    <hyperlink ref="D159" r:id="rId41" display="https://emenscr.nesdc.go.th/viewer/view.html?id=5cb6a9b6a6ce3a3febe8d2fa&amp;username=mots04031" xr:uid="{00000000-0004-0000-0700-000028000000}"/>
    <hyperlink ref="D69" r:id="rId42" display="https://emenscr.nesdc.go.th/viewer/view.html?id=5cb6cc4da392573fe1bc6eb1&amp;username=mots04031" xr:uid="{00000000-0004-0000-0700-000029000000}"/>
    <hyperlink ref="D32" r:id="rId43" display="https://emenscr.nesdc.go.th/viewer/view.html?id=5cb6d813a392573fe1bc6ec0&amp;username=mots04031" xr:uid="{00000000-0004-0000-0700-00002A000000}"/>
    <hyperlink ref="D184" r:id="rId44" display="https://emenscr.nesdc.go.th/viewer/view.html?id=5cc686e5a6ce3a3febe8d5b6&amp;username=dasta1" xr:uid="{00000000-0004-0000-0700-00002B000000}"/>
    <hyperlink ref="D130" r:id="rId45" display="https://emenscr.nesdc.go.th/viewer/view.html?id=5cc68a4ba392573fe1bc7110&amp;username=dasta1" xr:uid="{00000000-0004-0000-0700-00002C000000}"/>
    <hyperlink ref="D33" r:id="rId46" display="https://emenscr.nesdc.go.th/viewer/view.html?id=5cc6ae41a392573fe1bc7136&amp;username=dasta1" xr:uid="{00000000-0004-0000-0700-00002D000000}"/>
    <hyperlink ref="D34" r:id="rId47" display="https://emenscr.nesdc.go.th/viewer/view.html?id=5cc6b4eba392573fe1bc7145&amp;username=dasta1" xr:uid="{00000000-0004-0000-0700-00002E000000}"/>
    <hyperlink ref="D131" r:id="rId48" display="https://emenscr.nesdc.go.th/viewer/view.html?id=5cc6b734f78b133fe6b14ff5&amp;username=dasta1" xr:uid="{00000000-0004-0000-0700-00002F000000}"/>
    <hyperlink ref="D35" r:id="rId49" display="https://emenscr.nesdc.go.th/viewer/view.html?id=5cc6bf56a6ce3a3febe8d5f2&amp;username=dasta1" xr:uid="{00000000-0004-0000-0700-000030000000}"/>
    <hyperlink ref="D36" r:id="rId50" display="https://emenscr.nesdc.go.th/viewer/view.html?id=5cc6c774f78b133fe6b15013&amp;username=dasta1" xr:uid="{00000000-0004-0000-0700-000031000000}"/>
    <hyperlink ref="D37" r:id="rId51" display="https://emenscr.nesdc.go.th/viewer/view.html?id=5cebb19482a4ca7c02f57811&amp;username=tceb1" xr:uid="{00000000-0004-0000-0700-000032000000}"/>
    <hyperlink ref="D38" r:id="rId52" display="https://emenscr.nesdc.go.th/viewer/view.html?id=5cf61d64656db4416eea0b44&amp;username=sat1" xr:uid="{00000000-0004-0000-0700-000033000000}"/>
    <hyperlink ref="D39" r:id="rId53" display="https://emenscr.nesdc.go.th/viewer/view.html?id=5cf61f62985c284170d115c4&amp;username=sat1" xr:uid="{00000000-0004-0000-0700-000034000000}"/>
    <hyperlink ref="D40" r:id="rId54" display="https://emenscr.nesdc.go.th/viewer/view.html?id=5cf62620985c284170d115ce&amp;username=sat1" xr:uid="{00000000-0004-0000-0700-000035000000}"/>
    <hyperlink ref="D41" r:id="rId55" display="https://emenscr.nesdc.go.th/viewer/view.html?id=5cf63c3e985c284170d115e3&amp;username=sat1" xr:uid="{00000000-0004-0000-0700-000036000000}"/>
    <hyperlink ref="D42" r:id="rId56" display="https://emenscr.nesdc.go.th/viewer/view.html?id=5cff84e443f43b4179ea1183&amp;username=tceb1" xr:uid="{00000000-0004-0000-0700-000037000000}"/>
    <hyperlink ref="D43" r:id="rId57" display="https://emenscr.nesdc.go.th/viewer/view.html?id=5d047d2b19ab880af769fee2&amp;username=rmuti21001" xr:uid="{00000000-0004-0000-0700-000038000000}"/>
    <hyperlink ref="D44" r:id="rId58" display="https://emenscr.nesdc.go.th/viewer/view.html?id=5d4b976d36083413fbb3d1d3&amp;username=mots02111" xr:uid="{00000000-0004-0000-0700-000039000000}"/>
    <hyperlink ref="D45" r:id="rId59" display="https://emenscr.nesdc.go.th/viewer/view.html?id=5d53d3e561b58e14b04e3a0a&amp;username=tat5201191" xr:uid="{00000000-0004-0000-0700-00003A000000}"/>
    <hyperlink ref="D46" r:id="rId60" display="https://emenscr.nesdc.go.th/viewer/view.html?id=5d53e5296a833a14b5f1b1a1&amp;username=bsru0564041" xr:uid="{00000000-0004-0000-0700-00003B000000}"/>
    <hyperlink ref="D70" r:id="rId61" display="https://emenscr.nesdc.go.th/viewer/view.html?id=5d55024b8087be14b6d4cd5e&amp;username=tat5201171" xr:uid="{00000000-0004-0000-0700-00003C000000}"/>
    <hyperlink ref="D47" r:id="rId62" display="https://emenscr.nesdc.go.th/viewer/view.html?id=5d55164d61b58e14b04e3aa3&amp;username=tat5201051" xr:uid="{00000000-0004-0000-0700-00003D000000}"/>
    <hyperlink ref="D48" r:id="rId63" display="https://emenscr.nesdc.go.th/viewer/view.html?id=5d5517286a833a14b5f1b259&amp;username=industry04161" xr:uid="{00000000-0004-0000-0700-00003E000000}"/>
    <hyperlink ref="D49" r:id="rId64" display="https://emenscr.nesdc.go.th/viewer/view.html?id=5d562c9d5361a61722c2fd5d&amp;username=tat5201321" xr:uid="{00000000-0004-0000-0700-00003F000000}"/>
    <hyperlink ref="D50" r:id="rId65" display="https://emenscr.nesdc.go.th/viewer/view.html?id=5d563a69b2185217239ea45d&amp;username=tat5201241" xr:uid="{00000000-0004-0000-0700-000040000000}"/>
    <hyperlink ref="D51" r:id="rId66" display="https://emenscr.nesdc.go.th/viewer/view.html?id=5d577154b2185217239ea4b8&amp;username=tat5201171" xr:uid="{00000000-0004-0000-0700-000041000000}"/>
    <hyperlink ref="D52" r:id="rId67" display="https://emenscr.nesdc.go.th/viewer/view.html?id=5d5771e65361a61722c2fdb6&amp;username=tat5201181" xr:uid="{00000000-0004-0000-0700-000042000000}"/>
    <hyperlink ref="D53" r:id="rId68" display="https://emenscr.nesdc.go.th/viewer/view.html?id=5d577ca14fec201728e6e807&amp;username=tat5201131" xr:uid="{00000000-0004-0000-0700-000043000000}"/>
    <hyperlink ref="D54" r:id="rId69" display="https://emenscr.nesdc.go.th/viewer/view.html?id=5d5784045361a61722c2fdbd&amp;username=tat5201091" xr:uid="{00000000-0004-0000-0700-000044000000}"/>
    <hyperlink ref="D132" r:id="rId70" display="https://emenscr.nesdc.go.th/viewer/view.html?id=5d5787010e9fc4172ab8e5c6&amp;username=tat5201111" xr:uid="{00000000-0004-0000-0700-000045000000}"/>
    <hyperlink ref="D55" r:id="rId71" display="https://emenscr.nesdc.go.th/viewer/view.html?id=5d57925bb2185217239ea4c0&amp;username=tat5201151" xr:uid="{00000000-0004-0000-0700-000046000000}"/>
    <hyperlink ref="D56" r:id="rId72" display="https://emenscr.nesdc.go.th/viewer/view.html?id=5d57998b5361a61722c2fdc9&amp;username=tat5201181" xr:uid="{00000000-0004-0000-0700-000047000000}"/>
    <hyperlink ref="D57" r:id="rId73" display="https://emenscr.nesdc.go.th/viewer/view.html?id=5d579c924fec201728e6e80e&amp;username=tat5201081" xr:uid="{00000000-0004-0000-0700-000048000000}"/>
    <hyperlink ref="D58" r:id="rId74" display="https://emenscr.nesdc.go.th/viewer/view.html?id=5d57b20b0e9fc4172ab8e5d3&amp;username=tat5201081" xr:uid="{00000000-0004-0000-0700-000049000000}"/>
    <hyperlink ref="D160" r:id="rId75" display="https://emenscr.nesdc.go.th/viewer/view.html?id=5d57b7230e9fc4172ab8e5d7&amp;username=tat5201131" xr:uid="{00000000-0004-0000-0700-00004A000000}"/>
    <hyperlink ref="D59" r:id="rId76" display="https://emenscr.nesdc.go.th/viewer/view.html?id=5d57b9ce5361a61722c2fdd5&amp;username=tat5201091" xr:uid="{00000000-0004-0000-0700-00004B000000}"/>
    <hyperlink ref="D60" r:id="rId77" display="https://emenscr.nesdc.go.th/viewer/view.html?id=5d57c6ba4fec201728e6e81b&amp;username=tat5201211" xr:uid="{00000000-0004-0000-0700-00004C000000}"/>
    <hyperlink ref="D61" r:id="rId78" display="https://emenscr.nesdc.go.th/viewer/view.html?id=5d58a3d1c9580d7fe15be1b7&amp;username=tat5201241" xr:uid="{00000000-0004-0000-0700-00004D000000}"/>
    <hyperlink ref="D208" r:id="rId79" display="https://emenscr.nesdc.go.th/viewer/view.html?id=5d774acd2d8b5b145109e20a&amp;username=utk0579071" xr:uid="{00000000-0004-0000-0700-00004E000000}"/>
    <hyperlink ref="D71" r:id="rId80" display="https://emenscr.nesdc.go.th/viewer/view.html?id=5d8c646d6e6bea05a699bbd0&amp;username=rmutt0578101" xr:uid="{00000000-0004-0000-0700-00004F000000}"/>
    <hyperlink ref="D72" r:id="rId81" display="https://emenscr.nesdc.go.th/viewer/view.html?id=5d8c89d01eb143648e8b34af&amp;username=mof03141" xr:uid="{00000000-0004-0000-0700-000050000000}"/>
    <hyperlink ref="D73" r:id="rId82" display="https://emenscr.nesdc.go.th/viewer/view.html?id=5d8d841dc4ef78648949465e&amp;username=mof03121" xr:uid="{00000000-0004-0000-0700-000051000000}"/>
    <hyperlink ref="D133" r:id="rId83" display="https://emenscr.nesdc.go.th/viewer/view.html?id=5d9414e351e48e04dd5a3c63&amp;username=moi04081" xr:uid="{00000000-0004-0000-0700-000052000000}"/>
    <hyperlink ref="D74" r:id="rId84" display="https://emenscr.nesdc.go.th/viewer/view.html?id=5d941c92b7cda504eec9660f&amp;username=moi04081" xr:uid="{00000000-0004-0000-0700-000053000000}"/>
    <hyperlink ref="D134" r:id="rId85" display="https://emenscr.nesdc.go.th/viewer/view.html?id=5d96c3ced715ba479cd090f7&amp;username=rmutt0578101" xr:uid="{00000000-0004-0000-0700-000054000000}"/>
    <hyperlink ref="D63" r:id="rId86" display="https://emenscr.nesdc.go.th/viewer/view.html?id=5d96fa777cda1962bd51b9c3&amp;username=rmutt0578101" xr:uid="{00000000-0004-0000-0700-000055000000}"/>
    <hyperlink ref="D75" r:id="rId87" display="https://emenscr.nesdc.go.th/viewer/view.html?id=5d9d8e57c684aa5bce4a7c74&amp;username=moi07171" xr:uid="{00000000-0004-0000-0700-000056000000}"/>
    <hyperlink ref="D209" r:id="rId88" display="https://emenscr.nesdc.go.th/viewer/view.html?id=5d9dcd5c161e9a5bd4af28b2&amp;username=moi08151" xr:uid="{00000000-0004-0000-0700-000057000000}"/>
    <hyperlink ref="D206" r:id="rId89" display="https://emenscr.nesdc.go.th/viewer/view.html?id=5da16b7f1cf04a5bcff2454a&amp;username=kpru053631" xr:uid="{00000000-0004-0000-0700-000058000000}"/>
    <hyperlink ref="D210" r:id="rId90" display="https://emenscr.nesdc.go.th/viewer/view.html?id=5db42dd4395adc146fd4853e&amp;username=dru0563061" xr:uid="{00000000-0004-0000-0700-000059000000}"/>
    <hyperlink ref="D135" r:id="rId91" display="https://emenscr.nesdc.go.th/viewer/view.html?id=5db66a47395adc146fd48601&amp;username=mots04021" xr:uid="{00000000-0004-0000-0700-00005A000000}"/>
    <hyperlink ref="D235" r:id="rId92" display="https://emenscr.nesdc.go.th/viewer/view.html?id=5db67316395adc146fd4863d&amp;username=mots04021" xr:uid="{00000000-0004-0000-0700-00005B000000}"/>
    <hyperlink ref="D76" r:id="rId93" display="https://emenscr.nesdc.go.th/viewer/view.html?id=5db6890b395adc146fd48659&amp;username=mots04021" xr:uid="{00000000-0004-0000-0700-00005C000000}"/>
    <hyperlink ref="D77" r:id="rId94" display="https://emenscr.nesdc.go.th/viewer/view.html?id=5db69a89395adc146fd4867e&amp;username=mots02091" xr:uid="{00000000-0004-0000-0700-00005D000000}"/>
    <hyperlink ref="D191" r:id="rId95" display="https://emenscr.nesdc.go.th/viewer/view.html?id=5db6a1bca099c71470319ae0&amp;username=mots02091" xr:uid="{00000000-0004-0000-0700-00005E000000}"/>
    <hyperlink ref="D78" r:id="rId96" display="https://emenscr.nesdc.go.th/viewer/view.html?id=5db954c9e414e50a393a43b1&amp;username=rmutt0578101" xr:uid="{00000000-0004-0000-0700-00005F000000}"/>
    <hyperlink ref="D136" r:id="rId97" display="https://emenscr.nesdc.go.th/viewer/view.html?id=5dbfaba695d4bc0308241ffd&amp;username=kpru053621" xr:uid="{00000000-0004-0000-0700-000060000000}"/>
    <hyperlink ref="D192" r:id="rId98" display="https://emenscr.nesdc.go.th/viewer/view.html?id=5dc10e84efbbb90303acae87&amp;username=rus0585141" xr:uid="{00000000-0004-0000-0700-000061000000}"/>
    <hyperlink ref="D193" r:id="rId99" display="https://emenscr.nesdc.go.th/viewer/view.html?id=5dc4ed59618d7a030c89c00f&amp;username=cru0562041" xr:uid="{00000000-0004-0000-0700-000062000000}"/>
    <hyperlink ref="D185" r:id="rId100" display="https://emenscr.nesdc.go.th/viewer/view.html?id=5dcd0cd1618d7a030c89c28b&amp;username=cru0562041" xr:uid="{00000000-0004-0000-0700-000063000000}"/>
    <hyperlink ref="D64" r:id="rId101" display="https://emenscr.nesdc.go.th/viewer/view.html?id=5dce2e3b618d7a030c89c30c&amp;username=moi0017731" xr:uid="{00000000-0004-0000-0700-000064000000}"/>
    <hyperlink ref="D79" r:id="rId102" display="https://emenscr.nesdc.go.th/viewer/view.html?id=5ddb478d92249e532f57bbcc&amp;username=mots02091" xr:uid="{00000000-0004-0000-0700-000065000000}"/>
    <hyperlink ref="D80" r:id="rId103" display="https://emenscr.nesdc.go.th/viewer/view.html?id=5ddb4a2c92249e532f57bbcf&amp;username=mots02091" xr:uid="{00000000-0004-0000-0700-000066000000}"/>
    <hyperlink ref="D81" r:id="rId104" display="https://emenscr.nesdc.go.th/viewer/view.html?id=5ddb9969a4cb29532aa5cc83&amp;username=moi0017101" xr:uid="{00000000-0004-0000-0700-000067000000}"/>
    <hyperlink ref="D82" r:id="rId105" display="https://emenscr.nesdc.go.th/viewer/view.html?id=5ddc9d498785695329ec692a&amp;username=moi0017491" xr:uid="{00000000-0004-0000-0700-000068000000}"/>
    <hyperlink ref="D83" r:id="rId106" display="https://emenscr.nesdc.go.th/viewer/view.html?id=5de135ac5b1d0951ee93567e&amp;username=mots02011" xr:uid="{00000000-0004-0000-0700-000069000000}"/>
    <hyperlink ref="D236" r:id="rId107" display="https://emenscr.nesdc.go.th/viewer/view.html?id=5de24ec8e78f8151e86bc433&amp;username=mots02011" xr:uid="{00000000-0004-0000-0700-00006A000000}"/>
    <hyperlink ref="D84" r:id="rId108" display="https://emenscr.nesdc.go.th/viewer/view.html?id=5de26300e78f8151e86bc437&amp;username=mots02011" xr:uid="{00000000-0004-0000-0700-00006B000000}"/>
    <hyperlink ref="D85" r:id="rId109" display="https://emenscr.nesdc.go.th/viewer/view.html?id=5de2b113e78f8151e86bc444&amp;username=moe02751" xr:uid="{00000000-0004-0000-0700-00006C000000}"/>
    <hyperlink ref="D86" r:id="rId110" display="https://emenscr.nesdc.go.th/viewer/view.html?id=5de34078e78f8151e86bc44a&amp;username=mots02011" xr:uid="{00000000-0004-0000-0700-00006D000000}"/>
    <hyperlink ref="D137" r:id="rId111" display="https://emenscr.nesdc.go.th/viewer/view.html?id=5de3659def4cb551e9869a50&amp;username=mots02011" xr:uid="{00000000-0004-0000-0700-00006E000000}"/>
    <hyperlink ref="D138" r:id="rId112" display="https://emenscr.nesdc.go.th/viewer/view.html?id=5de4c23eef4cb551e9869ae0&amp;username=moi0017291" xr:uid="{00000000-0004-0000-0700-00006F000000}"/>
    <hyperlink ref="D87" r:id="rId113" display="https://emenscr.nesdc.go.th/viewer/view.html?id=5de6503009987646b1c7940c&amp;username=moi0017251" xr:uid="{00000000-0004-0000-0700-000070000000}"/>
    <hyperlink ref="D88" r:id="rId114" display="https://emenscr.nesdc.go.th/viewer/view.html?id=5de776a4a4f65846b25d41be&amp;username=mots6502361" xr:uid="{00000000-0004-0000-0700-000071000000}"/>
    <hyperlink ref="D89" r:id="rId115" display="https://emenscr.nesdc.go.th/viewer/view.html?id=5de9e6b49f75a146bbce07d9&amp;username=tru0549051" xr:uid="{00000000-0004-0000-0700-000072000000}"/>
    <hyperlink ref="D90" r:id="rId116" display="https://emenscr.nesdc.go.th/viewer/view.html?id=5dea10f49f75a146bbce083d&amp;username=moi0017501" xr:uid="{00000000-0004-0000-0700-000073000000}"/>
    <hyperlink ref="D91" r:id="rId117" display="https://emenscr.nesdc.go.th/viewer/view.html?id=5dea1fd5a4f65846b25d42e5&amp;username=moi0017501" xr:uid="{00000000-0004-0000-0700-000074000000}"/>
    <hyperlink ref="D211" r:id="rId118" display="https://emenscr.nesdc.go.th/viewer/view.html?id=5dea2c9fa4f65846b25d42fc&amp;username=tru0549051" xr:uid="{00000000-0004-0000-0700-000075000000}"/>
    <hyperlink ref="D237" r:id="rId119" display="https://emenscr.nesdc.go.th/viewer/view.html?id=5dedcdc909987646b1c79669&amp;username=m-culture0031271" xr:uid="{00000000-0004-0000-0700-000076000000}"/>
    <hyperlink ref="D92" r:id="rId120" display="https://emenscr.nesdc.go.th/viewer/view.html?id=5dedcddb9f75a146bbce08f1&amp;username=opm0001271" xr:uid="{00000000-0004-0000-0700-000077000000}"/>
    <hyperlink ref="D93" r:id="rId121" display="https://emenscr.nesdc.go.th/viewer/view.html?id=5def9fb711e6364ece801d0b&amp;username=mots5202521" xr:uid="{00000000-0004-0000-0700-000078000000}"/>
    <hyperlink ref="D94" r:id="rId122" display="https://emenscr.nesdc.go.th/viewer/view.html?id=5defa445ca32fb4ed4482d29&amp;username=mots5202521" xr:uid="{00000000-0004-0000-0700-000079000000}"/>
    <hyperlink ref="D95" r:id="rId123" display="https://emenscr.nesdc.go.th/viewer/view.html?id=5defa7715ab6a64edd62ff92&amp;username=mots5202521" xr:uid="{00000000-0004-0000-0700-00007A000000}"/>
    <hyperlink ref="D212" r:id="rId124" display="https://emenscr.nesdc.go.th/viewer/view.html?id=5defb23521057f4ecfc9ec5e&amp;username=moi0022521" xr:uid="{00000000-0004-0000-0700-00007B000000}"/>
    <hyperlink ref="D139" r:id="rId125" display="https://emenscr.nesdc.go.th/viewer/view.html?id=5defb5d811e6364ece801d14&amp;username=moi0022521" xr:uid="{00000000-0004-0000-0700-00007C000000}"/>
    <hyperlink ref="D161" r:id="rId126" display="https://emenscr.nesdc.go.th/viewer/view.html?id=5df09912ca32fb4ed4482db5&amp;username=rus0585141" xr:uid="{00000000-0004-0000-0700-00007D000000}"/>
    <hyperlink ref="D96" r:id="rId127" display="https://emenscr.nesdc.go.th/viewer/view.html?id=5df09b8411e6364ece801dd0&amp;username=opm0001621" xr:uid="{00000000-0004-0000-0700-00007E000000}"/>
    <hyperlink ref="D238" r:id="rId128" display="https://emenscr.nesdc.go.th/viewer/view.html?id=5df0ac4f21057f4ecfc9ed3d&amp;username=moi0017661" xr:uid="{00000000-0004-0000-0700-00007F000000}"/>
    <hyperlink ref="D162" r:id="rId129" display="https://emenscr.nesdc.go.th/viewer/view.html?id=5df0b5285ab6a64edd630098&amp;username=moi0017221" xr:uid="{00000000-0004-0000-0700-000080000000}"/>
    <hyperlink ref="D97" r:id="rId130" display="https://emenscr.nesdc.go.th/viewer/view.html?id=5df106f0ca32fb4ed4482e4b&amp;username=mots9202141" xr:uid="{00000000-0004-0000-0700-000081000000}"/>
    <hyperlink ref="D213" r:id="rId131" display="https://emenscr.nesdc.go.th/viewer/view.html?id=5df1ca45ca32fb4ed4482ebb&amp;username=m-culture0031541" xr:uid="{00000000-0004-0000-0700-000082000000}"/>
    <hyperlink ref="D98" r:id="rId132" display="https://emenscr.nesdc.go.th/viewer/view.html?id=5df1cfa9ca32fb4ed4482ed2&amp;username=moi0019541" xr:uid="{00000000-0004-0000-0700-000083000000}"/>
    <hyperlink ref="D214" r:id="rId133" display="https://emenscr.nesdc.go.th/viewer/view.html?id=5df1fc355ab6a64edd6301c5&amp;username=moc04051" xr:uid="{00000000-0004-0000-0700-000084000000}"/>
    <hyperlink ref="D215" r:id="rId134" display="https://emenscr.nesdc.go.th/viewer/view.html?id=5df2f90ac24dfe2c4f174c11&amp;username=moi0017221" xr:uid="{00000000-0004-0000-0700-000085000000}"/>
    <hyperlink ref="D99" r:id="rId135" display="https://emenscr.nesdc.go.th/viewer/view.html?id=5df33537bd03be2c50f77fe9&amp;username=industry04141" xr:uid="{00000000-0004-0000-0700-000086000000}"/>
    <hyperlink ref="D100" r:id="rId136" display="https://emenscr.nesdc.go.th/viewer/view.html?id=5df342e3c24dfe2c4f174ce2&amp;username=mots4702551" xr:uid="{00000000-0004-0000-0700-000087000000}"/>
    <hyperlink ref="D140" r:id="rId137" display="https://emenscr.nesdc.go.th/viewer/view.html?id=5df342e4c24dfe2c4f174ce4&amp;username=moi0022481" xr:uid="{00000000-0004-0000-0700-000088000000}"/>
    <hyperlink ref="D163" r:id="rId138" display="https://emenscr.nesdc.go.th/viewer/view.html?id=5df5dfbf62ad211a54e74a00&amp;username=moph0032851" xr:uid="{00000000-0004-0000-0700-000089000000}"/>
    <hyperlink ref="D164" r:id="rId139" display="https://emenscr.nesdc.go.th/viewer/view.html?id=5df663cfcf2dda1a4f64d88a&amp;username=moph0032851" xr:uid="{00000000-0004-0000-0700-00008A000000}"/>
    <hyperlink ref="D101" r:id="rId140" display="https://emenscr.nesdc.go.th/viewer/view.html?id=5df700bbc576281a5771951a&amp;username=onab0034721" xr:uid="{00000000-0004-0000-0700-00008B000000}"/>
    <hyperlink ref="D239" r:id="rId141" display="https://emenscr.nesdc.go.th/viewer/view.html?id=5df705111069321a558d69ed&amp;username=m-culture04121" xr:uid="{00000000-0004-0000-0700-00008C000000}"/>
    <hyperlink ref="D102" r:id="rId142" display="https://emenscr.nesdc.go.th/viewer/view.html?id=5df705b8cf2dda1a4f64d8ec&amp;username=m-culture0031721" xr:uid="{00000000-0004-0000-0700-00008D000000}"/>
    <hyperlink ref="D141" r:id="rId143" display="https://emenscr.nesdc.go.th/viewer/view.html?id=5df70608cf2dda1a4f64d8ee&amp;username=m-culture0031241" xr:uid="{00000000-0004-0000-0700-00008E000000}"/>
    <hyperlink ref="D103" r:id="rId144" display="https://emenscr.nesdc.go.th/viewer/view.html?id=5df7092062ad211a54e74a8c&amp;username=m-culture0031211" xr:uid="{00000000-0004-0000-0700-00008F000000}"/>
    <hyperlink ref="D104" r:id="rId145" display="https://emenscr.nesdc.go.th/viewer/view.html?id=5df7096fc576281a57719542&amp;username=opm0001601" xr:uid="{00000000-0004-0000-0700-000090000000}"/>
    <hyperlink ref="D240" r:id="rId146" display="https://emenscr.nesdc.go.th/viewer/view.html?id=5df70d57cf2dda1a4f64d917&amp;username=opm0001921" xr:uid="{00000000-0004-0000-0700-000091000000}"/>
    <hyperlink ref="D165" r:id="rId147" display="https://emenscr.nesdc.go.th/viewer/view.html?id=5df7361ec576281a577195c2&amp;username=mots04031" xr:uid="{00000000-0004-0000-0700-000092000000}"/>
    <hyperlink ref="D166" r:id="rId148" display="https://emenscr.nesdc.go.th/viewer/view.html?id=5df73ca862ad211a54e74b3b&amp;username=opm0001661" xr:uid="{00000000-0004-0000-0700-000093000000}"/>
    <hyperlink ref="D142" r:id="rId149" display="https://emenscr.nesdc.go.th/viewer/view.html?id=5df73fc6c576281a577195ff&amp;username=moi0017121" xr:uid="{00000000-0004-0000-0700-000094000000}"/>
    <hyperlink ref="D167" r:id="rId150" display="https://emenscr.nesdc.go.th/viewer/view.html?id=5df746aa1069321a558d6aed&amp;username=moi07171" xr:uid="{00000000-0004-0000-0700-000095000000}"/>
    <hyperlink ref="D143" r:id="rId151" display="https://emenscr.nesdc.go.th/viewer/view.html?id=5df755461069321a558d6b24&amp;username=mot0703141" xr:uid="{00000000-0004-0000-0700-000096000000}"/>
    <hyperlink ref="D105" r:id="rId152" display="https://emenscr.nesdc.go.th/viewer/view.html?id=5df7663762ad211a54e74bba&amp;username=mot0703141" xr:uid="{00000000-0004-0000-0700-000097000000}"/>
    <hyperlink ref="D216" r:id="rId153" display="https://emenscr.nesdc.go.th/viewer/view.html?id=5df7691c1069321a558d6b38&amp;username=moi0018721" xr:uid="{00000000-0004-0000-0700-000098000000}"/>
    <hyperlink ref="D168" r:id="rId154" display="https://emenscr.nesdc.go.th/viewer/view.html?id=5df76c44c576281a57719669&amp;username=mots02031" xr:uid="{00000000-0004-0000-0700-000099000000}"/>
    <hyperlink ref="D241" r:id="rId155" display="https://emenscr.nesdc.go.th/viewer/view.html?id=5df77b9862ad211a54e74bc4&amp;username=moi0017691" xr:uid="{00000000-0004-0000-0700-00009A000000}"/>
    <hyperlink ref="D194" r:id="rId156" display="https://emenscr.nesdc.go.th/viewer/view.html?id=5df8444a1069321a558d6b66&amp;username=mots8602111" xr:uid="{00000000-0004-0000-0700-00009B000000}"/>
    <hyperlink ref="D195" r:id="rId157" display="https://emenscr.nesdc.go.th/viewer/view.html?id=5df8518cffccfe3f5905ecab&amp;username=mot0703141" xr:uid="{00000000-0004-0000-0700-00009C000000}"/>
    <hyperlink ref="D217" r:id="rId158" display="https://emenscr.nesdc.go.th/viewer/view.html?id=5df85aecffccfe3f5905ecd6&amp;username=m-culture0031541" xr:uid="{00000000-0004-0000-0700-00009D000000}"/>
    <hyperlink ref="D218" r:id="rId159" display="https://emenscr.nesdc.go.th/viewer/view.html?id=5df879a56b12163f58d5f6e3&amp;username=mot07021" xr:uid="{00000000-0004-0000-0700-00009E000000}"/>
    <hyperlink ref="D219" r:id="rId160" display="https://emenscr.nesdc.go.th/viewer/view.html?id=5df884626b12163f58d5f721&amp;username=mots4602031" xr:uid="{00000000-0004-0000-0700-00009F000000}"/>
    <hyperlink ref="D106" r:id="rId161" display="https://emenscr.nesdc.go.th/viewer/view.html?id=5df99273ffccfe3f5905ee07&amp;username=onab0034131" xr:uid="{00000000-0004-0000-0700-0000A0000000}"/>
    <hyperlink ref="D196" r:id="rId162" display="https://emenscr.nesdc.go.th/viewer/view.html?id=5df999b0467aa83f5ec0afd4&amp;username=m-culture0031771" xr:uid="{00000000-0004-0000-0700-0000A1000000}"/>
    <hyperlink ref="D186" r:id="rId163" display="https://emenscr.nesdc.go.th/viewer/view.html?id=5df99b6c6b12163f58d5f7f9&amp;username=m-culture0031621" xr:uid="{00000000-0004-0000-0700-0000A2000000}"/>
    <hyperlink ref="D107" r:id="rId164" display="https://emenscr.nesdc.go.th/viewer/view.html?id=5df9b284ffccfe3f5905ee87&amp;username=m-culture0031901" xr:uid="{00000000-0004-0000-0700-0000A3000000}"/>
    <hyperlink ref="D190" r:id="rId165" display="https://emenscr.nesdc.go.th/viewer/view.html?id=5df9c7c4467aa83f5ec0b07d&amp;username=mots2102481" xr:uid="{00000000-0004-0000-0700-0000A4000000}"/>
    <hyperlink ref="D144" r:id="rId166" display="https://emenscr.nesdc.go.th/viewer/view.html?id=5df9c9fe467aa83f5ec0b083&amp;username=mots02021" xr:uid="{00000000-0004-0000-0700-0000A5000000}"/>
    <hyperlink ref="D220" r:id="rId167" display="https://emenscr.nesdc.go.th/viewer/view.html?id=5df9ce326b12163f58d5f8ac&amp;username=mots7502591" xr:uid="{00000000-0004-0000-0700-0000A6000000}"/>
    <hyperlink ref="D169" r:id="rId168" display="https://emenscr.nesdc.go.th/viewer/view.html?id=5df9ce916b12163f58d5f8af&amp;username=mots02021" xr:uid="{00000000-0004-0000-0700-0000A7000000}"/>
    <hyperlink ref="D170" r:id="rId169" display="https://emenscr.nesdc.go.th/viewer/view.html?id=5df9d0f7caa0dc3f63b8c4d1&amp;username=moph0032831" xr:uid="{00000000-0004-0000-0700-0000A8000000}"/>
    <hyperlink ref="D171" r:id="rId170" display="https://emenscr.nesdc.go.th/viewer/view.html?id=5df9d127ffccfe3f5905eec5&amp;username=mots02021" xr:uid="{00000000-0004-0000-0700-0000A9000000}"/>
    <hyperlink ref="D108" r:id="rId171" display="https://emenscr.nesdc.go.th/viewer/view.html?id=5df9d1dc467aa83f5ec0b0a9&amp;username=sat1" xr:uid="{00000000-0004-0000-0700-0000AA000000}"/>
    <hyperlink ref="D145" r:id="rId172" display="https://emenscr.nesdc.go.th/viewer/view.html?id=5df9d59fffccfe3f5905eee5&amp;username=sat1" xr:uid="{00000000-0004-0000-0700-0000AB000000}"/>
    <hyperlink ref="D221" r:id="rId173" display="https://emenscr.nesdc.go.th/viewer/view.html?id=5df9d82effccfe3f5905eef0&amp;username=mots02041" xr:uid="{00000000-0004-0000-0700-0000AC000000}"/>
    <hyperlink ref="D172" r:id="rId174" display="https://emenscr.nesdc.go.th/viewer/view.html?id=5df9d864caa0dc3f63b8c4f1&amp;username=mots2102481" xr:uid="{00000000-0004-0000-0700-0000AD000000}"/>
    <hyperlink ref="D197" r:id="rId175" display="https://emenscr.nesdc.go.th/viewer/view.html?id=5df9d86d6b12163f58d5f8e8&amp;username=sat1" xr:uid="{00000000-0004-0000-0700-0000AE000000}"/>
    <hyperlink ref="D222" r:id="rId176" display="https://emenscr.nesdc.go.th/viewer/view.html?id=5df9db3fffccfe3f5905ef06&amp;username=sat1" xr:uid="{00000000-0004-0000-0700-0000AF000000}"/>
    <hyperlink ref="D109" r:id="rId177" display="https://emenscr.nesdc.go.th/viewer/view.html?id=5df9dee0ffccfe3f5905ef20&amp;username=sat1" xr:uid="{00000000-0004-0000-0700-0000B0000000}"/>
    <hyperlink ref="D146" r:id="rId178" display="https://emenscr.nesdc.go.th/viewer/view.html?id=5df9e11d6b12163f58d5f915&amp;username=mots02041" xr:uid="{00000000-0004-0000-0700-0000B1000000}"/>
    <hyperlink ref="D198" r:id="rId179" display="https://emenscr.nesdc.go.th/viewer/view.html?id=5df9e426467aa83f5ec0b112&amp;username=mots02041" xr:uid="{00000000-0004-0000-0700-0000B2000000}"/>
    <hyperlink ref="D223" r:id="rId180" display="https://emenscr.nesdc.go.th/viewer/view.html?id=5df9e87ecaa0dc3f63b8c549&amp;username=mots02041" xr:uid="{00000000-0004-0000-0700-0000B3000000}"/>
    <hyperlink ref="D224" r:id="rId181" display="https://emenscr.nesdc.go.th/viewer/view.html?id=5df9eda4caa0dc3f63b8c56b&amp;username=mots02041" xr:uid="{00000000-0004-0000-0700-0000B4000000}"/>
    <hyperlink ref="D199" r:id="rId182" display="https://emenscr.nesdc.go.th/viewer/view.html?id=5df9f26fffccfe3f5905ef98&amp;username=mots02041" xr:uid="{00000000-0004-0000-0700-0000B5000000}"/>
    <hyperlink ref="D187" r:id="rId183" display="https://emenscr.nesdc.go.th/viewer/view.html?id=5df9f69ccaa0dc3f63b8c58e&amp;username=okmd1" xr:uid="{00000000-0004-0000-0700-0000B6000000}"/>
    <hyperlink ref="D147" r:id="rId184" display="https://emenscr.nesdc.go.th/viewer/view.html?id=5df9f727caa0dc3f63b8c590&amp;username=mots02041" xr:uid="{00000000-0004-0000-0700-0000B7000000}"/>
    <hyperlink ref="D148" r:id="rId185" display="https://emenscr.nesdc.go.th/viewer/view.html?id=5df9f7fa467aa83f5ec0b163&amp;username=mots02041" xr:uid="{00000000-0004-0000-0700-0000B8000000}"/>
    <hyperlink ref="D173" r:id="rId186" display="https://emenscr.nesdc.go.th/viewer/view.html?id=5df9fb52caa0dc3f63b8c59a&amp;username=mots02041" xr:uid="{00000000-0004-0000-0700-0000B9000000}"/>
    <hyperlink ref="D225" r:id="rId187" display="https://emenscr.nesdc.go.th/viewer/view.html?id=5dfb02b8d2f24a1a689b4bde&amp;username=moi0022481" xr:uid="{00000000-0004-0000-0700-0000BA000000}"/>
    <hyperlink ref="D110" r:id="rId188" display="https://emenscr.nesdc.go.th/viewer/view.html?id=5dfb0506b03e921a67e3735f&amp;username=moi0022481" xr:uid="{00000000-0004-0000-0700-0000BB000000}"/>
    <hyperlink ref="D111" r:id="rId189" display="https://emenscr.nesdc.go.th/viewer/view.html?id=5dfb0683b03e921a67e37365&amp;username=moi0022481" xr:uid="{00000000-0004-0000-0700-0000BC000000}"/>
    <hyperlink ref="D112" r:id="rId190" display="https://emenscr.nesdc.go.th/viewer/view.html?id=5dfb2f6ce02dae1a6dd4bc16&amp;username=mots3102261" xr:uid="{00000000-0004-0000-0700-0000BD000000}"/>
    <hyperlink ref="D113" r:id="rId191" display="https://emenscr.nesdc.go.th/viewer/view.html?id=5dfb2feeb03e921a67e37408&amp;username=mots04051" xr:uid="{00000000-0004-0000-0700-0000BE000000}"/>
    <hyperlink ref="D149" r:id="rId192" display="https://emenscr.nesdc.go.th/viewer/view.html?id=5dfb3243d2f24a1a689b4c8f&amp;username=moi0019621" xr:uid="{00000000-0004-0000-0700-0000BF000000}"/>
    <hyperlink ref="D150" r:id="rId193" display="https://emenscr.nesdc.go.th/viewer/view.html?id=5dfb3bc9b03e921a67e37458&amp;username=mot0703291" xr:uid="{00000000-0004-0000-0700-0000C0000000}"/>
    <hyperlink ref="D114" r:id="rId194" display="https://emenscr.nesdc.go.th/viewer/view.html?id=5dfb3d9ed2f24a1a689b4cd8&amp;username=mot0703291" xr:uid="{00000000-0004-0000-0700-0000C1000000}"/>
    <hyperlink ref="D65" r:id="rId195" display="https://emenscr.nesdc.go.th/viewer/view.html?id=5dfb40b8b03e921a67e37475&amp;username=mot0703291" xr:uid="{00000000-0004-0000-0700-0000C2000000}"/>
    <hyperlink ref="D226" r:id="rId196" display="https://emenscr.nesdc.go.th/viewer/view.html?id=5dfb4219d2f24a1a689b4cee&amp;username=mot0703291" xr:uid="{00000000-0004-0000-0700-0000C3000000}"/>
    <hyperlink ref="D227" r:id="rId197" display="https://emenscr.nesdc.go.th/viewer/view.html?id=5dfb5589c552571a72d1382a&amp;username=mots02031" xr:uid="{00000000-0004-0000-0700-0000C4000000}"/>
    <hyperlink ref="D151" r:id="rId198" display="https://emenscr.nesdc.go.th/viewer/view.html?id=5dfba41ed2f24a1a689b4d3c&amp;username=rus0585141" xr:uid="{00000000-0004-0000-0700-0000C5000000}"/>
    <hyperlink ref="D152" r:id="rId199" display="https://emenscr.nesdc.go.th/viewer/view.html?id=5dfc3844d2f24a1a689b4d81&amp;username=mots02031" xr:uid="{00000000-0004-0000-0700-0000C6000000}"/>
    <hyperlink ref="D115" r:id="rId200" display="https://emenscr.nesdc.go.th/viewer/view.html?id=5dfc3c78d2f24a1a689b4d96&amp;username=mots02031" xr:uid="{00000000-0004-0000-0700-0000C7000000}"/>
    <hyperlink ref="D228" r:id="rId201" display="https://emenscr.nesdc.go.th/viewer/view.html?id=5dfc3c7ce02dae1a6dd4bd44&amp;username=moph05031" xr:uid="{00000000-0004-0000-0700-0000C8000000}"/>
    <hyperlink ref="D116" r:id="rId202" display="https://emenscr.nesdc.go.th/viewer/view.html?id=5dfc40bbc552571a72d138ac&amp;username=mots02031" xr:uid="{00000000-0004-0000-0700-0000C9000000}"/>
    <hyperlink ref="D174" r:id="rId203" display="https://emenscr.nesdc.go.th/viewer/view.html?id=5dfc486fe02dae1a6dd4bd94&amp;username=m-culture0031711" xr:uid="{00000000-0004-0000-0700-0000CA000000}"/>
    <hyperlink ref="D175" r:id="rId204" display="https://emenscr.nesdc.go.th/viewer/view.html?id=5dfc49adc552571a72d138e5&amp;username=mots4402411" xr:uid="{00000000-0004-0000-0700-0000CB000000}"/>
    <hyperlink ref="D242" r:id="rId205" display="https://emenscr.nesdc.go.th/viewer/view.html?id=5dfc4a91b03e921a67e375b3&amp;username=mots02031" xr:uid="{00000000-0004-0000-0700-0000CC000000}"/>
    <hyperlink ref="D176" r:id="rId206" display="https://emenscr.nesdc.go.th/viewer/view.html?id=5dfc4ef8d2f24a1a689b4e0c&amp;username=mots8402661" xr:uid="{00000000-0004-0000-0700-0000CD000000}"/>
    <hyperlink ref="D177" r:id="rId207" display="https://emenscr.nesdc.go.th/viewer/view.html?id=5dfc6356e02dae1a6dd4be27&amp;username=mnre0214631" xr:uid="{00000000-0004-0000-0700-0000CE000000}"/>
    <hyperlink ref="D153" r:id="rId208" display="https://emenscr.nesdc.go.th/viewer/view.html?id=5dfc639bd2f24a1a689b4e5e&amp;username=moph05031" xr:uid="{00000000-0004-0000-0700-0000CF000000}"/>
    <hyperlink ref="D178" r:id="rId209" display="https://emenscr.nesdc.go.th/viewer/view.html?id=5dfc7c75e02dae1a6dd4be78&amp;username=mots02031" xr:uid="{00000000-0004-0000-0700-0000D0000000}"/>
    <hyperlink ref="D179" r:id="rId210" display="https://emenscr.nesdc.go.th/viewer/view.html?id=5dfc7dfdc552571a72d139db&amp;username=moac10041" xr:uid="{00000000-0004-0000-0700-0000D1000000}"/>
    <hyperlink ref="D200" r:id="rId211" display="https://emenscr.nesdc.go.th/viewer/view.html?id=5dfc8187c552571a72d139f9&amp;username=mots2702611" xr:uid="{00000000-0004-0000-0700-0000D2000000}"/>
    <hyperlink ref="D117" r:id="rId212" display="https://emenscr.nesdc.go.th/viewer/view.html?id=5dfc831ee02dae1a6dd4bea0&amp;username=nrru0544121" xr:uid="{00000000-0004-0000-0700-0000D3000000}"/>
    <hyperlink ref="D154" r:id="rId213" display="https://emenscr.nesdc.go.th/viewer/view.html?id=5dfc897fb03e921a67e376e6&amp;username=rus0585141" xr:uid="{00000000-0004-0000-0700-0000D4000000}"/>
    <hyperlink ref="D118" r:id="rId214" display="https://emenscr.nesdc.go.th/viewer/view.html?id=5dfc8c1ce02dae1a6dd4bedf&amp;username=mots2702611" xr:uid="{00000000-0004-0000-0700-0000D5000000}"/>
    <hyperlink ref="D119" r:id="rId215" display="https://emenscr.nesdc.go.th/viewer/view.html?id=5dfc9124ba396e3a82dca536&amp;username=mots3102261" xr:uid="{00000000-0004-0000-0700-0000D6000000}"/>
    <hyperlink ref="D180" r:id="rId216" display="https://emenscr.nesdc.go.th/viewer/view.html?id=5dfc9195400f2c3a92b4aff7&amp;username=rus0585111" xr:uid="{00000000-0004-0000-0700-0000D7000000}"/>
    <hyperlink ref="D120" r:id="rId217" display="https://emenscr.nesdc.go.th/viewer/view.html?id=5dfc9339ba396e3a82dca564&amp;username=m-culture0031471" xr:uid="{00000000-0004-0000-0700-0000D8000000}"/>
    <hyperlink ref="D121" r:id="rId218" display="https://emenscr.nesdc.go.th/viewer/view.html?id=5dfc96874a6018148125f8aa&amp;username=mots2702611" xr:uid="{00000000-0004-0000-0700-0000D9000000}"/>
    <hyperlink ref="D122" r:id="rId219" display="https://emenscr.nesdc.go.th/viewer/view.html?id=5dfca054a7759b14872e6d44&amp;username=moi02276041" xr:uid="{00000000-0004-0000-0700-0000DA000000}"/>
    <hyperlink ref="D123" r:id="rId220" display="https://emenscr.nesdc.go.th/viewer/view.html?id=5dfcb0a1a3add11482f4516f&amp;username=mots1602501" xr:uid="{00000000-0004-0000-0700-0000DB000000}"/>
    <hyperlink ref="D229" r:id="rId221" display="https://emenscr.nesdc.go.th/viewer/view.html?id=5dfef6f16f155549ab8fb43f&amp;username=m-culture0031581" xr:uid="{00000000-0004-0000-0700-0000DC000000}"/>
    <hyperlink ref="D230" r:id="rId222" display="https://emenscr.nesdc.go.th/viewer/view.html?id=5e0029ae6f155549ab8fb497&amp;username=moi0017521" xr:uid="{00000000-0004-0000-0700-0000DD000000}"/>
    <hyperlink ref="D231" r:id="rId223" display="https://emenscr.nesdc.go.th/viewer/view.html?id=5e002b906f155549ab8fb49e&amp;username=onab0034171" xr:uid="{00000000-0004-0000-0700-0000DE000000}"/>
    <hyperlink ref="D124" r:id="rId224" display="https://emenscr.nesdc.go.th/viewer/view.html?id=5e002f0b6f155549ab8fb4ae&amp;username=moph05061" xr:uid="{00000000-0004-0000-0700-0000DF000000}"/>
    <hyperlink ref="D188" r:id="rId225" display="https://emenscr.nesdc.go.th/viewer/view.html?id=5e004518b459dd49a9ac70e7&amp;username=moph09081" xr:uid="{00000000-0004-0000-0700-0000E0000000}"/>
    <hyperlink ref="D155" r:id="rId226" display="https://emenscr.nesdc.go.th/viewer/view.html?id=5e00463042c5ca49af55a5f2&amp;username=mots5302731" xr:uid="{00000000-0004-0000-0700-0000E1000000}"/>
    <hyperlink ref="D232" r:id="rId227" display="https://emenscr.nesdc.go.th/viewer/view.html?id=5e004c6142c5ca49af55a60f&amp;username=mots02041" xr:uid="{00000000-0004-0000-0700-0000E2000000}"/>
    <hyperlink ref="D243" r:id="rId228" display="https://emenscr.nesdc.go.th/viewer/view.html?id=5e005dd342c5ca49af55a632&amp;username=mots5802431" xr:uid="{00000000-0004-0000-0700-0000E3000000}"/>
    <hyperlink ref="D189" r:id="rId229" display="https://emenscr.nesdc.go.th/viewer/view.html?id=5e006986b459dd49a9ac714d&amp;username=mots02031" xr:uid="{00000000-0004-0000-0700-0000E4000000}"/>
    <hyperlink ref="D125" r:id="rId230" display="https://emenscr.nesdc.go.th/viewer/view.html?id=5e0069ddb459dd49a9ac7151&amp;username=mots02031" xr:uid="{00000000-0004-0000-0700-0000E5000000}"/>
    <hyperlink ref="D126" r:id="rId231" display="https://emenscr.nesdc.go.th/viewer/view.html?id=5e006a6aca0feb49b458bc48&amp;username=mots02031" xr:uid="{00000000-0004-0000-0700-0000E6000000}"/>
    <hyperlink ref="D127" r:id="rId232" display="https://emenscr.nesdc.go.th/viewer/view.html?id=5e0070c1ca0feb49b458bc7b&amp;username=moi0022391" xr:uid="{00000000-0004-0000-0700-0000E7000000}"/>
    <hyperlink ref="D201" r:id="rId233" display="https://emenscr.nesdc.go.th/viewer/view.html?id=5e0072b2b459dd49a9ac7195&amp;username=mots5402391" xr:uid="{00000000-0004-0000-0700-0000E8000000}"/>
    <hyperlink ref="D202" r:id="rId234" display="https://emenscr.nesdc.go.th/viewer/view.html?id=5e00731fca0feb49b458bc9f&amp;username=moi0022811" xr:uid="{00000000-0004-0000-0700-0000E9000000}"/>
    <hyperlink ref="D203" r:id="rId235" display="https://emenscr.nesdc.go.th/viewer/view.html?id=5e00771b42c5ca49af55a6e4&amp;username=tat5201181" xr:uid="{00000000-0004-0000-0700-0000EA000000}"/>
    <hyperlink ref="D181" r:id="rId236" display="https://emenscr.nesdc.go.th/viewer/view.html?id=5e00797dca0feb49b458bcd3&amp;username=mod06081" xr:uid="{00000000-0004-0000-0700-0000EB000000}"/>
    <hyperlink ref="D204" r:id="rId237" display="https://emenscr.nesdc.go.th/viewer/view.html?id=5e0079f9b459dd49a9ac71c6&amp;username=mdes06031" xr:uid="{00000000-0004-0000-0700-0000EC000000}"/>
    <hyperlink ref="D233" r:id="rId238" display="https://emenscr.nesdc.go.th/viewer/view.html?id=5e007aa642c5ca49af55a6f7&amp;username=mots5802431" xr:uid="{00000000-0004-0000-0700-0000ED000000}"/>
    <hyperlink ref="D207" r:id="rId239" display="https://emenscr.nesdc.go.th/viewer/view.html?id=5e007ab642c5ca49af55a6f9&amp;username=moi0022811" xr:uid="{00000000-0004-0000-0700-0000EE000000}"/>
    <hyperlink ref="D234" r:id="rId240" display="https://emenscr.nesdc.go.th/viewer/view.html?id=5e007bf342c5ca49af55a6fc&amp;username=mots3102261" xr:uid="{00000000-0004-0000-0700-0000EF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272"/>
  <sheetViews>
    <sheetView topLeftCell="A70" zoomScale="70" zoomScaleNormal="70" workbookViewId="0">
      <selection activeCell="D2" sqref="D2"/>
    </sheetView>
  </sheetViews>
  <sheetFormatPr defaultRowHeight="15"/>
  <cols>
    <col min="1" max="1" width="17" customWidth="1"/>
    <col min="2" max="2" width="55.7109375" customWidth="1"/>
    <col min="3" max="3" width="17" hidden="1" customWidth="1"/>
    <col min="4" max="4" width="55.140625" customWidth="1"/>
    <col min="5" max="12" width="17" customWidth="1"/>
  </cols>
  <sheetData>
    <row r="2" spans="1:12" ht="21.75" thickBot="1">
      <c r="A2" s="3" t="s">
        <v>1</v>
      </c>
      <c r="B2" s="3" t="s">
        <v>2</v>
      </c>
      <c r="C2" s="3" t="s">
        <v>2</v>
      </c>
      <c r="D2" s="3" t="s">
        <v>6</v>
      </c>
      <c r="E2" s="3" t="s">
        <v>13</v>
      </c>
      <c r="F2" s="3" t="s">
        <v>14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</row>
    <row r="3" spans="1:12" ht="21.75" thickBot="1">
      <c r="A3" s="2" t="s">
        <v>24</v>
      </c>
      <c r="B3" s="6" t="s">
        <v>25</v>
      </c>
      <c r="C3" s="2" t="s">
        <v>25</v>
      </c>
      <c r="D3" s="2" t="s">
        <v>27</v>
      </c>
      <c r="E3" s="2" t="s">
        <v>33</v>
      </c>
      <c r="F3" s="2" t="s">
        <v>34</v>
      </c>
      <c r="G3" s="2" t="s">
        <v>35</v>
      </c>
      <c r="H3" s="2" t="s">
        <v>36</v>
      </c>
      <c r="I3" s="2" t="s">
        <v>37</v>
      </c>
      <c r="J3" s="1"/>
      <c r="K3" s="1"/>
      <c r="L3" s="1"/>
    </row>
    <row r="4" spans="1:12" ht="21.75" thickBot="1">
      <c r="A4" s="2" t="s">
        <v>39</v>
      </c>
      <c r="B4" s="6" t="s">
        <v>40</v>
      </c>
      <c r="C4" s="2" t="s">
        <v>40</v>
      </c>
      <c r="D4" s="2" t="s">
        <v>41</v>
      </c>
      <c r="E4" s="2" t="s">
        <v>44</v>
      </c>
      <c r="F4" s="2" t="s">
        <v>34</v>
      </c>
      <c r="G4" s="2" t="s">
        <v>45</v>
      </c>
      <c r="H4" s="2" t="s">
        <v>46</v>
      </c>
      <c r="I4" s="2" t="s">
        <v>47</v>
      </c>
      <c r="J4" s="1"/>
      <c r="K4" s="1"/>
      <c r="L4" s="1"/>
    </row>
    <row r="5" spans="1:12" ht="21.75" thickBot="1">
      <c r="A5" s="2" t="s">
        <v>48</v>
      </c>
      <c r="B5" s="6" t="s">
        <v>49</v>
      </c>
      <c r="C5" s="2" t="s">
        <v>49</v>
      </c>
      <c r="D5" s="2" t="s">
        <v>41</v>
      </c>
      <c r="E5" s="2" t="s">
        <v>52</v>
      </c>
      <c r="F5" s="2" t="s">
        <v>53</v>
      </c>
      <c r="G5" s="2" t="s">
        <v>45</v>
      </c>
      <c r="H5" s="2" t="s">
        <v>46</v>
      </c>
      <c r="I5" s="2" t="s">
        <v>47</v>
      </c>
      <c r="J5" s="1"/>
      <c r="K5" s="1"/>
      <c r="L5" s="1"/>
    </row>
    <row r="6" spans="1:12" ht="21.75" thickBot="1">
      <c r="A6" s="2" t="s">
        <v>55</v>
      </c>
      <c r="B6" s="6" t="s">
        <v>56</v>
      </c>
      <c r="C6" s="2" t="s">
        <v>56</v>
      </c>
      <c r="D6" s="2" t="s">
        <v>41</v>
      </c>
      <c r="E6" s="2" t="s">
        <v>58</v>
      </c>
      <c r="F6" s="2" t="s">
        <v>59</v>
      </c>
      <c r="G6" s="2" t="s">
        <v>60</v>
      </c>
      <c r="H6" s="2" t="s">
        <v>61</v>
      </c>
      <c r="I6" s="2" t="s">
        <v>62</v>
      </c>
      <c r="J6" s="1"/>
      <c r="K6" s="1"/>
      <c r="L6" s="1"/>
    </row>
    <row r="7" spans="1:12" ht="21.75" thickBot="1">
      <c r="A7" s="2" t="s">
        <v>64</v>
      </c>
      <c r="B7" s="6" t="s">
        <v>65</v>
      </c>
      <c r="C7" s="2" t="s">
        <v>65</v>
      </c>
      <c r="D7" s="2" t="s">
        <v>66</v>
      </c>
      <c r="E7" s="2" t="s">
        <v>44</v>
      </c>
      <c r="F7" s="2" t="s">
        <v>68</v>
      </c>
      <c r="G7" s="2" t="s">
        <v>69</v>
      </c>
      <c r="H7" s="2" t="s">
        <v>70</v>
      </c>
      <c r="I7" s="2" t="s">
        <v>47</v>
      </c>
      <c r="J7" s="1"/>
      <c r="K7" s="1"/>
      <c r="L7" s="1"/>
    </row>
    <row r="8" spans="1:12" ht="21.75" thickBot="1">
      <c r="A8" s="2" t="s">
        <v>71</v>
      </c>
      <c r="B8" s="6" t="s">
        <v>72</v>
      </c>
      <c r="C8" s="2" t="s">
        <v>72</v>
      </c>
      <c r="D8" s="2" t="s">
        <v>73</v>
      </c>
      <c r="E8" s="2" t="s">
        <v>68</v>
      </c>
      <c r="F8" s="2" t="s">
        <v>68</v>
      </c>
      <c r="G8" s="2" t="s">
        <v>69</v>
      </c>
      <c r="H8" s="2" t="s">
        <v>70</v>
      </c>
      <c r="I8" s="2" t="s">
        <v>47</v>
      </c>
      <c r="J8" s="1"/>
      <c r="K8" s="1"/>
      <c r="L8" s="1"/>
    </row>
    <row r="9" spans="1:12" ht="21.75" thickBot="1">
      <c r="A9" s="2" t="s">
        <v>75</v>
      </c>
      <c r="B9" s="6" t="s">
        <v>76</v>
      </c>
      <c r="C9" s="2" t="s">
        <v>76</v>
      </c>
      <c r="D9" s="2" t="s">
        <v>27</v>
      </c>
      <c r="E9" s="2" t="s">
        <v>78</v>
      </c>
      <c r="F9" s="2" t="s">
        <v>78</v>
      </c>
      <c r="G9" s="2" t="s">
        <v>69</v>
      </c>
      <c r="H9" s="2" t="s">
        <v>70</v>
      </c>
      <c r="I9" s="2" t="s">
        <v>47</v>
      </c>
      <c r="J9" s="1"/>
      <c r="K9" s="1"/>
      <c r="L9" s="1"/>
    </row>
    <row r="10" spans="1:12" ht="21.75" thickBot="1">
      <c r="A10" s="2" t="s">
        <v>79</v>
      </c>
      <c r="B10" s="6" t="s">
        <v>80</v>
      </c>
      <c r="C10" s="2" t="s">
        <v>80</v>
      </c>
      <c r="D10" s="2" t="s">
        <v>27</v>
      </c>
      <c r="E10" s="2" t="s">
        <v>34</v>
      </c>
      <c r="F10" s="2" t="s">
        <v>34</v>
      </c>
      <c r="G10" s="2" t="s">
        <v>69</v>
      </c>
      <c r="H10" s="2" t="s">
        <v>70</v>
      </c>
      <c r="I10" s="2" t="s">
        <v>47</v>
      </c>
      <c r="J10" s="1"/>
      <c r="K10" s="1"/>
      <c r="L10" s="1"/>
    </row>
    <row r="11" spans="1:12" ht="21.75" thickBot="1">
      <c r="A11" s="2" t="s">
        <v>82</v>
      </c>
      <c r="B11" s="6" t="s">
        <v>83</v>
      </c>
      <c r="C11" s="2" t="s">
        <v>83</v>
      </c>
      <c r="D11" s="2" t="s">
        <v>41</v>
      </c>
      <c r="E11" s="2" t="s">
        <v>85</v>
      </c>
      <c r="F11" s="2" t="s">
        <v>85</v>
      </c>
      <c r="G11" s="2" t="s">
        <v>69</v>
      </c>
      <c r="H11" s="2" t="s">
        <v>70</v>
      </c>
      <c r="I11" s="2" t="s">
        <v>47</v>
      </c>
      <c r="J11" s="1"/>
      <c r="K11" s="1"/>
      <c r="L11" s="1"/>
    </row>
    <row r="12" spans="1:12" ht="21.75" thickBot="1">
      <c r="A12" s="2" t="s">
        <v>86</v>
      </c>
      <c r="B12" s="6" t="s">
        <v>56</v>
      </c>
      <c r="C12" s="2" t="s">
        <v>56</v>
      </c>
      <c r="D12" s="2" t="s">
        <v>41</v>
      </c>
      <c r="E12" s="2" t="s">
        <v>88</v>
      </c>
      <c r="F12" s="2" t="s">
        <v>59</v>
      </c>
      <c r="G12" s="2" t="s">
        <v>60</v>
      </c>
      <c r="H12" s="2" t="s">
        <v>61</v>
      </c>
      <c r="I12" s="2" t="s">
        <v>62</v>
      </c>
      <c r="J12" s="1"/>
      <c r="K12" s="1"/>
      <c r="L12" s="1"/>
    </row>
    <row r="13" spans="1:12" ht="21.75" thickBot="1">
      <c r="A13" s="2" t="s">
        <v>90</v>
      </c>
      <c r="B13" s="6" t="s">
        <v>91</v>
      </c>
      <c r="C13" s="2" t="s">
        <v>91</v>
      </c>
      <c r="D13" s="2" t="s">
        <v>41</v>
      </c>
      <c r="E13" s="2" t="s">
        <v>33</v>
      </c>
      <c r="F13" s="2" t="s">
        <v>34</v>
      </c>
      <c r="G13" s="2" t="s">
        <v>93</v>
      </c>
      <c r="H13" s="2" t="s">
        <v>70</v>
      </c>
      <c r="I13" s="2" t="s">
        <v>47</v>
      </c>
      <c r="J13" s="1"/>
      <c r="K13" s="1"/>
      <c r="L13" s="1"/>
    </row>
    <row r="14" spans="1:12" ht="21.75" thickBot="1">
      <c r="A14" s="2" t="s">
        <v>95</v>
      </c>
      <c r="B14" s="6" t="s">
        <v>96</v>
      </c>
      <c r="C14" s="2" t="s">
        <v>97</v>
      </c>
      <c r="D14" s="2" t="s">
        <v>41</v>
      </c>
      <c r="E14" s="2" t="s">
        <v>88</v>
      </c>
      <c r="F14" s="2" t="s">
        <v>85</v>
      </c>
      <c r="G14" s="2" t="s">
        <v>99</v>
      </c>
      <c r="H14" s="2" t="s">
        <v>100</v>
      </c>
      <c r="I14" s="2" t="s">
        <v>101</v>
      </c>
      <c r="J14" s="1"/>
      <c r="K14" s="1"/>
      <c r="L14" s="1"/>
    </row>
    <row r="15" spans="1:12" ht="21.75" thickBot="1">
      <c r="A15" s="2" t="s">
        <v>103</v>
      </c>
      <c r="B15" s="6" t="s">
        <v>104</v>
      </c>
      <c r="C15" s="2" t="s">
        <v>104</v>
      </c>
      <c r="D15" s="2" t="s">
        <v>41</v>
      </c>
      <c r="E15" s="2" t="s">
        <v>88</v>
      </c>
      <c r="F15" s="2" t="s">
        <v>85</v>
      </c>
      <c r="G15" s="2" t="s">
        <v>106</v>
      </c>
      <c r="H15" s="2" t="s">
        <v>100</v>
      </c>
      <c r="I15" s="2" t="s">
        <v>101</v>
      </c>
      <c r="J15" s="1"/>
      <c r="K15" s="1"/>
      <c r="L15" s="1"/>
    </row>
    <row r="16" spans="1:12" ht="21.75" thickBot="1">
      <c r="A16" s="2" t="s">
        <v>108</v>
      </c>
      <c r="B16" s="6" t="s">
        <v>109</v>
      </c>
      <c r="C16" s="2" t="s">
        <v>109</v>
      </c>
      <c r="D16" s="2" t="s">
        <v>41</v>
      </c>
      <c r="E16" s="2" t="s">
        <v>78</v>
      </c>
      <c r="F16" s="2" t="s">
        <v>111</v>
      </c>
      <c r="G16" s="2" t="s">
        <v>112</v>
      </c>
      <c r="H16" s="2" t="s">
        <v>70</v>
      </c>
      <c r="I16" s="2" t="s">
        <v>47</v>
      </c>
      <c r="J16" s="1"/>
      <c r="K16" s="1"/>
      <c r="L16" s="1"/>
    </row>
    <row r="17" spans="1:12" ht="21.75" thickBot="1">
      <c r="A17" s="2" t="s">
        <v>113</v>
      </c>
      <c r="B17" s="6" t="s">
        <v>114</v>
      </c>
      <c r="C17" s="2" t="s">
        <v>114</v>
      </c>
      <c r="D17" s="2" t="s">
        <v>41</v>
      </c>
      <c r="E17" s="2" t="s">
        <v>44</v>
      </c>
      <c r="F17" s="2" t="s">
        <v>88</v>
      </c>
      <c r="G17" s="2" t="s">
        <v>112</v>
      </c>
      <c r="H17" s="2" t="s">
        <v>70</v>
      </c>
      <c r="I17" s="2" t="s">
        <v>47</v>
      </c>
      <c r="J17" s="1"/>
      <c r="K17" s="1"/>
      <c r="L17" s="1"/>
    </row>
    <row r="18" spans="1:12" ht="21.75" thickBot="1">
      <c r="A18" s="2" t="s">
        <v>116</v>
      </c>
      <c r="B18" s="6" t="s">
        <v>117</v>
      </c>
      <c r="C18" s="2" t="s">
        <v>117</v>
      </c>
      <c r="D18" s="2" t="s">
        <v>41</v>
      </c>
      <c r="E18" s="2" t="s">
        <v>88</v>
      </c>
      <c r="F18" s="2" t="s">
        <v>85</v>
      </c>
      <c r="G18" s="2" t="s">
        <v>112</v>
      </c>
      <c r="H18" s="2" t="s">
        <v>70</v>
      </c>
      <c r="I18" s="2" t="s">
        <v>47</v>
      </c>
    </row>
    <row r="19" spans="1:12" ht="21.75" thickBot="1">
      <c r="A19" s="2" t="s">
        <v>119</v>
      </c>
      <c r="B19" s="6" t="s">
        <v>120</v>
      </c>
      <c r="C19" s="2" t="s">
        <v>120</v>
      </c>
      <c r="D19" s="2" t="s">
        <v>41</v>
      </c>
      <c r="E19" s="2" t="s">
        <v>68</v>
      </c>
      <c r="F19" s="2" t="s">
        <v>122</v>
      </c>
      <c r="G19" s="2" t="s">
        <v>112</v>
      </c>
      <c r="H19" s="2" t="s">
        <v>70</v>
      </c>
      <c r="I19" s="2" t="s">
        <v>47</v>
      </c>
    </row>
    <row r="20" spans="1:12" ht="21.75" thickBot="1">
      <c r="A20" s="2" t="s">
        <v>123</v>
      </c>
      <c r="B20" s="6" t="s">
        <v>124</v>
      </c>
      <c r="C20" s="2" t="s">
        <v>124</v>
      </c>
      <c r="D20" s="2" t="s">
        <v>41</v>
      </c>
      <c r="E20" s="2" t="s">
        <v>126</v>
      </c>
      <c r="F20" s="2" t="s">
        <v>127</v>
      </c>
      <c r="G20" s="2" t="s">
        <v>112</v>
      </c>
      <c r="H20" s="2" t="s">
        <v>70</v>
      </c>
      <c r="I20" s="2" t="s">
        <v>47</v>
      </c>
    </row>
    <row r="21" spans="1:12" ht="21.75" thickBot="1">
      <c r="A21" s="2" t="s">
        <v>128</v>
      </c>
      <c r="B21" s="6" t="s">
        <v>129</v>
      </c>
      <c r="C21" s="2" t="s">
        <v>129</v>
      </c>
      <c r="D21" s="2" t="s">
        <v>41</v>
      </c>
      <c r="E21" s="2" t="s">
        <v>131</v>
      </c>
      <c r="F21" s="2" t="s">
        <v>85</v>
      </c>
      <c r="G21" s="2" t="s">
        <v>112</v>
      </c>
      <c r="H21" s="2" t="s">
        <v>70</v>
      </c>
      <c r="I21" s="2" t="s">
        <v>47</v>
      </c>
    </row>
    <row r="22" spans="1:12" ht="21.75" thickBot="1">
      <c r="A22" s="2" t="s">
        <v>132</v>
      </c>
      <c r="B22" s="6" t="s">
        <v>133</v>
      </c>
      <c r="C22" s="2" t="s">
        <v>134</v>
      </c>
      <c r="D22" s="2" t="s">
        <v>41</v>
      </c>
      <c r="E22" s="2" t="s">
        <v>126</v>
      </c>
      <c r="F22" s="2" t="s">
        <v>136</v>
      </c>
      <c r="G22" s="2" t="s">
        <v>112</v>
      </c>
      <c r="H22" s="2" t="s">
        <v>70</v>
      </c>
      <c r="I22" s="2" t="s">
        <v>47</v>
      </c>
    </row>
    <row r="23" spans="1:12" ht="21.75" thickBot="1">
      <c r="A23" s="2" t="s">
        <v>137</v>
      </c>
      <c r="B23" s="6" t="s">
        <v>138</v>
      </c>
      <c r="C23" s="2" t="s">
        <v>138</v>
      </c>
      <c r="D23" s="2" t="s">
        <v>41</v>
      </c>
      <c r="E23" s="2" t="s">
        <v>88</v>
      </c>
      <c r="F23" s="2" t="s">
        <v>140</v>
      </c>
      <c r="G23" s="2" t="s">
        <v>112</v>
      </c>
      <c r="H23" s="2" t="s">
        <v>70</v>
      </c>
      <c r="I23" s="2" t="s">
        <v>47</v>
      </c>
    </row>
    <row r="24" spans="1:12" ht="21.75" thickBot="1">
      <c r="A24" s="2" t="s">
        <v>141</v>
      </c>
      <c r="B24" s="6" t="s">
        <v>142</v>
      </c>
      <c r="C24" s="2" t="s">
        <v>142</v>
      </c>
      <c r="D24" s="2" t="s">
        <v>41</v>
      </c>
      <c r="E24" s="2" t="s">
        <v>126</v>
      </c>
      <c r="F24" s="2" t="s">
        <v>127</v>
      </c>
      <c r="G24" s="2" t="s">
        <v>112</v>
      </c>
      <c r="H24" s="2" t="s">
        <v>70</v>
      </c>
      <c r="I24" s="2" t="s">
        <v>47</v>
      </c>
    </row>
    <row r="25" spans="1:12" ht="21.75" thickBot="1">
      <c r="A25" s="2" t="s">
        <v>144</v>
      </c>
      <c r="B25" s="6" t="s">
        <v>145</v>
      </c>
      <c r="C25" s="2" t="s">
        <v>145</v>
      </c>
      <c r="D25" s="2" t="s">
        <v>41</v>
      </c>
      <c r="E25" s="2" t="s">
        <v>147</v>
      </c>
      <c r="F25" s="2" t="s">
        <v>34</v>
      </c>
      <c r="G25" s="2" t="s">
        <v>93</v>
      </c>
      <c r="H25" s="2" t="s">
        <v>70</v>
      </c>
      <c r="I25" s="2" t="s">
        <v>47</v>
      </c>
    </row>
    <row r="26" spans="1:12" ht="21.75" thickBot="1">
      <c r="A26" s="2" t="s">
        <v>149</v>
      </c>
      <c r="B26" s="6" t="s">
        <v>150</v>
      </c>
      <c r="C26" s="2" t="s">
        <v>151</v>
      </c>
      <c r="D26" s="2" t="s">
        <v>41</v>
      </c>
      <c r="E26" s="2" t="s">
        <v>88</v>
      </c>
      <c r="F26" s="2" t="s">
        <v>85</v>
      </c>
      <c r="G26" s="2" t="s">
        <v>153</v>
      </c>
      <c r="H26" s="2" t="s">
        <v>46</v>
      </c>
      <c r="I26" s="2" t="s">
        <v>47</v>
      </c>
    </row>
    <row r="27" spans="1:12" ht="21.75" thickBot="1">
      <c r="A27" s="2" t="s">
        <v>154</v>
      </c>
      <c r="B27" s="6" t="s">
        <v>155</v>
      </c>
      <c r="C27" s="2" t="s">
        <v>155</v>
      </c>
      <c r="D27" s="2" t="s">
        <v>41</v>
      </c>
      <c r="E27" s="2" t="s">
        <v>33</v>
      </c>
      <c r="F27" s="2" t="s">
        <v>34</v>
      </c>
      <c r="G27" s="2" t="s">
        <v>93</v>
      </c>
      <c r="H27" s="2" t="s">
        <v>70</v>
      </c>
      <c r="I27" s="2" t="s">
        <v>47</v>
      </c>
    </row>
    <row r="28" spans="1:12" ht="21.75" thickBot="1">
      <c r="A28" s="2" t="s">
        <v>157</v>
      </c>
      <c r="B28" s="6" t="s">
        <v>158</v>
      </c>
      <c r="C28" s="2" t="s">
        <v>158</v>
      </c>
      <c r="D28" s="2" t="s">
        <v>27</v>
      </c>
      <c r="E28" s="2" t="s">
        <v>88</v>
      </c>
      <c r="F28" s="2" t="s">
        <v>85</v>
      </c>
      <c r="G28" s="2" t="s">
        <v>93</v>
      </c>
      <c r="H28" s="2" t="s">
        <v>70</v>
      </c>
      <c r="I28" s="2" t="s">
        <v>47</v>
      </c>
    </row>
    <row r="29" spans="1:12" ht="21.75" thickBot="1">
      <c r="A29" s="2" t="s">
        <v>161</v>
      </c>
      <c r="B29" s="6" t="s">
        <v>162</v>
      </c>
      <c r="C29" s="2" t="s">
        <v>162</v>
      </c>
      <c r="D29" s="2" t="s">
        <v>41</v>
      </c>
      <c r="E29" s="2" t="s">
        <v>88</v>
      </c>
      <c r="F29" s="2" t="s">
        <v>85</v>
      </c>
      <c r="G29" s="2" t="s">
        <v>164</v>
      </c>
      <c r="H29" s="2" t="s">
        <v>165</v>
      </c>
      <c r="I29" s="2" t="s">
        <v>166</v>
      </c>
    </row>
    <row r="30" spans="1:12" ht="21.75" thickBot="1">
      <c r="A30" s="2" t="s">
        <v>167</v>
      </c>
      <c r="B30" s="6" t="s">
        <v>168</v>
      </c>
      <c r="C30" s="2" t="s">
        <v>168</v>
      </c>
      <c r="D30" s="2" t="s">
        <v>66</v>
      </c>
      <c r="E30" s="2" t="s">
        <v>170</v>
      </c>
      <c r="F30" s="2" t="s">
        <v>140</v>
      </c>
      <c r="G30" s="2" t="s">
        <v>93</v>
      </c>
      <c r="H30" s="2" t="s">
        <v>70</v>
      </c>
      <c r="I30" s="2" t="s">
        <v>47</v>
      </c>
    </row>
    <row r="31" spans="1:12" ht="21.75" thickBot="1">
      <c r="A31" s="2" t="s">
        <v>171</v>
      </c>
      <c r="B31" s="6" t="s">
        <v>172</v>
      </c>
      <c r="C31" s="2" t="s">
        <v>172</v>
      </c>
      <c r="D31" s="2" t="s">
        <v>41</v>
      </c>
      <c r="E31" s="2" t="s">
        <v>88</v>
      </c>
      <c r="F31" s="2" t="s">
        <v>85</v>
      </c>
      <c r="G31" s="2" t="s">
        <v>93</v>
      </c>
      <c r="H31" s="2" t="s">
        <v>70</v>
      </c>
      <c r="I31" s="2" t="s">
        <v>47</v>
      </c>
    </row>
    <row r="32" spans="1:12" ht="21.75" thickBot="1">
      <c r="A32" s="2" t="s">
        <v>174</v>
      </c>
      <c r="B32" s="6" t="s">
        <v>175</v>
      </c>
      <c r="C32" s="2" t="s">
        <v>175</v>
      </c>
      <c r="D32" s="2" t="s">
        <v>66</v>
      </c>
      <c r="E32" s="2" t="s">
        <v>44</v>
      </c>
      <c r="F32" s="2" t="s">
        <v>177</v>
      </c>
      <c r="G32" s="2" t="s">
        <v>93</v>
      </c>
      <c r="H32" s="2" t="s">
        <v>70</v>
      </c>
      <c r="I32" s="2" t="s">
        <v>47</v>
      </c>
    </row>
    <row r="33" spans="1:9" ht="21.75" thickBot="1">
      <c r="A33" s="2" t="s">
        <v>179</v>
      </c>
      <c r="B33" s="6" t="s">
        <v>180</v>
      </c>
      <c r="C33" s="2" t="s">
        <v>180</v>
      </c>
      <c r="D33" s="2" t="s">
        <v>41</v>
      </c>
      <c r="E33" s="2" t="s">
        <v>182</v>
      </c>
      <c r="F33" s="2" t="s">
        <v>85</v>
      </c>
      <c r="G33" s="2" t="s">
        <v>183</v>
      </c>
      <c r="H33" s="2" t="s">
        <v>184</v>
      </c>
      <c r="I33" s="2" t="s">
        <v>185</v>
      </c>
    </row>
    <row r="34" spans="1:9" ht="21.75" thickBot="1">
      <c r="A34" s="2" t="s">
        <v>186</v>
      </c>
      <c r="B34" s="6" t="s">
        <v>187</v>
      </c>
      <c r="C34" s="2" t="s">
        <v>187</v>
      </c>
      <c r="D34" s="2" t="s">
        <v>41</v>
      </c>
      <c r="E34" s="2" t="s">
        <v>88</v>
      </c>
      <c r="F34" s="2" t="s">
        <v>85</v>
      </c>
      <c r="G34" s="2" t="s">
        <v>45</v>
      </c>
      <c r="H34" s="2" t="s">
        <v>46</v>
      </c>
      <c r="I34" s="2" t="s">
        <v>47</v>
      </c>
    </row>
    <row r="35" spans="1:9" ht="21.75" thickBot="1">
      <c r="A35" s="2" t="s">
        <v>190</v>
      </c>
      <c r="B35" s="6" t="s">
        <v>191</v>
      </c>
      <c r="C35" s="2" t="s">
        <v>191</v>
      </c>
      <c r="D35" s="2" t="s">
        <v>41</v>
      </c>
      <c r="E35" s="2" t="s">
        <v>88</v>
      </c>
      <c r="F35" s="2" t="s">
        <v>85</v>
      </c>
      <c r="G35" s="2" t="s">
        <v>193</v>
      </c>
      <c r="H35" s="2" t="s">
        <v>165</v>
      </c>
      <c r="I35" s="2" t="s">
        <v>166</v>
      </c>
    </row>
    <row r="36" spans="1:9" ht="21.75" thickBot="1">
      <c r="A36" s="2" t="s">
        <v>194</v>
      </c>
      <c r="B36" s="6" t="s">
        <v>195</v>
      </c>
      <c r="C36" s="2" t="s">
        <v>195</v>
      </c>
      <c r="D36" s="2" t="s">
        <v>41</v>
      </c>
      <c r="E36" s="2" t="s">
        <v>88</v>
      </c>
      <c r="F36" s="2" t="s">
        <v>85</v>
      </c>
      <c r="G36" s="2" t="s">
        <v>193</v>
      </c>
      <c r="H36" s="2" t="s">
        <v>165</v>
      </c>
      <c r="I36" s="2" t="s">
        <v>166</v>
      </c>
    </row>
    <row r="37" spans="1:9" ht="21.75" thickBot="1">
      <c r="A37" s="2" t="s">
        <v>197</v>
      </c>
      <c r="B37" s="6" t="s">
        <v>198</v>
      </c>
      <c r="C37" s="2" t="s">
        <v>198</v>
      </c>
      <c r="D37" s="2" t="s">
        <v>41</v>
      </c>
      <c r="E37" s="2" t="s">
        <v>88</v>
      </c>
      <c r="F37" s="2" t="s">
        <v>85</v>
      </c>
      <c r="G37" s="2" t="s">
        <v>193</v>
      </c>
      <c r="H37" s="2" t="s">
        <v>165</v>
      </c>
      <c r="I37" s="2" t="s">
        <v>166</v>
      </c>
    </row>
    <row r="38" spans="1:9" ht="21.75" thickBot="1">
      <c r="A38" s="2" t="s">
        <v>200</v>
      </c>
      <c r="B38" s="6" t="s">
        <v>201</v>
      </c>
      <c r="C38" s="2" t="s">
        <v>201</v>
      </c>
      <c r="D38" s="2" t="s">
        <v>41</v>
      </c>
      <c r="E38" s="2" t="s">
        <v>88</v>
      </c>
      <c r="F38" s="2" t="s">
        <v>85</v>
      </c>
      <c r="G38" s="2" t="s">
        <v>193</v>
      </c>
      <c r="H38" s="2" t="s">
        <v>165</v>
      </c>
      <c r="I38" s="2" t="s">
        <v>166</v>
      </c>
    </row>
    <row r="39" spans="1:9" ht="21.75" thickBot="1">
      <c r="A39" s="2" t="s">
        <v>203</v>
      </c>
      <c r="B39" s="6" t="s">
        <v>204</v>
      </c>
      <c r="C39" s="2" t="s">
        <v>204</v>
      </c>
      <c r="D39" s="2" t="s">
        <v>41</v>
      </c>
      <c r="E39" s="2" t="s">
        <v>88</v>
      </c>
      <c r="F39" s="2" t="s">
        <v>85</v>
      </c>
      <c r="G39" s="2" t="s">
        <v>193</v>
      </c>
      <c r="H39" s="2" t="s">
        <v>165</v>
      </c>
      <c r="I39" s="2" t="s">
        <v>166</v>
      </c>
    </row>
    <row r="40" spans="1:9" ht="21.75" thickBot="1">
      <c r="A40" s="2" t="s">
        <v>207</v>
      </c>
      <c r="B40" s="6" t="s">
        <v>208</v>
      </c>
      <c r="C40" s="2" t="s">
        <v>208</v>
      </c>
      <c r="D40" s="2" t="s">
        <v>41</v>
      </c>
      <c r="E40" s="2" t="s">
        <v>182</v>
      </c>
      <c r="F40" s="2" t="s">
        <v>85</v>
      </c>
      <c r="G40" s="2" t="s">
        <v>210</v>
      </c>
      <c r="H40" s="2" t="s">
        <v>100</v>
      </c>
      <c r="I40" s="2" t="s">
        <v>101</v>
      </c>
    </row>
    <row r="41" spans="1:9" ht="21.75" thickBot="1">
      <c r="A41" s="2" t="s">
        <v>211</v>
      </c>
      <c r="B41" s="6" t="s">
        <v>212</v>
      </c>
      <c r="C41" s="2" t="s">
        <v>212</v>
      </c>
      <c r="D41" s="2" t="s">
        <v>41</v>
      </c>
      <c r="E41" s="2" t="s">
        <v>88</v>
      </c>
      <c r="F41" s="2" t="s">
        <v>85</v>
      </c>
      <c r="G41" s="2" t="s">
        <v>193</v>
      </c>
      <c r="H41" s="2" t="s">
        <v>165</v>
      </c>
      <c r="I41" s="2" t="s">
        <v>166</v>
      </c>
    </row>
    <row r="42" spans="1:9" ht="21.75" thickBot="1">
      <c r="A42" s="2" t="s">
        <v>214</v>
      </c>
      <c r="B42" s="6" t="s">
        <v>215</v>
      </c>
      <c r="C42" s="2" t="s">
        <v>215</v>
      </c>
      <c r="D42" s="2" t="s">
        <v>41</v>
      </c>
      <c r="E42" s="2" t="s">
        <v>88</v>
      </c>
      <c r="F42" s="2" t="s">
        <v>85</v>
      </c>
      <c r="G42" s="2" t="s">
        <v>193</v>
      </c>
      <c r="H42" s="2" t="s">
        <v>165</v>
      </c>
      <c r="I42" s="2" t="s">
        <v>166</v>
      </c>
    </row>
    <row r="43" spans="1:9" ht="21.75" thickBot="1">
      <c r="A43" s="2" t="s">
        <v>217</v>
      </c>
      <c r="B43" s="6" t="s">
        <v>218</v>
      </c>
      <c r="C43" s="2" t="s">
        <v>218</v>
      </c>
      <c r="D43" s="2" t="s">
        <v>41</v>
      </c>
      <c r="E43" s="2" t="s">
        <v>88</v>
      </c>
      <c r="F43" s="2" t="s">
        <v>85</v>
      </c>
      <c r="G43" s="2" t="s">
        <v>193</v>
      </c>
      <c r="H43" s="2" t="s">
        <v>165</v>
      </c>
      <c r="I43" s="2" t="s">
        <v>166</v>
      </c>
    </row>
    <row r="44" spans="1:9" ht="21.75" thickBot="1">
      <c r="A44" s="2" t="s">
        <v>221</v>
      </c>
      <c r="B44" s="6" t="s">
        <v>222</v>
      </c>
      <c r="C44" s="2" t="s">
        <v>222</v>
      </c>
      <c r="D44" s="2" t="s">
        <v>41</v>
      </c>
      <c r="E44" s="2" t="s">
        <v>88</v>
      </c>
      <c r="F44" s="2" t="s">
        <v>85</v>
      </c>
      <c r="G44" s="2" t="s">
        <v>224</v>
      </c>
      <c r="H44" s="2" t="s">
        <v>70</v>
      </c>
      <c r="I44" s="2" t="s">
        <v>47</v>
      </c>
    </row>
    <row r="45" spans="1:9" ht="21.75" thickBot="1">
      <c r="A45" s="2" t="s">
        <v>226</v>
      </c>
      <c r="B45" s="6" t="s">
        <v>227</v>
      </c>
      <c r="C45" s="2" t="s">
        <v>227</v>
      </c>
      <c r="D45" s="2" t="s">
        <v>41</v>
      </c>
      <c r="E45" s="2" t="s">
        <v>126</v>
      </c>
      <c r="F45" s="2" t="s">
        <v>85</v>
      </c>
      <c r="G45" s="2" t="s">
        <v>229</v>
      </c>
      <c r="H45" s="2" t="s">
        <v>100</v>
      </c>
      <c r="I45" s="2" t="s">
        <v>101</v>
      </c>
    </row>
    <row r="46" spans="1:9" ht="21.75" thickBot="1">
      <c r="A46" s="2" t="s">
        <v>230</v>
      </c>
      <c r="B46" s="6" t="s">
        <v>231</v>
      </c>
      <c r="C46" s="2" t="s">
        <v>231</v>
      </c>
      <c r="D46" s="2" t="s">
        <v>41</v>
      </c>
      <c r="E46" s="2" t="s">
        <v>88</v>
      </c>
      <c r="F46" s="2" t="s">
        <v>85</v>
      </c>
      <c r="G46" s="2" t="s">
        <v>193</v>
      </c>
      <c r="H46" s="2" t="s">
        <v>165</v>
      </c>
      <c r="I46" s="2" t="s">
        <v>166</v>
      </c>
    </row>
    <row r="47" spans="1:9" ht="21.75" thickBot="1">
      <c r="A47" s="2" t="s">
        <v>234</v>
      </c>
      <c r="B47" s="6" t="s">
        <v>235</v>
      </c>
      <c r="C47" s="2" t="s">
        <v>235</v>
      </c>
      <c r="D47" s="2" t="s">
        <v>41</v>
      </c>
      <c r="E47" s="2" t="s">
        <v>126</v>
      </c>
      <c r="F47" s="2" t="s">
        <v>85</v>
      </c>
      <c r="G47" s="2" t="s">
        <v>237</v>
      </c>
      <c r="H47" s="2" t="s">
        <v>238</v>
      </c>
      <c r="I47" s="2" t="s">
        <v>101</v>
      </c>
    </row>
    <row r="48" spans="1:9" ht="21.75" thickBot="1">
      <c r="A48" s="2" t="s">
        <v>239</v>
      </c>
      <c r="B48" s="6" t="s">
        <v>240</v>
      </c>
      <c r="C48" s="2" t="s">
        <v>240</v>
      </c>
      <c r="D48" s="2" t="s">
        <v>41</v>
      </c>
      <c r="E48" s="2" t="s">
        <v>88</v>
      </c>
      <c r="F48" s="2" t="s">
        <v>85</v>
      </c>
      <c r="G48" s="2" t="s">
        <v>193</v>
      </c>
      <c r="H48" s="2" t="s">
        <v>165</v>
      </c>
      <c r="I48" s="2" t="s">
        <v>166</v>
      </c>
    </row>
    <row r="49" spans="1:9" ht="21.75" thickBot="1">
      <c r="A49" s="2" t="s">
        <v>243</v>
      </c>
      <c r="B49" s="6" t="s">
        <v>244</v>
      </c>
      <c r="C49" s="2" t="s">
        <v>244</v>
      </c>
      <c r="D49" s="2" t="s">
        <v>41</v>
      </c>
      <c r="E49" s="2" t="s">
        <v>88</v>
      </c>
      <c r="F49" s="2" t="s">
        <v>85</v>
      </c>
      <c r="G49" s="2" t="s">
        <v>246</v>
      </c>
      <c r="H49" s="2" t="s">
        <v>61</v>
      </c>
      <c r="I49" s="2" t="s">
        <v>62</v>
      </c>
    </row>
    <row r="50" spans="1:9" ht="21.75" thickBot="1">
      <c r="A50" s="2" t="s">
        <v>248</v>
      </c>
      <c r="B50" s="6" t="s">
        <v>249</v>
      </c>
      <c r="C50" s="2" t="s">
        <v>249</v>
      </c>
      <c r="D50" s="2" t="s">
        <v>41</v>
      </c>
      <c r="E50" s="2" t="s">
        <v>182</v>
      </c>
      <c r="F50" s="2" t="s">
        <v>85</v>
      </c>
      <c r="G50" s="2" t="s">
        <v>251</v>
      </c>
      <c r="H50" s="2" t="s">
        <v>100</v>
      </c>
      <c r="I50" s="2" t="s">
        <v>101</v>
      </c>
    </row>
    <row r="51" spans="1:9" ht="21.75" thickBot="1">
      <c r="A51" s="2" t="s">
        <v>253</v>
      </c>
      <c r="B51" s="6" t="s">
        <v>254</v>
      </c>
      <c r="C51" s="2" t="s">
        <v>254</v>
      </c>
      <c r="D51" s="2" t="s">
        <v>27</v>
      </c>
      <c r="E51" s="2" t="s">
        <v>88</v>
      </c>
      <c r="F51" s="2" t="s">
        <v>85</v>
      </c>
      <c r="G51" s="2" t="s">
        <v>256</v>
      </c>
      <c r="H51" s="2" t="s">
        <v>100</v>
      </c>
      <c r="I51" s="2" t="s">
        <v>101</v>
      </c>
    </row>
    <row r="52" spans="1:9" ht="21.75" thickBot="1">
      <c r="A52" s="2" t="s">
        <v>258</v>
      </c>
      <c r="B52" s="6" t="s">
        <v>259</v>
      </c>
      <c r="C52" s="2" t="s">
        <v>259</v>
      </c>
      <c r="D52" s="2" t="s">
        <v>41</v>
      </c>
      <c r="E52" s="2" t="s">
        <v>131</v>
      </c>
      <c r="F52" s="2" t="s">
        <v>85</v>
      </c>
      <c r="G52" s="2" t="s">
        <v>261</v>
      </c>
      <c r="H52" s="2" t="s">
        <v>262</v>
      </c>
      <c r="I52" s="2" t="s">
        <v>263</v>
      </c>
    </row>
    <row r="53" spans="1:9" ht="21.75" thickBot="1">
      <c r="A53" s="2" t="s">
        <v>265</v>
      </c>
      <c r="B53" s="6" t="s">
        <v>266</v>
      </c>
      <c r="C53" s="2" t="s">
        <v>267</v>
      </c>
      <c r="D53" s="2" t="s">
        <v>41</v>
      </c>
      <c r="E53" s="2" t="s">
        <v>88</v>
      </c>
      <c r="F53" s="2" t="s">
        <v>85</v>
      </c>
      <c r="G53" s="2" t="s">
        <v>269</v>
      </c>
      <c r="H53" s="2" t="s">
        <v>238</v>
      </c>
      <c r="I53" s="2" t="s">
        <v>101</v>
      </c>
    </row>
    <row r="54" spans="1:9" ht="21.75" thickBot="1">
      <c r="A54" s="2" t="s">
        <v>270</v>
      </c>
      <c r="B54" s="6" t="s">
        <v>271</v>
      </c>
      <c r="C54" s="2" t="s">
        <v>272</v>
      </c>
      <c r="D54" s="2" t="s">
        <v>41</v>
      </c>
      <c r="E54" s="2" t="s">
        <v>88</v>
      </c>
      <c r="F54" s="2" t="s">
        <v>85</v>
      </c>
      <c r="G54" s="2" t="s">
        <v>99</v>
      </c>
      <c r="H54" s="2" t="s">
        <v>100</v>
      </c>
      <c r="I54" s="2" t="s">
        <v>101</v>
      </c>
    </row>
    <row r="55" spans="1:9" ht="21.75" thickBot="1">
      <c r="A55" s="2" t="s">
        <v>274</v>
      </c>
      <c r="B55" s="6" t="s">
        <v>275</v>
      </c>
      <c r="C55" s="2" t="s">
        <v>276</v>
      </c>
      <c r="D55" s="2" t="s">
        <v>41</v>
      </c>
      <c r="E55" s="2" t="s">
        <v>88</v>
      </c>
      <c r="F55" s="2" t="s">
        <v>85</v>
      </c>
      <c r="G55" s="2" t="s">
        <v>99</v>
      </c>
      <c r="H55" s="2" t="s">
        <v>100</v>
      </c>
      <c r="I55" s="2" t="s">
        <v>101</v>
      </c>
    </row>
    <row r="56" spans="1:9" ht="21.75" thickBot="1">
      <c r="A56" s="2" t="s">
        <v>279</v>
      </c>
      <c r="B56" s="6" t="s">
        <v>280</v>
      </c>
      <c r="C56" s="2" t="s">
        <v>280</v>
      </c>
      <c r="D56" s="2" t="s">
        <v>41</v>
      </c>
      <c r="E56" s="2" t="s">
        <v>88</v>
      </c>
      <c r="F56" s="2" t="s">
        <v>85</v>
      </c>
      <c r="G56" s="2" t="s">
        <v>282</v>
      </c>
      <c r="H56" s="2" t="s">
        <v>238</v>
      </c>
      <c r="I56" s="2" t="s">
        <v>101</v>
      </c>
    </row>
    <row r="57" spans="1:9" ht="21.75" thickBot="1">
      <c r="A57" s="2" t="s">
        <v>284</v>
      </c>
      <c r="B57" s="6" t="s">
        <v>285</v>
      </c>
      <c r="C57" s="2" t="s">
        <v>285</v>
      </c>
      <c r="D57" s="2" t="s">
        <v>27</v>
      </c>
      <c r="E57" s="2" t="s">
        <v>88</v>
      </c>
      <c r="F57" s="2" t="s">
        <v>85</v>
      </c>
      <c r="G57" s="2" t="s">
        <v>287</v>
      </c>
      <c r="H57" s="2" t="s">
        <v>61</v>
      </c>
      <c r="I57" s="2" t="s">
        <v>62</v>
      </c>
    </row>
    <row r="58" spans="1:9" ht="21.75" thickBot="1">
      <c r="A58" s="2" t="s">
        <v>289</v>
      </c>
      <c r="B58" s="6" t="s">
        <v>290</v>
      </c>
      <c r="C58" s="2" t="s">
        <v>290</v>
      </c>
      <c r="D58" s="2" t="s">
        <v>41</v>
      </c>
      <c r="E58" s="2" t="s">
        <v>88</v>
      </c>
      <c r="F58" s="2" t="s">
        <v>85</v>
      </c>
      <c r="G58" s="1"/>
      <c r="H58" s="2" t="s">
        <v>292</v>
      </c>
      <c r="I58" s="2" t="s">
        <v>293</v>
      </c>
    </row>
    <row r="59" spans="1:9" ht="21.75" thickBot="1">
      <c r="A59" s="2" t="s">
        <v>295</v>
      </c>
      <c r="B59" s="6" t="s">
        <v>296</v>
      </c>
      <c r="C59" s="2" t="s">
        <v>296</v>
      </c>
      <c r="D59" s="2" t="s">
        <v>41</v>
      </c>
      <c r="E59" s="2" t="s">
        <v>88</v>
      </c>
      <c r="F59" s="2" t="s">
        <v>298</v>
      </c>
      <c r="G59" s="2" t="s">
        <v>299</v>
      </c>
      <c r="H59" s="2" t="s">
        <v>238</v>
      </c>
      <c r="I59" s="2" t="s">
        <v>101</v>
      </c>
    </row>
    <row r="60" spans="1:9" ht="21.75" thickBot="1">
      <c r="A60" s="2" t="s">
        <v>300</v>
      </c>
      <c r="B60" s="6" t="s">
        <v>301</v>
      </c>
      <c r="C60" s="2" t="s">
        <v>301</v>
      </c>
      <c r="D60" s="2" t="s">
        <v>41</v>
      </c>
      <c r="E60" s="2" t="s">
        <v>88</v>
      </c>
      <c r="F60" s="2" t="s">
        <v>298</v>
      </c>
      <c r="G60" s="2" t="s">
        <v>299</v>
      </c>
      <c r="H60" s="2" t="s">
        <v>238</v>
      </c>
      <c r="I60" s="2" t="s">
        <v>101</v>
      </c>
    </row>
    <row r="61" spans="1:9" ht="21.75" thickBot="1">
      <c r="A61" s="2" t="s">
        <v>304</v>
      </c>
      <c r="B61" s="6" t="s">
        <v>259</v>
      </c>
      <c r="C61" s="2" t="s">
        <v>259</v>
      </c>
      <c r="D61" s="2" t="s">
        <v>41</v>
      </c>
      <c r="E61" s="2" t="s">
        <v>182</v>
      </c>
      <c r="F61" s="2" t="s">
        <v>85</v>
      </c>
      <c r="G61" s="1"/>
      <c r="H61" s="2" t="s">
        <v>306</v>
      </c>
      <c r="I61" s="2" t="s">
        <v>293</v>
      </c>
    </row>
    <row r="62" spans="1:9" ht="21.75" thickBot="1">
      <c r="A62" s="2" t="s">
        <v>308</v>
      </c>
      <c r="B62" s="6" t="s">
        <v>309</v>
      </c>
      <c r="C62" s="2" t="s">
        <v>309</v>
      </c>
      <c r="D62" s="2" t="s">
        <v>41</v>
      </c>
      <c r="E62" s="2" t="s">
        <v>182</v>
      </c>
      <c r="F62" s="2" t="s">
        <v>85</v>
      </c>
      <c r="G62" s="2" t="s">
        <v>311</v>
      </c>
      <c r="H62" s="2" t="s">
        <v>100</v>
      </c>
      <c r="I62" s="2" t="s">
        <v>101</v>
      </c>
    </row>
    <row r="63" spans="1:9" ht="21.75" thickBot="1">
      <c r="A63" s="2" t="s">
        <v>313</v>
      </c>
      <c r="B63" s="6" t="s">
        <v>314</v>
      </c>
      <c r="C63" s="2" t="s">
        <v>314</v>
      </c>
      <c r="D63" s="2" t="s">
        <v>41</v>
      </c>
      <c r="E63" s="2" t="s">
        <v>126</v>
      </c>
      <c r="F63" s="2" t="s">
        <v>316</v>
      </c>
      <c r="G63" s="2" t="s">
        <v>317</v>
      </c>
      <c r="H63" s="2" t="s">
        <v>61</v>
      </c>
      <c r="I63" s="2" t="s">
        <v>62</v>
      </c>
    </row>
    <row r="64" spans="1:9" ht="21.75" thickBot="1">
      <c r="A64" s="2" t="s">
        <v>319</v>
      </c>
      <c r="B64" s="6" t="s">
        <v>320</v>
      </c>
      <c r="C64" s="2" t="s">
        <v>321</v>
      </c>
      <c r="D64" s="2" t="s">
        <v>27</v>
      </c>
      <c r="E64" s="2" t="s">
        <v>88</v>
      </c>
      <c r="F64" s="2" t="s">
        <v>85</v>
      </c>
      <c r="G64" s="2" t="s">
        <v>323</v>
      </c>
      <c r="H64" s="2" t="s">
        <v>324</v>
      </c>
      <c r="I64" s="2" t="s">
        <v>62</v>
      </c>
    </row>
    <row r="65" spans="1:9" ht="21.75" thickBot="1">
      <c r="A65" s="2" t="s">
        <v>326</v>
      </c>
      <c r="B65" s="6" t="s">
        <v>327</v>
      </c>
      <c r="C65" s="2" t="s">
        <v>327</v>
      </c>
      <c r="D65" s="2" t="s">
        <v>41</v>
      </c>
      <c r="E65" s="2" t="s">
        <v>131</v>
      </c>
      <c r="F65" s="2" t="s">
        <v>111</v>
      </c>
      <c r="G65" s="2" t="s">
        <v>329</v>
      </c>
      <c r="H65" s="2" t="s">
        <v>238</v>
      </c>
      <c r="I65" s="2" t="s">
        <v>101</v>
      </c>
    </row>
    <row r="66" spans="1:9" ht="21.75" thickBot="1">
      <c r="A66" s="2" t="s">
        <v>330</v>
      </c>
      <c r="B66" s="6" t="s">
        <v>331</v>
      </c>
      <c r="C66" s="2" t="s">
        <v>331</v>
      </c>
      <c r="D66" s="2" t="s">
        <v>41</v>
      </c>
      <c r="E66" s="2" t="s">
        <v>131</v>
      </c>
      <c r="F66" s="2" t="s">
        <v>85</v>
      </c>
      <c r="G66" s="2" t="s">
        <v>329</v>
      </c>
      <c r="H66" s="2" t="s">
        <v>238</v>
      </c>
      <c r="I66" s="2" t="s">
        <v>101</v>
      </c>
    </row>
    <row r="67" spans="1:9" ht="21.75" thickBot="1">
      <c r="A67" s="2" t="s">
        <v>333</v>
      </c>
      <c r="B67" s="6" t="s">
        <v>334</v>
      </c>
      <c r="C67" s="2" t="s">
        <v>334</v>
      </c>
      <c r="D67" s="2" t="s">
        <v>41</v>
      </c>
      <c r="E67" s="2" t="s">
        <v>131</v>
      </c>
      <c r="F67" s="2" t="s">
        <v>85</v>
      </c>
      <c r="G67" s="2" t="s">
        <v>329</v>
      </c>
      <c r="H67" s="2" t="s">
        <v>238</v>
      </c>
      <c r="I67" s="2" t="s">
        <v>101</v>
      </c>
    </row>
    <row r="68" spans="1:9" ht="21.75" thickBot="1">
      <c r="A68" s="2" t="s">
        <v>336</v>
      </c>
      <c r="B68" s="6" t="s">
        <v>337</v>
      </c>
      <c r="C68" s="2" t="s">
        <v>337</v>
      </c>
      <c r="D68" s="2" t="s">
        <v>41</v>
      </c>
      <c r="E68" s="2" t="s">
        <v>131</v>
      </c>
      <c r="F68" s="2" t="s">
        <v>85</v>
      </c>
      <c r="G68" s="2" t="s">
        <v>329</v>
      </c>
      <c r="H68" s="2" t="s">
        <v>238</v>
      </c>
      <c r="I68" s="2" t="s">
        <v>101</v>
      </c>
    </row>
    <row r="69" spans="1:9" ht="21.75" thickBot="1">
      <c r="A69" s="2" t="s">
        <v>339</v>
      </c>
      <c r="B69" s="6" t="s">
        <v>340</v>
      </c>
      <c r="C69" s="2" t="s">
        <v>341</v>
      </c>
      <c r="D69" s="2" t="s">
        <v>41</v>
      </c>
      <c r="E69" s="2" t="s">
        <v>131</v>
      </c>
      <c r="F69" s="2" t="s">
        <v>111</v>
      </c>
      <c r="G69" s="2" t="s">
        <v>329</v>
      </c>
      <c r="H69" s="2" t="s">
        <v>238</v>
      </c>
      <c r="I69" s="2" t="s">
        <v>101</v>
      </c>
    </row>
    <row r="70" spans="1:9" ht="21.75" thickBot="1">
      <c r="A70" s="2" t="s">
        <v>343</v>
      </c>
      <c r="B70" s="6" t="s">
        <v>344</v>
      </c>
      <c r="C70" s="2" t="s">
        <v>344</v>
      </c>
      <c r="D70" s="2" t="s">
        <v>41</v>
      </c>
      <c r="E70" s="2" t="s">
        <v>131</v>
      </c>
      <c r="F70" s="2" t="s">
        <v>85</v>
      </c>
      <c r="G70" s="2" t="s">
        <v>329</v>
      </c>
      <c r="H70" s="2" t="s">
        <v>238</v>
      </c>
      <c r="I70" s="2" t="s">
        <v>101</v>
      </c>
    </row>
    <row r="71" spans="1:9" ht="21.75" thickBot="1">
      <c r="A71" s="2" t="s">
        <v>347</v>
      </c>
      <c r="B71" s="6" t="s">
        <v>348</v>
      </c>
      <c r="C71" s="2" t="s">
        <v>348</v>
      </c>
      <c r="D71" s="2" t="s">
        <v>41</v>
      </c>
      <c r="E71" s="2" t="s">
        <v>131</v>
      </c>
      <c r="F71" s="2" t="s">
        <v>85</v>
      </c>
      <c r="G71" s="2" t="s">
        <v>350</v>
      </c>
      <c r="H71" s="2" t="s">
        <v>324</v>
      </c>
      <c r="I71" s="2" t="s">
        <v>62</v>
      </c>
    </row>
    <row r="72" spans="1:9" ht="21.75" thickBot="1">
      <c r="A72" s="2" t="s">
        <v>352</v>
      </c>
      <c r="B72" s="6" t="s">
        <v>353</v>
      </c>
      <c r="C72" s="2" t="s">
        <v>353</v>
      </c>
      <c r="D72" s="2" t="s">
        <v>41</v>
      </c>
      <c r="E72" s="2" t="s">
        <v>131</v>
      </c>
      <c r="F72" s="2" t="s">
        <v>85</v>
      </c>
      <c r="G72" s="2" t="s">
        <v>355</v>
      </c>
      <c r="H72" s="2" t="s">
        <v>238</v>
      </c>
      <c r="I72" s="2" t="s">
        <v>101</v>
      </c>
    </row>
    <row r="73" spans="1:9" ht="21.75" thickBot="1">
      <c r="A73" s="2" t="s">
        <v>357</v>
      </c>
      <c r="B73" s="6" t="s">
        <v>358</v>
      </c>
      <c r="C73" s="2" t="s">
        <v>358</v>
      </c>
      <c r="D73" s="2" t="s">
        <v>41</v>
      </c>
      <c r="E73" s="2" t="s">
        <v>131</v>
      </c>
      <c r="F73" s="2" t="s">
        <v>360</v>
      </c>
      <c r="G73" s="2" t="s">
        <v>361</v>
      </c>
      <c r="H73" s="2" t="s">
        <v>238</v>
      </c>
      <c r="I73" s="2" t="s">
        <v>101</v>
      </c>
    </row>
    <row r="74" spans="1:9" ht="21.75" thickBot="1">
      <c r="A74" s="2" t="s">
        <v>363</v>
      </c>
      <c r="B74" s="6" t="s">
        <v>364</v>
      </c>
      <c r="C74" s="2" t="s">
        <v>365</v>
      </c>
      <c r="D74" s="2" t="s">
        <v>41</v>
      </c>
      <c r="E74" s="2" t="s">
        <v>126</v>
      </c>
      <c r="F74" s="2" t="s">
        <v>85</v>
      </c>
      <c r="G74" s="2" t="s">
        <v>367</v>
      </c>
      <c r="H74" s="2" t="s">
        <v>238</v>
      </c>
      <c r="I74" s="2" t="s">
        <v>101</v>
      </c>
    </row>
    <row r="75" spans="1:9" ht="21.75" thickBot="1">
      <c r="A75" s="2" t="s">
        <v>368</v>
      </c>
      <c r="B75" s="6" t="s">
        <v>172</v>
      </c>
      <c r="C75" s="2" t="s">
        <v>172</v>
      </c>
      <c r="D75" s="2" t="s">
        <v>66</v>
      </c>
      <c r="E75" s="2" t="s">
        <v>88</v>
      </c>
      <c r="F75" s="2" t="s">
        <v>85</v>
      </c>
      <c r="G75" s="2" t="s">
        <v>93</v>
      </c>
      <c r="H75" s="2" t="s">
        <v>70</v>
      </c>
      <c r="I75" s="2" t="s">
        <v>47</v>
      </c>
    </row>
    <row r="76" spans="1:9" ht="21.75" thickBot="1">
      <c r="A76" s="2" t="s">
        <v>370</v>
      </c>
      <c r="B76" s="6" t="s">
        <v>371</v>
      </c>
      <c r="C76" s="2" t="s">
        <v>371</v>
      </c>
      <c r="D76" s="2" t="s">
        <v>66</v>
      </c>
      <c r="E76" s="2" t="s">
        <v>140</v>
      </c>
      <c r="F76" s="2" t="s">
        <v>373</v>
      </c>
      <c r="G76" s="2" t="s">
        <v>93</v>
      </c>
      <c r="H76" s="2" t="s">
        <v>70</v>
      </c>
      <c r="I76" s="2" t="s">
        <v>47</v>
      </c>
    </row>
    <row r="77" spans="1:9" ht="21.75" thickBot="1">
      <c r="A77" s="2" t="s">
        <v>375</v>
      </c>
      <c r="B77" s="6" t="s">
        <v>376</v>
      </c>
      <c r="C77" s="2" t="s">
        <v>376</v>
      </c>
      <c r="D77" s="2" t="s">
        <v>41</v>
      </c>
      <c r="E77" s="2" t="s">
        <v>131</v>
      </c>
      <c r="F77" s="2" t="s">
        <v>85</v>
      </c>
      <c r="G77" s="2" t="s">
        <v>378</v>
      </c>
      <c r="H77" s="2" t="s">
        <v>61</v>
      </c>
      <c r="I77" s="2" t="s">
        <v>62</v>
      </c>
    </row>
    <row r="78" spans="1:9" ht="21.75" thickBot="1">
      <c r="A78" s="2" t="s">
        <v>380</v>
      </c>
      <c r="B78" s="6" t="s">
        <v>381</v>
      </c>
      <c r="C78" s="2" t="s">
        <v>381</v>
      </c>
      <c r="D78" s="2" t="s">
        <v>41</v>
      </c>
      <c r="E78" s="2" t="s">
        <v>383</v>
      </c>
      <c r="F78" s="2" t="s">
        <v>85</v>
      </c>
      <c r="G78" s="2" t="s">
        <v>384</v>
      </c>
      <c r="H78" s="2" t="s">
        <v>238</v>
      </c>
      <c r="I78" s="2" t="s">
        <v>101</v>
      </c>
    </row>
    <row r="79" spans="1:9" ht="21.75" thickBot="1">
      <c r="A79" s="2" t="s">
        <v>385</v>
      </c>
      <c r="B79" s="6" t="s">
        <v>386</v>
      </c>
      <c r="C79" s="2" t="s">
        <v>386</v>
      </c>
      <c r="D79" s="2" t="s">
        <v>41</v>
      </c>
      <c r="E79" s="2" t="s">
        <v>140</v>
      </c>
      <c r="F79" s="2" t="s">
        <v>85</v>
      </c>
      <c r="G79" s="2" t="s">
        <v>384</v>
      </c>
      <c r="H79" s="2" t="s">
        <v>238</v>
      </c>
      <c r="I79" s="2" t="s">
        <v>101</v>
      </c>
    </row>
    <row r="80" spans="1:9" ht="21.75" thickBot="1">
      <c r="A80" s="2" t="s">
        <v>389</v>
      </c>
      <c r="B80" s="6" t="s">
        <v>390</v>
      </c>
      <c r="C80" s="2" t="s">
        <v>390</v>
      </c>
      <c r="D80" s="2" t="s">
        <v>41</v>
      </c>
      <c r="E80" s="2" t="s">
        <v>360</v>
      </c>
      <c r="F80" s="2" t="s">
        <v>85</v>
      </c>
      <c r="G80" s="1"/>
      <c r="H80" s="2" t="s">
        <v>392</v>
      </c>
      <c r="I80" s="2" t="s">
        <v>293</v>
      </c>
    </row>
    <row r="81" spans="1:12" ht="21.75" hidden="1" thickBot="1">
      <c r="A81" s="2" t="s">
        <v>393</v>
      </c>
      <c r="B81" s="6" t="s">
        <v>394</v>
      </c>
      <c r="C81" s="2" t="s">
        <v>394</v>
      </c>
      <c r="D81" s="2" t="s">
        <v>41</v>
      </c>
      <c r="E81" s="2" t="s">
        <v>396</v>
      </c>
      <c r="F81" s="2" t="s">
        <v>59</v>
      </c>
      <c r="G81" s="2" t="s">
        <v>45</v>
      </c>
      <c r="H81" s="2" t="s">
        <v>46</v>
      </c>
      <c r="I81" s="2" t="s">
        <v>47</v>
      </c>
      <c r="J81" s="2" t="s">
        <v>397</v>
      </c>
      <c r="K81" s="2" t="s">
        <v>398</v>
      </c>
      <c r="L81" s="2" t="s">
        <v>399</v>
      </c>
    </row>
    <row r="82" spans="1:12" ht="21.75" hidden="1" thickBot="1">
      <c r="A82" s="2" t="s">
        <v>401</v>
      </c>
      <c r="B82" s="6" t="s">
        <v>402</v>
      </c>
      <c r="C82" s="2" t="s">
        <v>402</v>
      </c>
      <c r="D82" s="2" t="s">
        <v>41</v>
      </c>
      <c r="E82" s="2" t="s">
        <v>396</v>
      </c>
      <c r="F82" s="2" t="s">
        <v>59</v>
      </c>
      <c r="G82" s="2" t="s">
        <v>404</v>
      </c>
      <c r="H82" s="2" t="s">
        <v>405</v>
      </c>
      <c r="I82" s="2" t="s">
        <v>406</v>
      </c>
      <c r="J82" s="2" t="s">
        <v>407</v>
      </c>
      <c r="K82" s="2" t="s">
        <v>398</v>
      </c>
      <c r="L82" s="2" t="s">
        <v>399</v>
      </c>
    </row>
    <row r="83" spans="1:12" ht="21.75" hidden="1" thickBot="1">
      <c r="A83" s="2" t="s">
        <v>409</v>
      </c>
      <c r="B83" s="6" t="s">
        <v>56</v>
      </c>
      <c r="C83" s="2" t="s">
        <v>56</v>
      </c>
      <c r="D83" s="2" t="s">
        <v>41</v>
      </c>
      <c r="E83" s="2" t="s">
        <v>396</v>
      </c>
      <c r="F83" s="2" t="s">
        <v>59</v>
      </c>
      <c r="G83" s="2" t="s">
        <v>106</v>
      </c>
      <c r="H83" s="2" t="s">
        <v>61</v>
      </c>
      <c r="I83" s="2" t="s">
        <v>62</v>
      </c>
      <c r="J83" s="2" t="s">
        <v>397</v>
      </c>
      <c r="K83" s="2" t="s">
        <v>411</v>
      </c>
      <c r="L83" s="2" t="s">
        <v>412</v>
      </c>
    </row>
    <row r="84" spans="1:12" ht="21.75" hidden="1" thickBot="1">
      <c r="A84" s="2" t="s">
        <v>414</v>
      </c>
      <c r="B84" s="6" t="s">
        <v>415</v>
      </c>
      <c r="C84" s="2" t="s">
        <v>415</v>
      </c>
      <c r="D84" s="2" t="s">
        <v>66</v>
      </c>
      <c r="E84" s="2" t="s">
        <v>396</v>
      </c>
      <c r="F84" s="2" t="s">
        <v>59</v>
      </c>
      <c r="G84" s="2" t="s">
        <v>417</v>
      </c>
      <c r="H84" s="2" t="s">
        <v>418</v>
      </c>
      <c r="I84" s="2" t="s">
        <v>37</v>
      </c>
      <c r="J84" s="2" t="s">
        <v>397</v>
      </c>
      <c r="K84" s="2" t="s">
        <v>398</v>
      </c>
      <c r="L84" s="2" t="s">
        <v>419</v>
      </c>
    </row>
    <row r="85" spans="1:12" ht="21.75" hidden="1" thickBot="1">
      <c r="A85" s="2" t="s">
        <v>421</v>
      </c>
      <c r="B85" s="6" t="s">
        <v>422</v>
      </c>
      <c r="C85" s="2" t="s">
        <v>422</v>
      </c>
      <c r="D85" s="2" t="s">
        <v>41</v>
      </c>
      <c r="E85" s="2" t="s">
        <v>383</v>
      </c>
      <c r="F85" s="2" t="s">
        <v>424</v>
      </c>
      <c r="G85" s="2" t="s">
        <v>425</v>
      </c>
      <c r="H85" s="2" t="s">
        <v>426</v>
      </c>
      <c r="I85" s="2" t="s">
        <v>62</v>
      </c>
      <c r="J85" s="2" t="s">
        <v>397</v>
      </c>
      <c r="K85" s="2" t="s">
        <v>427</v>
      </c>
      <c r="L85" s="2" t="s">
        <v>428</v>
      </c>
    </row>
    <row r="86" spans="1:12" ht="21.75" thickBot="1">
      <c r="A86" s="2" t="s">
        <v>429</v>
      </c>
      <c r="B86" s="6" t="s">
        <v>430</v>
      </c>
      <c r="C86" s="2" t="s">
        <v>430</v>
      </c>
      <c r="D86" s="2" t="s">
        <v>41</v>
      </c>
      <c r="E86" s="2" t="s">
        <v>432</v>
      </c>
      <c r="F86" s="2" t="s">
        <v>433</v>
      </c>
      <c r="G86" s="2" t="s">
        <v>417</v>
      </c>
      <c r="H86" s="2" t="s">
        <v>418</v>
      </c>
      <c r="I86" s="2" t="s">
        <v>37</v>
      </c>
      <c r="K86" s="2" t="s">
        <v>398</v>
      </c>
      <c r="L86" s="2" t="s">
        <v>419</v>
      </c>
    </row>
    <row r="87" spans="1:12" ht="21.75" hidden="1" thickBot="1">
      <c r="A87" s="2" t="s">
        <v>435</v>
      </c>
      <c r="B87" s="6" t="s">
        <v>436</v>
      </c>
      <c r="C87" s="2" t="s">
        <v>436</v>
      </c>
      <c r="D87" s="2" t="s">
        <v>41</v>
      </c>
      <c r="E87" s="2" t="s">
        <v>396</v>
      </c>
      <c r="F87" s="2" t="s">
        <v>438</v>
      </c>
      <c r="G87" s="2" t="s">
        <v>106</v>
      </c>
      <c r="H87" s="2" t="s">
        <v>439</v>
      </c>
      <c r="I87" s="2" t="s">
        <v>37</v>
      </c>
      <c r="J87" s="2" t="s">
        <v>397</v>
      </c>
      <c r="K87" s="2" t="s">
        <v>411</v>
      </c>
      <c r="L87" s="2" t="s">
        <v>440</v>
      </c>
    </row>
    <row r="88" spans="1:12" ht="21.75" hidden="1" thickBot="1">
      <c r="A88" s="2" t="s">
        <v>441</v>
      </c>
      <c r="B88" s="6" t="s">
        <v>442</v>
      </c>
      <c r="C88" s="2" t="s">
        <v>442</v>
      </c>
      <c r="D88" s="2" t="s">
        <v>41</v>
      </c>
      <c r="E88" s="2" t="s">
        <v>373</v>
      </c>
      <c r="F88" s="2" t="s">
        <v>444</v>
      </c>
      <c r="G88" s="2" t="s">
        <v>425</v>
      </c>
      <c r="H88" s="2" t="s">
        <v>426</v>
      </c>
      <c r="I88" s="2" t="s">
        <v>62</v>
      </c>
      <c r="J88" s="2" t="s">
        <v>407</v>
      </c>
      <c r="K88" s="2" t="s">
        <v>427</v>
      </c>
      <c r="L88" s="2" t="s">
        <v>428</v>
      </c>
    </row>
    <row r="89" spans="1:12" ht="21.75" hidden="1" thickBot="1">
      <c r="A89" s="2" t="s">
        <v>445</v>
      </c>
      <c r="B89" s="6" t="s">
        <v>446</v>
      </c>
      <c r="C89" s="2" t="s">
        <v>446</v>
      </c>
      <c r="D89" s="2" t="s">
        <v>41</v>
      </c>
      <c r="E89" s="2" t="s">
        <v>373</v>
      </c>
      <c r="F89" s="2" t="s">
        <v>438</v>
      </c>
      <c r="G89" s="2" t="s">
        <v>425</v>
      </c>
      <c r="H89" s="2" t="s">
        <v>426</v>
      </c>
      <c r="I89" s="2" t="s">
        <v>62</v>
      </c>
      <c r="J89" s="2" t="s">
        <v>397</v>
      </c>
      <c r="K89" s="2" t="s">
        <v>427</v>
      </c>
      <c r="L89" s="2" t="s">
        <v>428</v>
      </c>
    </row>
    <row r="90" spans="1:12" ht="21.75" thickBot="1">
      <c r="A90" s="2" t="s">
        <v>449</v>
      </c>
      <c r="B90" s="6" t="s">
        <v>450</v>
      </c>
      <c r="C90" s="2" t="s">
        <v>450</v>
      </c>
      <c r="D90" s="2" t="s">
        <v>41</v>
      </c>
      <c r="E90" s="2" t="s">
        <v>396</v>
      </c>
      <c r="F90" s="2" t="s">
        <v>452</v>
      </c>
      <c r="G90" s="2" t="s">
        <v>453</v>
      </c>
      <c r="H90" s="2" t="s">
        <v>454</v>
      </c>
      <c r="I90" s="2" t="s">
        <v>101</v>
      </c>
      <c r="K90" s="2" t="s">
        <v>411</v>
      </c>
      <c r="L90" s="2" t="s">
        <v>412</v>
      </c>
    </row>
    <row r="91" spans="1:12" ht="21.75" thickBot="1">
      <c r="A91" s="2" t="s">
        <v>455</v>
      </c>
      <c r="B91" s="6" t="s">
        <v>456</v>
      </c>
      <c r="C91" s="2" t="s">
        <v>457</v>
      </c>
      <c r="D91" s="2" t="s">
        <v>41</v>
      </c>
      <c r="E91" s="2" t="s">
        <v>396</v>
      </c>
      <c r="F91" s="2" t="s">
        <v>452</v>
      </c>
      <c r="G91" s="2" t="s">
        <v>453</v>
      </c>
      <c r="H91" s="2" t="s">
        <v>454</v>
      </c>
      <c r="I91" s="2" t="s">
        <v>101</v>
      </c>
      <c r="K91" s="2" t="s">
        <v>411</v>
      </c>
      <c r="L91" s="2" t="s">
        <v>412</v>
      </c>
    </row>
    <row r="92" spans="1:12" ht="21.75" thickBot="1">
      <c r="A92" s="2" t="s">
        <v>459</v>
      </c>
      <c r="B92" s="6" t="s">
        <v>460</v>
      </c>
      <c r="C92" s="2" t="s">
        <v>460</v>
      </c>
      <c r="D92" s="2" t="s">
        <v>41</v>
      </c>
      <c r="E92" s="2" t="s">
        <v>432</v>
      </c>
      <c r="F92" s="2" t="s">
        <v>452</v>
      </c>
      <c r="G92" s="2" t="s">
        <v>453</v>
      </c>
      <c r="H92" s="2" t="s">
        <v>454</v>
      </c>
      <c r="I92" s="2" t="s">
        <v>101</v>
      </c>
      <c r="K92" s="2" t="s">
        <v>411</v>
      </c>
      <c r="L92" s="2" t="s">
        <v>412</v>
      </c>
    </row>
    <row r="93" spans="1:12" ht="21.75" thickBot="1">
      <c r="A93" s="2" t="s">
        <v>463</v>
      </c>
      <c r="B93" s="6" t="s">
        <v>464</v>
      </c>
      <c r="C93" s="2" t="s">
        <v>465</v>
      </c>
      <c r="D93" s="2" t="s">
        <v>41</v>
      </c>
      <c r="E93" s="2" t="s">
        <v>85</v>
      </c>
      <c r="F93" s="2" t="s">
        <v>85</v>
      </c>
      <c r="G93" s="2" t="s">
        <v>467</v>
      </c>
      <c r="H93" s="2" t="s">
        <v>324</v>
      </c>
      <c r="I93" s="2" t="s">
        <v>62</v>
      </c>
      <c r="K93" s="2" t="s">
        <v>411</v>
      </c>
      <c r="L93" s="2" t="s">
        <v>440</v>
      </c>
    </row>
    <row r="94" spans="1:12" ht="21.75" thickBot="1">
      <c r="A94" s="2" t="s">
        <v>469</v>
      </c>
      <c r="B94" s="6" t="s">
        <v>470</v>
      </c>
      <c r="C94" s="2" t="s">
        <v>470</v>
      </c>
      <c r="D94" s="2" t="s">
        <v>41</v>
      </c>
      <c r="E94" s="2" t="s">
        <v>136</v>
      </c>
      <c r="F94" s="2" t="s">
        <v>316</v>
      </c>
      <c r="G94" s="2" t="s">
        <v>472</v>
      </c>
      <c r="H94" s="2" t="s">
        <v>100</v>
      </c>
      <c r="I94" s="2" t="s">
        <v>101</v>
      </c>
      <c r="K94" s="2" t="s">
        <v>411</v>
      </c>
      <c r="L94" s="2" t="s">
        <v>412</v>
      </c>
    </row>
    <row r="95" spans="1:12" ht="21.75" thickBot="1">
      <c r="A95" s="2" t="s">
        <v>474</v>
      </c>
      <c r="B95" s="6" t="s">
        <v>475</v>
      </c>
      <c r="C95" s="2" t="s">
        <v>476</v>
      </c>
      <c r="D95" s="2" t="s">
        <v>41</v>
      </c>
      <c r="E95" s="2" t="s">
        <v>85</v>
      </c>
      <c r="F95" s="2" t="s">
        <v>373</v>
      </c>
      <c r="G95" s="2" t="s">
        <v>478</v>
      </c>
      <c r="H95" s="2" t="s">
        <v>238</v>
      </c>
      <c r="I95" s="2" t="s">
        <v>101</v>
      </c>
      <c r="K95" s="2" t="s">
        <v>411</v>
      </c>
      <c r="L95" s="2" t="s">
        <v>440</v>
      </c>
    </row>
    <row r="96" spans="1:12" ht="21.75" thickBot="1">
      <c r="A96" s="2" t="s">
        <v>479</v>
      </c>
      <c r="B96" s="6" t="s">
        <v>480</v>
      </c>
      <c r="C96" s="2" t="s">
        <v>481</v>
      </c>
      <c r="D96" s="2" t="s">
        <v>41</v>
      </c>
      <c r="E96" s="2" t="s">
        <v>136</v>
      </c>
      <c r="F96" s="2" t="s">
        <v>316</v>
      </c>
      <c r="G96" s="2" t="s">
        <v>269</v>
      </c>
      <c r="H96" s="2" t="s">
        <v>238</v>
      </c>
      <c r="I96" s="2" t="s">
        <v>101</v>
      </c>
      <c r="K96" s="2" t="s">
        <v>411</v>
      </c>
      <c r="L96" s="2" t="s">
        <v>483</v>
      </c>
    </row>
    <row r="97" spans="1:12" ht="21.75" thickBot="1">
      <c r="A97" s="2" t="s">
        <v>484</v>
      </c>
      <c r="B97" s="6" t="s">
        <v>56</v>
      </c>
      <c r="C97" s="2" t="s">
        <v>56</v>
      </c>
      <c r="D97" s="2" t="s">
        <v>41</v>
      </c>
      <c r="E97" s="2" t="s">
        <v>136</v>
      </c>
      <c r="F97" s="2" t="s">
        <v>316</v>
      </c>
      <c r="G97" s="2" t="s">
        <v>60</v>
      </c>
      <c r="H97" s="2" t="s">
        <v>61</v>
      </c>
      <c r="I97" s="2" t="s">
        <v>62</v>
      </c>
      <c r="K97" s="2" t="s">
        <v>411</v>
      </c>
      <c r="L97" s="2" t="s">
        <v>412</v>
      </c>
    </row>
    <row r="98" spans="1:12" ht="21.75" thickBot="1">
      <c r="A98" s="2" t="s">
        <v>487</v>
      </c>
      <c r="B98" s="6" t="s">
        <v>488</v>
      </c>
      <c r="C98" s="2" t="s">
        <v>488</v>
      </c>
      <c r="D98" s="2" t="s">
        <v>41</v>
      </c>
      <c r="E98" s="2" t="s">
        <v>136</v>
      </c>
      <c r="F98" s="2" t="s">
        <v>316</v>
      </c>
      <c r="G98" s="2" t="s">
        <v>490</v>
      </c>
      <c r="H98" s="2" t="s">
        <v>46</v>
      </c>
      <c r="I98" s="2" t="s">
        <v>47</v>
      </c>
      <c r="K98" s="2" t="s">
        <v>398</v>
      </c>
      <c r="L98" s="2" t="s">
        <v>419</v>
      </c>
    </row>
    <row r="99" spans="1:12" ht="21.75" thickBot="1">
      <c r="A99" s="2" t="s">
        <v>491</v>
      </c>
      <c r="B99" s="6" t="s">
        <v>492</v>
      </c>
      <c r="C99" s="2" t="s">
        <v>492</v>
      </c>
      <c r="D99" s="2" t="s">
        <v>66</v>
      </c>
      <c r="E99" s="2" t="s">
        <v>182</v>
      </c>
      <c r="F99" s="2" t="s">
        <v>182</v>
      </c>
      <c r="G99" s="2" t="s">
        <v>69</v>
      </c>
      <c r="H99" s="2" t="s">
        <v>70</v>
      </c>
      <c r="I99" s="2" t="s">
        <v>47</v>
      </c>
      <c r="K99" s="2" t="s">
        <v>398</v>
      </c>
      <c r="L99" s="2" t="s">
        <v>399</v>
      </c>
    </row>
    <row r="100" spans="1:12" ht="21.75" thickBot="1">
      <c r="A100" s="2" t="s">
        <v>494</v>
      </c>
      <c r="B100" s="6" t="s">
        <v>495</v>
      </c>
      <c r="C100" s="2" t="s">
        <v>495</v>
      </c>
      <c r="D100" s="2" t="s">
        <v>41</v>
      </c>
      <c r="E100" s="2" t="s">
        <v>136</v>
      </c>
      <c r="F100" s="2" t="s">
        <v>316</v>
      </c>
      <c r="G100" s="2" t="s">
        <v>112</v>
      </c>
      <c r="H100" s="2" t="s">
        <v>70</v>
      </c>
      <c r="I100" s="2" t="s">
        <v>47</v>
      </c>
      <c r="K100" s="2" t="s">
        <v>398</v>
      </c>
      <c r="L100" s="2" t="s">
        <v>419</v>
      </c>
    </row>
    <row r="101" spans="1:12" ht="21.75" thickBot="1">
      <c r="A101" s="2" t="s">
        <v>497</v>
      </c>
      <c r="B101" s="6" t="s">
        <v>498</v>
      </c>
      <c r="C101" s="2" t="s">
        <v>498</v>
      </c>
      <c r="D101" s="2" t="s">
        <v>27</v>
      </c>
      <c r="E101" s="2" t="s">
        <v>136</v>
      </c>
      <c r="F101" s="2" t="s">
        <v>316</v>
      </c>
      <c r="G101" s="2" t="s">
        <v>106</v>
      </c>
      <c r="H101" s="2" t="s">
        <v>439</v>
      </c>
      <c r="I101" s="2" t="s">
        <v>37</v>
      </c>
      <c r="K101" s="2" t="s">
        <v>411</v>
      </c>
      <c r="L101" s="2" t="s">
        <v>440</v>
      </c>
    </row>
    <row r="102" spans="1:12" ht="21.75" thickBot="1">
      <c r="A102" s="2" t="s">
        <v>501</v>
      </c>
      <c r="B102" s="6" t="s">
        <v>502</v>
      </c>
      <c r="C102" s="2" t="s">
        <v>502</v>
      </c>
      <c r="D102" s="2" t="s">
        <v>41</v>
      </c>
      <c r="E102" s="2" t="s">
        <v>136</v>
      </c>
      <c r="F102" s="2" t="s">
        <v>316</v>
      </c>
      <c r="G102" s="2" t="s">
        <v>504</v>
      </c>
      <c r="H102" s="2" t="s">
        <v>46</v>
      </c>
      <c r="I102" s="2" t="s">
        <v>47</v>
      </c>
      <c r="K102" s="2" t="s">
        <v>398</v>
      </c>
      <c r="L102" s="2" t="s">
        <v>505</v>
      </c>
    </row>
    <row r="103" spans="1:12" ht="21.75" thickBot="1">
      <c r="A103" s="2" t="s">
        <v>506</v>
      </c>
      <c r="B103" s="6" t="s">
        <v>507</v>
      </c>
      <c r="C103" s="2" t="s">
        <v>507</v>
      </c>
      <c r="D103" s="2" t="s">
        <v>41</v>
      </c>
      <c r="E103" s="2" t="s">
        <v>136</v>
      </c>
      <c r="F103" s="2" t="s">
        <v>316</v>
      </c>
      <c r="G103" s="2" t="s">
        <v>490</v>
      </c>
      <c r="H103" s="2" t="s">
        <v>46</v>
      </c>
      <c r="I103" s="2" t="s">
        <v>47</v>
      </c>
      <c r="K103" s="2" t="s">
        <v>411</v>
      </c>
      <c r="L103" s="2" t="s">
        <v>412</v>
      </c>
    </row>
    <row r="104" spans="1:12" ht="21.75" thickBot="1">
      <c r="A104" s="2" t="s">
        <v>509</v>
      </c>
      <c r="B104" s="6" t="s">
        <v>510</v>
      </c>
      <c r="C104" s="2" t="s">
        <v>510</v>
      </c>
      <c r="D104" s="2" t="s">
        <v>41</v>
      </c>
      <c r="E104" s="2" t="s">
        <v>136</v>
      </c>
      <c r="F104" s="2" t="s">
        <v>316</v>
      </c>
      <c r="G104" s="2" t="s">
        <v>490</v>
      </c>
      <c r="H104" s="2" t="s">
        <v>46</v>
      </c>
      <c r="I104" s="2" t="s">
        <v>47</v>
      </c>
      <c r="K104" s="2" t="s">
        <v>411</v>
      </c>
      <c r="L104" s="2" t="s">
        <v>412</v>
      </c>
    </row>
    <row r="105" spans="1:12" ht="21.75" thickBot="1">
      <c r="A105" s="2" t="s">
        <v>512</v>
      </c>
      <c r="B105" s="6" t="s">
        <v>513</v>
      </c>
      <c r="C105" s="2" t="s">
        <v>513</v>
      </c>
      <c r="D105" s="2" t="s">
        <v>41</v>
      </c>
      <c r="E105" s="2" t="s">
        <v>136</v>
      </c>
      <c r="F105" s="2" t="s">
        <v>316</v>
      </c>
      <c r="G105" s="2" t="s">
        <v>504</v>
      </c>
      <c r="H105" s="2" t="s">
        <v>46</v>
      </c>
      <c r="I105" s="2" t="s">
        <v>47</v>
      </c>
      <c r="J105" s="2" t="s">
        <v>515</v>
      </c>
      <c r="K105" s="2" t="s">
        <v>427</v>
      </c>
      <c r="L105" s="2" t="s">
        <v>516</v>
      </c>
    </row>
    <row r="106" spans="1:12" ht="21.75" thickBot="1">
      <c r="A106" s="2" t="s">
        <v>517</v>
      </c>
      <c r="B106" s="6" t="s">
        <v>518</v>
      </c>
      <c r="C106" s="2" t="s">
        <v>518</v>
      </c>
      <c r="D106" s="2" t="s">
        <v>41</v>
      </c>
      <c r="E106" s="2" t="s">
        <v>136</v>
      </c>
      <c r="F106" s="2" t="s">
        <v>316</v>
      </c>
      <c r="G106" s="2" t="s">
        <v>490</v>
      </c>
      <c r="H106" s="2" t="s">
        <v>46</v>
      </c>
      <c r="I106" s="2" t="s">
        <v>47</v>
      </c>
      <c r="K106" s="2" t="s">
        <v>411</v>
      </c>
      <c r="L106" s="2" t="s">
        <v>412</v>
      </c>
    </row>
    <row r="107" spans="1:12" ht="21.75" thickBot="1">
      <c r="A107" s="2" t="s">
        <v>520</v>
      </c>
      <c r="B107" s="6" t="s">
        <v>521</v>
      </c>
      <c r="C107" s="2" t="s">
        <v>521</v>
      </c>
      <c r="D107" s="2" t="s">
        <v>41</v>
      </c>
      <c r="E107" s="2" t="s">
        <v>136</v>
      </c>
      <c r="F107" s="2" t="s">
        <v>316</v>
      </c>
      <c r="G107" s="2" t="s">
        <v>504</v>
      </c>
      <c r="H107" s="2" t="s">
        <v>46</v>
      </c>
      <c r="I107" s="2" t="s">
        <v>47</v>
      </c>
      <c r="K107" s="2" t="s">
        <v>411</v>
      </c>
      <c r="L107" s="2" t="s">
        <v>440</v>
      </c>
    </row>
    <row r="108" spans="1:12" ht="21.75" thickBot="1">
      <c r="A108" s="2" t="s">
        <v>523</v>
      </c>
      <c r="B108" s="6" t="s">
        <v>524</v>
      </c>
      <c r="C108" s="2" t="s">
        <v>524</v>
      </c>
      <c r="D108" s="2" t="s">
        <v>41</v>
      </c>
      <c r="E108" s="2" t="s">
        <v>136</v>
      </c>
      <c r="F108" s="2" t="s">
        <v>316</v>
      </c>
      <c r="G108" s="2" t="s">
        <v>504</v>
      </c>
      <c r="H108" s="2" t="s">
        <v>46</v>
      </c>
      <c r="I108" s="2" t="s">
        <v>47</v>
      </c>
      <c r="K108" s="2" t="s">
        <v>427</v>
      </c>
      <c r="L108" s="2" t="s">
        <v>516</v>
      </c>
    </row>
    <row r="109" spans="1:12" ht="21.75" thickBot="1">
      <c r="A109" s="2" t="s">
        <v>526</v>
      </c>
      <c r="B109" s="6" t="s">
        <v>527</v>
      </c>
      <c r="C109" s="2" t="s">
        <v>527</v>
      </c>
      <c r="D109" s="2" t="s">
        <v>41</v>
      </c>
      <c r="E109" s="2" t="s">
        <v>136</v>
      </c>
      <c r="F109" s="2" t="s">
        <v>316</v>
      </c>
      <c r="G109" s="2" t="s">
        <v>504</v>
      </c>
      <c r="H109" s="2" t="s">
        <v>46</v>
      </c>
      <c r="I109" s="2" t="s">
        <v>47</v>
      </c>
      <c r="K109" s="2" t="s">
        <v>427</v>
      </c>
      <c r="L109" s="2" t="s">
        <v>516</v>
      </c>
    </row>
    <row r="110" spans="1:12" ht="21.75" thickBot="1">
      <c r="A110" s="2" t="s">
        <v>529</v>
      </c>
      <c r="B110" s="6" t="s">
        <v>530</v>
      </c>
      <c r="C110" s="2" t="s">
        <v>530</v>
      </c>
      <c r="D110" s="2" t="s">
        <v>41</v>
      </c>
      <c r="E110" s="2" t="s">
        <v>177</v>
      </c>
      <c r="F110" s="2" t="s">
        <v>316</v>
      </c>
      <c r="G110" s="2" t="s">
        <v>45</v>
      </c>
      <c r="H110" s="2" t="s">
        <v>46</v>
      </c>
      <c r="I110" s="2" t="s">
        <v>47</v>
      </c>
      <c r="K110" s="2" t="s">
        <v>427</v>
      </c>
      <c r="L110" s="2" t="s">
        <v>532</v>
      </c>
    </row>
    <row r="111" spans="1:12" ht="21.75" thickBot="1">
      <c r="A111" s="2" t="s">
        <v>534</v>
      </c>
      <c r="B111" s="6" t="s">
        <v>535</v>
      </c>
      <c r="C111" s="2" t="s">
        <v>535</v>
      </c>
      <c r="D111" s="2" t="s">
        <v>41</v>
      </c>
      <c r="E111" s="2" t="s">
        <v>136</v>
      </c>
      <c r="F111" s="2" t="s">
        <v>316</v>
      </c>
      <c r="G111" s="2" t="s">
        <v>537</v>
      </c>
      <c r="H111" s="2" t="s">
        <v>61</v>
      </c>
      <c r="I111" s="2" t="s">
        <v>62</v>
      </c>
      <c r="K111" s="2" t="s">
        <v>411</v>
      </c>
      <c r="L111" s="2" t="s">
        <v>483</v>
      </c>
    </row>
    <row r="112" spans="1:12" ht="21.75" thickBot="1">
      <c r="A112" s="2" t="s">
        <v>538</v>
      </c>
      <c r="B112" s="6" t="s">
        <v>539</v>
      </c>
      <c r="C112" s="2" t="s">
        <v>539</v>
      </c>
      <c r="D112" s="2" t="s">
        <v>41</v>
      </c>
      <c r="E112" s="2" t="s">
        <v>136</v>
      </c>
      <c r="F112" s="2" t="s">
        <v>316</v>
      </c>
      <c r="G112" s="2" t="s">
        <v>193</v>
      </c>
      <c r="H112" s="2" t="s">
        <v>165</v>
      </c>
      <c r="I112" s="2" t="s">
        <v>166</v>
      </c>
      <c r="K112" s="2" t="s">
        <v>411</v>
      </c>
      <c r="L112" s="2" t="s">
        <v>412</v>
      </c>
    </row>
    <row r="113" spans="1:12" ht="21.75" thickBot="1">
      <c r="A113" s="2" t="s">
        <v>541</v>
      </c>
      <c r="B113" s="6" t="s">
        <v>542</v>
      </c>
      <c r="C113" s="2" t="s">
        <v>542</v>
      </c>
      <c r="D113" s="2" t="s">
        <v>41</v>
      </c>
      <c r="E113" s="2" t="s">
        <v>136</v>
      </c>
      <c r="F113" s="2" t="s">
        <v>316</v>
      </c>
      <c r="G113" s="2" t="s">
        <v>193</v>
      </c>
      <c r="H113" s="2" t="s">
        <v>165</v>
      </c>
      <c r="I113" s="2" t="s">
        <v>166</v>
      </c>
      <c r="K113" s="2" t="s">
        <v>411</v>
      </c>
      <c r="L113" s="2" t="s">
        <v>412</v>
      </c>
    </row>
    <row r="114" spans="1:12" ht="21.75" thickBot="1">
      <c r="A114" s="2" t="s">
        <v>544</v>
      </c>
      <c r="B114" s="6" t="s">
        <v>545</v>
      </c>
      <c r="C114" s="2" t="s">
        <v>545</v>
      </c>
      <c r="D114" s="2" t="s">
        <v>41</v>
      </c>
      <c r="E114" s="2" t="s">
        <v>136</v>
      </c>
      <c r="F114" s="2" t="s">
        <v>316</v>
      </c>
      <c r="G114" s="2" t="s">
        <v>193</v>
      </c>
      <c r="H114" s="2" t="s">
        <v>165</v>
      </c>
      <c r="I114" s="2" t="s">
        <v>166</v>
      </c>
      <c r="K114" s="2" t="s">
        <v>411</v>
      </c>
      <c r="L114" s="2" t="s">
        <v>412</v>
      </c>
    </row>
    <row r="115" spans="1:12" ht="21.75" thickBot="1">
      <c r="A115" s="2" t="s">
        <v>547</v>
      </c>
      <c r="B115" s="6" t="s">
        <v>548</v>
      </c>
      <c r="C115" s="2" t="s">
        <v>548</v>
      </c>
      <c r="D115" s="2" t="s">
        <v>41</v>
      </c>
      <c r="E115" s="2" t="s">
        <v>136</v>
      </c>
      <c r="F115" s="2" t="s">
        <v>316</v>
      </c>
      <c r="G115" s="2" t="s">
        <v>193</v>
      </c>
      <c r="H115" s="2" t="s">
        <v>165</v>
      </c>
      <c r="I115" s="2" t="s">
        <v>166</v>
      </c>
      <c r="K115" s="2" t="s">
        <v>411</v>
      </c>
      <c r="L115" s="2" t="s">
        <v>412</v>
      </c>
    </row>
    <row r="116" spans="1:12" ht="21.75" thickBot="1">
      <c r="A116" s="2" t="s">
        <v>550</v>
      </c>
      <c r="B116" s="6" t="s">
        <v>551</v>
      </c>
      <c r="C116" s="2" t="s">
        <v>551</v>
      </c>
      <c r="D116" s="2" t="s">
        <v>41</v>
      </c>
      <c r="E116" s="2" t="s">
        <v>136</v>
      </c>
      <c r="F116" s="2" t="s">
        <v>316</v>
      </c>
      <c r="G116" s="2" t="s">
        <v>193</v>
      </c>
      <c r="H116" s="2" t="s">
        <v>165</v>
      </c>
      <c r="I116" s="2" t="s">
        <v>166</v>
      </c>
      <c r="K116" s="2" t="s">
        <v>411</v>
      </c>
      <c r="L116" s="2" t="s">
        <v>412</v>
      </c>
    </row>
    <row r="117" spans="1:12" ht="21.75" thickBot="1">
      <c r="A117" s="2" t="s">
        <v>554</v>
      </c>
      <c r="B117" s="6" t="s">
        <v>555</v>
      </c>
      <c r="C117" s="2" t="s">
        <v>555</v>
      </c>
      <c r="D117" s="2" t="s">
        <v>27</v>
      </c>
      <c r="E117" s="2" t="s">
        <v>136</v>
      </c>
      <c r="F117" s="2" t="s">
        <v>316</v>
      </c>
      <c r="G117" s="2" t="s">
        <v>557</v>
      </c>
      <c r="H117" s="2" t="s">
        <v>61</v>
      </c>
      <c r="I117" s="2" t="s">
        <v>62</v>
      </c>
      <c r="K117" s="2" t="s">
        <v>398</v>
      </c>
      <c r="L117" s="2" t="s">
        <v>505</v>
      </c>
    </row>
    <row r="118" spans="1:12" ht="21.75" thickBot="1">
      <c r="A118" s="2" t="s">
        <v>559</v>
      </c>
      <c r="B118" s="6" t="s">
        <v>560</v>
      </c>
      <c r="C118" s="2" t="s">
        <v>560</v>
      </c>
      <c r="D118" s="2" t="s">
        <v>41</v>
      </c>
      <c r="E118" s="2" t="s">
        <v>136</v>
      </c>
      <c r="F118" s="2" t="s">
        <v>316</v>
      </c>
      <c r="G118" s="2" t="s">
        <v>562</v>
      </c>
      <c r="H118" s="2" t="s">
        <v>563</v>
      </c>
      <c r="I118" s="2" t="s">
        <v>564</v>
      </c>
      <c r="K118" s="2" t="s">
        <v>411</v>
      </c>
      <c r="L118" s="2" t="s">
        <v>412</v>
      </c>
    </row>
    <row r="119" spans="1:12" ht="21.75" thickBot="1">
      <c r="A119" s="2" t="s">
        <v>565</v>
      </c>
      <c r="B119" s="6" t="s">
        <v>566</v>
      </c>
      <c r="C119" s="2" t="s">
        <v>566</v>
      </c>
      <c r="D119" s="2" t="s">
        <v>41</v>
      </c>
      <c r="E119" s="2" t="s">
        <v>568</v>
      </c>
      <c r="F119" s="2" t="s">
        <v>569</v>
      </c>
      <c r="G119" s="2" t="s">
        <v>329</v>
      </c>
      <c r="H119" s="2" t="s">
        <v>238</v>
      </c>
      <c r="I119" s="2" t="s">
        <v>101</v>
      </c>
      <c r="K119" s="2" t="s">
        <v>411</v>
      </c>
      <c r="L119" s="2" t="s">
        <v>412</v>
      </c>
    </row>
    <row r="120" spans="1:12" ht="21.75" thickBot="1">
      <c r="A120" s="2" t="s">
        <v>570</v>
      </c>
      <c r="B120" s="6" t="s">
        <v>571</v>
      </c>
      <c r="C120" s="2" t="s">
        <v>571</v>
      </c>
      <c r="D120" s="2" t="s">
        <v>41</v>
      </c>
      <c r="E120" s="2" t="s">
        <v>177</v>
      </c>
      <c r="F120" s="2" t="s">
        <v>569</v>
      </c>
      <c r="G120" s="2" t="s">
        <v>329</v>
      </c>
      <c r="H120" s="2" t="s">
        <v>238</v>
      </c>
      <c r="I120" s="2" t="s">
        <v>101</v>
      </c>
      <c r="K120" s="2" t="s">
        <v>411</v>
      </c>
      <c r="L120" s="2" t="s">
        <v>412</v>
      </c>
    </row>
    <row r="121" spans="1:12" ht="21.75" thickBot="1">
      <c r="A121" s="2" t="s">
        <v>573</v>
      </c>
      <c r="B121" s="6" t="s">
        <v>574</v>
      </c>
      <c r="C121" s="2" t="s">
        <v>575</v>
      </c>
      <c r="D121" s="2" t="s">
        <v>41</v>
      </c>
      <c r="E121" s="2" t="s">
        <v>177</v>
      </c>
      <c r="F121" s="2" t="s">
        <v>569</v>
      </c>
      <c r="G121" s="2" t="s">
        <v>329</v>
      </c>
      <c r="H121" s="2" t="s">
        <v>238</v>
      </c>
      <c r="I121" s="2" t="s">
        <v>101</v>
      </c>
      <c r="K121" s="2" t="s">
        <v>411</v>
      </c>
      <c r="L121" s="2" t="s">
        <v>440</v>
      </c>
    </row>
    <row r="122" spans="1:12" ht="21.75" hidden="1" thickBot="1">
      <c r="A122" s="2" t="s">
        <v>577</v>
      </c>
      <c r="B122" s="6" t="s">
        <v>402</v>
      </c>
      <c r="C122" s="2" t="s">
        <v>402</v>
      </c>
      <c r="D122" s="2" t="s">
        <v>41</v>
      </c>
      <c r="E122" s="2" t="s">
        <v>396</v>
      </c>
      <c r="F122" s="2" t="s">
        <v>59</v>
      </c>
      <c r="G122" s="2" t="s">
        <v>404</v>
      </c>
      <c r="H122" s="2" t="s">
        <v>405</v>
      </c>
      <c r="I122" s="2" t="s">
        <v>406</v>
      </c>
      <c r="J122" s="2" t="s">
        <v>579</v>
      </c>
      <c r="K122" s="2" t="s">
        <v>398</v>
      </c>
      <c r="L122" s="2" t="s">
        <v>399</v>
      </c>
    </row>
    <row r="123" spans="1:12" ht="21.75" thickBot="1">
      <c r="A123" s="2" t="s">
        <v>581</v>
      </c>
      <c r="B123" s="6" t="s">
        <v>582</v>
      </c>
      <c r="C123" s="2" t="s">
        <v>582</v>
      </c>
      <c r="D123" s="2" t="s">
        <v>41</v>
      </c>
      <c r="E123" s="2" t="s">
        <v>569</v>
      </c>
      <c r="F123" s="2" t="s">
        <v>316</v>
      </c>
      <c r="G123" s="2" t="s">
        <v>584</v>
      </c>
      <c r="H123" s="2" t="s">
        <v>70</v>
      </c>
      <c r="I123" s="2" t="s">
        <v>47</v>
      </c>
      <c r="K123" s="2" t="s">
        <v>411</v>
      </c>
      <c r="L123" s="2" t="s">
        <v>440</v>
      </c>
    </row>
    <row r="124" spans="1:12" ht="21.75" thickBot="1">
      <c r="A124" s="2" t="s">
        <v>585</v>
      </c>
      <c r="B124" s="6" t="s">
        <v>586</v>
      </c>
      <c r="C124" s="2" t="s">
        <v>587</v>
      </c>
      <c r="D124" s="2" t="s">
        <v>41</v>
      </c>
      <c r="E124" s="2" t="s">
        <v>136</v>
      </c>
      <c r="F124" s="2" t="s">
        <v>316</v>
      </c>
      <c r="G124" s="2" t="s">
        <v>299</v>
      </c>
      <c r="H124" s="2" t="s">
        <v>238</v>
      </c>
      <c r="I124" s="2" t="s">
        <v>101</v>
      </c>
      <c r="K124" s="2" t="s">
        <v>411</v>
      </c>
      <c r="L124" s="2" t="s">
        <v>412</v>
      </c>
    </row>
    <row r="125" spans="1:12" ht="21.75" thickBot="1">
      <c r="A125" s="2" t="s">
        <v>589</v>
      </c>
      <c r="B125" s="6" t="s">
        <v>590</v>
      </c>
      <c r="C125" s="2" t="s">
        <v>591</v>
      </c>
      <c r="D125" s="2" t="s">
        <v>41</v>
      </c>
      <c r="E125" s="2" t="s">
        <v>136</v>
      </c>
      <c r="F125" s="2" t="s">
        <v>316</v>
      </c>
      <c r="G125" s="2" t="s">
        <v>299</v>
      </c>
      <c r="H125" s="2" t="s">
        <v>238</v>
      </c>
      <c r="I125" s="2" t="s">
        <v>101</v>
      </c>
      <c r="K125" s="2" t="s">
        <v>411</v>
      </c>
      <c r="L125" s="2" t="s">
        <v>412</v>
      </c>
    </row>
    <row r="126" spans="1:12" ht="21.75" thickBot="1">
      <c r="A126" s="2" t="s">
        <v>593</v>
      </c>
      <c r="B126" s="6" t="s">
        <v>594</v>
      </c>
      <c r="C126" s="2" t="s">
        <v>595</v>
      </c>
      <c r="D126" s="2" t="s">
        <v>41</v>
      </c>
      <c r="E126" s="2" t="s">
        <v>136</v>
      </c>
      <c r="F126" s="2" t="s">
        <v>316</v>
      </c>
      <c r="G126" s="2" t="s">
        <v>299</v>
      </c>
      <c r="H126" s="2" t="s">
        <v>238</v>
      </c>
      <c r="I126" s="2" t="s">
        <v>101</v>
      </c>
      <c r="K126" s="2" t="s">
        <v>411</v>
      </c>
      <c r="L126" s="2" t="s">
        <v>412</v>
      </c>
    </row>
    <row r="127" spans="1:12" ht="21.75" thickBot="1">
      <c r="A127" s="2" t="s">
        <v>597</v>
      </c>
      <c r="B127" s="6" t="s">
        <v>598</v>
      </c>
      <c r="C127" s="2" t="s">
        <v>598</v>
      </c>
      <c r="D127" s="2" t="s">
        <v>41</v>
      </c>
      <c r="E127" s="2" t="s">
        <v>136</v>
      </c>
      <c r="F127" s="2" t="s">
        <v>316</v>
      </c>
      <c r="G127" s="2" t="s">
        <v>299</v>
      </c>
      <c r="H127" s="2" t="s">
        <v>238</v>
      </c>
      <c r="I127" s="2" t="s">
        <v>101</v>
      </c>
      <c r="K127" s="2" t="s">
        <v>411</v>
      </c>
      <c r="L127" s="2" t="s">
        <v>412</v>
      </c>
    </row>
    <row r="128" spans="1:12" ht="21.75" thickBot="1">
      <c r="A128" s="2" t="s">
        <v>600</v>
      </c>
      <c r="B128" s="6" t="s">
        <v>601</v>
      </c>
      <c r="C128" s="2" t="s">
        <v>602</v>
      </c>
      <c r="D128" s="2" t="s">
        <v>41</v>
      </c>
      <c r="E128" s="2" t="s">
        <v>136</v>
      </c>
      <c r="F128" s="2" t="s">
        <v>316</v>
      </c>
      <c r="G128" s="2" t="s">
        <v>299</v>
      </c>
      <c r="H128" s="2" t="s">
        <v>238</v>
      </c>
      <c r="I128" s="2" t="s">
        <v>101</v>
      </c>
      <c r="K128" s="2" t="s">
        <v>411</v>
      </c>
      <c r="L128" s="2" t="s">
        <v>412</v>
      </c>
    </row>
    <row r="129" spans="1:12" ht="21.75" thickBot="1">
      <c r="A129" s="2" t="s">
        <v>605</v>
      </c>
      <c r="B129" s="6" t="s">
        <v>606</v>
      </c>
      <c r="C129" s="2" t="s">
        <v>606</v>
      </c>
      <c r="D129" s="2" t="s">
        <v>41</v>
      </c>
      <c r="E129" s="2" t="s">
        <v>373</v>
      </c>
      <c r="F129" s="2" t="s">
        <v>608</v>
      </c>
      <c r="G129" s="2" t="s">
        <v>609</v>
      </c>
      <c r="H129" s="2" t="s">
        <v>610</v>
      </c>
      <c r="I129" s="2" t="s">
        <v>166</v>
      </c>
      <c r="K129" s="2" t="s">
        <v>398</v>
      </c>
      <c r="L129" s="2" t="s">
        <v>419</v>
      </c>
    </row>
    <row r="130" spans="1:12" ht="21.75" thickBot="1">
      <c r="A130" s="2" t="s">
        <v>612</v>
      </c>
      <c r="B130" s="6" t="s">
        <v>613</v>
      </c>
      <c r="C130" s="2" t="s">
        <v>613</v>
      </c>
      <c r="D130" s="2" t="s">
        <v>41</v>
      </c>
      <c r="E130" s="2" t="s">
        <v>136</v>
      </c>
      <c r="F130" s="2" t="s">
        <v>316</v>
      </c>
      <c r="G130" s="2" t="s">
        <v>615</v>
      </c>
      <c r="H130" s="2" t="s">
        <v>100</v>
      </c>
      <c r="I130" s="2" t="s">
        <v>101</v>
      </c>
      <c r="K130" s="2" t="s">
        <v>398</v>
      </c>
      <c r="L130" s="2" t="s">
        <v>505</v>
      </c>
    </row>
    <row r="131" spans="1:12" ht="21.75" thickBot="1">
      <c r="A131" s="2" t="s">
        <v>616</v>
      </c>
      <c r="B131" s="6" t="s">
        <v>617</v>
      </c>
      <c r="C131" s="2" t="s">
        <v>618</v>
      </c>
      <c r="D131" s="2" t="s">
        <v>41</v>
      </c>
      <c r="E131" s="2" t="s">
        <v>136</v>
      </c>
      <c r="F131" s="2" t="s">
        <v>316</v>
      </c>
      <c r="G131" s="2" t="s">
        <v>299</v>
      </c>
      <c r="H131" s="2" t="s">
        <v>238</v>
      </c>
      <c r="I131" s="2" t="s">
        <v>101</v>
      </c>
      <c r="K131" s="2" t="s">
        <v>411</v>
      </c>
      <c r="L131" s="2" t="s">
        <v>412</v>
      </c>
    </row>
    <row r="132" spans="1:12" ht="21.75" thickBot="1">
      <c r="A132" s="2" t="s">
        <v>620</v>
      </c>
      <c r="B132" s="6" t="s">
        <v>621</v>
      </c>
      <c r="C132" s="2" t="s">
        <v>622</v>
      </c>
      <c r="D132" s="2" t="s">
        <v>41</v>
      </c>
      <c r="E132" s="2" t="s">
        <v>136</v>
      </c>
      <c r="F132" s="2" t="s">
        <v>316</v>
      </c>
      <c r="G132" s="2" t="s">
        <v>299</v>
      </c>
      <c r="H132" s="2" t="s">
        <v>238</v>
      </c>
      <c r="I132" s="2" t="s">
        <v>101</v>
      </c>
      <c r="K132" s="2" t="s">
        <v>411</v>
      </c>
      <c r="L132" s="2" t="s">
        <v>412</v>
      </c>
    </row>
    <row r="133" spans="1:12" ht="21.75" thickBot="1">
      <c r="A133" s="2" t="s">
        <v>625</v>
      </c>
      <c r="B133" s="6" t="s">
        <v>626</v>
      </c>
      <c r="C133" s="2" t="s">
        <v>626</v>
      </c>
      <c r="D133" s="2" t="s">
        <v>41</v>
      </c>
      <c r="E133" s="2" t="s">
        <v>568</v>
      </c>
      <c r="F133" s="2" t="s">
        <v>316</v>
      </c>
      <c r="G133" s="2" t="s">
        <v>628</v>
      </c>
      <c r="H133" s="2" t="s">
        <v>563</v>
      </c>
      <c r="I133" s="2" t="s">
        <v>564</v>
      </c>
      <c r="K133" s="2" t="s">
        <v>411</v>
      </c>
      <c r="L133" s="2" t="s">
        <v>412</v>
      </c>
    </row>
    <row r="134" spans="1:12" ht="21.75" thickBot="1">
      <c r="A134" s="2" t="s">
        <v>629</v>
      </c>
      <c r="B134" s="6" t="s">
        <v>630</v>
      </c>
      <c r="C134" s="2" t="s">
        <v>631</v>
      </c>
      <c r="D134" s="2" t="s">
        <v>41</v>
      </c>
      <c r="E134" s="2" t="s">
        <v>136</v>
      </c>
      <c r="F134" s="2" t="s">
        <v>316</v>
      </c>
      <c r="G134" s="2" t="s">
        <v>299</v>
      </c>
      <c r="H134" s="2" t="s">
        <v>238</v>
      </c>
      <c r="I134" s="2" t="s">
        <v>101</v>
      </c>
      <c r="K134" s="2" t="s">
        <v>411</v>
      </c>
      <c r="L134" s="2" t="s">
        <v>412</v>
      </c>
    </row>
    <row r="135" spans="1:12" ht="21.75" thickBot="1">
      <c r="A135" s="2" t="s">
        <v>633</v>
      </c>
      <c r="B135" s="6" t="s">
        <v>634</v>
      </c>
      <c r="C135" s="2" t="s">
        <v>634</v>
      </c>
      <c r="D135" s="2" t="s">
        <v>27</v>
      </c>
      <c r="E135" s="2" t="s">
        <v>136</v>
      </c>
      <c r="F135" s="2" t="s">
        <v>316</v>
      </c>
      <c r="G135" s="2" t="s">
        <v>615</v>
      </c>
      <c r="H135" s="2" t="s">
        <v>100</v>
      </c>
      <c r="I135" s="2" t="s">
        <v>101</v>
      </c>
      <c r="K135" s="2" t="s">
        <v>398</v>
      </c>
      <c r="L135" s="2" t="s">
        <v>419</v>
      </c>
    </row>
    <row r="136" spans="1:12" ht="21.75" thickBot="1">
      <c r="A136" s="2" t="s">
        <v>636</v>
      </c>
      <c r="B136" s="6" t="s">
        <v>637</v>
      </c>
      <c r="C136" s="2" t="s">
        <v>638</v>
      </c>
      <c r="D136" s="2" t="s">
        <v>41</v>
      </c>
      <c r="E136" s="2" t="s">
        <v>136</v>
      </c>
      <c r="F136" s="2" t="s">
        <v>316</v>
      </c>
      <c r="G136" s="2" t="s">
        <v>299</v>
      </c>
      <c r="H136" s="2" t="s">
        <v>238</v>
      </c>
      <c r="I136" s="2" t="s">
        <v>101</v>
      </c>
      <c r="K136" s="2" t="s">
        <v>411</v>
      </c>
      <c r="L136" s="2" t="s">
        <v>440</v>
      </c>
    </row>
    <row r="137" spans="1:12" ht="21.75" thickBot="1">
      <c r="A137" s="2" t="s">
        <v>641</v>
      </c>
      <c r="B137" s="6" t="s">
        <v>642</v>
      </c>
      <c r="C137" s="2" t="s">
        <v>642</v>
      </c>
      <c r="D137" s="2" t="s">
        <v>27</v>
      </c>
      <c r="E137" s="2" t="s">
        <v>136</v>
      </c>
      <c r="F137" s="2" t="s">
        <v>316</v>
      </c>
      <c r="G137" s="1"/>
      <c r="H137" s="2" t="s">
        <v>644</v>
      </c>
      <c r="I137" s="2" t="s">
        <v>293</v>
      </c>
      <c r="K137" s="2" t="s">
        <v>427</v>
      </c>
      <c r="L137" s="2" t="s">
        <v>428</v>
      </c>
    </row>
    <row r="138" spans="1:12" ht="21.75" thickBot="1">
      <c r="A138" s="2" t="s">
        <v>646</v>
      </c>
      <c r="B138" s="6" t="s">
        <v>647</v>
      </c>
      <c r="C138" s="2" t="s">
        <v>648</v>
      </c>
      <c r="D138" s="2" t="s">
        <v>27</v>
      </c>
      <c r="E138" s="2" t="s">
        <v>136</v>
      </c>
      <c r="F138" s="2" t="s">
        <v>316</v>
      </c>
      <c r="G138" s="2" t="s">
        <v>650</v>
      </c>
      <c r="H138" s="2" t="s">
        <v>70</v>
      </c>
      <c r="I138" s="2" t="s">
        <v>47</v>
      </c>
      <c r="K138" s="2" t="s">
        <v>411</v>
      </c>
      <c r="L138" s="2" t="s">
        <v>412</v>
      </c>
    </row>
    <row r="139" spans="1:12" ht="21.75" thickBot="1">
      <c r="A139" s="2" t="s">
        <v>652</v>
      </c>
      <c r="B139" s="6" t="s">
        <v>653</v>
      </c>
      <c r="C139" s="2" t="s">
        <v>653</v>
      </c>
      <c r="D139" s="2" t="s">
        <v>41</v>
      </c>
      <c r="E139" s="2" t="s">
        <v>136</v>
      </c>
      <c r="F139" s="2" t="s">
        <v>316</v>
      </c>
      <c r="G139" s="2" t="s">
        <v>655</v>
      </c>
      <c r="H139" s="2" t="s">
        <v>70</v>
      </c>
      <c r="I139" s="2" t="s">
        <v>47</v>
      </c>
      <c r="K139" s="2" t="s">
        <v>398</v>
      </c>
      <c r="L139" s="2" t="s">
        <v>505</v>
      </c>
    </row>
    <row r="140" spans="1:12" ht="21.75" thickBot="1">
      <c r="A140" s="2" t="s">
        <v>656</v>
      </c>
      <c r="B140" s="6" t="s">
        <v>657</v>
      </c>
      <c r="C140" s="2" t="s">
        <v>657</v>
      </c>
      <c r="D140" s="2" t="s">
        <v>27</v>
      </c>
      <c r="E140" s="2" t="s">
        <v>136</v>
      </c>
      <c r="F140" s="2" t="s">
        <v>316</v>
      </c>
      <c r="G140" s="1"/>
      <c r="H140" s="2" t="s">
        <v>644</v>
      </c>
      <c r="I140" s="2" t="s">
        <v>293</v>
      </c>
      <c r="K140" s="2" t="s">
        <v>427</v>
      </c>
      <c r="L140" s="2" t="s">
        <v>428</v>
      </c>
    </row>
    <row r="141" spans="1:12" ht="21.75" thickBot="1">
      <c r="A141" s="2" t="s">
        <v>660</v>
      </c>
      <c r="B141" s="6" t="s">
        <v>661</v>
      </c>
      <c r="C141" s="2" t="s">
        <v>661</v>
      </c>
      <c r="D141" s="2" t="s">
        <v>41</v>
      </c>
      <c r="E141" s="2" t="s">
        <v>136</v>
      </c>
      <c r="F141" s="2" t="s">
        <v>316</v>
      </c>
      <c r="G141" s="1"/>
      <c r="H141" s="2" t="s">
        <v>663</v>
      </c>
      <c r="I141" s="2" t="s">
        <v>293</v>
      </c>
      <c r="K141" s="2" t="s">
        <v>411</v>
      </c>
      <c r="L141" s="2" t="s">
        <v>412</v>
      </c>
    </row>
    <row r="142" spans="1:12" ht="21.75" thickBot="1">
      <c r="A142" s="2" t="s">
        <v>665</v>
      </c>
      <c r="B142" s="6" t="s">
        <v>666</v>
      </c>
      <c r="C142" s="2" t="s">
        <v>666</v>
      </c>
      <c r="D142" s="2" t="s">
        <v>667</v>
      </c>
      <c r="E142" s="2" t="s">
        <v>136</v>
      </c>
      <c r="F142" s="2" t="s">
        <v>316</v>
      </c>
      <c r="G142" s="2" t="s">
        <v>669</v>
      </c>
      <c r="H142" s="2" t="s">
        <v>61</v>
      </c>
      <c r="I142" s="2" t="s">
        <v>62</v>
      </c>
      <c r="K142" s="2" t="s">
        <v>398</v>
      </c>
      <c r="L142" s="2" t="s">
        <v>419</v>
      </c>
    </row>
    <row r="143" spans="1:12" ht="21.75" thickBot="1">
      <c r="A143" s="2" t="s">
        <v>670</v>
      </c>
      <c r="B143" s="6" t="s">
        <v>671</v>
      </c>
      <c r="C143" s="2" t="s">
        <v>671</v>
      </c>
      <c r="D143" s="2" t="s">
        <v>41</v>
      </c>
      <c r="E143" s="2" t="s">
        <v>373</v>
      </c>
      <c r="F143" s="2" t="s">
        <v>316</v>
      </c>
      <c r="G143" s="2" t="s">
        <v>478</v>
      </c>
      <c r="H143" s="2" t="s">
        <v>238</v>
      </c>
      <c r="I143" s="2" t="s">
        <v>101</v>
      </c>
      <c r="K143" s="2" t="s">
        <v>411</v>
      </c>
      <c r="L143" s="2" t="s">
        <v>412</v>
      </c>
    </row>
    <row r="144" spans="1:12" ht="21.75" thickBot="1">
      <c r="A144" s="2" t="s">
        <v>673</v>
      </c>
      <c r="B144" s="6" t="s">
        <v>674</v>
      </c>
      <c r="C144" s="2" t="s">
        <v>674</v>
      </c>
      <c r="D144" s="2" t="s">
        <v>66</v>
      </c>
      <c r="E144" s="2" t="s">
        <v>136</v>
      </c>
      <c r="F144" s="2" t="s">
        <v>316</v>
      </c>
      <c r="G144" s="2" t="s">
        <v>246</v>
      </c>
      <c r="H144" s="2" t="s">
        <v>61</v>
      </c>
      <c r="I144" s="2" t="s">
        <v>62</v>
      </c>
      <c r="K144" s="2" t="s">
        <v>398</v>
      </c>
      <c r="L144" s="2" t="s">
        <v>419</v>
      </c>
    </row>
    <row r="145" spans="1:12" ht="21.75" thickBot="1">
      <c r="A145" s="2" t="s">
        <v>676</v>
      </c>
      <c r="B145" s="6" t="s">
        <v>674</v>
      </c>
      <c r="C145" s="2" t="s">
        <v>674</v>
      </c>
      <c r="D145" s="2" t="s">
        <v>41</v>
      </c>
      <c r="E145" s="2" t="s">
        <v>136</v>
      </c>
      <c r="F145" s="2" t="s">
        <v>316</v>
      </c>
      <c r="G145" s="2" t="s">
        <v>246</v>
      </c>
      <c r="H145" s="2" t="s">
        <v>61</v>
      </c>
      <c r="I145" s="2" t="s">
        <v>62</v>
      </c>
      <c r="K145" s="2" t="s">
        <v>398</v>
      </c>
      <c r="L145" s="2" t="s">
        <v>419</v>
      </c>
    </row>
    <row r="146" spans="1:12" ht="21.75" thickBot="1">
      <c r="A146" s="2" t="s">
        <v>678</v>
      </c>
      <c r="B146" s="6" t="s">
        <v>679</v>
      </c>
      <c r="C146" s="2" t="s">
        <v>679</v>
      </c>
      <c r="D146" s="2" t="s">
        <v>41</v>
      </c>
      <c r="E146" s="2" t="s">
        <v>568</v>
      </c>
      <c r="F146" s="2" t="s">
        <v>316</v>
      </c>
      <c r="G146" s="2" t="s">
        <v>384</v>
      </c>
      <c r="H146" s="2" t="s">
        <v>238</v>
      </c>
      <c r="I146" s="2" t="s">
        <v>101</v>
      </c>
      <c r="K146" s="2" t="s">
        <v>411</v>
      </c>
      <c r="L146" s="2" t="s">
        <v>412</v>
      </c>
    </row>
    <row r="147" spans="1:12" ht="21.75" thickBot="1">
      <c r="A147" s="2" t="s">
        <v>681</v>
      </c>
      <c r="B147" s="6" t="s">
        <v>682</v>
      </c>
      <c r="C147" s="2" t="s">
        <v>683</v>
      </c>
      <c r="D147" s="2" t="s">
        <v>41</v>
      </c>
      <c r="E147" s="2" t="s">
        <v>136</v>
      </c>
      <c r="F147" s="2" t="s">
        <v>316</v>
      </c>
      <c r="G147" s="2" t="s">
        <v>384</v>
      </c>
      <c r="H147" s="2" t="s">
        <v>238</v>
      </c>
      <c r="I147" s="2" t="s">
        <v>101</v>
      </c>
      <c r="K147" s="2" t="s">
        <v>411</v>
      </c>
      <c r="L147" s="2" t="s">
        <v>412</v>
      </c>
    </row>
    <row r="148" spans="1:12" ht="21.75" thickBot="1">
      <c r="A148" s="2" t="s">
        <v>686</v>
      </c>
      <c r="B148" s="6" t="s">
        <v>687</v>
      </c>
      <c r="C148" s="2" t="s">
        <v>687</v>
      </c>
      <c r="D148" s="2" t="s">
        <v>41</v>
      </c>
      <c r="E148" s="2" t="s">
        <v>136</v>
      </c>
      <c r="F148" s="2" t="s">
        <v>316</v>
      </c>
      <c r="G148" s="2" t="s">
        <v>689</v>
      </c>
      <c r="H148" s="2" t="s">
        <v>238</v>
      </c>
      <c r="I148" s="2" t="s">
        <v>101</v>
      </c>
      <c r="K148" s="2" t="s">
        <v>411</v>
      </c>
      <c r="L148" s="2" t="s">
        <v>440</v>
      </c>
    </row>
    <row r="149" spans="1:12" ht="21.75" thickBot="1">
      <c r="A149" s="2" t="s">
        <v>691</v>
      </c>
      <c r="B149" s="6" t="s">
        <v>692</v>
      </c>
      <c r="C149" s="2" t="s">
        <v>693</v>
      </c>
      <c r="D149" s="2" t="s">
        <v>41</v>
      </c>
      <c r="E149" s="2" t="s">
        <v>136</v>
      </c>
      <c r="F149" s="2" t="s">
        <v>316</v>
      </c>
      <c r="G149" s="2" t="s">
        <v>695</v>
      </c>
      <c r="H149" s="2" t="s">
        <v>100</v>
      </c>
      <c r="I149" s="2" t="s">
        <v>101</v>
      </c>
      <c r="K149" s="2" t="s">
        <v>427</v>
      </c>
      <c r="L149" s="2" t="s">
        <v>428</v>
      </c>
    </row>
    <row r="150" spans="1:12" ht="21.75" thickBot="1">
      <c r="A150" s="2" t="s">
        <v>696</v>
      </c>
      <c r="B150" s="6" t="s">
        <v>697</v>
      </c>
      <c r="C150" s="2" t="s">
        <v>697</v>
      </c>
      <c r="D150" s="2" t="s">
        <v>41</v>
      </c>
      <c r="E150" s="2" t="s">
        <v>136</v>
      </c>
      <c r="F150" s="2" t="s">
        <v>316</v>
      </c>
      <c r="G150" s="2" t="s">
        <v>378</v>
      </c>
      <c r="H150" s="2" t="s">
        <v>61</v>
      </c>
      <c r="I150" s="2" t="s">
        <v>62</v>
      </c>
      <c r="K150" s="2" t="s">
        <v>427</v>
      </c>
      <c r="L150" s="2" t="s">
        <v>428</v>
      </c>
    </row>
    <row r="151" spans="1:12" ht="21.75" thickBot="1">
      <c r="A151" s="2" t="s">
        <v>700</v>
      </c>
      <c r="B151" s="6" t="s">
        <v>701</v>
      </c>
      <c r="C151" s="2" t="s">
        <v>701</v>
      </c>
      <c r="D151" s="2" t="s">
        <v>41</v>
      </c>
      <c r="E151" s="2" t="s">
        <v>136</v>
      </c>
      <c r="F151" s="2" t="s">
        <v>316</v>
      </c>
      <c r="G151" s="2" t="s">
        <v>703</v>
      </c>
      <c r="H151" s="2" t="s">
        <v>100</v>
      </c>
      <c r="I151" s="2" t="s">
        <v>101</v>
      </c>
      <c r="K151" s="2" t="s">
        <v>411</v>
      </c>
      <c r="L151" s="2" t="s">
        <v>412</v>
      </c>
    </row>
    <row r="152" spans="1:12" ht="21.75" thickBot="1">
      <c r="A152" s="2" t="s">
        <v>705</v>
      </c>
      <c r="B152" s="6" t="s">
        <v>706</v>
      </c>
      <c r="C152" s="2" t="s">
        <v>707</v>
      </c>
      <c r="D152" s="2" t="s">
        <v>41</v>
      </c>
      <c r="E152" s="2" t="s">
        <v>373</v>
      </c>
      <c r="F152" s="2" t="s">
        <v>316</v>
      </c>
      <c r="G152" s="2" t="s">
        <v>709</v>
      </c>
      <c r="H152" s="2" t="s">
        <v>61</v>
      </c>
      <c r="I152" s="2" t="s">
        <v>62</v>
      </c>
      <c r="K152" s="2" t="s">
        <v>398</v>
      </c>
      <c r="L152" s="2" t="s">
        <v>505</v>
      </c>
    </row>
    <row r="153" spans="1:12" ht="21.75" thickBot="1">
      <c r="A153" s="2" t="s">
        <v>711</v>
      </c>
      <c r="B153" s="6" t="s">
        <v>712</v>
      </c>
      <c r="C153" s="2" t="s">
        <v>712</v>
      </c>
      <c r="D153" s="2" t="s">
        <v>41</v>
      </c>
      <c r="E153" s="2" t="s">
        <v>136</v>
      </c>
      <c r="F153" s="2" t="s">
        <v>316</v>
      </c>
      <c r="G153" s="2" t="s">
        <v>714</v>
      </c>
      <c r="H153" s="2" t="s">
        <v>715</v>
      </c>
      <c r="I153" s="2" t="s">
        <v>716</v>
      </c>
      <c r="K153" s="2" t="s">
        <v>411</v>
      </c>
      <c r="L153" s="2" t="s">
        <v>412</v>
      </c>
    </row>
    <row r="154" spans="1:12" ht="21.75" thickBot="1">
      <c r="A154" s="2" t="s">
        <v>718</v>
      </c>
      <c r="B154" s="6" t="s">
        <v>719</v>
      </c>
      <c r="C154" s="2" t="s">
        <v>719</v>
      </c>
      <c r="D154" s="2" t="s">
        <v>41</v>
      </c>
      <c r="E154" s="2" t="s">
        <v>373</v>
      </c>
      <c r="F154" s="2" t="s">
        <v>316</v>
      </c>
      <c r="G154" s="2" t="s">
        <v>721</v>
      </c>
      <c r="H154" s="2" t="s">
        <v>238</v>
      </c>
      <c r="I154" s="2" t="s">
        <v>101</v>
      </c>
      <c r="K154" s="2" t="s">
        <v>411</v>
      </c>
      <c r="L154" s="2" t="s">
        <v>440</v>
      </c>
    </row>
    <row r="155" spans="1:12" ht="21.75" thickBot="1">
      <c r="A155" s="2" t="s">
        <v>723</v>
      </c>
      <c r="B155" s="6" t="s">
        <v>724</v>
      </c>
      <c r="C155" s="2" t="s">
        <v>724</v>
      </c>
      <c r="D155" s="2" t="s">
        <v>27</v>
      </c>
      <c r="E155" s="2" t="s">
        <v>136</v>
      </c>
      <c r="F155" s="2" t="s">
        <v>316</v>
      </c>
      <c r="G155" s="2" t="s">
        <v>726</v>
      </c>
      <c r="H155" s="2" t="s">
        <v>727</v>
      </c>
      <c r="I155" s="2" t="s">
        <v>166</v>
      </c>
      <c r="K155" s="2" t="s">
        <v>411</v>
      </c>
      <c r="L155" s="2" t="s">
        <v>412</v>
      </c>
    </row>
    <row r="156" spans="1:12" ht="21.75" thickBot="1">
      <c r="A156" s="2" t="s">
        <v>729</v>
      </c>
      <c r="B156" s="6" t="s">
        <v>730</v>
      </c>
      <c r="C156" s="2" t="s">
        <v>730</v>
      </c>
      <c r="D156" s="2" t="s">
        <v>41</v>
      </c>
      <c r="E156" s="2" t="s">
        <v>136</v>
      </c>
      <c r="F156" s="2" t="s">
        <v>316</v>
      </c>
      <c r="G156" s="2" t="s">
        <v>732</v>
      </c>
      <c r="H156" s="2" t="s">
        <v>61</v>
      </c>
      <c r="I156" s="2" t="s">
        <v>62</v>
      </c>
      <c r="K156" s="2" t="s">
        <v>411</v>
      </c>
      <c r="L156" s="2" t="s">
        <v>412</v>
      </c>
    </row>
    <row r="157" spans="1:12" ht="21.75" thickBot="1">
      <c r="A157" s="2" t="s">
        <v>733</v>
      </c>
      <c r="B157" s="6" t="s">
        <v>734</v>
      </c>
      <c r="C157" s="2" t="s">
        <v>734</v>
      </c>
      <c r="D157" s="2" t="s">
        <v>41</v>
      </c>
      <c r="E157" s="2" t="s">
        <v>136</v>
      </c>
      <c r="F157" s="2" t="s">
        <v>316</v>
      </c>
      <c r="G157" s="2" t="s">
        <v>732</v>
      </c>
      <c r="H157" s="2" t="s">
        <v>61</v>
      </c>
      <c r="I157" s="2" t="s">
        <v>62</v>
      </c>
      <c r="K157" s="2" t="s">
        <v>398</v>
      </c>
      <c r="L157" s="2" t="s">
        <v>505</v>
      </c>
    </row>
    <row r="158" spans="1:12" ht="21.75" thickBot="1">
      <c r="A158" s="2" t="s">
        <v>737</v>
      </c>
      <c r="B158" s="6" t="s">
        <v>738</v>
      </c>
      <c r="C158" s="2" t="s">
        <v>738</v>
      </c>
      <c r="D158" s="2" t="s">
        <v>41</v>
      </c>
      <c r="E158" s="2" t="s">
        <v>177</v>
      </c>
      <c r="F158" s="2" t="s">
        <v>316</v>
      </c>
      <c r="G158" s="2" t="s">
        <v>740</v>
      </c>
      <c r="H158" s="2" t="s">
        <v>61</v>
      </c>
      <c r="I158" s="2" t="s">
        <v>62</v>
      </c>
      <c r="K158" s="2" t="s">
        <v>427</v>
      </c>
      <c r="L158" s="2" t="s">
        <v>428</v>
      </c>
    </row>
    <row r="159" spans="1:12" ht="21.75" thickBot="1">
      <c r="A159" s="2" t="s">
        <v>742</v>
      </c>
      <c r="B159" s="6" t="s">
        <v>743</v>
      </c>
      <c r="C159" s="2" t="s">
        <v>743</v>
      </c>
      <c r="D159" s="2" t="s">
        <v>27</v>
      </c>
      <c r="E159" s="2" t="s">
        <v>136</v>
      </c>
      <c r="F159" s="2" t="s">
        <v>316</v>
      </c>
      <c r="G159" s="2" t="s">
        <v>745</v>
      </c>
      <c r="H159" s="2" t="s">
        <v>727</v>
      </c>
      <c r="I159" s="2" t="s">
        <v>166</v>
      </c>
      <c r="K159" s="2" t="s">
        <v>427</v>
      </c>
      <c r="L159" s="2" t="s">
        <v>428</v>
      </c>
    </row>
    <row r="160" spans="1:12" ht="21.75" thickBot="1">
      <c r="A160" s="2" t="s">
        <v>747</v>
      </c>
      <c r="B160" s="6" t="s">
        <v>748</v>
      </c>
      <c r="C160" s="2" t="s">
        <v>748</v>
      </c>
      <c r="D160" s="2" t="s">
        <v>41</v>
      </c>
      <c r="E160" s="2" t="s">
        <v>136</v>
      </c>
      <c r="F160" s="2" t="s">
        <v>316</v>
      </c>
      <c r="G160" s="2" t="s">
        <v>750</v>
      </c>
      <c r="H160" s="2" t="s">
        <v>100</v>
      </c>
      <c r="I160" s="2" t="s">
        <v>101</v>
      </c>
      <c r="K160" s="2" t="s">
        <v>411</v>
      </c>
      <c r="L160" s="2" t="s">
        <v>440</v>
      </c>
    </row>
    <row r="161" spans="1:12" ht="21.75" thickBot="1">
      <c r="A161" s="2" t="s">
        <v>752</v>
      </c>
      <c r="B161" s="6" t="s">
        <v>753</v>
      </c>
      <c r="C161" s="2" t="s">
        <v>753</v>
      </c>
      <c r="D161" s="2" t="s">
        <v>41</v>
      </c>
      <c r="E161" s="2" t="s">
        <v>136</v>
      </c>
      <c r="F161" s="2" t="s">
        <v>316</v>
      </c>
      <c r="G161" s="2" t="s">
        <v>755</v>
      </c>
      <c r="H161" s="2" t="s">
        <v>756</v>
      </c>
      <c r="I161" s="2" t="s">
        <v>166</v>
      </c>
      <c r="K161" s="2" t="s">
        <v>427</v>
      </c>
      <c r="L161" s="2" t="s">
        <v>428</v>
      </c>
    </row>
    <row r="162" spans="1:12" ht="21.75" thickBot="1">
      <c r="A162" s="2" t="s">
        <v>758</v>
      </c>
      <c r="B162" s="6" t="s">
        <v>759</v>
      </c>
      <c r="C162" s="2" t="s">
        <v>759</v>
      </c>
      <c r="D162" s="2" t="s">
        <v>41</v>
      </c>
      <c r="E162" s="2" t="s">
        <v>136</v>
      </c>
      <c r="F162" s="2" t="s">
        <v>316</v>
      </c>
      <c r="G162" s="2" t="s">
        <v>761</v>
      </c>
      <c r="H162" s="2" t="s">
        <v>100</v>
      </c>
      <c r="I162" s="2" t="s">
        <v>101</v>
      </c>
      <c r="K162" s="2" t="s">
        <v>411</v>
      </c>
      <c r="L162" s="2" t="s">
        <v>440</v>
      </c>
    </row>
    <row r="163" spans="1:12" ht="21.75" thickBot="1">
      <c r="A163" s="2" t="s">
        <v>762</v>
      </c>
      <c r="B163" s="6" t="s">
        <v>763</v>
      </c>
      <c r="C163" s="2" t="s">
        <v>763</v>
      </c>
      <c r="D163" s="2" t="s">
        <v>41</v>
      </c>
      <c r="E163" s="2" t="s">
        <v>136</v>
      </c>
      <c r="F163" s="2" t="s">
        <v>316</v>
      </c>
      <c r="G163" s="2" t="s">
        <v>732</v>
      </c>
      <c r="H163" s="2" t="s">
        <v>61</v>
      </c>
      <c r="I163" s="2" t="s">
        <v>62</v>
      </c>
      <c r="K163" s="2" t="s">
        <v>411</v>
      </c>
      <c r="L163" s="2" t="s">
        <v>412</v>
      </c>
    </row>
    <row r="164" spans="1:12" ht="21.75" thickBot="1">
      <c r="A164" s="2" t="s">
        <v>766</v>
      </c>
      <c r="B164" s="6" t="s">
        <v>767</v>
      </c>
      <c r="C164" s="2" t="s">
        <v>767</v>
      </c>
      <c r="D164" s="2" t="s">
        <v>41</v>
      </c>
      <c r="E164" s="2" t="s">
        <v>136</v>
      </c>
      <c r="F164" s="2" t="s">
        <v>316</v>
      </c>
      <c r="G164" s="1"/>
      <c r="H164" s="2" t="s">
        <v>769</v>
      </c>
      <c r="I164" s="2" t="s">
        <v>293</v>
      </c>
      <c r="K164" s="2" t="s">
        <v>398</v>
      </c>
      <c r="L164" s="2" t="s">
        <v>419</v>
      </c>
    </row>
    <row r="165" spans="1:12" ht="21.75" thickBot="1">
      <c r="A165" s="2" t="s">
        <v>770</v>
      </c>
      <c r="B165" s="6" t="s">
        <v>771</v>
      </c>
      <c r="C165" s="2" t="s">
        <v>771</v>
      </c>
      <c r="D165" s="2" t="s">
        <v>41</v>
      </c>
      <c r="E165" s="2" t="s">
        <v>136</v>
      </c>
      <c r="F165" s="2" t="s">
        <v>316</v>
      </c>
      <c r="G165" s="1"/>
      <c r="H165" s="2" t="s">
        <v>769</v>
      </c>
      <c r="I165" s="2" t="s">
        <v>293</v>
      </c>
      <c r="K165" s="2" t="s">
        <v>427</v>
      </c>
      <c r="L165" s="2" t="s">
        <v>428</v>
      </c>
    </row>
    <row r="166" spans="1:12" ht="21.75" thickBot="1">
      <c r="A166" s="2" t="s">
        <v>774</v>
      </c>
      <c r="B166" s="6" t="s">
        <v>775</v>
      </c>
      <c r="C166" s="2" t="s">
        <v>775</v>
      </c>
      <c r="D166" s="2" t="s">
        <v>41</v>
      </c>
      <c r="E166" s="2" t="s">
        <v>373</v>
      </c>
      <c r="F166" s="2" t="s">
        <v>608</v>
      </c>
      <c r="G166" s="2" t="s">
        <v>777</v>
      </c>
      <c r="H166" s="2" t="s">
        <v>238</v>
      </c>
      <c r="I166" s="2" t="s">
        <v>101</v>
      </c>
      <c r="K166" s="2" t="s">
        <v>398</v>
      </c>
      <c r="L166" s="2" t="s">
        <v>505</v>
      </c>
    </row>
    <row r="167" spans="1:12" ht="21.75" thickBot="1">
      <c r="A167" s="2" t="s">
        <v>779</v>
      </c>
      <c r="B167" s="6" t="s">
        <v>780</v>
      </c>
      <c r="C167" s="2" t="s">
        <v>780</v>
      </c>
      <c r="D167" s="2" t="s">
        <v>41</v>
      </c>
      <c r="E167" s="2" t="s">
        <v>136</v>
      </c>
      <c r="F167" s="2" t="s">
        <v>316</v>
      </c>
      <c r="G167" s="2" t="s">
        <v>782</v>
      </c>
      <c r="H167" s="2" t="s">
        <v>262</v>
      </c>
      <c r="I167" s="2" t="s">
        <v>263</v>
      </c>
      <c r="K167" s="2" t="s">
        <v>427</v>
      </c>
      <c r="L167" s="2" t="s">
        <v>516</v>
      </c>
    </row>
    <row r="168" spans="1:12" ht="21.75" thickBot="1">
      <c r="A168" s="2" t="s">
        <v>783</v>
      </c>
      <c r="B168" s="6" t="s">
        <v>784</v>
      </c>
      <c r="C168" s="2" t="s">
        <v>784</v>
      </c>
      <c r="D168" s="2" t="s">
        <v>41</v>
      </c>
      <c r="E168" s="2" t="s">
        <v>136</v>
      </c>
      <c r="F168" s="2" t="s">
        <v>316</v>
      </c>
      <c r="G168" s="2" t="s">
        <v>782</v>
      </c>
      <c r="H168" s="2" t="s">
        <v>262</v>
      </c>
      <c r="I168" s="2" t="s">
        <v>263</v>
      </c>
      <c r="K168" s="2" t="s">
        <v>427</v>
      </c>
      <c r="L168" s="2" t="s">
        <v>516</v>
      </c>
    </row>
    <row r="169" spans="1:12" ht="21.75" thickBot="1">
      <c r="A169" s="2" t="s">
        <v>787</v>
      </c>
      <c r="B169" s="6" t="s">
        <v>788</v>
      </c>
      <c r="C169" s="2" t="s">
        <v>788</v>
      </c>
      <c r="D169" s="2" t="s">
        <v>27</v>
      </c>
      <c r="E169" s="2" t="s">
        <v>136</v>
      </c>
      <c r="F169" s="2" t="s">
        <v>316</v>
      </c>
      <c r="G169" s="2" t="s">
        <v>790</v>
      </c>
      <c r="H169" s="2" t="s">
        <v>791</v>
      </c>
      <c r="I169" s="2" t="s">
        <v>62</v>
      </c>
      <c r="K169" s="2" t="s">
        <v>398</v>
      </c>
      <c r="L169" s="2" t="s">
        <v>419</v>
      </c>
    </row>
    <row r="170" spans="1:12" ht="21.75" thickBot="1">
      <c r="A170" s="2" t="s">
        <v>793</v>
      </c>
      <c r="B170" s="6" t="s">
        <v>794</v>
      </c>
      <c r="C170" s="2" t="s">
        <v>794</v>
      </c>
      <c r="D170" s="2" t="s">
        <v>73</v>
      </c>
      <c r="E170" s="2" t="s">
        <v>136</v>
      </c>
      <c r="F170" s="2" t="s">
        <v>316</v>
      </c>
      <c r="G170" s="2" t="s">
        <v>796</v>
      </c>
      <c r="H170" s="2" t="s">
        <v>797</v>
      </c>
      <c r="I170" s="2" t="s">
        <v>798</v>
      </c>
      <c r="K170" s="2" t="s">
        <v>398</v>
      </c>
      <c r="L170" s="2" t="s">
        <v>419</v>
      </c>
    </row>
    <row r="171" spans="1:12" ht="21.75" thickBot="1">
      <c r="A171" s="2" t="s">
        <v>800</v>
      </c>
      <c r="B171" s="6" t="s">
        <v>801</v>
      </c>
      <c r="C171" s="2" t="s">
        <v>801</v>
      </c>
      <c r="D171" s="2" t="s">
        <v>41</v>
      </c>
      <c r="E171" s="2" t="s">
        <v>136</v>
      </c>
      <c r="F171" s="2" t="s">
        <v>316</v>
      </c>
      <c r="G171" s="2" t="s">
        <v>803</v>
      </c>
      <c r="H171" s="2" t="s">
        <v>563</v>
      </c>
      <c r="I171" s="2" t="s">
        <v>564</v>
      </c>
      <c r="K171" s="2" t="s">
        <v>398</v>
      </c>
      <c r="L171" s="2" t="s">
        <v>419</v>
      </c>
    </row>
    <row r="172" spans="1:12" ht="21.75" thickBot="1">
      <c r="A172" s="2" t="s">
        <v>804</v>
      </c>
      <c r="B172" s="6" t="s">
        <v>805</v>
      </c>
      <c r="C172" s="2" t="s">
        <v>805</v>
      </c>
      <c r="D172" s="2" t="s">
        <v>41</v>
      </c>
      <c r="E172" s="2" t="s">
        <v>136</v>
      </c>
      <c r="F172" s="2" t="s">
        <v>316</v>
      </c>
      <c r="G172" s="2" t="s">
        <v>112</v>
      </c>
      <c r="H172" s="2" t="s">
        <v>70</v>
      </c>
      <c r="I172" s="2" t="s">
        <v>47</v>
      </c>
      <c r="K172" s="2" t="s">
        <v>411</v>
      </c>
      <c r="L172" s="2" t="s">
        <v>412</v>
      </c>
    </row>
    <row r="173" spans="1:12" ht="21.75" thickBot="1">
      <c r="A173" s="2" t="s">
        <v>807</v>
      </c>
      <c r="B173" s="6" t="s">
        <v>808</v>
      </c>
      <c r="C173" s="2" t="s">
        <v>808</v>
      </c>
      <c r="D173" s="2" t="s">
        <v>41</v>
      </c>
      <c r="E173" s="2" t="s">
        <v>136</v>
      </c>
      <c r="F173" s="2" t="s">
        <v>316</v>
      </c>
      <c r="G173" s="2" t="s">
        <v>112</v>
      </c>
      <c r="H173" s="2" t="s">
        <v>70</v>
      </c>
      <c r="I173" s="2" t="s">
        <v>47</v>
      </c>
      <c r="K173" s="2" t="s">
        <v>427</v>
      </c>
      <c r="L173" s="2" t="s">
        <v>516</v>
      </c>
    </row>
    <row r="174" spans="1:12" ht="21.75" thickBot="1">
      <c r="A174" s="2" t="s">
        <v>810</v>
      </c>
      <c r="B174" s="6" t="s">
        <v>811</v>
      </c>
      <c r="C174" s="2" t="s">
        <v>811</v>
      </c>
      <c r="D174" s="2" t="s">
        <v>41</v>
      </c>
      <c r="E174" s="2" t="s">
        <v>136</v>
      </c>
      <c r="F174" s="2" t="s">
        <v>316</v>
      </c>
      <c r="G174" s="2" t="s">
        <v>112</v>
      </c>
      <c r="H174" s="2" t="s">
        <v>70</v>
      </c>
      <c r="I174" s="2" t="s">
        <v>47</v>
      </c>
      <c r="K174" s="2" t="s">
        <v>427</v>
      </c>
      <c r="L174" s="2" t="s">
        <v>532</v>
      </c>
    </row>
    <row r="175" spans="1:12" ht="21.75" thickBot="1">
      <c r="A175" s="2" t="s">
        <v>813</v>
      </c>
      <c r="B175" s="6" t="s">
        <v>814</v>
      </c>
      <c r="C175" s="2" t="s">
        <v>814</v>
      </c>
      <c r="D175" s="2" t="s">
        <v>667</v>
      </c>
      <c r="E175" s="2" t="s">
        <v>136</v>
      </c>
      <c r="F175" s="2" t="s">
        <v>316</v>
      </c>
      <c r="G175" s="2" t="s">
        <v>93</v>
      </c>
      <c r="H175" s="2" t="s">
        <v>70</v>
      </c>
      <c r="I175" s="2" t="s">
        <v>47</v>
      </c>
      <c r="K175" s="2" t="s">
        <v>411</v>
      </c>
      <c r="L175" s="2" t="s">
        <v>412</v>
      </c>
    </row>
    <row r="176" spans="1:12" ht="21.75" thickBot="1">
      <c r="A176" s="2" t="s">
        <v>816</v>
      </c>
      <c r="B176" s="6" t="s">
        <v>817</v>
      </c>
      <c r="C176" s="2" t="s">
        <v>817</v>
      </c>
      <c r="D176" s="2" t="s">
        <v>41</v>
      </c>
      <c r="E176" s="2" t="s">
        <v>136</v>
      </c>
      <c r="F176" s="2" t="s">
        <v>316</v>
      </c>
      <c r="G176" s="2" t="s">
        <v>93</v>
      </c>
      <c r="H176" s="2" t="s">
        <v>70</v>
      </c>
      <c r="I176" s="2" t="s">
        <v>47</v>
      </c>
      <c r="K176" s="2" t="s">
        <v>427</v>
      </c>
      <c r="L176" s="2" t="s">
        <v>819</v>
      </c>
    </row>
    <row r="177" spans="1:12" ht="21.75" thickBot="1">
      <c r="A177" s="2" t="s">
        <v>821</v>
      </c>
      <c r="B177" s="6" t="s">
        <v>822</v>
      </c>
      <c r="C177" s="2" t="s">
        <v>822</v>
      </c>
      <c r="D177" s="2" t="s">
        <v>41</v>
      </c>
      <c r="E177" s="2" t="s">
        <v>824</v>
      </c>
      <c r="F177" s="2" t="s">
        <v>316</v>
      </c>
      <c r="G177" s="2" t="s">
        <v>825</v>
      </c>
      <c r="H177" s="2" t="s">
        <v>70</v>
      </c>
      <c r="I177" s="2" t="s">
        <v>47</v>
      </c>
      <c r="K177" s="2" t="s">
        <v>411</v>
      </c>
      <c r="L177" s="2" t="s">
        <v>440</v>
      </c>
    </row>
    <row r="178" spans="1:12" ht="21.75" thickBot="1">
      <c r="A178" s="2" t="s">
        <v>827</v>
      </c>
      <c r="B178" s="6" t="s">
        <v>828</v>
      </c>
      <c r="C178" s="2" t="s">
        <v>828</v>
      </c>
      <c r="D178" s="2" t="s">
        <v>41</v>
      </c>
      <c r="E178" s="2" t="s">
        <v>136</v>
      </c>
      <c r="F178" s="2" t="s">
        <v>316</v>
      </c>
      <c r="G178" s="2" t="s">
        <v>830</v>
      </c>
      <c r="H178" s="2" t="s">
        <v>70</v>
      </c>
      <c r="I178" s="2" t="s">
        <v>47</v>
      </c>
      <c r="K178" s="2" t="s">
        <v>398</v>
      </c>
      <c r="L178" s="2" t="s">
        <v>419</v>
      </c>
    </row>
    <row r="179" spans="1:12" ht="21.75" thickBot="1">
      <c r="A179" s="2" t="s">
        <v>832</v>
      </c>
      <c r="B179" s="6" t="s">
        <v>446</v>
      </c>
      <c r="C179" s="2" t="s">
        <v>446</v>
      </c>
      <c r="D179" s="2" t="s">
        <v>41</v>
      </c>
      <c r="E179" s="2" t="s">
        <v>373</v>
      </c>
      <c r="F179" s="2" t="s">
        <v>834</v>
      </c>
      <c r="G179" s="2" t="s">
        <v>835</v>
      </c>
      <c r="H179" s="2" t="s">
        <v>426</v>
      </c>
      <c r="I179" s="2" t="s">
        <v>62</v>
      </c>
      <c r="K179" s="2" t="s">
        <v>427</v>
      </c>
      <c r="L179" s="2" t="s">
        <v>428</v>
      </c>
    </row>
    <row r="180" spans="1:12" ht="21.75" hidden="1" thickBot="1">
      <c r="A180" s="2" t="s">
        <v>837</v>
      </c>
      <c r="B180" s="6" t="s">
        <v>442</v>
      </c>
      <c r="C180" s="2" t="s">
        <v>442</v>
      </c>
      <c r="D180" s="2" t="s">
        <v>41</v>
      </c>
      <c r="E180" s="2" t="s">
        <v>373</v>
      </c>
      <c r="F180" s="2" t="s">
        <v>834</v>
      </c>
      <c r="G180" s="2" t="s">
        <v>839</v>
      </c>
      <c r="H180" s="2" t="s">
        <v>426</v>
      </c>
      <c r="I180" s="2" t="s">
        <v>62</v>
      </c>
      <c r="J180" s="2" t="s">
        <v>579</v>
      </c>
      <c r="K180" s="2" t="s">
        <v>427</v>
      </c>
      <c r="L180" s="2" t="s">
        <v>428</v>
      </c>
    </row>
    <row r="181" spans="1:12" ht="21.75" thickBot="1">
      <c r="A181" s="2" t="s">
        <v>840</v>
      </c>
      <c r="B181" s="6" t="s">
        <v>841</v>
      </c>
      <c r="C181" s="2" t="s">
        <v>841</v>
      </c>
      <c r="D181" s="2" t="s">
        <v>41</v>
      </c>
      <c r="E181" s="2" t="s">
        <v>52</v>
      </c>
      <c r="F181" s="2" t="s">
        <v>843</v>
      </c>
      <c r="G181" s="2" t="s">
        <v>835</v>
      </c>
      <c r="H181" s="2" t="s">
        <v>426</v>
      </c>
      <c r="I181" s="2" t="s">
        <v>62</v>
      </c>
      <c r="K181" s="2" t="s">
        <v>427</v>
      </c>
      <c r="L181" s="2" t="s">
        <v>428</v>
      </c>
    </row>
    <row r="182" spans="1:12" ht="21.75" thickBot="1">
      <c r="A182" s="2" t="s">
        <v>845</v>
      </c>
      <c r="B182" s="6" t="s">
        <v>422</v>
      </c>
      <c r="C182" s="2" t="s">
        <v>422</v>
      </c>
      <c r="D182" s="2" t="s">
        <v>41</v>
      </c>
      <c r="E182" s="2" t="s">
        <v>52</v>
      </c>
      <c r="F182" s="2" t="s">
        <v>834</v>
      </c>
      <c r="G182" s="2" t="s">
        <v>847</v>
      </c>
      <c r="H182" s="2" t="s">
        <v>426</v>
      </c>
      <c r="I182" s="2" t="s">
        <v>62</v>
      </c>
      <c r="K182" s="2" t="s">
        <v>427</v>
      </c>
      <c r="L182" s="2" t="s">
        <v>428</v>
      </c>
    </row>
    <row r="183" spans="1:12" ht="21.75" thickBot="1">
      <c r="A183" s="2" t="s">
        <v>848</v>
      </c>
      <c r="B183" s="6" t="s">
        <v>442</v>
      </c>
      <c r="C183" s="2" t="s">
        <v>442</v>
      </c>
      <c r="D183" s="2" t="s">
        <v>41</v>
      </c>
      <c r="E183" s="2" t="s">
        <v>373</v>
      </c>
      <c r="F183" s="2" t="s">
        <v>834</v>
      </c>
      <c r="G183" s="2" t="s">
        <v>839</v>
      </c>
      <c r="H183" s="2" t="s">
        <v>426</v>
      </c>
      <c r="I183" s="2" t="s">
        <v>62</v>
      </c>
      <c r="K183" s="2" t="s">
        <v>411</v>
      </c>
      <c r="L183" s="2" t="s">
        <v>412</v>
      </c>
    </row>
    <row r="184" spans="1:12" ht="21.75" thickBot="1">
      <c r="A184" s="2" t="s">
        <v>851</v>
      </c>
      <c r="B184" s="6" t="s">
        <v>852</v>
      </c>
      <c r="C184" s="2" t="s">
        <v>852</v>
      </c>
      <c r="D184" s="2" t="s">
        <v>41</v>
      </c>
      <c r="E184" s="2" t="s">
        <v>373</v>
      </c>
      <c r="F184" s="2" t="s">
        <v>316</v>
      </c>
      <c r="G184" s="1"/>
      <c r="H184" s="2" t="s">
        <v>854</v>
      </c>
      <c r="I184" s="2" t="s">
        <v>293</v>
      </c>
      <c r="K184" s="2" t="s">
        <v>411</v>
      </c>
      <c r="L184" s="2" t="s">
        <v>440</v>
      </c>
    </row>
    <row r="185" spans="1:12" ht="21.75" thickBot="1">
      <c r="A185" s="2" t="s">
        <v>856</v>
      </c>
      <c r="B185" s="6" t="s">
        <v>852</v>
      </c>
      <c r="C185" s="2" t="s">
        <v>852</v>
      </c>
      <c r="D185" s="2" t="s">
        <v>41</v>
      </c>
      <c r="E185" s="2" t="s">
        <v>136</v>
      </c>
      <c r="F185" s="2" t="s">
        <v>316</v>
      </c>
      <c r="G185" s="2" t="s">
        <v>858</v>
      </c>
      <c r="H185" s="2" t="s">
        <v>756</v>
      </c>
      <c r="I185" s="2" t="s">
        <v>166</v>
      </c>
      <c r="K185" s="2" t="s">
        <v>398</v>
      </c>
      <c r="L185" s="2" t="s">
        <v>419</v>
      </c>
    </row>
    <row r="186" spans="1:12" ht="21.75" thickBot="1">
      <c r="A186" s="2" t="s">
        <v>859</v>
      </c>
      <c r="B186" s="6" t="s">
        <v>860</v>
      </c>
      <c r="C186" s="2" t="s">
        <v>860</v>
      </c>
      <c r="D186" s="2" t="s">
        <v>41</v>
      </c>
      <c r="E186" s="2" t="s">
        <v>396</v>
      </c>
      <c r="F186" s="2" t="s">
        <v>59</v>
      </c>
      <c r="G186" s="2" t="s">
        <v>504</v>
      </c>
      <c r="H186" s="2" t="s">
        <v>46</v>
      </c>
      <c r="I186" s="2" t="s">
        <v>47</v>
      </c>
      <c r="J186" s="2" t="s">
        <v>515</v>
      </c>
      <c r="K186" s="2" t="s">
        <v>427</v>
      </c>
      <c r="L186" s="2" t="s">
        <v>428</v>
      </c>
    </row>
    <row r="187" spans="1:12" ht="21.75" thickBot="1">
      <c r="A187" s="2" t="s">
        <v>862</v>
      </c>
      <c r="B187" s="6" t="s">
        <v>863</v>
      </c>
      <c r="C187" s="2" t="s">
        <v>863</v>
      </c>
      <c r="D187" s="2" t="s">
        <v>41</v>
      </c>
      <c r="E187" s="2" t="s">
        <v>136</v>
      </c>
      <c r="F187" s="2" t="s">
        <v>316</v>
      </c>
      <c r="G187" s="2" t="s">
        <v>490</v>
      </c>
      <c r="H187" s="2" t="s">
        <v>46</v>
      </c>
      <c r="I187" s="2" t="s">
        <v>47</v>
      </c>
      <c r="J187" s="2" t="s">
        <v>515</v>
      </c>
      <c r="K187" s="2" t="s">
        <v>427</v>
      </c>
      <c r="L187" s="2" t="s">
        <v>516</v>
      </c>
    </row>
    <row r="188" spans="1:12" ht="21.75" thickBot="1">
      <c r="A188" s="2" t="s">
        <v>865</v>
      </c>
      <c r="B188" s="6" t="s">
        <v>866</v>
      </c>
      <c r="C188" s="2" t="s">
        <v>866</v>
      </c>
      <c r="D188" s="2" t="s">
        <v>41</v>
      </c>
      <c r="E188" s="2" t="s">
        <v>608</v>
      </c>
      <c r="F188" s="2" t="s">
        <v>316</v>
      </c>
      <c r="G188" s="2" t="s">
        <v>830</v>
      </c>
      <c r="H188" s="2" t="s">
        <v>70</v>
      </c>
      <c r="I188" s="2" t="s">
        <v>47</v>
      </c>
      <c r="J188" s="2" t="s">
        <v>515</v>
      </c>
      <c r="K188" s="2" t="s">
        <v>398</v>
      </c>
      <c r="L188" s="2" t="s">
        <v>419</v>
      </c>
    </row>
    <row r="189" spans="1:12" ht="21.75" thickBot="1">
      <c r="A189" s="2" t="s">
        <v>867</v>
      </c>
      <c r="B189" s="6" t="s">
        <v>868</v>
      </c>
      <c r="C189" s="2" t="s">
        <v>868</v>
      </c>
      <c r="D189" s="2" t="s">
        <v>41</v>
      </c>
      <c r="E189" s="2" t="s">
        <v>136</v>
      </c>
      <c r="F189" s="2" t="s">
        <v>316</v>
      </c>
      <c r="G189" s="2" t="s">
        <v>830</v>
      </c>
      <c r="H189" s="2" t="s">
        <v>70</v>
      </c>
      <c r="I189" s="2" t="s">
        <v>47</v>
      </c>
      <c r="J189" s="2" t="s">
        <v>515</v>
      </c>
      <c r="K189" s="2" t="s">
        <v>411</v>
      </c>
      <c r="L189" s="2" t="s">
        <v>412</v>
      </c>
    </row>
    <row r="190" spans="1:12" ht="21.75" thickBot="1">
      <c r="A190" s="2" t="s">
        <v>870</v>
      </c>
      <c r="B190" s="6" t="s">
        <v>871</v>
      </c>
      <c r="C190" s="2" t="s">
        <v>871</v>
      </c>
      <c r="D190" s="2" t="s">
        <v>41</v>
      </c>
      <c r="E190" s="2" t="s">
        <v>396</v>
      </c>
      <c r="F190" s="2" t="s">
        <v>59</v>
      </c>
      <c r="G190" s="2" t="s">
        <v>490</v>
      </c>
      <c r="H190" s="2" t="s">
        <v>46</v>
      </c>
      <c r="I190" s="2" t="s">
        <v>47</v>
      </c>
      <c r="J190" s="2" t="s">
        <v>515</v>
      </c>
      <c r="K190" s="2" t="s">
        <v>411</v>
      </c>
      <c r="L190" s="2" t="s">
        <v>440</v>
      </c>
    </row>
    <row r="191" spans="1:12" ht="21.75" thickBot="1">
      <c r="A191" s="2" t="s">
        <v>873</v>
      </c>
      <c r="B191" s="6" t="s">
        <v>874</v>
      </c>
      <c r="C191" s="2" t="s">
        <v>874</v>
      </c>
      <c r="D191" s="2" t="s">
        <v>41</v>
      </c>
      <c r="E191" s="2" t="s">
        <v>396</v>
      </c>
      <c r="F191" s="2" t="s">
        <v>59</v>
      </c>
      <c r="G191" s="2" t="s">
        <v>825</v>
      </c>
      <c r="H191" s="2" t="s">
        <v>70</v>
      </c>
      <c r="I191" s="2" t="s">
        <v>47</v>
      </c>
      <c r="J191" s="2" t="s">
        <v>515</v>
      </c>
      <c r="K191" s="2" t="s">
        <v>427</v>
      </c>
      <c r="L191" s="2" t="s">
        <v>516</v>
      </c>
    </row>
    <row r="192" spans="1:12" ht="21.75" thickBot="1">
      <c r="A192" s="2" t="s">
        <v>876</v>
      </c>
      <c r="B192" s="6" t="s">
        <v>877</v>
      </c>
      <c r="C192" s="2" t="s">
        <v>877</v>
      </c>
      <c r="D192" s="2" t="s">
        <v>41</v>
      </c>
      <c r="E192" s="2" t="s">
        <v>136</v>
      </c>
      <c r="F192" s="2" t="s">
        <v>316</v>
      </c>
      <c r="G192" s="2" t="s">
        <v>112</v>
      </c>
      <c r="H192" s="2" t="s">
        <v>70</v>
      </c>
      <c r="I192" s="2" t="s">
        <v>47</v>
      </c>
      <c r="J192" s="2" t="s">
        <v>515</v>
      </c>
      <c r="K192" s="2" t="s">
        <v>398</v>
      </c>
      <c r="L192" s="2" t="s">
        <v>419</v>
      </c>
    </row>
    <row r="193" spans="1:12" ht="21.75" thickBot="1">
      <c r="A193" s="2" t="s">
        <v>879</v>
      </c>
      <c r="B193" s="6" t="s">
        <v>513</v>
      </c>
      <c r="C193" s="2" t="s">
        <v>513</v>
      </c>
      <c r="D193" s="2" t="s">
        <v>41</v>
      </c>
      <c r="E193" s="2" t="s">
        <v>396</v>
      </c>
      <c r="F193" s="2" t="s">
        <v>59</v>
      </c>
      <c r="G193" s="2" t="s">
        <v>504</v>
      </c>
      <c r="H193" s="2" t="s">
        <v>46</v>
      </c>
      <c r="I193" s="2" t="s">
        <v>47</v>
      </c>
      <c r="J193" s="2" t="s">
        <v>515</v>
      </c>
      <c r="K193" s="2" t="s">
        <v>398</v>
      </c>
      <c r="L193" s="2" t="s">
        <v>419</v>
      </c>
    </row>
    <row r="194" spans="1:12" ht="21.75" thickBot="1">
      <c r="A194" s="2" t="s">
        <v>881</v>
      </c>
      <c r="B194" s="6" t="s">
        <v>863</v>
      </c>
      <c r="C194" s="2" t="s">
        <v>863</v>
      </c>
      <c r="D194" s="2" t="s">
        <v>41</v>
      </c>
      <c r="E194" s="2" t="s">
        <v>396</v>
      </c>
      <c r="F194" s="2" t="s">
        <v>59</v>
      </c>
      <c r="G194" s="2" t="s">
        <v>490</v>
      </c>
      <c r="H194" s="2" t="s">
        <v>46</v>
      </c>
      <c r="I194" s="2" t="s">
        <v>47</v>
      </c>
      <c r="J194" s="2" t="s">
        <v>515</v>
      </c>
      <c r="K194" s="2" t="s">
        <v>427</v>
      </c>
      <c r="L194" s="2" t="s">
        <v>516</v>
      </c>
    </row>
    <row r="195" spans="1:12" ht="21.75" thickBot="1">
      <c r="A195" s="2" t="s">
        <v>883</v>
      </c>
      <c r="B195" s="6" t="s">
        <v>884</v>
      </c>
      <c r="C195" s="2" t="s">
        <v>884</v>
      </c>
      <c r="D195" s="2" t="s">
        <v>41</v>
      </c>
      <c r="E195" s="2" t="s">
        <v>396</v>
      </c>
      <c r="F195" s="2" t="s">
        <v>59</v>
      </c>
      <c r="G195" s="2" t="s">
        <v>830</v>
      </c>
      <c r="H195" s="2" t="s">
        <v>70</v>
      </c>
      <c r="I195" s="2" t="s">
        <v>47</v>
      </c>
      <c r="J195" s="2" t="s">
        <v>515</v>
      </c>
      <c r="K195" s="2" t="s">
        <v>427</v>
      </c>
      <c r="L195" s="2" t="s">
        <v>532</v>
      </c>
    </row>
    <row r="196" spans="1:12" ht="21.75" thickBot="1">
      <c r="A196" s="2" t="s">
        <v>887</v>
      </c>
      <c r="B196" s="6" t="s">
        <v>888</v>
      </c>
      <c r="C196" s="2" t="s">
        <v>888</v>
      </c>
      <c r="D196" s="2" t="s">
        <v>41</v>
      </c>
      <c r="E196" s="2" t="s">
        <v>608</v>
      </c>
      <c r="F196" s="2" t="s">
        <v>890</v>
      </c>
      <c r="G196" s="2" t="s">
        <v>891</v>
      </c>
      <c r="H196" s="2" t="s">
        <v>100</v>
      </c>
      <c r="I196" s="2" t="s">
        <v>101</v>
      </c>
      <c r="K196" s="2" t="s">
        <v>411</v>
      </c>
      <c r="L196" s="2" t="s">
        <v>440</v>
      </c>
    </row>
    <row r="197" spans="1:12" ht="21.75" thickBot="1">
      <c r="A197" s="2" t="s">
        <v>892</v>
      </c>
      <c r="B197" s="6" t="s">
        <v>893</v>
      </c>
      <c r="C197" s="2" t="s">
        <v>893</v>
      </c>
      <c r="D197" s="2" t="s">
        <v>41</v>
      </c>
      <c r="E197" s="2" t="s">
        <v>608</v>
      </c>
      <c r="F197" s="2" t="s">
        <v>890</v>
      </c>
      <c r="G197" s="2" t="s">
        <v>891</v>
      </c>
      <c r="H197" s="2" t="s">
        <v>100</v>
      </c>
      <c r="I197" s="2" t="s">
        <v>101</v>
      </c>
      <c r="K197" s="2" t="s">
        <v>411</v>
      </c>
      <c r="L197" s="2" t="s">
        <v>440</v>
      </c>
    </row>
    <row r="198" spans="1:12" ht="21.75" thickBot="1">
      <c r="A198" s="2" t="s">
        <v>896</v>
      </c>
      <c r="B198" s="6" t="s">
        <v>897</v>
      </c>
      <c r="C198" s="2" t="s">
        <v>897</v>
      </c>
      <c r="D198" s="2" t="s">
        <v>27</v>
      </c>
      <c r="E198" s="2" t="s">
        <v>608</v>
      </c>
      <c r="F198" s="2" t="s">
        <v>316</v>
      </c>
      <c r="G198" s="2" t="s">
        <v>899</v>
      </c>
      <c r="H198" s="2" t="s">
        <v>61</v>
      </c>
      <c r="I198" s="2" t="s">
        <v>62</v>
      </c>
      <c r="K198" s="2" t="s">
        <v>427</v>
      </c>
      <c r="L198" s="2" t="s">
        <v>428</v>
      </c>
    </row>
    <row r="199" spans="1:12" ht="21.75" hidden="1" thickBot="1">
      <c r="A199" s="2" t="s">
        <v>900</v>
      </c>
      <c r="B199" s="6" t="s">
        <v>901</v>
      </c>
      <c r="C199" s="2" t="s">
        <v>901</v>
      </c>
      <c r="D199" s="2" t="s">
        <v>41</v>
      </c>
      <c r="E199" s="2" t="s">
        <v>432</v>
      </c>
      <c r="F199" s="2" t="s">
        <v>438</v>
      </c>
      <c r="G199" s="2" t="s">
        <v>153</v>
      </c>
      <c r="H199" s="2" t="s">
        <v>46</v>
      </c>
      <c r="I199" s="2" t="s">
        <v>47</v>
      </c>
      <c r="J199" s="2" t="s">
        <v>903</v>
      </c>
      <c r="K199" s="2" t="s">
        <v>904</v>
      </c>
      <c r="L199" s="2" t="s">
        <v>905</v>
      </c>
    </row>
    <row r="200" spans="1:12" ht="21.75" hidden="1" thickBot="1">
      <c r="A200" s="2" t="s">
        <v>906</v>
      </c>
      <c r="B200" s="6" t="s">
        <v>907</v>
      </c>
      <c r="C200" s="2" t="s">
        <v>907</v>
      </c>
      <c r="D200" s="2" t="s">
        <v>41</v>
      </c>
      <c r="E200" s="2" t="s">
        <v>432</v>
      </c>
      <c r="F200" s="2" t="s">
        <v>438</v>
      </c>
      <c r="G200" s="2" t="s">
        <v>490</v>
      </c>
      <c r="H200" s="2" t="s">
        <v>46</v>
      </c>
      <c r="I200" s="2" t="s">
        <v>47</v>
      </c>
      <c r="J200" s="2" t="s">
        <v>903</v>
      </c>
      <c r="K200" s="2" t="s">
        <v>909</v>
      </c>
      <c r="L200" s="2" t="s">
        <v>910</v>
      </c>
    </row>
    <row r="201" spans="1:12" ht="21.75" hidden="1" thickBot="1">
      <c r="A201" s="2" t="s">
        <v>911</v>
      </c>
      <c r="B201" s="6" t="s">
        <v>912</v>
      </c>
      <c r="C201" s="2" t="s">
        <v>912</v>
      </c>
      <c r="D201" s="2" t="s">
        <v>41</v>
      </c>
      <c r="E201" s="2" t="s">
        <v>432</v>
      </c>
      <c r="F201" s="2" t="s">
        <v>438</v>
      </c>
      <c r="G201" s="2" t="s">
        <v>490</v>
      </c>
      <c r="H201" s="2" t="s">
        <v>46</v>
      </c>
      <c r="I201" s="2" t="s">
        <v>47</v>
      </c>
      <c r="J201" s="2" t="s">
        <v>903</v>
      </c>
      <c r="K201" s="2" t="s">
        <v>909</v>
      </c>
      <c r="L201" s="2" t="s">
        <v>910</v>
      </c>
    </row>
    <row r="202" spans="1:12" ht="21.75" hidden="1" thickBot="1">
      <c r="A202" s="2" t="s">
        <v>914</v>
      </c>
      <c r="B202" s="6" t="s">
        <v>915</v>
      </c>
      <c r="C202" s="2" t="s">
        <v>915</v>
      </c>
      <c r="D202" s="2" t="s">
        <v>41</v>
      </c>
      <c r="E202" s="2" t="s">
        <v>432</v>
      </c>
      <c r="F202" s="2" t="s">
        <v>438</v>
      </c>
      <c r="G202" s="2" t="s">
        <v>490</v>
      </c>
      <c r="H202" s="2" t="s">
        <v>46</v>
      </c>
      <c r="I202" s="2" t="s">
        <v>47</v>
      </c>
      <c r="J202" s="2" t="s">
        <v>903</v>
      </c>
      <c r="K202" s="2" t="s">
        <v>909</v>
      </c>
      <c r="L202" s="2" t="s">
        <v>910</v>
      </c>
    </row>
    <row r="203" spans="1:12" ht="21.75" hidden="1" thickBot="1">
      <c r="A203" s="2" t="s">
        <v>918</v>
      </c>
      <c r="B203" s="6" t="s">
        <v>919</v>
      </c>
      <c r="C203" s="2" t="s">
        <v>919</v>
      </c>
      <c r="D203" s="2" t="s">
        <v>41</v>
      </c>
      <c r="E203" s="2" t="s">
        <v>432</v>
      </c>
      <c r="F203" s="2" t="s">
        <v>438</v>
      </c>
      <c r="G203" s="2" t="s">
        <v>921</v>
      </c>
      <c r="H203" s="2" t="s">
        <v>46</v>
      </c>
      <c r="I203" s="2" t="s">
        <v>47</v>
      </c>
      <c r="J203" s="2" t="s">
        <v>903</v>
      </c>
      <c r="K203" s="2" t="s">
        <v>922</v>
      </c>
      <c r="L203" s="2" t="s">
        <v>923</v>
      </c>
    </row>
    <row r="204" spans="1:12" ht="21.75" hidden="1" thickBot="1">
      <c r="A204" s="2" t="s">
        <v>924</v>
      </c>
      <c r="B204" s="6" t="s">
        <v>925</v>
      </c>
      <c r="C204" s="2" t="s">
        <v>925</v>
      </c>
      <c r="D204" s="2" t="s">
        <v>41</v>
      </c>
      <c r="E204" s="2" t="s">
        <v>432</v>
      </c>
      <c r="F204" s="2" t="s">
        <v>438</v>
      </c>
      <c r="G204" s="2" t="s">
        <v>921</v>
      </c>
      <c r="H204" s="2" t="s">
        <v>46</v>
      </c>
      <c r="I204" s="2" t="s">
        <v>47</v>
      </c>
      <c r="J204" s="2" t="s">
        <v>903</v>
      </c>
      <c r="K204" s="2" t="s">
        <v>922</v>
      </c>
      <c r="L204" s="2" t="s">
        <v>927</v>
      </c>
    </row>
    <row r="205" spans="1:12" ht="21.75" hidden="1" thickBot="1">
      <c r="A205" s="2" t="s">
        <v>928</v>
      </c>
      <c r="B205" s="6" t="s">
        <v>929</v>
      </c>
      <c r="C205" s="2" t="s">
        <v>929</v>
      </c>
      <c r="D205" s="2" t="s">
        <v>41</v>
      </c>
      <c r="E205" s="2" t="s">
        <v>432</v>
      </c>
      <c r="F205" s="2" t="s">
        <v>438</v>
      </c>
      <c r="G205" s="2" t="s">
        <v>106</v>
      </c>
      <c r="H205" s="2" t="s">
        <v>61</v>
      </c>
      <c r="I205" s="2" t="s">
        <v>62</v>
      </c>
      <c r="J205" s="2" t="s">
        <v>903</v>
      </c>
      <c r="K205" s="2" t="s">
        <v>904</v>
      </c>
      <c r="L205" s="2" t="s">
        <v>905</v>
      </c>
    </row>
    <row r="206" spans="1:12" ht="21.75" hidden="1" thickBot="1">
      <c r="A206" s="2" t="s">
        <v>931</v>
      </c>
      <c r="B206" s="6" t="s">
        <v>932</v>
      </c>
      <c r="C206" s="2" t="s">
        <v>933</v>
      </c>
      <c r="D206" s="2" t="s">
        <v>41</v>
      </c>
      <c r="E206" s="2" t="s">
        <v>424</v>
      </c>
      <c r="F206" s="2" t="s">
        <v>935</v>
      </c>
      <c r="G206" s="2" t="s">
        <v>453</v>
      </c>
      <c r="H206" s="2" t="s">
        <v>454</v>
      </c>
      <c r="I206" s="2" t="s">
        <v>101</v>
      </c>
      <c r="J206" s="2" t="s">
        <v>903</v>
      </c>
      <c r="K206" s="2" t="s">
        <v>904</v>
      </c>
      <c r="L206" s="2" t="s">
        <v>905</v>
      </c>
    </row>
    <row r="207" spans="1:12" ht="21.75" hidden="1" thickBot="1">
      <c r="A207" s="2" t="s">
        <v>936</v>
      </c>
      <c r="B207" s="6" t="s">
        <v>937</v>
      </c>
      <c r="C207" s="2" t="s">
        <v>937</v>
      </c>
      <c r="D207" s="2" t="s">
        <v>41</v>
      </c>
      <c r="E207" s="2" t="s">
        <v>424</v>
      </c>
      <c r="F207" s="2" t="s">
        <v>935</v>
      </c>
      <c r="G207" s="2" t="s">
        <v>453</v>
      </c>
      <c r="H207" s="2" t="s">
        <v>454</v>
      </c>
      <c r="I207" s="2" t="s">
        <v>101</v>
      </c>
      <c r="J207" s="2" t="s">
        <v>903</v>
      </c>
      <c r="K207" s="2" t="s">
        <v>904</v>
      </c>
      <c r="L207" s="2" t="s">
        <v>905</v>
      </c>
    </row>
    <row r="208" spans="1:12" ht="21.75" hidden="1" thickBot="1">
      <c r="A208" s="2" t="s">
        <v>939</v>
      </c>
      <c r="B208" s="6" t="s">
        <v>940</v>
      </c>
      <c r="C208" s="2" t="s">
        <v>940</v>
      </c>
      <c r="D208" s="2" t="s">
        <v>41</v>
      </c>
      <c r="E208" s="2" t="s">
        <v>432</v>
      </c>
      <c r="F208" s="2" t="s">
        <v>942</v>
      </c>
      <c r="G208" s="2" t="s">
        <v>106</v>
      </c>
      <c r="H208" s="2" t="s">
        <v>100</v>
      </c>
      <c r="I208" s="2" t="s">
        <v>101</v>
      </c>
      <c r="J208" s="2" t="s">
        <v>903</v>
      </c>
      <c r="K208" s="2" t="s">
        <v>904</v>
      </c>
      <c r="L208" s="2" t="s">
        <v>905</v>
      </c>
    </row>
    <row r="209" spans="1:12" ht="21.75" hidden="1" thickBot="1">
      <c r="A209" s="2" t="s">
        <v>944</v>
      </c>
      <c r="B209" s="6" t="s">
        <v>945</v>
      </c>
      <c r="C209" s="2" t="s">
        <v>945</v>
      </c>
      <c r="D209" s="2" t="s">
        <v>41</v>
      </c>
      <c r="E209" s="2" t="s">
        <v>424</v>
      </c>
      <c r="F209" s="2" t="s">
        <v>947</v>
      </c>
      <c r="G209" s="2" t="s">
        <v>948</v>
      </c>
      <c r="H209" s="2" t="s">
        <v>426</v>
      </c>
      <c r="I209" s="2" t="s">
        <v>62</v>
      </c>
      <c r="J209" s="2" t="s">
        <v>903</v>
      </c>
      <c r="K209" s="2" t="s">
        <v>909</v>
      </c>
      <c r="L209" s="2" t="s">
        <v>949</v>
      </c>
    </row>
    <row r="210" spans="1:12" ht="21.75" hidden="1" thickBot="1">
      <c r="A210" s="2" t="s">
        <v>951</v>
      </c>
      <c r="B210" s="6" t="s">
        <v>952</v>
      </c>
      <c r="C210" s="2" t="s">
        <v>952</v>
      </c>
      <c r="D210" s="2" t="s">
        <v>41</v>
      </c>
      <c r="E210" s="2" t="s">
        <v>432</v>
      </c>
      <c r="F210" s="2" t="s">
        <v>438</v>
      </c>
      <c r="G210" s="1"/>
      <c r="H210" s="2" t="s">
        <v>954</v>
      </c>
      <c r="I210" s="2" t="s">
        <v>47</v>
      </c>
      <c r="J210" s="2" t="s">
        <v>903</v>
      </c>
      <c r="K210" s="2" t="s">
        <v>922</v>
      </c>
      <c r="L210" s="2" t="s">
        <v>955</v>
      </c>
    </row>
    <row r="211" spans="1:12" ht="21.75" hidden="1" thickBot="1">
      <c r="A211" s="2" t="s">
        <v>956</v>
      </c>
      <c r="B211" s="6" t="s">
        <v>957</v>
      </c>
      <c r="C211" s="2" t="s">
        <v>957</v>
      </c>
      <c r="D211" s="2" t="s">
        <v>41</v>
      </c>
      <c r="E211" s="2" t="s">
        <v>432</v>
      </c>
      <c r="F211" s="2" t="s">
        <v>438</v>
      </c>
      <c r="G211" s="1"/>
      <c r="H211" s="2" t="s">
        <v>954</v>
      </c>
      <c r="I211" s="2" t="s">
        <v>47</v>
      </c>
      <c r="J211" s="2" t="s">
        <v>903</v>
      </c>
      <c r="K211" s="2" t="s">
        <v>922</v>
      </c>
      <c r="L211" s="2" t="s">
        <v>955</v>
      </c>
    </row>
    <row r="212" spans="1:12" ht="21.75" hidden="1" thickBot="1">
      <c r="A212" s="2" t="s">
        <v>959</v>
      </c>
      <c r="B212" s="6" t="s">
        <v>430</v>
      </c>
      <c r="C212" s="2" t="s">
        <v>430</v>
      </c>
      <c r="D212" s="2" t="s">
        <v>41</v>
      </c>
      <c r="E212" s="2" t="s">
        <v>432</v>
      </c>
      <c r="F212" s="2" t="s">
        <v>438</v>
      </c>
      <c r="G212" s="2" t="s">
        <v>417</v>
      </c>
      <c r="H212" s="2" t="s">
        <v>418</v>
      </c>
      <c r="I212" s="2" t="s">
        <v>37</v>
      </c>
      <c r="J212" s="2" t="s">
        <v>903</v>
      </c>
      <c r="K212" s="2" t="s">
        <v>922</v>
      </c>
      <c r="L212" s="2" t="s">
        <v>927</v>
      </c>
    </row>
    <row r="213" spans="1:12" ht="21.75" hidden="1" thickBot="1">
      <c r="A213" s="2" t="s">
        <v>961</v>
      </c>
      <c r="B213" s="6" t="s">
        <v>962</v>
      </c>
      <c r="C213" s="2" t="s">
        <v>962</v>
      </c>
      <c r="D213" s="2" t="s">
        <v>41</v>
      </c>
      <c r="E213" s="2" t="s">
        <v>432</v>
      </c>
      <c r="F213" s="2" t="s">
        <v>438</v>
      </c>
      <c r="G213" s="2" t="s">
        <v>112</v>
      </c>
      <c r="H213" s="2" t="s">
        <v>70</v>
      </c>
      <c r="I213" s="2" t="s">
        <v>47</v>
      </c>
      <c r="J213" s="2" t="s">
        <v>903</v>
      </c>
      <c r="K213" s="2" t="s">
        <v>909</v>
      </c>
      <c r="L213" s="2" t="s">
        <v>910</v>
      </c>
    </row>
    <row r="214" spans="1:12" ht="21.75" hidden="1" thickBot="1">
      <c r="A214" s="2" t="s">
        <v>965</v>
      </c>
      <c r="B214" s="6" t="s">
        <v>966</v>
      </c>
      <c r="C214" s="2" t="s">
        <v>967</v>
      </c>
      <c r="D214" s="2" t="s">
        <v>27</v>
      </c>
      <c r="E214" s="2" t="s">
        <v>432</v>
      </c>
      <c r="F214" s="2" t="s">
        <v>438</v>
      </c>
      <c r="G214" s="2" t="s">
        <v>417</v>
      </c>
      <c r="H214" s="2" t="s">
        <v>969</v>
      </c>
      <c r="I214" s="2" t="s">
        <v>37</v>
      </c>
      <c r="J214" s="2" t="s">
        <v>903</v>
      </c>
      <c r="K214" s="2" t="s">
        <v>922</v>
      </c>
      <c r="L214" s="2" t="s">
        <v>927</v>
      </c>
    </row>
    <row r="215" spans="1:12" ht="21.75" thickBot="1">
      <c r="A215" s="2" t="s">
        <v>971</v>
      </c>
      <c r="B215" s="6" t="s">
        <v>972</v>
      </c>
      <c r="C215" s="2" t="s">
        <v>972</v>
      </c>
      <c r="D215" s="2" t="s">
        <v>27</v>
      </c>
      <c r="E215" s="2" t="s">
        <v>396</v>
      </c>
      <c r="F215" s="2" t="s">
        <v>59</v>
      </c>
      <c r="G215" s="2" t="s">
        <v>974</v>
      </c>
      <c r="H215" s="2" t="s">
        <v>100</v>
      </c>
      <c r="I215" s="2" t="s">
        <v>101</v>
      </c>
      <c r="K215" s="2" t="s">
        <v>398</v>
      </c>
      <c r="L215" s="2" t="s">
        <v>419</v>
      </c>
    </row>
    <row r="216" spans="1:12" ht="21.75" thickBot="1">
      <c r="A216" s="2" t="s">
        <v>975</v>
      </c>
      <c r="B216" s="6" t="s">
        <v>929</v>
      </c>
      <c r="C216" s="2" t="s">
        <v>929</v>
      </c>
      <c r="D216" s="2" t="s">
        <v>41</v>
      </c>
      <c r="E216" s="2" t="s">
        <v>396</v>
      </c>
      <c r="F216" s="2" t="s">
        <v>59</v>
      </c>
      <c r="G216" s="2" t="s">
        <v>60</v>
      </c>
      <c r="H216" s="2" t="s">
        <v>61</v>
      </c>
      <c r="I216" s="2" t="s">
        <v>62</v>
      </c>
      <c r="K216" s="2" t="s">
        <v>411</v>
      </c>
      <c r="L216" s="2" t="s">
        <v>412</v>
      </c>
    </row>
    <row r="217" spans="1:12" ht="21.75" thickBot="1">
      <c r="A217" s="2" t="s">
        <v>978</v>
      </c>
      <c r="B217" s="6" t="s">
        <v>979</v>
      </c>
      <c r="C217" s="2" t="s">
        <v>980</v>
      </c>
      <c r="D217" s="2" t="s">
        <v>41</v>
      </c>
      <c r="E217" s="2" t="s">
        <v>396</v>
      </c>
      <c r="F217" s="2" t="s">
        <v>59</v>
      </c>
      <c r="G217" s="2" t="s">
        <v>982</v>
      </c>
      <c r="H217" s="2" t="s">
        <v>100</v>
      </c>
      <c r="I217" s="2" t="s">
        <v>101</v>
      </c>
      <c r="K217" s="2" t="s">
        <v>411</v>
      </c>
      <c r="L217" s="2" t="s">
        <v>412</v>
      </c>
    </row>
    <row r="218" spans="1:12" ht="21.75" thickBot="1">
      <c r="A218" s="2" t="s">
        <v>983</v>
      </c>
      <c r="B218" s="6" t="s">
        <v>661</v>
      </c>
      <c r="C218" s="2" t="s">
        <v>661</v>
      </c>
      <c r="D218" s="2" t="s">
        <v>41</v>
      </c>
      <c r="E218" s="2" t="s">
        <v>396</v>
      </c>
      <c r="F218" s="2" t="s">
        <v>59</v>
      </c>
      <c r="G218" s="1"/>
      <c r="H218" s="2" t="s">
        <v>663</v>
      </c>
      <c r="I218" s="2" t="s">
        <v>293</v>
      </c>
      <c r="K218" s="2" t="s">
        <v>411</v>
      </c>
      <c r="L218" s="2" t="s">
        <v>412</v>
      </c>
    </row>
    <row r="219" spans="1:12" ht="21.75" thickBot="1">
      <c r="A219" s="2" t="s">
        <v>986</v>
      </c>
      <c r="B219" s="6" t="s">
        <v>987</v>
      </c>
      <c r="C219" s="2" t="s">
        <v>988</v>
      </c>
      <c r="D219" s="2" t="s">
        <v>41</v>
      </c>
      <c r="E219" s="2" t="s">
        <v>396</v>
      </c>
      <c r="F219" s="2" t="s">
        <v>59</v>
      </c>
      <c r="G219" s="2" t="s">
        <v>990</v>
      </c>
      <c r="H219" s="2" t="s">
        <v>238</v>
      </c>
      <c r="I219" s="2" t="s">
        <v>101</v>
      </c>
      <c r="K219" s="2" t="s">
        <v>411</v>
      </c>
      <c r="L219" s="2" t="s">
        <v>412</v>
      </c>
    </row>
    <row r="220" spans="1:12" ht="21.75" thickBot="1">
      <c r="A220" s="2" t="s">
        <v>991</v>
      </c>
      <c r="B220" s="6" t="s">
        <v>992</v>
      </c>
      <c r="C220" s="2" t="s">
        <v>993</v>
      </c>
      <c r="D220" s="2" t="s">
        <v>41</v>
      </c>
      <c r="E220" s="2" t="s">
        <v>396</v>
      </c>
      <c r="F220" s="2" t="s">
        <v>59</v>
      </c>
      <c r="G220" s="2" t="s">
        <v>299</v>
      </c>
      <c r="H220" s="2" t="s">
        <v>238</v>
      </c>
      <c r="I220" s="2" t="s">
        <v>101</v>
      </c>
      <c r="K220" s="2" t="s">
        <v>411</v>
      </c>
      <c r="L220" s="2" t="s">
        <v>440</v>
      </c>
    </row>
    <row r="221" spans="1:12" ht="21.75" thickBot="1">
      <c r="A221" s="2" t="s">
        <v>995</v>
      </c>
      <c r="B221" s="6" t="s">
        <v>996</v>
      </c>
      <c r="C221" s="2" t="s">
        <v>996</v>
      </c>
      <c r="D221" s="2" t="s">
        <v>41</v>
      </c>
      <c r="E221" s="2" t="s">
        <v>396</v>
      </c>
      <c r="F221" s="2" t="s">
        <v>59</v>
      </c>
      <c r="G221" s="2" t="s">
        <v>299</v>
      </c>
      <c r="H221" s="2" t="s">
        <v>238</v>
      </c>
      <c r="I221" s="2" t="s">
        <v>101</v>
      </c>
      <c r="K221" s="2" t="s">
        <v>411</v>
      </c>
      <c r="L221" s="2" t="s">
        <v>440</v>
      </c>
    </row>
    <row r="222" spans="1:12" ht="21.75" thickBot="1">
      <c r="A222" s="2" t="s">
        <v>999</v>
      </c>
      <c r="B222" s="6" t="s">
        <v>1000</v>
      </c>
      <c r="C222" s="2" t="s">
        <v>1000</v>
      </c>
      <c r="D222" s="2" t="s">
        <v>27</v>
      </c>
      <c r="E222" s="2" t="s">
        <v>1002</v>
      </c>
      <c r="F222" s="2" t="s">
        <v>59</v>
      </c>
      <c r="G222" s="2" t="s">
        <v>1003</v>
      </c>
      <c r="H222" s="2" t="s">
        <v>165</v>
      </c>
      <c r="I222" s="2" t="s">
        <v>166</v>
      </c>
      <c r="K222" s="2" t="s">
        <v>411</v>
      </c>
      <c r="L222" s="2" t="s">
        <v>412</v>
      </c>
    </row>
    <row r="223" spans="1:12" ht="21.75" thickBot="1">
      <c r="A223" s="2" t="s">
        <v>1004</v>
      </c>
      <c r="B223" s="6" t="s">
        <v>1005</v>
      </c>
      <c r="C223" s="2" t="s">
        <v>1005</v>
      </c>
      <c r="D223" s="2" t="s">
        <v>27</v>
      </c>
      <c r="E223" s="2" t="s">
        <v>1007</v>
      </c>
      <c r="F223" s="2" t="s">
        <v>1008</v>
      </c>
      <c r="G223" s="2" t="s">
        <v>1003</v>
      </c>
      <c r="H223" s="2" t="s">
        <v>165</v>
      </c>
      <c r="I223" s="2" t="s">
        <v>166</v>
      </c>
      <c r="K223" s="2" t="s">
        <v>411</v>
      </c>
      <c r="L223" s="2" t="s">
        <v>483</v>
      </c>
    </row>
    <row r="224" spans="1:12" ht="21.75" thickBot="1">
      <c r="A224" s="2" t="s">
        <v>1010</v>
      </c>
      <c r="B224" s="6" t="s">
        <v>1011</v>
      </c>
      <c r="C224" s="2" t="s">
        <v>1011</v>
      </c>
      <c r="D224" s="2" t="s">
        <v>27</v>
      </c>
      <c r="E224" s="2" t="s">
        <v>396</v>
      </c>
      <c r="F224" s="2" t="s">
        <v>59</v>
      </c>
      <c r="G224" s="2" t="s">
        <v>1013</v>
      </c>
      <c r="H224" s="2" t="s">
        <v>756</v>
      </c>
      <c r="I224" s="2" t="s">
        <v>166</v>
      </c>
      <c r="K224" s="2" t="s">
        <v>398</v>
      </c>
      <c r="L224" s="2" t="s">
        <v>419</v>
      </c>
    </row>
    <row r="225" spans="1:12" ht="21.75" thickBot="1">
      <c r="A225" s="2" t="s">
        <v>1015</v>
      </c>
      <c r="B225" s="6" t="s">
        <v>1016</v>
      </c>
      <c r="C225" s="2" t="s">
        <v>1017</v>
      </c>
      <c r="D225" s="2" t="s">
        <v>27</v>
      </c>
      <c r="E225" s="2" t="s">
        <v>396</v>
      </c>
      <c r="F225" s="2" t="s">
        <v>59</v>
      </c>
      <c r="G225" s="2" t="s">
        <v>1019</v>
      </c>
      <c r="H225" s="2" t="s">
        <v>61</v>
      </c>
      <c r="I225" s="2" t="s">
        <v>62</v>
      </c>
      <c r="K225" s="2" t="s">
        <v>398</v>
      </c>
      <c r="L225" s="2" t="s">
        <v>419</v>
      </c>
    </row>
    <row r="226" spans="1:12" ht="21.75" thickBot="1">
      <c r="A226" s="2" t="s">
        <v>1021</v>
      </c>
      <c r="B226" s="6" t="s">
        <v>1022</v>
      </c>
      <c r="C226" s="2" t="s">
        <v>1022</v>
      </c>
      <c r="D226" s="2" t="s">
        <v>41</v>
      </c>
      <c r="E226" s="2" t="s">
        <v>396</v>
      </c>
      <c r="F226" s="2" t="s">
        <v>59</v>
      </c>
      <c r="G226" s="2" t="s">
        <v>1024</v>
      </c>
      <c r="H226" s="2" t="s">
        <v>797</v>
      </c>
      <c r="I226" s="2" t="s">
        <v>798</v>
      </c>
      <c r="K226" s="2" t="s">
        <v>411</v>
      </c>
      <c r="L226" s="2" t="s">
        <v>440</v>
      </c>
    </row>
    <row r="227" spans="1:12" ht="21.75" thickBot="1">
      <c r="A227" s="2" t="s">
        <v>1026</v>
      </c>
      <c r="B227" s="6" t="s">
        <v>1027</v>
      </c>
      <c r="C227" s="2" t="s">
        <v>1027</v>
      </c>
      <c r="D227" s="2" t="s">
        <v>27</v>
      </c>
      <c r="E227" s="2" t="s">
        <v>396</v>
      </c>
      <c r="F227" s="2" t="s">
        <v>59</v>
      </c>
      <c r="G227" s="2" t="s">
        <v>1029</v>
      </c>
      <c r="H227" s="2" t="s">
        <v>756</v>
      </c>
      <c r="I227" s="2" t="s">
        <v>166</v>
      </c>
      <c r="K227" s="2" t="s">
        <v>411</v>
      </c>
      <c r="L227" s="2" t="s">
        <v>440</v>
      </c>
    </row>
    <row r="228" spans="1:12" ht="21.75" thickBot="1">
      <c r="A228" s="2" t="s">
        <v>1030</v>
      </c>
      <c r="B228" s="6" t="s">
        <v>1031</v>
      </c>
      <c r="C228" s="2" t="s">
        <v>1032</v>
      </c>
      <c r="D228" s="2" t="s">
        <v>41</v>
      </c>
      <c r="E228" s="2" t="s">
        <v>1034</v>
      </c>
      <c r="F228" s="2" t="s">
        <v>1035</v>
      </c>
      <c r="G228" s="2" t="s">
        <v>269</v>
      </c>
      <c r="H228" s="2" t="s">
        <v>238</v>
      </c>
      <c r="I228" s="2" t="s">
        <v>101</v>
      </c>
      <c r="K228" s="2" t="s">
        <v>411</v>
      </c>
      <c r="L228" s="2" t="s">
        <v>412</v>
      </c>
    </row>
    <row r="229" spans="1:12" ht="21.75" thickBot="1">
      <c r="A229" s="2" t="s">
        <v>1036</v>
      </c>
      <c r="B229" s="6" t="s">
        <v>1037</v>
      </c>
      <c r="C229" s="2" t="s">
        <v>1037</v>
      </c>
      <c r="D229" s="2" t="s">
        <v>41</v>
      </c>
      <c r="E229" s="2" t="s">
        <v>396</v>
      </c>
      <c r="F229" s="2" t="s">
        <v>59</v>
      </c>
      <c r="G229" s="2" t="s">
        <v>164</v>
      </c>
      <c r="H229" s="2" t="s">
        <v>165</v>
      </c>
      <c r="I229" s="2" t="s">
        <v>166</v>
      </c>
      <c r="K229" s="2" t="s">
        <v>398</v>
      </c>
      <c r="L229" s="2" t="s">
        <v>419</v>
      </c>
    </row>
    <row r="230" spans="1:12" ht="21.75" thickBot="1">
      <c r="A230" s="2" t="s">
        <v>1039</v>
      </c>
      <c r="B230" s="6" t="s">
        <v>1040</v>
      </c>
      <c r="C230" s="2" t="s">
        <v>1040</v>
      </c>
      <c r="D230" s="2" t="s">
        <v>27</v>
      </c>
      <c r="E230" s="2" t="s">
        <v>1007</v>
      </c>
      <c r="F230" s="2" t="s">
        <v>59</v>
      </c>
      <c r="G230" s="2" t="s">
        <v>1003</v>
      </c>
      <c r="H230" s="2" t="s">
        <v>165</v>
      </c>
      <c r="I230" s="2" t="s">
        <v>166</v>
      </c>
      <c r="K230" s="2" t="s">
        <v>411</v>
      </c>
      <c r="L230" s="2" t="s">
        <v>412</v>
      </c>
    </row>
    <row r="231" spans="1:12" ht="21.75" thickBot="1">
      <c r="A231" s="2" t="s">
        <v>1042</v>
      </c>
      <c r="B231" s="6" t="s">
        <v>1043</v>
      </c>
      <c r="C231" s="2" t="s">
        <v>1044</v>
      </c>
      <c r="D231" s="2" t="s">
        <v>27</v>
      </c>
      <c r="E231" s="2" t="s">
        <v>1007</v>
      </c>
      <c r="F231" s="2" t="s">
        <v>1035</v>
      </c>
      <c r="G231" s="2" t="s">
        <v>1003</v>
      </c>
      <c r="H231" s="2" t="s">
        <v>165</v>
      </c>
      <c r="I231" s="2" t="s">
        <v>166</v>
      </c>
      <c r="K231" s="2" t="s">
        <v>427</v>
      </c>
      <c r="L231" s="2" t="s">
        <v>428</v>
      </c>
    </row>
    <row r="232" spans="1:12" ht="21.75" thickBot="1">
      <c r="A232" s="2" t="s">
        <v>1046</v>
      </c>
      <c r="B232" s="6" t="s">
        <v>1047</v>
      </c>
      <c r="C232" s="2" t="s">
        <v>1047</v>
      </c>
      <c r="D232" s="2" t="s">
        <v>27</v>
      </c>
      <c r="E232" s="2" t="s">
        <v>1002</v>
      </c>
      <c r="F232" s="2" t="s">
        <v>59</v>
      </c>
      <c r="G232" s="2" t="s">
        <v>1003</v>
      </c>
      <c r="H232" s="2" t="s">
        <v>165</v>
      </c>
      <c r="I232" s="2" t="s">
        <v>166</v>
      </c>
      <c r="K232" s="2" t="s">
        <v>427</v>
      </c>
      <c r="L232" s="2" t="s">
        <v>428</v>
      </c>
    </row>
    <row r="233" spans="1:12" ht="21.75" thickBot="1">
      <c r="A233" s="2" t="s">
        <v>1050</v>
      </c>
      <c r="B233" s="6" t="s">
        <v>1051</v>
      </c>
      <c r="C233" s="2" t="s">
        <v>1051</v>
      </c>
      <c r="D233" s="2" t="s">
        <v>66</v>
      </c>
      <c r="E233" s="2" t="s">
        <v>890</v>
      </c>
      <c r="F233" s="2" t="s">
        <v>59</v>
      </c>
      <c r="G233" s="2" t="s">
        <v>1053</v>
      </c>
      <c r="H233" s="2" t="s">
        <v>563</v>
      </c>
      <c r="I233" s="2" t="s">
        <v>564</v>
      </c>
      <c r="K233" s="2" t="s">
        <v>398</v>
      </c>
      <c r="L233" s="2" t="s">
        <v>505</v>
      </c>
    </row>
    <row r="234" spans="1:12" ht="21.75" thickBot="1">
      <c r="A234" s="2" t="s">
        <v>1055</v>
      </c>
      <c r="B234" s="6" t="s">
        <v>1056</v>
      </c>
      <c r="C234" s="2" t="s">
        <v>1056</v>
      </c>
      <c r="D234" s="2" t="s">
        <v>27</v>
      </c>
      <c r="E234" s="2" t="s">
        <v>396</v>
      </c>
      <c r="F234" s="2" t="s">
        <v>59</v>
      </c>
      <c r="G234" s="2" t="s">
        <v>1058</v>
      </c>
      <c r="H234" s="2" t="s">
        <v>756</v>
      </c>
      <c r="I234" s="2" t="s">
        <v>166</v>
      </c>
      <c r="K234" s="2" t="s">
        <v>427</v>
      </c>
      <c r="L234" s="2" t="s">
        <v>428</v>
      </c>
    </row>
    <row r="235" spans="1:12" ht="21.75" thickBot="1">
      <c r="A235" s="2" t="s">
        <v>1060</v>
      </c>
      <c r="B235" s="6" t="s">
        <v>1061</v>
      </c>
      <c r="C235" s="2" t="s">
        <v>1061</v>
      </c>
      <c r="D235" s="2" t="s">
        <v>41</v>
      </c>
      <c r="E235" s="2" t="s">
        <v>396</v>
      </c>
      <c r="F235" s="2" t="s">
        <v>59</v>
      </c>
      <c r="G235" s="2" t="s">
        <v>1063</v>
      </c>
      <c r="H235" s="2" t="s">
        <v>756</v>
      </c>
      <c r="I235" s="2" t="s">
        <v>166</v>
      </c>
      <c r="K235" s="2" t="s">
        <v>427</v>
      </c>
      <c r="L235" s="2" t="s">
        <v>428</v>
      </c>
    </row>
    <row r="236" spans="1:12" ht="21.75" thickBot="1">
      <c r="A236" s="2" t="s">
        <v>1065</v>
      </c>
      <c r="B236" s="6" t="s">
        <v>1066</v>
      </c>
      <c r="C236" s="2" t="s">
        <v>1067</v>
      </c>
      <c r="D236" s="2" t="s">
        <v>27</v>
      </c>
      <c r="E236" s="2" t="s">
        <v>396</v>
      </c>
      <c r="F236" s="2" t="s">
        <v>59</v>
      </c>
      <c r="G236" s="2" t="s">
        <v>1069</v>
      </c>
      <c r="H236" s="2" t="s">
        <v>756</v>
      </c>
      <c r="I236" s="2" t="s">
        <v>166</v>
      </c>
      <c r="K236" s="2" t="s">
        <v>411</v>
      </c>
      <c r="L236" s="2" t="s">
        <v>440</v>
      </c>
    </row>
    <row r="237" spans="1:12" ht="21.75" thickBot="1">
      <c r="A237" s="2" t="s">
        <v>1071</v>
      </c>
      <c r="B237" s="6" t="s">
        <v>1072</v>
      </c>
      <c r="C237" s="2" t="s">
        <v>1072</v>
      </c>
      <c r="D237" s="2" t="s">
        <v>41</v>
      </c>
      <c r="E237" s="2" t="s">
        <v>396</v>
      </c>
      <c r="F237" s="2" t="s">
        <v>59</v>
      </c>
      <c r="G237" s="2" t="s">
        <v>1074</v>
      </c>
      <c r="H237" s="2" t="s">
        <v>165</v>
      </c>
      <c r="I237" s="2" t="s">
        <v>166</v>
      </c>
      <c r="K237" s="2" t="s">
        <v>427</v>
      </c>
      <c r="L237" s="2" t="s">
        <v>428</v>
      </c>
    </row>
    <row r="238" spans="1:12" ht="21.75" thickBot="1">
      <c r="A238" s="2" t="s">
        <v>1075</v>
      </c>
      <c r="B238" s="6" t="s">
        <v>1076</v>
      </c>
      <c r="C238" s="2" t="s">
        <v>1076</v>
      </c>
      <c r="D238" s="2" t="s">
        <v>41</v>
      </c>
      <c r="E238" s="2" t="s">
        <v>396</v>
      </c>
      <c r="F238" s="2" t="s">
        <v>59</v>
      </c>
      <c r="G238" s="2" t="s">
        <v>1074</v>
      </c>
      <c r="H238" s="2" t="s">
        <v>165</v>
      </c>
      <c r="I238" s="2" t="s">
        <v>166</v>
      </c>
      <c r="K238" s="2" t="s">
        <v>427</v>
      </c>
      <c r="L238" s="2" t="s">
        <v>428</v>
      </c>
    </row>
    <row r="239" spans="1:12" ht="21.75" thickBot="1">
      <c r="A239" s="2" t="s">
        <v>1079</v>
      </c>
      <c r="B239" s="6" t="s">
        <v>1080</v>
      </c>
      <c r="C239" s="2" t="s">
        <v>1081</v>
      </c>
      <c r="D239" s="2" t="s">
        <v>41</v>
      </c>
      <c r="E239" s="2" t="s">
        <v>1007</v>
      </c>
      <c r="F239" s="2" t="s">
        <v>59</v>
      </c>
      <c r="G239" s="2" t="s">
        <v>1083</v>
      </c>
      <c r="H239" s="2" t="s">
        <v>70</v>
      </c>
      <c r="I239" s="2" t="s">
        <v>47</v>
      </c>
      <c r="K239" s="2" t="s">
        <v>427</v>
      </c>
      <c r="L239" s="2" t="s">
        <v>516</v>
      </c>
    </row>
    <row r="240" spans="1:12" ht="21.75" thickBot="1">
      <c r="A240" s="2" t="s">
        <v>1084</v>
      </c>
      <c r="B240" s="6" t="s">
        <v>1085</v>
      </c>
      <c r="C240" s="2" t="s">
        <v>1086</v>
      </c>
      <c r="D240" s="2" t="s">
        <v>41</v>
      </c>
      <c r="E240" s="2" t="s">
        <v>396</v>
      </c>
      <c r="F240" s="2" t="s">
        <v>59</v>
      </c>
      <c r="G240" s="2" t="s">
        <v>732</v>
      </c>
      <c r="H240" s="2" t="s">
        <v>61</v>
      </c>
      <c r="I240" s="2" t="s">
        <v>62</v>
      </c>
      <c r="K240" s="2" t="s">
        <v>411</v>
      </c>
      <c r="L240" s="2" t="s">
        <v>412</v>
      </c>
    </row>
    <row r="241" spans="1:12" ht="21.75" thickBot="1">
      <c r="A241" s="2" t="s">
        <v>1089</v>
      </c>
      <c r="B241" s="6" t="s">
        <v>1090</v>
      </c>
      <c r="C241" s="2" t="s">
        <v>1090</v>
      </c>
      <c r="D241" s="2" t="s">
        <v>27</v>
      </c>
      <c r="E241" s="2" t="s">
        <v>396</v>
      </c>
      <c r="F241" s="2" t="s">
        <v>59</v>
      </c>
      <c r="G241" s="2" t="s">
        <v>1092</v>
      </c>
      <c r="H241" s="2" t="s">
        <v>727</v>
      </c>
      <c r="I241" s="2" t="s">
        <v>166</v>
      </c>
      <c r="K241" s="2" t="s">
        <v>411</v>
      </c>
      <c r="L241" s="2" t="s">
        <v>440</v>
      </c>
    </row>
    <row r="242" spans="1:12" ht="21.75" thickBot="1">
      <c r="A242" s="2" t="s">
        <v>1093</v>
      </c>
      <c r="B242" s="6" t="s">
        <v>852</v>
      </c>
      <c r="C242" s="2" t="s">
        <v>852</v>
      </c>
      <c r="D242" s="2" t="s">
        <v>41</v>
      </c>
      <c r="E242" s="2" t="s">
        <v>1034</v>
      </c>
      <c r="F242" s="2" t="s">
        <v>432</v>
      </c>
      <c r="G242" s="1"/>
      <c r="H242" s="2" t="s">
        <v>854</v>
      </c>
      <c r="I242" s="2" t="s">
        <v>293</v>
      </c>
      <c r="K242" s="2" t="s">
        <v>411</v>
      </c>
      <c r="L242" s="2" t="s">
        <v>412</v>
      </c>
    </row>
    <row r="243" spans="1:12" ht="21.75" thickBot="1">
      <c r="A243" s="2" t="s">
        <v>1096</v>
      </c>
      <c r="B243" s="6" t="s">
        <v>1097</v>
      </c>
      <c r="C243" s="2" t="s">
        <v>1098</v>
      </c>
      <c r="D243" s="2" t="s">
        <v>27</v>
      </c>
      <c r="E243" s="2" t="s">
        <v>396</v>
      </c>
      <c r="F243" s="2" t="s">
        <v>59</v>
      </c>
      <c r="G243" s="2" t="s">
        <v>1100</v>
      </c>
      <c r="H243" s="2" t="s">
        <v>61</v>
      </c>
      <c r="I243" s="2" t="s">
        <v>62</v>
      </c>
      <c r="K243" s="2" t="s">
        <v>411</v>
      </c>
      <c r="L243" s="2" t="s">
        <v>412</v>
      </c>
    </row>
    <row r="244" spans="1:12" ht="21.75" thickBot="1">
      <c r="A244" s="2" t="s">
        <v>1101</v>
      </c>
      <c r="B244" s="6" t="s">
        <v>1102</v>
      </c>
      <c r="C244" s="2" t="s">
        <v>1102</v>
      </c>
      <c r="D244" s="2" t="s">
        <v>27</v>
      </c>
      <c r="E244" s="2" t="s">
        <v>396</v>
      </c>
      <c r="F244" s="2" t="s">
        <v>59</v>
      </c>
      <c r="G244" s="2" t="s">
        <v>745</v>
      </c>
      <c r="H244" s="2" t="s">
        <v>727</v>
      </c>
      <c r="I244" s="2" t="s">
        <v>166</v>
      </c>
      <c r="K244" s="2" t="s">
        <v>427</v>
      </c>
      <c r="L244" s="2" t="s">
        <v>428</v>
      </c>
    </row>
    <row r="245" spans="1:12" ht="21.75" thickBot="1">
      <c r="A245" s="2" t="s">
        <v>1105</v>
      </c>
      <c r="B245" s="6" t="s">
        <v>1106</v>
      </c>
      <c r="C245" s="2" t="s">
        <v>1106</v>
      </c>
      <c r="D245" s="2" t="s">
        <v>41</v>
      </c>
      <c r="E245" s="2" t="s">
        <v>396</v>
      </c>
      <c r="F245" s="2" t="s">
        <v>59</v>
      </c>
      <c r="G245" s="2" t="s">
        <v>1108</v>
      </c>
      <c r="H245" s="2" t="s">
        <v>610</v>
      </c>
      <c r="I245" s="2" t="s">
        <v>166</v>
      </c>
      <c r="K245" s="2" t="s">
        <v>411</v>
      </c>
      <c r="L245" s="2" t="s">
        <v>412</v>
      </c>
    </row>
    <row r="246" spans="1:12" ht="21.75" thickBot="1">
      <c r="A246" s="2" t="s">
        <v>1110</v>
      </c>
      <c r="B246" s="6" t="s">
        <v>1111</v>
      </c>
      <c r="C246" s="2" t="s">
        <v>1111</v>
      </c>
      <c r="D246" s="2" t="s">
        <v>41</v>
      </c>
      <c r="E246" s="2" t="s">
        <v>396</v>
      </c>
      <c r="F246" s="2" t="s">
        <v>59</v>
      </c>
      <c r="G246" s="2" t="s">
        <v>1113</v>
      </c>
      <c r="H246" s="2" t="s">
        <v>61</v>
      </c>
      <c r="I246" s="2" t="s">
        <v>62</v>
      </c>
      <c r="K246" s="2" t="s">
        <v>411</v>
      </c>
      <c r="L246" s="2" t="s">
        <v>412</v>
      </c>
    </row>
    <row r="247" spans="1:12" ht="21.75" thickBot="1">
      <c r="A247" s="2" t="s">
        <v>1114</v>
      </c>
      <c r="B247" s="6" t="s">
        <v>1115</v>
      </c>
      <c r="C247" s="2" t="s">
        <v>1115</v>
      </c>
      <c r="D247" s="2" t="s">
        <v>41</v>
      </c>
      <c r="E247" s="2" t="s">
        <v>396</v>
      </c>
      <c r="F247" s="2" t="s">
        <v>59</v>
      </c>
      <c r="G247" s="2" t="s">
        <v>732</v>
      </c>
      <c r="H247" s="2" t="s">
        <v>61</v>
      </c>
      <c r="I247" s="2" t="s">
        <v>62</v>
      </c>
      <c r="K247" s="2" t="s">
        <v>411</v>
      </c>
      <c r="L247" s="2" t="s">
        <v>412</v>
      </c>
    </row>
    <row r="248" spans="1:12" ht="21.75" thickBot="1">
      <c r="A248" s="2" t="s">
        <v>1117</v>
      </c>
      <c r="B248" s="6" t="s">
        <v>1118</v>
      </c>
      <c r="C248" s="2" t="s">
        <v>1119</v>
      </c>
      <c r="D248" s="2" t="s">
        <v>41</v>
      </c>
      <c r="E248" s="2" t="s">
        <v>396</v>
      </c>
      <c r="F248" s="2" t="s">
        <v>1002</v>
      </c>
      <c r="G248" s="2" t="s">
        <v>251</v>
      </c>
      <c r="H248" s="2" t="s">
        <v>100</v>
      </c>
      <c r="I248" s="2" t="s">
        <v>101</v>
      </c>
      <c r="K248" s="2" t="s">
        <v>411</v>
      </c>
      <c r="L248" s="2" t="s">
        <v>412</v>
      </c>
    </row>
    <row r="249" spans="1:12" ht="21.75" thickBot="1">
      <c r="A249" s="2" t="s">
        <v>1122</v>
      </c>
      <c r="B249" s="6" t="s">
        <v>1123</v>
      </c>
      <c r="C249" s="2" t="s">
        <v>1123</v>
      </c>
      <c r="D249" s="2" t="s">
        <v>27</v>
      </c>
      <c r="E249" s="2" t="s">
        <v>396</v>
      </c>
      <c r="F249" s="2" t="s">
        <v>1125</v>
      </c>
      <c r="G249" s="1"/>
      <c r="H249" s="2" t="s">
        <v>1126</v>
      </c>
      <c r="I249" s="2" t="s">
        <v>293</v>
      </c>
      <c r="K249" s="2" t="s">
        <v>398</v>
      </c>
      <c r="L249" s="2" t="s">
        <v>419</v>
      </c>
    </row>
    <row r="250" spans="1:12" ht="21.75" thickBot="1">
      <c r="A250" s="2" t="s">
        <v>1128</v>
      </c>
      <c r="B250" s="6" t="s">
        <v>852</v>
      </c>
      <c r="C250" s="2" t="s">
        <v>852</v>
      </c>
      <c r="D250" s="2" t="s">
        <v>41</v>
      </c>
      <c r="E250" s="2" t="s">
        <v>1007</v>
      </c>
      <c r="F250" s="2" t="s">
        <v>59</v>
      </c>
      <c r="G250" s="2" t="s">
        <v>1130</v>
      </c>
      <c r="H250" s="2" t="s">
        <v>238</v>
      </c>
      <c r="I250" s="2" t="s">
        <v>101</v>
      </c>
      <c r="K250" s="2" t="s">
        <v>398</v>
      </c>
      <c r="L250" s="2" t="s">
        <v>419</v>
      </c>
    </row>
    <row r="251" spans="1:12" ht="21.75" thickBot="1">
      <c r="A251" s="2" t="s">
        <v>1131</v>
      </c>
      <c r="B251" s="6" t="s">
        <v>1132</v>
      </c>
      <c r="C251" s="2" t="s">
        <v>1132</v>
      </c>
      <c r="D251" s="2" t="s">
        <v>41</v>
      </c>
      <c r="E251" s="2" t="s">
        <v>396</v>
      </c>
      <c r="F251" s="2" t="s">
        <v>59</v>
      </c>
      <c r="G251" s="2" t="s">
        <v>1113</v>
      </c>
      <c r="H251" s="2" t="s">
        <v>61</v>
      </c>
      <c r="I251" s="2" t="s">
        <v>62</v>
      </c>
      <c r="K251" s="2" t="s">
        <v>398</v>
      </c>
      <c r="L251" s="2" t="s">
        <v>419</v>
      </c>
    </row>
    <row r="252" spans="1:12" ht="21.75" thickBot="1">
      <c r="A252" s="2" t="s">
        <v>1134</v>
      </c>
      <c r="B252" s="6" t="s">
        <v>1135</v>
      </c>
      <c r="C252" s="2" t="s">
        <v>1135</v>
      </c>
      <c r="D252" s="2" t="s">
        <v>41</v>
      </c>
      <c r="E252" s="2" t="s">
        <v>396</v>
      </c>
      <c r="F252" s="2" t="s">
        <v>59</v>
      </c>
      <c r="G252" s="2" t="s">
        <v>1113</v>
      </c>
      <c r="H252" s="2" t="s">
        <v>61</v>
      </c>
      <c r="I252" s="2" t="s">
        <v>62</v>
      </c>
      <c r="K252" s="2" t="s">
        <v>411</v>
      </c>
      <c r="L252" s="2" t="s">
        <v>412</v>
      </c>
    </row>
    <row r="253" spans="1:12" ht="21.75" thickBot="1">
      <c r="A253" s="2" t="s">
        <v>1138</v>
      </c>
      <c r="B253" s="6" t="s">
        <v>1139</v>
      </c>
      <c r="C253" s="2" t="s">
        <v>1139</v>
      </c>
      <c r="D253" s="2" t="s">
        <v>27</v>
      </c>
      <c r="E253" s="2" t="s">
        <v>396</v>
      </c>
      <c r="F253" s="2" t="s">
        <v>59</v>
      </c>
      <c r="G253" s="2" t="s">
        <v>1141</v>
      </c>
      <c r="H253" s="2" t="s">
        <v>756</v>
      </c>
      <c r="I253" s="2" t="s">
        <v>166</v>
      </c>
      <c r="K253" s="2" t="s">
        <v>427</v>
      </c>
      <c r="L253" s="2" t="s">
        <v>532</v>
      </c>
    </row>
    <row r="254" spans="1:12" ht="21.75" thickBot="1">
      <c r="A254" s="2" t="s">
        <v>1143</v>
      </c>
      <c r="B254" s="6" t="s">
        <v>1144</v>
      </c>
      <c r="C254" s="2" t="s">
        <v>1144</v>
      </c>
      <c r="D254" s="2" t="s">
        <v>41</v>
      </c>
      <c r="E254" s="2" t="s">
        <v>1002</v>
      </c>
      <c r="F254" s="2" t="s">
        <v>1146</v>
      </c>
      <c r="G254" s="2" t="s">
        <v>1147</v>
      </c>
      <c r="H254" s="2" t="s">
        <v>238</v>
      </c>
      <c r="I254" s="2" t="s">
        <v>101</v>
      </c>
      <c r="K254" s="2" t="s">
        <v>411</v>
      </c>
      <c r="L254" s="2" t="s">
        <v>440</v>
      </c>
    </row>
    <row r="255" spans="1:12" ht="21.75" thickBot="1">
      <c r="A255" s="2" t="s">
        <v>1148</v>
      </c>
      <c r="B255" s="6" t="s">
        <v>1149</v>
      </c>
      <c r="C255" s="2" t="s">
        <v>1149</v>
      </c>
      <c r="D255" s="2" t="s">
        <v>41</v>
      </c>
      <c r="E255" s="2" t="s">
        <v>396</v>
      </c>
      <c r="F255" s="2" t="s">
        <v>59</v>
      </c>
      <c r="G255" s="2" t="s">
        <v>504</v>
      </c>
      <c r="H255" s="2" t="s">
        <v>46</v>
      </c>
      <c r="I255" s="2" t="s">
        <v>47</v>
      </c>
      <c r="K255" s="2" t="s">
        <v>398</v>
      </c>
      <c r="L255" s="2" t="s">
        <v>419</v>
      </c>
    </row>
    <row r="256" spans="1:12" ht="21.75" thickBot="1">
      <c r="A256" s="2" t="s">
        <v>1151</v>
      </c>
      <c r="B256" s="6" t="s">
        <v>1152</v>
      </c>
      <c r="C256" s="2" t="s">
        <v>1153</v>
      </c>
      <c r="D256" s="2" t="s">
        <v>41</v>
      </c>
      <c r="E256" s="2" t="s">
        <v>1007</v>
      </c>
      <c r="F256" s="2" t="s">
        <v>1146</v>
      </c>
      <c r="G256" s="2" t="s">
        <v>721</v>
      </c>
      <c r="H256" s="2" t="s">
        <v>238</v>
      </c>
      <c r="I256" s="2" t="s">
        <v>101</v>
      </c>
      <c r="K256" s="2" t="s">
        <v>398</v>
      </c>
      <c r="L256" s="2" t="s">
        <v>505</v>
      </c>
    </row>
    <row r="257" spans="1:12" ht="21.75" thickBot="1">
      <c r="A257" s="2" t="s">
        <v>1155</v>
      </c>
      <c r="B257" s="6" t="s">
        <v>1156</v>
      </c>
      <c r="C257" s="2" t="s">
        <v>1156</v>
      </c>
      <c r="D257" s="2" t="s">
        <v>41</v>
      </c>
      <c r="E257" s="2" t="s">
        <v>396</v>
      </c>
      <c r="F257" s="2" t="s">
        <v>59</v>
      </c>
      <c r="G257" s="2" t="s">
        <v>45</v>
      </c>
      <c r="H257" s="2" t="s">
        <v>46</v>
      </c>
      <c r="I257" s="2" t="s">
        <v>47</v>
      </c>
      <c r="K257" s="2" t="s">
        <v>427</v>
      </c>
      <c r="L257" s="2" t="s">
        <v>532</v>
      </c>
    </row>
    <row r="258" spans="1:12" ht="21.75" thickBot="1">
      <c r="A258" s="2" t="s">
        <v>1158</v>
      </c>
      <c r="B258" s="6" t="s">
        <v>1159</v>
      </c>
      <c r="C258" s="2" t="s">
        <v>1159</v>
      </c>
      <c r="D258" s="2" t="s">
        <v>41</v>
      </c>
      <c r="E258" s="2" t="s">
        <v>396</v>
      </c>
      <c r="F258" s="2" t="s">
        <v>59</v>
      </c>
      <c r="G258" s="2" t="s">
        <v>153</v>
      </c>
      <c r="H258" s="2" t="s">
        <v>46</v>
      </c>
      <c r="I258" s="2" t="s">
        <v>47</v>
      </c>
      <c r="K258" s="2" t="s">
        <v>411</v>
      </c>
      <c r="L258" s="2" t="s">
        <v>412</v>
      </c>
    </row>
    <row r="259" spans="1:12" ht="21.75" thickBot="1">
      <c r="A259" s="2" t="s">
        <v>1162</v>
      </c>
      <c r="B259" s="6" t="s">
        <v>1163</v>
      </c>
      <c r="C259" s="2" t="s">
        <v>1163</v>
      </c>
      <c r="D259" s="2" t="s">
        <v>41</v>
      </c>
      <c r="E259" s="2" t="s">
        <v>1007</v>
      </c>
      <c r="F259" s="2" t="s">
        <v>59</v>
      </c>
      <c r="G259" s="2" t="s">
        <v>1165</v>
      </c>
      <c r="H259" s="2" t="s">
        <v>238</v>
      </c>
      <c r="I259" s="2" t="s">
        <v>101</v>
      </c>
      <c r="K259" s="2" t="s">
        <v>411</v>
      </c>
      <c r="L259" s="2" t="s">
        <v>412</v>
      </c>
    </row>
    <row r="260" spans="1:12" ht="21.75" thickBot="1">
      <c r="A260" s="2" t="s">
        <v>1166</v>
      </c>
      <c r="B260" s="6" t="s">
        <v>1167</v>
      </c>
      <c r="C260" s="2" t="s">
        <v>1167</v>
      </c>
      <c r="D260" s="2" t="s">
        <v>41</v>
      </c>
      <c r="E260" s="2" t="s">
        <v>1007</v>
      </c>
      <c r="F260" s="2" t="s">
        <v>59</v>
      </c>
      <c r="G260" s="2" t="s">
        <v>1165</v>
      </c>
      <c r="H260" s="2" t="s">
        <v>238</v>
      </c>
      <c r="I260" s="2" t="s">
        <v>101</v>
      </c>
      <c r="K260" s="2" t="s">
        <v>411</v>
      </c>
      <c r="L260" s="2" t="s">
        <v>412</v>
      </c>
    </row>
    <row r="261" spans="1:12" ht="21.75" thickBot="1">
      <c r="A261" s="2" t="s">
        <v>1169</v>
      </c>
      <c r="B261" s="6" t="s">
        <v>1170</v>
      </c>
      <c r="C261" s="2" t="s">
        <v>1170</v>
      </c>
      <c r="D261" s="2" t="s">
        <v>41</v>
      </c>
      <c r="E261" s="2" t="s">
        <v>396</v>
      </c>
      <c r="F261" s="2" t="s">
        <v>59</v>
      </c>
      <c r="G261" s="2" t="s">
        <v>112</v>
      </c>
      <c r="H261" s="2" t="s">
        <v>70</v>
      </c>
      <c r="I261" s="2" t="s">
        <v>47</v>
      </c>
      <c r="K261" s="2" t="s">
        <v>427</v>
      </c>
      <c r="L261" s="2" t="s">
        <v>516</v>
      </c>
    </row>
    <row r="262" spans="1:12" ht="21.75" thickBot="1">
      <c r="A262" s="2" t="s">
        <v>1172</v>
      </c>
      <c r="B262" s="6" t="s">
        <v>1173</v>
      </c>
      <c r="C262" s="2" t="s">
        <v>1173</v>
      </c>
      <c r="D262" s="2" t="s">
        <v>41</v>
      </c>
      <c r="E262" s="2" t="s">
        <v>396</v>
      </c>
      <c r="F262" s="2" t="s">
        <v>59</v>
      </c>
      <c r="G262" s="2" t="s">
        <v>112</v>
      </c>
      <c r="H262" s="2" t="s">
        <v>70</v>
      </c>
      <c r="I262" s="2" t="s">
        <v>47</v>
      </c>
      <c r="K262" s="2" t="s">
        <v>427</v>
      </c>
      <c r="L262" s="2" t="s">
        <v>516</v>
      </c>
    </row>
    <row r="263" spans="1:12" ht="21.75" thickBot="1">
      <c r="A263" s="2" t="s">
        <v>1175</v>
      </c>
      <c r="B263" s="6" t="s">
        <v>1176</v>
      </c>
      <c r="C263" s="2" t="s">
        <v>1176</v>
      </c>
      <c r="D263" s="2" t="s">
        <v>41</v>
      </c>
      <c r="E263" s="2" t="s">
        <v>396</v>
      </c>
      <c r="F263" s="2" t="s">
        <v>59</v>
      </c>
      <c r="G263" s="2" t="s">
        <v>112</v>
      </c>
      <c r="H263" s="2" t="s">
        <v>70</v>
      </c>
      <c r="I263" s="2" t="s">
        <v>47</v>
      </c>
      <c r="K263" s="2" t="s">
        <v>427</v>
      </c>
      <c r="L263" s="2" t="s">
        <v>516</v>
      </c>
    </row>
    <row r="264" spans="1:12" ht="21.75" thickBot="1">
      <c r="A264" s="2" t="s">
        <v>1178</v>
      </c>
      <c r="B264" s="6" t="s">
        <v>1179</v>
      </c>
      <c r="C264" s="2" t="s">
        <v>1179</v>
      </c>
      <c r="D264" s="2" t="s">
        <v>41</v>
      </c>
      <c r="E264" s="2" t="s">
        <v>396</v>
      </c>
      <c r="F264" s="2" t="s">
        <v>59</v>
      </c>
      <c r="G264" s="2" t="s">
        <v>112</v>
      </c>
      <c r="H264" s="2" t="s">
        <v>70</v>
      </c>
      <c r="I264" s="2" t="s">
        <v>47</v>
      </c>
      <c r="K264" s="2" t="s">
        <v>427</v>
      </c>
      <c r="L264" s="2" t="s">
        <v>428</v>
      </c>
    </row>
    <row r="265" spans="1:12" ht="21.75" thickBot="1">
      <c r="A265" s="2" t="s">
        <v>1181</v>
      </c>
      <c r="B265" s="6" t="s">
        <v>1182</v>
      </c>
      <c r="C265" s="2" t="s">
        <v>1182</v>
      </c>
      <c r="D265" s="2" t="s">
        <v>66</v>
      </c>
      <c r="E265" s="2" t="s">
        <v>396</v>
      </c>
      <c r="F265" s="2" t="s">
        <v>59</v>
      </c>
      <c r="G265" s="2" t="s">
        <v>93</v>
      </c>
      <c r="H265" s="2" t="s">
        <v>70</v>
      </c>
      <c r="I265" s="2" t="s">
        <v>47</v>
      </c>
      <c r="K265" s="2" t="s">
        <v>427</v>
      </c>
      <c r="L265" s="2" t="s">
        <v>516</v>
      </c>
    </row>
    <row r="266" spans="1:12" ht="21.75" thickBot="1">
      <c r="A266" s="2" t="s">
        <v>1184</v>
      </c>
      <c r="B266" s="6" t="s">
        <v>1185</v>
      </c>
      <c r="C266" s="2" t="s">
        <v>1185</v>
      </c>
      <c r="D266" s="2" t="s">
        <v>27</v>
      </c>
      <c r="E266" s="2" t="s">
        <v>824</v>
      </c>
      <c r="F266" s="2" t="s">
        <v>432</v>
      </c>
      <c r="G266" s="2" t="s">
        <v>93</v>
      </c>
      <c r="H266" s="2" t="s">
        <v>70</v>
      </c>
      <c r="I266" s="2" t="s">
        <v>47</v>
      </c>
      <c r="K266" s="2" t="s">
        <v>398</v>
      </c>
      <c r="L266" s="2" t="s">
        <v>419</v>
      </c>
    </row>
    <row r="267" spans="1:12" ht="21.75" thickBot="1">
      <c r="A267" s="2" t="s">
        <v>1187</v>
      </c>
      <c r="B267" s="6" t="s">
        <v>1188</v>
      </c>
      <c r="C267" s="2" t="s">
        <v>1188</v>
      </c>
      <c r="D267" s="2" t="s">
        <v>41</v>
      </c>
      <c r="E267" s="2" t="s">
        <v>396</v>
      </c>
      <c r="F267" s="2" t="s">
        <v>59</v>
      </c>
      <c r="G267" s="2" t="s">
        <v>404</v>
      </c>
      <c r="H267" s="2" t="s">
        <v>405</v>
      </c>
      <c r="I267" s="2" t="s">
        <v>406</v>
      </c>
      <c r="K267" s="2" t="s">
        <v>398</v>
      </c>
      <c r="L267" s="2" t="s">
        <v>399</v>
      </c>
    </row>
    <row r="268" spans="1:12" ht="21">
      <c r="A268" s="2" t="s">
        <v>1191</v>
      </c>
      <c r="B268" s="6" t="s">
        <v>1192</v>
      </c>
      <c r="C268" s="2" t="s">
        <v>1192</v>
      </c>
      <c r="D268" s="2" t="s">
        <v>27</v>
      </c>
      <c r="E268" s="2" t="s">
        <v>396</v>
      </c>
      <c r="F268" s="2" t="s">
        <v>59</v>
      </c>
      <c r="G268" s="2" t="s">
        <v>417</v>
      </c>
      <c r="H268" s="2" t="s">
        <v>1194</v>
      </c>
      <c r="I268" s="2" t="s">
        <v>37</v>
      </c>
      <c r="K268" s="2" t="s">
        <v>398</v>
      </c>
      <c r="L268" s="2" t="s">
        <v>419</v>
      </c>
    </row>
    <row r="269" spans="1:12" ht="21" hidden="1">
      <c r="A269" s="2" t="s">
        <v>1195</v>
      </c>
      <c r="B269" s="6" t="s">
        <v>1196</v>
      </c>
      <c r="C269" s="2" t="s">
        <v>1196</v>
      </c>
      <c r="D269" s="2" t="s">
        <v>41</v>
      </c>
      <c r="E269" s="2" t="s">
        <v>432</v>
      </c>
      <c r="F269" s="2" t="s">
        <v>438</v>
      </c>
      <c r="G269" s="2" t="s">
        <v>404</v>
      </c>
      <c r="H269" s="2" t="s">
        <v>405</v>
      </c>
      <c r="I269" s="2" t="s">
        <v>406</v>
      </c>
      <c r="J269" s="2" t="s">
        <v>1198</v>
      </c>
      <c r="K269" s="2" t="s">
        <v>909</v>
      </c>
      <c r="L269" s="2" t="s">
        <v>910</v>
      </c>
    </row>
    <row r="270" spans="1:12" ht="21" hidden="1">
      <c r="A270" s="2" t="s">
        <v>1199</v>
      </c>
      <c r="B270" s="6" t="s">
        <v>1200</v>
      </c>
      <c r="C270" s="2" t="s">
        <v>1200</v>
      </c>
      <c r="D270" s="2" t="s">
        <v>41</v>
      </c>
      <c r="E270" s="2" t="s">
        <v>424</v>
      </c>
      <c r="F270" s="2" t="s">
        <v>1202</v>
      </c>
      <c r="G270" s="2" t="s">
        <v>453</v>
      </c>
      <c r="H270" s="2" t="s">
        <v>454</v>
      </c>
      <c r="I270" s="2" t="s">
        <v>101</v>
      </c>
      <c r="J270" s="2" t="s">
        <v>1198</v>
      </c>
      <c r="K270" s="2" t="s">
        <v>904</v>
      </c>
      <c r="L270" s="2" t="s">
        <v>905</v>
      </c>
    </row>
    <row r="271" spans="1:12" ht="21" hidden="1">
      <c r="A271" s="2" t="s">
        <v>1203</v>
      </c>
      <c r="B271" s="6" t="s">
        <v>1204</v>
      </c>
      <c r="C271" s="2" t="s">
        <v>1204</v>
      </c>
      <c r="D271" s="2" t="s">
        <v>41</v>
      </c>
      <c r="E271" s="2" t="s">
        <v>432</v>
      </c>
      <c r="F271" s="2" t="s">
        <v>438</v>
      </c>
      <c r="G271" s="2" t="s">
        <v>404</v>
      </c>
      <c r="H271" s="2" t="s">
        <v>405</v>
      </c>
      <c r="I271" s="2" t="s">
        <v>406</v>
      </c>
      <c r="J271" s="2" t="s">
        <v>1198</v>
      </c>
      <c r="K271" s="2" t="s">
        <v>909</v>
      </c>
      <c r="L271" s="2" t="s">
        <v>910</v>
      </c>
    </row>
    <row r="272" spans="1:12" ht="21" hidden="1">
      <c r="A272" s="2" t="s">
        <v>1207</v>
      </c>
      <c r="B272" s="6" t="s">
        <v>1208</v>
      </c>
      <c r="C272" s="2" t="s">
        <v>1208</v>
      </c>
      <c r="D272" s="2" t="s">
        <v>41</v>
      </c>
      <c r="E272" s="2" t="s">
        <v>432</v>
      </c>
      <c r="F272" s="2" t="s">
        <v>438</v>
      </c>
      <c r="G272" s="2" t="s">
        <v>417</v>
      </c>
      <c r="H272" s="2" t="s">
        <v>1210</v>
      </c>
      <c r="I272" s="2" t="s">
        <v>37</v>
      </c>
      <c r="J272" s="2" t="s">
        <v>1198</v>
      </c>
      <c r="K272" s="2" t="s">
        <v>909</v>
      </c>
      <c r="L272" s="2" t="s">
        <v>910</v>
      </c>
    </row>
  </sheetData>
  <autoFilter ref="A2:Y272" xr:uid="{00000000-0009-0000-0000-000001000000}">
    <filterColumn colId="9">
      <filters>
        <filter val="โครงการภายใต้กิจกรรม Big Rock"/>
      </filters>
    </filterColumn>
  </autoFilter>
  <hyperlinks>
    <hyperlink ref="B3" r:id="rId1" display="https://emenscr.nesdc.go.th/viewer/view.html?id=5b18f72e0d16bc6a5048b2f8&amp;username=udru20111" xr:uid="{00000000-0004-0000-0100-000000000000}"/>
    <hyperlink ref="B4" r:id="rId2" display="https://emenscr.nesdc.go.th/viewer/view.html?id=5b19f873916f477e3991ea3a&amp;username=udru20111" xr:uid="{00000000-0004-0000-0100-000001000000}"/>
    <hyperlink ref="B5" r:id="rId3" display="https://emenscr.nesdc.go.th/viewer/view.html?id=5b1df701bdb2d17e2f9a162a&amp;username=ku05134011" xr:uid="{00000000-0004-0000-0100-000002000000}"/>
    <hyperlink ref="B6" r:id="rId4" display="https://emenscr.nesdc.go.th/viewer/view.html?id=5b1dffdfbdb2d17e2f9a1634&amp;username=ku05134011" xr:uid="{00000000-0004-0000-0100-000003000000}"/>
    <hyperlink ref="B7" r:id="rId5" display="https://emenscr.nesdc.go.th/viewer/view.html?id=5b1f872c7587e67e2e720fa7&amp;username=sdu67011" xr:uid="{00000000-0004-0000-0100-000004000000}"/>
    <hyperlink ref="B8" r:id="rId6" display="https://emenscr.nesdc.go.th/viewer/view.html?id=5b1f9fc0ea79507e38d7c79b&amp;username=mnre10031" xr:uid="{00000000-0004-0000-0100-000005000000}"/>
    <hyperlink ref="B9" r:id="rId7" display="https://emenscr.nesdc.go.th/viewer/view.html?id=5b209ae4ea79507e38d7c826&amp;username=mnre10031" xr:uid="{00000000-0004-0000-0100-000006000000}"/>
    <hyperlink ref="B10" r:id="rId8" display="https://emenscr.nesdc.go.th/viewer/view.html?id=5b2102ab916f477e3991ef3a&amp;username=mots04031" xr:uid="{00000000-0004-0000-0100-000007000000}"/>
    <hyperlink ref="B11" r:id="rId9" display="https://emenscr.nesdc.go.th/viewer/view.html?id=5b210fde7587e67e2e7212bb&amp;username=mfu590131" xr:uid="{00000000-0004-0000-0100-000008000000}"/>
    <hyperlink ref="B12" r:id="rId10" display="https://emenscr.nesdc.go.th/viewer/view.html?id=5b309024165e772779632921&amp;username=moph05031" xr:uid="{00000000-0004-0000-0100-000009000000}"/>
    <hyperlink ref="B13" r:id="rId11" display="https://emenscr.nesdc.go.th/viewer/view.html?id=5b7fbe688419180f2e67af7a&amp;username=dru0563061" xr:uid="{00000000-0004-0000-0100-00000A000000}"/>
    <hyperlink ref="B14" r:id="rId12" display="https://emenscr.nesdc.go.th/viewer/view.html?id=5bbf00fd18934608ac2f9d1e&amp;username=cmu659391" xr:uid="{00000000-0004-0000-0100-00000B000000}"/>
    <hyperlink ref="B15" r:id="rId13" display="https://emenscr.nesdc.go.th/viewer/view.html?id=5bc95d947de3c605ae415eac&amp;username=cmu659371" xr:uid="{00000000-0004-0000-0100-00000C000000}"/>
    <hyperlink ref="B16" r:id="rId14" display="https://emenscr.nesdc.go.th/viewer/view.html?id=5bc99c2d49b9c605ba60a011&amp;username=cmu659371" xr:uid="{00000000-0004-0000-0100-00000D000000}"/>
    <hyperlink ref="B17" r:id="rId15" display="https://emenscr.nesdc.go.th/viewer/view.html?id=5bcdc7fe7de3c605ae415f1c&amp;username=nida05263081" xr:uid="{00000000-0004-0000-0100-00000E000000}"/>
    <hyperlink ref="B18" r:id="rId16" display="https://emenscr.nesdc.go.th/viewer/view.html?id=5bd1987149b9c605ba60a0c2&amp;username=moac10041" xr:uid="{00000000-0004-0000-0100-00000F000000}"/>
    <hyperlink ref="B19" r:id="rId17" display="https://emenscr.nesdc.go.th/viewer/view.html?id=5bd43d577de3c605ae415fb2&amp;username=nida05263081" xr:uid="{00000000-0004-0000-0100-000010000000}"/>
    <hyperlink ref="B20" r:id="rId18" display="https://emenscr.nesdc.go.th/viewer/view.html?id=5be906d37de3c605ae416213&amp;username=mots04061" xr:uid="{00000000-0004-0000-0100-000011000000}"/>
    <hyperlink ref="B21" r:id="rId19" display="https://emenscr.nesdc.go.th/viewer/view.html?id=5be922e349b9c605ba60a35c&amp;username=mots04061" xr:uid="{00000000-0004-0000-0100-000012000000}"/>
    <hyperlink ref="B22" r:id="rId20" display="https://emenscr.nesdc.go.th/viewer/view.html?id=5bea452bb0bb8f05b8702782&amp;username=mots04051" xr:uid="{00000000-0004-0000-0100-000013000000}"/>
    <hyperlink ref="B23" r:id="rId21" display="https://emenscr.nesdc.go.th/viewer/view.html?id=5bea59ffb0bb8f05b8702784&amp;username=mots04031" xr:uid="{00000000-0004-0000-0100-000014000000}"/>
    <hyperlink ref="B24" r:id="rId22" display="https://emenscr.nesdc.go.th/viewer/view.html?id=5bea5c45b0bb8f05b8702785&amp;username=mots04051" xr:uid="{00000000-0004-0000-0100-000015000000}"/>
    <hyperlink ref="B25" r:id="rId23" display="https://emenscr.nesdc.go.th/viewer/view.html?id=5bea97017de3c605ae416219&amp;username=mots04011" xr:uid="{00000000-0004-0000-0100-000016000000}"/>
    <hyperlink ref="B26" r:id="rId24" display="https://emenscr.nesdc.go.th/viewer/view.html?id=5beaa1a67de3c605ae41621a&amp;username=mots04051" xr:uid="{00000000-0004-0000-0100-000017000000}"/>
    <hyperlink ref="B27" r:id="rId25" display="https://emenscr.nesdc.go.th/viewer/view.html?id=5beaa4a249b9c605ba60a363&amp;username=mots04051" xr:uid="{00000000-0004-0000-0100-000018000000}"/>
    <hyperlink ref="B28" r:id="rId26" display="https://emenscr.nesdc.go.th/viewer/view.html?id=5bed41a3ead9a205b323d919&amp;username=mots04021" xr:uid="{00000000-0004-0000-0100-000019000000}"/>
    <hyperlink ref="B29" r:id="rId27" display="https://emenscr.nesdc.go.th/viewer/view.html?id=5bf23376ead9a205b323d91f&amp;username=mots04021" xr:uid="{00000000-0004-0000-0100-00001A000000}"/>
    <hyperlink ref="B30" r:id="rId28" display="https://emenscr.nesdc.go.th/viewer/view.html?id=5bf23b3a49b9c605ba60a37e&amp;username=mots04021" xr:uid="{00000000-0004-0000-0100-00001B000000}"/>
    <hyperlink ref="B31" r:id="rId29" display="https://emenscr.nesdc.go.th/viewer/view.html?id=5bf52694ead9a205b323d933&amp;username=mots04011" xr:uid="{00000000-0004-0000-0100-00001C000000}"/>
    <hyperlink ref="B32" r:id="rId30" display="https://emenscr.nesdc.go.th/viewer/view.html?id=5bf6316a4fbc1266a6d7ade2&amp;username=mots04011" xr:uid="{00000000-0004-0000-0100-00001D000000}"/>
    <hyperlink ref="B33" r:id="rId31" display="https://emenscr.nesdc.go.th/viewer/view.html?id=5bfd090b7890d2669e9cedcb&amp;username=mots04041" xr:uid="{00000000-0004-0000-0100-00001E000000}"/>
    <hyperlink ref="B34" r:id="rId32" display="https://emenscr.nesdc.go.th/viewer/view.html?id=5bfd0b754fbc1266a6d7ae07&amp;username=mots04041" xr:uid="{00000000-0004-0000-0100-00001F000000}"/>
    <hyperlink ref="B35" r:id="rId33" display="https://emenscr.nesdc.go.th/viewer/view.html?id=5bfd10254fbc1266a6d7ae08&amp;username=mots04041" xr:uid="{00000000-0004-0000-0100-000020000000}"/>
    <hyperlink ref="B36" r:id="rId34" display="https://emenscr.nesdc.go.th/viewer/view.html?id=5bfd1147fa8c8a66a4c0c968&amp;username=mots04041" xr:uid="{00000000-0004-0000-0100-000021000000}"/>
    <hyperlink ref="B37" r:id="rId35" display="https://emenscr.nesdc.go.th/viewer/view.html?id=5c04aeec13e5f340d33cf83a&amp;username=mots04031" xr:uid="{00000000-0004-0000-0100-000022000000}"/>
    <hyperlink ref="B38" r:id="rId36" display="https://emenscr.nesdc.go.th/viewer/view.html?id=5c10b0ede1033840d2770385&amp;username=mots04031" xr:uid="{00000000-0004-0000-0100-000023000000}"/>
    <hyperlink ref="B39" r:id="rId37" display="https://emenscr.nesdc.go.th/viewer/view.html?id=5c10bd4eb5776840dd12a2ea&amp;username=mots04031" xr:uid="{00000000-0004-0000-0100-000024000000}"/>
    <hyperlink ref="B40" r:id="rId38" display="https://emenscr.nesdc.go.th/viewer/view.html?id=5c4813d760e1eb4d0b5b72df&amp;username=dasta1" xr:uid="{00000000-0004-0000-0100-000025000000}"/>
    <hyperlink ref="B41" r:id="rId39" display="https://emenscr.nesdc.go.th/viewer/view.html?id=5c62324037cd112ef0bee9d9&amp;username=pbru0555341" xr:uid="{00000000-0004-0000-0100-000026000000}"/>
    <hyperlink ref="B42" r:id="rId40" display="https://emenscr.nesdc.go.th/viewer/view.html?id=5cb698f9a6ce3a3febe8d2f1&amp;username=mots04031" xr:uid="{00000000-0004-0000-0100-000027000000}"/>
    <hyperlink ref="B43" r:id="rId41" display="https://emenscr.nesdc.go.th/viewer/view.html?id=5cb6a9b6a6ce3a3febe8d2fa&amp;username=mots04031" xr:uid="{00000000-0004-0000-0100-000028000000}"/>
    <hyperlink ref="B44" r:id="rId42" display="https://emenscr.nesdc.go.th/viewer/view.html?id=5cb6cc4da392573fe1bc6eb1&amp;username=mots04031" xr:uid="{00000000-0004-0000-0100-000029000000}"/>
    <hyperlink ref="B45" r:id="rId43" display="https://emenscr.nesdc.go.th/viewer/view.html?id=5cb6d813a392573fe1bc6ec0&amp;username=mots04031" xr:uid="{00000000-0004-0000-0100-00002A000000}"/>
    <hyperlink ref="B46" r:id="rId44" display="https://emenscr.nesdc.go.th/viewer/view.html?id=5cc686e5a6ce3a3febe8d5b6&amp;username=dasta1" xr:uid="{00000000-0004-0000-0100-00002B000000}"/>
    <hyperlink ref="B47" r:id="rId45" display="https://emenscr.nesdc.go.th/viewer/view.html?id=5cc68a4ba392573fe1bc7110&amp;username=dasta1" xr:uid="{00000000-0004-0000-0100-00002C000000}"/>
    <hyperlink ref="B48" r:id="rId46" display="https://emenscr.nesdc.go.th/viewer/view.html?id=5cc6ae41a392573fe1bc7136&amp;username=dasta1" xr:uid="{00000000-0004-0000-0100-00002D000000}"/>
    <hyperlink ref="B49" r:id="rId47" display="https://emenscr.nesdc.go.th/viewer/view.html?id=5cc6b4eba392573fe1bc7145&amp;username=dasta1" xr:uid="{00000000-0004-0000-0100-00002E000000}"/>
    <hyperlink ref="B50" r:id="rId48" display="https://emenscr.nesdc.go.th/viewer/view.html?id=5cc6b734f78b133fe6b14ff5&amp;username=dasta1" xr:uid="{00000000-0004-0000-0100-00002F000000}"/>
    <hyperlink ref="B51" r:id="rId49" display="https://emenscr.nesdc.go.th/viewer/view.html?id=5cc6bf56a6ce3a3febe8d5f2&amp;username=dasta1" xr:uid="{00000000-0004-0000-0100-000030000000}"/>
    <hyperlink ref="B52" r:id="rId50" display="https://emenscr.nesdc.go.th/viewer/view.html?id=5cc6c774f78b133fe6b15013&amp;username=dasta1" xr:uid="{00000000-0004-0000-0100-000031000000}"/>
    <hyperlink ref="B53" r:id="rId51" display="https://emenscr.nesdc.go.th/viewer/view.html?id=5cebb19482a4ca7c02f57811&amp;username=tceb1" xr:uid="{00000000-0004-0000-0100-000032000000}"/>
    <hyperlink ref="B54" r:id="rId52" display="https://emenscr.nesdc.go.th/viewer/view.html?id=5cf61d64656db4416eea0b44&amp;username=sat1" xr:uid="{00000000-0004-0000-0100-000033000000}"/>
    <hyperlink ref="B55" r:id="rId53" display="https://emenscr.nesdc.go.th/viewer/view.html?id=5cf61f62985c284170d115c4&amp;username=sat1" xr:uid="{00000000-0004-0000-0100-000034000000}"/>
    <hyperlink ref="B56" r:id="rId54" display="https://emenscr.nesdc.go.th/viewer/view.html?id=5cf62620985c284170d115ce&amp;username=sat1" xr:uid="{00000000-0004-0000-0100-000035000000}"/>
    <hyperlink ref="B57" r:id="rId55" display="https://emenscr.nesdc.go.th/viewer/view.html?id=5cf63c3e985c284170d115e3&amp;username=sat1" xr:uid="{00000000-0004-0000-0100-000036000000}"/>
    <hyperlink ref="B58" r:id="rId56" display="https://emenscr.nesdc.go.th/viewer/view.html?id=5cff84e443f43b4179ea1183&amp;username=tceb1" xr:uid="{00000000-0004-0000-0100-000037000000}"/>
    <hyperlink ref="B59" r:id="rId57" display="https://emenscr.nesdc.go.th/viewer/view.html?id=5d047d2b19ab880af769fee2&amp;username=rmuti21001" xr:uid="{00000000-0004-0000-0100-000038000000}"/>
    <hyperlink ref="B60" r:id="rId58" display="https://emenscr.nesdc.go.th/viewer/view.html?id=5d4b976d36083413fbb3d1d3&amp;username=mots02111" xr:uid="{00000000-0004-0000-0100-000039000000}"/>
    <hyperlink ref="B61" r:id="rId59" display="https://emenscr.nesdc.go.th/viewer/view.html?id=5d53d3e561b58e14b04e3a0a&amp;username=tat5201191" xr:uid="{00000000-0004-0000-0100-00003A000000}"/>
    <hyperlink ref="B62" r:id="rId60" display="https://emenscr.nesdc.go.th/viewer/view.html?id=5d53e5296a833a14b5f1b1a1&amp;username=bsru0564041" xr:uid="{00000000-0004-0000-0100-00003B000000}"/>
    <hyperlink ref="B63" r:id="rId61" display="https://emenscr.nesdc.go.th/viewer/view.html?id=5d55024b8087be14b6d4cd5e&amp;username=tat5201171" xr:uid="{00000000-0004-0000-0100-00003C000000}"/>
    <hyperlink ref="B64" r:id="rId62" display="https://emenscr.nesdc.go.th/viewer/view.html?id=5d55164d61b58e14b04e3aa3&amp;username=tat5201051" xr:uid="{00000000-0004-0000-0100-00003D000000}"/>
    <hyperlink ref="B65" r:id="rId63" display="https://emenscr.nesdc.go.th/viewer/view.html?id=5d5517286a833a14b5f1b259&amp;username=industry04161" xr:uid="{00000000-0004-0000-0100-00003E000000}"/>
    <hyperlink ref="B66" r:id="rId64" display="https://emenscr.nesdc.go.th/viewer/view.html?id=5d562c9d5361a61722c2fd5d&amp;username=tat5201321" xr:uid="{00000000-0004-0000-0100-00003F000000}"/>
    <hyperlink ref="B67" r:id="rId65" display="https://emenscr.nesdc.go.th/viewer/view.html?id=5d563a69b2185217239ea45d&amp;username=tat5201241" xr:uid="{00000000-0004-0000-0100-000040000000}"/>
    <hyperlink ref="B68" r:id="rId66" display="https://emenscr.nesdc.go.th/viewer/view.html?id=5d577154b2185217239ea4b8&amp;username=tat5201171" xr:uid="{00000000-0004-0000-0100-000041000000}"/>
    <hyperlink ref="B69" r:id="rId67" display="https://emenscr.nesdc.go.th/viewer/view.html?id=5d5771e65361a61722c2fdb6&amp;username=tat5201181" xr:uid="{00000000-0004-0000-0100-000042000000}"/>
    <hyperlink ref="B70" r:id="rId68" display="https://emenscr.nesdc.go.th/viewer/view.html?id=5d577ca14fec201728e6e807&amp;username=tat5201131" xr:uid="{00000000-0004-0000-0100-000043000000}"/>
    <hyperlink ref="B71" r:id="rId69" display="https://emenscr.nesdc.go.th/viewer/view.html?id=5d5784045361a61722c2fdbd&amp;username=tat5201091" xr:uid="{00000000-0004-0000-0100-000044000000}"/>
    <hyperlink ref="B72" r:id="rId70" display="https://emenscr.nesdc.go.th/viewer/view.html?id=5d5787010e9fc4172ab8e5c6&amp;username=tat5201111" xr:uid="{00000000-0004-0000-0100-000045000000}"/>
    <hyperlink ref="B73" r:id="rId71" display="https://emenscr.nesdc.go.th/viewer/view.html?id=5d57925bb2185217239ea4c0&amp;username=tat5201151" xr:uid="{00000000-0004-0000-0100-000046000000}"/>
    <hyperlink ref="B74" r:id="rId72" display="https://emenscr.nesdc.go.th/viewer/view.html?id=5d57998b5361a61722c2fdc9&amp;username=tat5201181" xr:uid="{00000000-0004-0000-0100-000047000000}"/>
    <hyperlink ref="B75" r:id="rId73" display="https://emenscr.nesdc.go.th/viewer/view.html?id=5d579c924fec201728e6e80e&amp;username=tat5201081" xr:uid="{00000000-0004-0000-0100-000048000000}"/>
    <hyperlink ref="B76" r:id="rId74" display="https://emenscr.nesdc.go.th/viewer/view.html?id=5d57b20b0e9fc4172ab8e5d3&amp;username=tat5201081" xr:uid="{00000000-0004-0000-0100-000049000000}"/>
    <hyperlink ref="B77" r:id="rId75" display="https://emenscr.nesdc.go.th/viewer/view.html?id=5d57b7230e9fc4172ab8e5d7&amp;username=tat5201131" xr:uid="{00000000-0004-0000-0100-00004A000000}"/>
    <hyperlink ref="B78" r:id="rId76" display="https://emenscr.nesdc.go.th/viewer/view.html?id=5d57b9ce5361a61722c2fdd5&amp;username=tat5201091" xr:uid="{00000000-0004-0000-0100-00004B000000}"/>
    <hyperlink ref="B79" r:id="rId77" display="https://emenscr.nesdc.go.th/viewer/view.html?id=5d57c6ba4fec201728e6e81b&amp;username=tat5201211" xr:uid="{00000000-0004-0000-0100-00004C000000}"/>
    <hyperlink ref="B80" r:id="rId78" display="https://emenscr.nesdc.go.th/viewer/view.html?id=5d58a3d1c9580d7fe15be1b7&amp;username=tat5201241" xr:uid="{00000000-0004-0000-0100-00004D000000}"/>
    <hyperlink ref="B81" r:id="rId79" display="https://emenscr.nesdc.go.th/viewer/view.html?id=5d58b55b5704017fdb6dcb64&amp;username=tat5201071" xr:uid="{00000000-0004-0000-0100-00004E000000}"/>
    <hyperlink ref="B82" r:id="rId80" display="https://emenscr.nesdc.go.th/viewer/view.html?id=5d58bcf34eb9997fdc33a472&amp;username=tat5201081" xr:uid="{00000000-0004-0000-0100-00004F000000}"/>
    <hyperlink ref="B83" r:id="rId81" display="https://emenscr.nesdc.go.th/viewer/view.html?id=5d58cca68e1f4e7fe4aa756e&amp;username=tat5201171" xr:uid="{00000000-0004-0000-0100-000050000000}"/>
    <hyperlink ref="B84" r:id="rId82" display="https://emenscr.nesdc.go.th/viewer/view.html?id=5d5e61034271717c9192c244&amp;username=mots04051" xr:uid="{00000000-0004-0000-0100-000051000000}"/>
    <hyperlink ref="B85" r:id="rId83" display="https://emenscr.nesdc.go.th/viewer/view.html?id=5d6cc1e62d8b5b145109dea1&amp;username=moc04051" xr:uid="{00000000-0004-0000-0100-000052000000}"/>
    <hyperlink ref="B86" r:id="rId84" display="https://emenscr.nesdc.go.th/viewer/view.html?id=5d774acd2d8b5b145109e20a&amp;username=utk0579071" xr:uid="{00000000-0004-0000-0100-000053000000}"/>
    <hyperlink ref="B87" r:id="rId85" display="https://emenscr.nesdc.go.th/viewer/view.html?id=5d88c9d81970f105a15993a3&amp;username=rmutr0582061" xr:uid="{00000000-0004-0000-0100-000054000000}"/>
    <hyperlink ref="B88" r:id="rId86" display="https://emenscr.nesdc.go.th/viewer/view.html?id=5d8b21b41970f105a1599583&amp;username=okmd1" xr:uid="{00000000-0004-0000-0100-000055000000}"/>
    <hyperlink ref="B89" r:id="rId87" display="https://emenscr.nesdc.go.th/viewer/view.html?id=5d8c253d1970f105a1599608&amp;username=mof03121" xr:uid="{00000000-0004-0000-0100-000056000000}"/>
    <hyperlink ref="B90" r:id="rId88" display="https://emenscr.nesdc.go.th/viewer/view.html?id=5d8c646d6e6bea05a699bbd0&amp;username=rmutt0578101" xr:uid="{00000000-0004-0000-0100-000057000000}"/>
    <hyperlink ref="B91" r:id="rId89" display="https://emenscr.nesdc.go.th/viewer/view.html?id=5d8c89d01eb143648e8b34af&amp;username=mof03141" xr:uid="{00000000-0004-0000-0100-000058000000}"/>
    <hyperlink ref="B92" r:id="rId90" display="https://emenscr.nesdc.go.th/viewer/view.html?id=5d8d841dc4ef78648949465e&amp;username=mof03121" xr:uid="{00000000-0004-0000-0100-000059000000}"/>
    <hyperlink ref="B93" r:id="rId91" display="https://emenscr.nesdc.go.th/viewer/view.html?id=5d9414e351e48e04dd5a3c63&amp;username=moi04081" xr:uid="{00000000-0004-0000-0100-00005A000000}"/>
    <hyperlink ref="B94" r:id="rId92" display="https://emenscr.nesdc.go.th/viewer/view.html?id=5d941c92b7cda504eec9660f&amp;username=moi04081" xr:uid="{00000000-0004-0000-0100-00005B000000}"/>
    <hyperlink ref="B95" r:id="rId93" display="https://emenscr.nesdc.go.th/viewer/view.html?id=5d96c3ced715ba479cd090f7&amp;username=rmutt0578101" xr:uid="{00000000-0004-0000-0100-00005C000000}"/>
    <hyperlink ref="B96" r:id="rId94" display="https://emenscr.nesdc.go.th/viewer/view.html?id=5d96fa777cda1962bd51b9c3&amp;username=rmutt0578101" xr:uid="{00000000-0004-0000-0100-00005D000000}"/>
    <hyperlink ref="B97" r:id="rId95" display="https://emenscr.nesdc.go.th/viewer/view.html?id=5d9d8e57c684aa5bce4a7c74&amp;username=moi07171" xr:uid="{00000000-0004-0000-0100-00005E000000}"/>
    <hyperlink ref="B98" r:id="rId96" display="https://emenscr.nesdc.go.th/viewer/view.html?id=5d9dcd5c161e9a5bd4af28b2&amp;username=moi08151" xr:uid="{00000000-0004-0000-0100-00005F000000}"/>
    <hyperlink ref="B99" r:id="rId97" display="https://emenscr.nesdc.go.th/viewer/view.html?id=5da16b7f1cf04a5bcff2454a&amp;username=kpru053631" xr:uid="{00000000-0004-0000-0100-000060000000}"/>
    <hyperlink ref="B100" r:id="rId98" display="https://emenscr.nesdc.go.th/viewer/view.html?id=5db42dd4395adc146fd4853e&amp;username=dru0563061" xr:uid="{00000000-0004-0000-0100-000061000000}"/>
    <hyperlink ref="B101" r:id="rId99" display="https://emenscr.nesdc.go.th/viewer/view.html?id=5db66a47395adc146fd48601&amp;username=mots04021" xr:uid="{00000000-0004-0000-0100-000062000000}"/>
    <hyperlink ref="B102" r:id="rId100" display="https://emenscr.nesdc.go.th/viewer/view.html?id=5db67316395adc146fd4863d&amp;username=mots04021" xr:uid="{00000000-0004-0000-0100-000063000000}"/>
    <hyperlink ref="B103" r:id="rId101" display="https://emenscr.nesdc.go.th/viewer/view.html?id=5db6890b395adc146fd48659&amp;username=mots04021" xr:uid="{00000000-0004-0000-0100-000064000000}"/>
    <hyperlink ref="B104" r:id="rId102" display="https://emenscr.nesdc.go.th/viewer/view.html?id=5db69a89395adc146fd4867e&amp;username=mots02091" xr:uid="{00000000-0004-0000-0100-000065000000}"/>
    <hyperlink ref="B105" r:id="rId103" display="https://emenscr.nesdc.go.th/viewer/view.html?id=5db6a1bca099c71470319ae0&amp;username=mots02091" xr:uid="{00000000-0004-0000-0100-000066000000}"/>
    <hyperlink ref="B106" r:id="rId104" display="https://emenscr.nesdc.go.th/viewer/view.html?id=5db954c9e414e50a393a43b1&amp;username=rmutt0578101" xr:uid="{00000000-0004-0000-0100-000067000000}"/>
    <hyperlink ref="B107" r:id="rId105" display="https://emenscr.nesdc.go.th/viewer/view.html?id=5dbfaba695d4bc0308241ffd&amp;username=kpru053621" xr:uid="{00000000-0004-0000-0100-000068000000}"/>
    <hyperlink ref="B108" r:id="rId106" display="https://emenscr.nesdc.go.th/viewer/view.html?id=5dc10e84efbbb90303acae87&amp;username=rus0585141" xr:uid="{00000000-0004-0000-0100-000069000000}"/>
    <hyperlink ref="B109" r:id="rId107" display="https://emenscr.nesdc.go.th/viewer/view.html?id=5dc4ed59618d7a030c89c00f&amp;username=cru0562041" xr:uid="{00000000-0004-0000-0100-00006A000000}"/>
    <hyperlink ref="B110" r:id="rId108" display="https://emenscr.nesdc.go.th/viewer/view.html?id=5dcd0cd1618d7a030c89c28b&amp;username=cru0562041" xr:uid="{00000000-0004-0000-0100-00006B000000}"/>
    <hyperlink ref="B111" r:id="rId109" display="https://emenscr.nesdc.go.th/viewer/view.html?id=5dce2e3b618d7a030c89c30c&amp;username=moi0017731" xr:uid="{00000000-0004-0000-0100-00006C000000}"/>
    <hyperlink ref="B112" r:id="rId110" display="https://emenscr.nesdc.go.th/viewer/view.html?id=5ddb478d92249e532f57bbcc&amp;username=mots02091" xr:uid="{00000000-0004-0000-0100-00006D000000}"/>
    <hyperlink ref="B113" r:id="rId111" display="https://emenscr.nesdc.go.th/viewer/view.html?id=5ddb4a2c92249e532f57bbcf&amp;username=mots02091" xr:uid="{00000000-0004-0000-0100-00006E000000}"/>
    <hyperlink ref="B114" r:id="rId112" display="https://emenscr.nesdc.go.th/viewer/view.html?id=5ddb9969a4cb29532aa5cc83&amp;username=moi0017101" xr:uid="{00000000-0004-0000-0100-00006F000000}"/>
    <hyperlink ref="B115" r:id="rId113" display="https://emenscr.nesdc.go.th/viewer/view.html?id=5ddc9d498785695329ec692a&amp;username=moi0017491" xr:uid="{00000000-0004-0000-0100-000070000000}"/>
    <hyperlink ref="B116" r:id="rId114" display="https://emenscr.nesdc.go.th/viewer/view.html?id=5de135ac5b1d0951ee93567e&amp;username=mots02011" xr:uid="{00000000-0004-0000-0100-000071000000}"/>
    <hyperlink ref="B117" r:id="rId115" display="https://emenscr.nesdc.go.th/viewer/view.html?id=5de24ec8e78f8151e86bc433&amp;username=mots02011" xr:uid="{00000000-0004-0000-0100-000072000000}"/>
    <hyperlink ref="B118" r:id="rId116" display="https://emenscr.nesdc.go.th/viewer/view.html?id=5de26300e78f8151e86bc437&amp;username=mots02011" xr:uid="{00000000-0004-0000-0100-000073000000}"/>
    <hyperlink ref="B119" r:id="rId117" display="https://emenscr.nesdc.go.th/viewer/view.html?id=5de2b113e78f8151e86bc444&amp;username=moe02751" xr:uid="{00000000-0004-0000-0100-000074000000}"/>
    <hyperlink ref="B120" r:id="rId118" display="https://emenscr.nesdc.go.th/viewer/view.html?id=5de34078e78f8151e86bc44a&amp;username=mots02011" xr:uid="{00000000-0004-0000-0100-000075000000}"/>
    <hyperlink ref="B121" r:id="rId119" display="https://emenscr.nesdc.go.th/viewer/view.html?id=5de3659def4cb551e9869a50&amp;username=mots02011" xr:uid="{00000000-0004-0000-0100-000076000000}"/>
    <hyperlink ref="B122" r:id="rId120" display="https://emenscr.nesdc.go.th/viewer/view.html?id=5de3d3b3ef4cb551e9869a72&amp;username=mots02011" xr:uid="{00000000-0004-0000-0100-000077000000}"/>
    <hyperlink ref="B123" r:id="rId121" display="https://emenscr.nesdc.go.th/viewer/view.html?id=5de4c23eef4cb551e9869ae0&amp;username=moi0017291" xr:uid="{00000000-0004-0000-0100-000078000000}"/>
    <hyperlink ref="B124" r:id="rId122" display="https://emenscr.nesdc.go.th/viewer/view.html?id=5de6503009987646b1c7940c&amp;username=moi0017251" xr:uid="{00000000-0004-0000-0100-000079000000}"/>
    <hyperlink ref="B125" r:id="rId123" display="https://emenscr.nesdc.go.th/viewer/view.html?id=5de776a4a4f65846b25d41be&amp;username=mots6502361" xr:uid="{00000000-0004-0000-0100-00007A000000}"/>
    <hyperlink ref="B126" r:id="rId124" display="https://emenscr.nesdc.go.th/viewer/view.html?id=5de9e6b49f75a146bbce07d9&amp;username=tru0549051" xr:uid="{00000000-0004-0000-0100-00007B000000}"/>
    <hyperlink ref="B127" r:id="rId125" display="https://emenscr.nesdc.go.th/viewer/view.html?id=5dea10f49f75a146bbce083d&amp;username=moi0017501" xr:uid="{00000000-0004-0000-0100-00007C000000}"/>
    <hyperlink ref="B128" r:id="rId126" display="https://emenscr.nesdc.go.th/viewer/view.html?id=5dea1fd5a4f65846b25d42e5&amp;username=moi0017501" xr:uid="{00000000-0004-0000-0100-00007D000000}"/>
    <hyperlink ref="B129" r:id="rId127" display="https://emenscr.nesdc.go.th/viewer/view.html?id=5dea2c9fa4f65846b25d42fc&amp;username=tru0549051" xr:uid="{00000000-0004-0000-0100-00007E000000}"/>
    <hyperlink ref="B130" r:id="rId128" display="https://emenscr.nesdc.go.th/viewer/view.html?id=5dedcdc909987646b1c79669&amp;username=m-culture0031271" xr:uid="{00000000-0004-0000-0100-00007F000000}"/>
    <hyperlink ref="B131" r:id="rId129" display="https://emenscr.nesdc.go.th/viewer/view.html?id=5dedcddb9f75a146bbce08f1&amp;username=opm0001271" xr:uid="{00000000-0004-0000-0100-000080000000}"/>
    <hyperlink ref="B132" r:id="rId130" display="https://emenscr.nesdc.go.th/viewer/view.html?id=5def9fb711e6364ece801d0b&amp;username=mots5202521" xr:uid="{00000000-0004-0000-0100-000081000000}"/>
    <hyperlink ref="B133" r:id="rId131" display="https://emenscr.nesdc.go.th/viewer/view.html?id=5defa445ca32fb4ed4482d29&amp;username=mots5202521" xr:uid="{00000000-0004-0000-0100-000082000000}"/>
    <hyperlink ref="B134" r:id="rId132" display="https://emenscr.nesdc.go.th/viewer/view.html?id=5defa7715ab6a64edd62ff92&amp;username=mots5202521" xr:uid="{00000000-0004-0000-0100-000083000000}"/>
    <hyperlink ref="B135" r:id="rId133" display="https://emenscr.nesdc.go.th/viewer/view.html?id=5defb23521057f4ecfc9ec5e&amp;username=moi0022521" xr:uid="{00000000-0004-0000-0100-000084000000}"/>
    <hyperlink ref="B136" r:id="rId134" display="https://emenscr.nesdc.go.th/viewer/view.html?id=5defb5d811e6364ece801d14&amp;username=moi0022521" xr:uid="{00000000-0004-0000-0100-000085000000}"/>
    <hyperlink ref="B137" r:id="rId135" display="https://emenscr.nesdc.go.th/viewer/view.html?id=5df09912ca32fb4ed4482db5&amp;username=rus0585141" xr:uid="{00000000-0004-0000-0100-000086000000}"/>
    <hyperlink ref="B138" r:id="rId136" display="https://emenscr.nesdc.go.th/viewer/view.html?id=5df09b8411e6364ece801dd0&amp;username=opm0001621" xr:uid="{00000000-0004-0000-0100-000087000000}"/>
    <hyperlink ref="B139" r:id="rId137" display="https://emenscr.nesdc.go.th/viewer/view.html?id=5df0ac4f21057f4ecfc9ed3d&amp;username=moi0017661" xr:uid="{00000000-0004-0000-0100-000088000000}"/>
    <hyperlink ref="B140" r:id="rId138" display="https://emenscr.nesdc.go.th/viewer/view.html?id=5df0b5285ab6a64edd630098&amp;username=moi0017221" xr:uid="{00000000-0004-0000-0100-000089000000}"/>
    <hyperlink ref="B141" r:id="rId139" display="https://emenscr.nesdc.go.th/viewer/view.html?id=5df106f0ca32fb4ed4482e4b&amp;username=mots9202141" xr:uid="{00000000-0004-0000-0100-00008A000000}"/>
    <hyperlink ref="B142" r:id="rId140" display="https://emenscr.nesdc.go.th/viewer/view.html?id=5df1ca45ca32fb4ed4482ebb&amp;username=m-culture0031541" xr:uid="{00000000-0004-0000-0100-00008B000000}"/>
    <hyperlink ref="B143" r:id="rId141" display="https://emenscr.nesdc.go.th/viewer/view.html?id=5df1cfa9ca32fb4ed4482ed2&amp;username=moi0019541" xr:uid="{00000000-0004-0000-0100-00008C000000}"/>
    <hyperlink ref="B144" r:id="rId142" display="https://emenscr.nesdc.go.th/viewer/view.html?id=5df1fc355ab6a64edd6301c5&amp;username=moc04051" xr:uid="{00000000-0004-0000-0100-00008D000000}"/>
    <hyperlink ref="B145" r:id="rId143" display="https://emenscr.nesdc.go.th/viewer/view.html?id=5df2f90ac24dfe2c4f174c11&amp;username=moi0017221" xr:uid="{00000000-0004-0000-0100-00008E000000}"/>
    <hyperlink ref="B146" r:id="rId144" display="https://emenscr.nesdc.go.th/viewer/view.html?id=5df33537bd03be2c50f77fe9&amp;username=industry04141" xr:uid="{00000000-0004-0000-0100-00008F000000}"/>
    <hyperlink ref="B147" r:id="rId145" display="https://emenscr.nesdc.go.th/viewer/view.html?id=5df342e3c24dfe2c4f174ce2&amp;username=mots4702551" xr:uid="{00000000-0004-0000-0100-000090000000}"/>
    <hyperlink ref="B148" r:id="rId146" display="https://emenscr.nesdc.go.th/viewer/view.html?id=5df342e4c24dfe2c4f174ce4&amp;username=moi0022481" xr:uid="{00000000-0004-0000-0100-000091000000}"/>
    <hyperlink ref="B149" r:id="rId147" display="https://emenscr.nesdc.go.th/viewer/view.html?id=5df5dfbf62ad211a54e74a00&amp;username=moph0032851" xr:uid="{00000000-0004-0000-0100-000092000000}"/>
    <hyperlink ref="B150" r:id="rId148" display="https://emenscr.nesdc.go.th/viewer/view.html?id=5df663cfcf2dda1a4f64d88a&amp;username=moph0032851" xr:uid="{00000000-0004-0000-0100-000093000000}"/>
    <hyperlink ref="B151" r:id="rId149" display="https://emenscr.nesdc.go.th/viewer/view.html?id=5df700bbc576281a5771951a&amp;username=onab0034721" xr:uid="{00000000-0004-0000-0100-000094000000}"/>
    <hyperlink ref="B152" r:id="rId150" display="https://emenscr.nesdc.go.th/viewer/view.html?id=5df705111069321a558d69ed&amp;username=m-culture04121" xr:uid="{00000000-0004-0000-0100-000095000000}"/>
    <hyperlink ref="B153" r:id="rId151" display="https://emenscr.nesdc.go.th/viewer/view.html?id=5df705b8cf2dda1a4f64d8ec&amp;username=m-culture0031721" xr:uid="{00000000-0004-0000-0100-000096000000}"/>
    <hyperlink ref="B154" r:id="rId152" display="https://emenscr.nesdc.go.th/viewer/view.html?id=5df70608cf2dda1a4f64d8ee&amp;username=m-culture0031241" xr:uid="{00000000-0004-0000-0100-000097000000}"/>
    <hyperlink ref="B155" r:id="rId153" display="https://emenscr.nesdc.go.th/viewer/view.html?id=5df7092062ad211a54e74a8c&amp;username=m-culture0031211" xr:uid="{00000000-0004-0000-0100-000098000000}"/>
    <hyperlink ref="B156" r:id="rId154" display="https://emenscr.nesdc.go.th/viewer/view.html?id=5df7096fc576281a57719542&amp;username=opm0001601" xr:uid="{00000000-0004-0000-0100-000099000000}"/>
    <hyperlink ref="B157" r:id="rId155" display="https://emenscr.nesdc.go.th/viewer/view.html?id=5df70d57cf2dda1a4f64d917&amp;username=opm0001921" xr:uid="{00000000-0004-0000-0100-00009A000000}"/>
    <hyperlink ref="B158" r:id="rId156" display="https://emenscr.nesdc.go.th/viewer/view.html?id=5df7361ec576281a577195c2&amp;username=mots04031" xr:uid="{00000000-0004-0000-0100-00009B000000}"/>
    <hyperlink ref="B159" r:id="rId157" display="https://emenscr.nesdc.go.th/viewer/view.html?id=5df73ca862ad211a54e74b3b&amp;username=opm0001661" xr:uid="{00000000-0004-0000-0100-00009C000000}"/>
    <hyperlink ref="B160" r:id="rId158" display="https://emenscr.nesdc.go.th/viewer/view.html?id=5df73fc6c576281a577195ff&amp;username=moi0017121" xr:uid="{00000000-0004-0000-0100-00009D000000}"/>
    <hyperlink ref="B161" r:id="rId159" display="https://emenscr.nesdc.go.th/viewer/view.html?id=5df746aa1069321a558d6aed&amp;username=moi07171" xr:uid="{00000000-0004-0000-0100-00009E000000}"/>
    <hyperlink ref="B162" r:id="rId160" display="https://emenscr.nesdc.go.th/viewer/view.html?id=5df755461069321a558d6b24&amp;username=mot0703141" xr:uid="{00000000-0004-0000-0100-00009F000000}"/>
    <hyperlink ref="B163" r:id="rId161" display="https://emenscr.nesdc.go.th/viewer/view.html?id=5df7663762ad211a54e74bba&amp;username=mot0703141" xr:uid="{00000000-0004-0000-0100-0000A0000000}"/>
    <hyperlink ref="B164" r:id="rId162" display="https://emenscr.nesdc.go.th/viewer/view.html?id=5df7691c1069321a558d6b38&amp;username=moi0018721" xr:uid="{00000000-0004-0000-0100-0000A1000000}"/>
    <hyperlink ref="B165" r:id="rId163" display="https://emenscr.nesdc.go.th/viewer/view.html?id=5df76c44c576281a57719669&amp;username=mots02031" xr:uid="{00000000-0004-0000-0100-0000A2000000}"/>
    <hyperlink ref="B166" r:id="rId164" display="https://emenscr.nesdc.go.th/viewer/view.html?id=5df77b9862ad211a54e74bc4&amp;username=moi0017691" xr:uid="{00000000-0004-0000-0100-0000A3000000}"/>
    <hyperlink ref="B167" r:id="rId165" display="https://emenscr.nesdc.go.th/viewer/view.html?id=5df8444a1069321a558d6b66&amp;username=mots8602111" xr:uid="{00000000-0004-0000-0100-0000A4000000}"/>
    <hyperlink ref="B168" r:id="rId166" display="https://emenscr.nesdc.go.th/viewer/view.html?id=5df8518cffccfe3f5905ecab&amp;username=mot0703141" xr:uid="{00000000-0004-0000-0100-0000A5000000}"/>
    <hyperlink ref="B169" r:id="rId167" display="https://emenscr.nesdc.go.th/viewer/view.html?id=5df85aecffccfe3f5905ecd6&amp;username=m-culture0031541" xr:uid="{00000000-0004-0000-0100-0000A6000000}"/>
    <hyperlink ref="B170" r:id="rId168" display="https://emenscr.nesdc.go.th/viewer/view.html?id=5df879a56b12163f58d5f6e3&amp;username=mot07021" xr:uid="{00000000-0004-0000-0100-0000A7000000}"/>
    <hyperlink ref="B171" r:id="rId169" display="https://emenscr.nesdc.go.th/viewer/view.html?id=5df884626b12163f58d5f721&amp;username=mots4602031" xr:uid="{00000000-0004-0000-0100-0000A8000000}"/>
    <hyperlink ref="B172" r:id="rId170" display="https://emenscr.nesdc.go.th/viewer/view.html?id=5df99273ffccfe3f5905ee07&amp;username=onab0034131" xr:uid="{00000000-0004-0000-0100-0000A9000000}"/>
    <hyperlink ref="B173" r:id="rId171" display="https://emenscr.nesdc.go.th/viewer/view.html?id=5df999b0467aa83f5ec0afd4&amp;username=m-culture0031771" xr:uid="{00000000-0004-0000-0100-0000AA000000}"/>
    <hyperlink ref="B174" r:id="rId172" display="https://emenscr.nesdc.go.th/viewer/view.html?id=5df99b6c6b12163f58d5f7f9&amp;username=m-culture0031621" xr:uid="{00000000-0004-0000-0100-0000AB000000}"/>
    <hyperlink ref="B175" r:id="rId173" display="https://emenscr.nesdc.go.th/viewer/view.html?id=5df9b284ffccfe3f5905ee87&amp;username=m-culture0031901" xr:uid="{00000000-0004-0000-0100-0000AC000000}"/>
    <hyperlink ref="B176" r:id="rId174" display="https://emenscr.nesdc.go.th/viewer/view.html?id=5df9c7c4467aa83f5ec0b07d&amp;username=mots2102481" xr:uid="{00000000-0004-0000-0100-0000AD000000}"/>
    <hyperlink ref="B177" r:id="rId175" display="https://emenscr.nesdc.go.th/viewer/view.html?id=5df9c9fe467aa83f5ec0b083&amp;username=mots02021" xr:uid="{00000000-0004-0000-0100-0000AE000000}"/>
    <hyperlink ref="B178" r:id="rId176" display="https://emenscr.nesdc.go.th/viewer/view.html?id=5df9ce326b12163f58d5f8ac&amp;username=mots7502591" xr:uid="{00000000-0004-0000-0100-0000AF000000}"/>
    <hyperlink ref="B179" r:id="rId177" display="https://emenscr.nesdc.go.th/viewer/view.html?id=5df9ce916b12163f58d5f8af&amp;username=mots02021" xr:uid="{00000000-0004-0000-0100-0000B0000000}"/>
    <hyperlink ref="B180" r:id="rId178" display="https://emenscr.nesdc.go.th/viewer/view.html?id=5df9cf6c6b12163f58d5f8b2&amp;username=sat1" xr:uid="{00000000-0004-0000-0100-0000B1000000}"/>
    <hyperlink ref="B181" r:id="rId179" display="https://emenscr.nesdc.go.th/viewer/view.html?id=5df9d0f7caa0dc3f63b8c4d1&amp;username=moph0032831" xr:uid="{00000000-0004-0000-0100-0000B2000000}"/>
    <hyperlink ref="B182" r:id="rId180" display="https://emenscr.nesdc.go.th/viewer/view.html?id=5df9d127ffccfe3f5905eec5&amp;username=mots02021" xr:uid="{00000000-0004-0000-0100-0000B3000000}"/>
    <hyperlink ref="B183" r:id="rId181" display="https://emenscr.nesdc.go.th/viewer/view.html?id=5df9d1dc467aa83f5ec0b0a9&amp;username=sat1" xr:uid="{00000000-0004-0000-0100-0000B4000000}"/>
    <hyperlink ref="B184" r:id="rId182" display="https://emenscr.nesdc.go.th/viewer/view.html?id=5df9d59fffccfe3f5905eee5&amp;username=sat1" xr:uid="{00000000-0004-0000-0100-0000B5000000}"/>
    <hyperlink ref="B185" r:id="rId183" display="https://emenscr.nesdc.go.th/viewer/view.html?id=5df9d82effccfe3f5905eef0&amp;username=mots02041" xr:uid="{00000000-0004-0000-0100-0000B6000000}"/>
    <hyperlink ref="B186" r:id="rId184" display="https://emenscr.nesdc.go.th/viewer/view.html?id=5df9d864caa0dc3f63b8c4f1&amp;username=mots2102481" xr:uid="{00000000-0004-0000-0100-0000B7000000}"/>
    <hyperlink ref="B187" r:id="rId185" display="https://emenscr.nesdc.go.th/viewer/view.html?id=5df9d86d6b12163f58d5f8e8&amp;username=sat1" xr:uid="{00000000-0004-0000-0100-0000B8000000}"/>
    <hyperlink ref="B188" r:id="rId186" display="https://emenscr.nesdc.go.th/viewer/view.html?id=5df9db3fffccfe3f5905ef06&amp;username=sat1" xr:uid="{00000000-0004-0000-0100-0000B9000000}"/>
    <hyperlink ref="B189" r:id="rId187" display="https://emenscr.nesdc.go.th/viewer/view.html?id=5df9dee0ffccfe3f5905ef20&amp;username=sat1" xr:uid="{00000000-0004-0000-0100-0000BA000000}"/>
    <hyperlink ref="B190" r:id="rId188" display="https://emenscr.nesdc.go.th/viewer/view.html?id=5df9e11d6b12163f58d5f915&amp;username=mots02041" xr:uid="{00000000-0004-0000-0100-0000BB000000}"/>
    <hyperlink ref="B191" r:id="rId189" display="https://emenscr.nesdc.go.th/viewer/view.html?id=5df9e426467aa83f5ec0b112&amp;username=mots02041" xr:uid="{00000000-0004-0000-0100-0000BC000000}"/>
    <hyperlink ref="B192" r:id="rId190" display="https://emenscr.nesdc.go.th/viewer/view.html?id=5df9e87ecaa0dc3f63b8c549&amp;username=mots02041" xr:uid="{00000000-0004-0000-0100-0000BD000000}"/>
    <hyperlink ref="B193" r:id="rId191" display="https://emenscr.nesdc.go.th/viewer/view.html?id=5df9eda4caa0dc3f63b8c56b&amp;username=mots02041" xr:uid="{00000000-0004-0000-0100-0000BE000000}"/>
    <hyperlink ref="B194" r:id="rId192" display="https://emenscr.nesdc.go.th/viewer/view.html?id=5df9f26fffccfe3f5905ef98&amp;username=mots02041" xr:uid="{00000000-0004-0000-0100-0000BF000000}"/>
    <hyperlink ref="B195" r:id="rId193" display="https://emenscr.nesdc.go.th/viewer/view.html?id=5df9f69ccaa0dc3f63b8c58e&amp;username=okmd1" xr:uid="{00000000-0004-0000-0100-0000C0000000}"/>
    <hyperlink ref="B196" r:id="rId194" display="https://emenscr.nesdc.go.th/viewer/view.html?id=5df9f727caa0dc3f63b8c590&amp;username=mots02041" xr:uid="{00000000-0004-0000-0100-0000C1000000}"/>
    <hyperlink ref="B197" r:id="rId195" display="https://emenscr.nesdc.go.th/viewer/view.html?id=5df9f7fa467aa83f5ec0b163&amp;username=mots02041" xr:uid="{00000000-0004-0000-0100-0000C2000000}"/>
    <hyperlink ref="B198" r:id="rId196" display="https://emenscr.nesdc.go.th/viewer/view.html?id=5df9fb52caa0dc3f63b8c59a&amp;username=mots02041" xr:uid="{00000000-0004-0000-0100-0000C3000000}"/>
    <hyperlink ref="B199" r:id="rId197" display="https://emenscr.nesdc.go.th/viewer/view.html?id=5dfa0385467aa83f5ec0b170&amp;username=mot0703141" xr:uid="{00000000-0004-0000-0100-0000C4000000}"/>
    <hyperlink ref="B200" r:id="rId198" display="https://emenscr.nesdc.go.th/viewer/view.html?id=5dfa1da66b12163f58d5f9c3&amp;username=mots02031" xr:uid="{00000000-0004-0000-0100-0000C5000000}"/>
    <hyperlink ref="B201" r:id="rId199" display="https://emenscr.nesdc.go.th/viewer/view.html?id=5dfaebbfb03e921a67e372e1&amp;username=mots3002201" xr:uid="{00000000-0004-0000-0100-0000C6000000}"/>
    <hyperlink ref="B202" r:id="rId200" display="https://emenscr.nesdc.go.th/viewer/view.html?id=5dfaf58ad2f24a1a689b4b97&amp;username=moi0022481" xr:uid="{00000000-0004-0000-0100-0000C7000000}"/>
    <hyperlink ref="B203" r:id="rId201" display="https://emenscr.nesdc.go.th/viewer/view.html?id=5dfaf7fbc552571a72d136a6&amp;username=mot0703291" xr:uid="{00000000-0004-0000-0100-0000C8000000}"/>
    <hyperlink ref="B204" r:id="rId202" display="https://emenscr.nesdc.go.th/viewer/view.html?id=5dfaf9fdc552571a72d136b6&amp;username=mots02021" xr:uid="{00000000-0004-0000-0100-0000C9000000}"/>
    <hyperlink ref="B205" r:id="rId203" display="https://emenscr.nesdc.go.th/viewer/view.html?id=5dfafaace02dae1a6dd4bb61&amp;username=mots04061" xr:uid="{00000000-0004-0000-0100-0000CA000000}"/>
    <hyperlink ref="B206" r:id="rId204" display="https://emenscr.nesdc.go.th/viewer/view.html?id=5dfafc15b03e921a67e3733a&amp;username=mots02021" xr:uid="{00000000-0004-0000-0100-0000CB000000}"/>
    <hyperlink ref="B207" r:id="rId205" display="https://emenscr.nesdc.go.th/viewer/view.html?id=5dfafc23d2f24a1a689b4bc1&amp;username=moi0022481" xr:uid="{00000000-0004-0000-0100-0000CC000000}"/>
    <hyperlink ref="B208" r:id="rId206" display="https://emenscr.nesdc.go.th/viewer/view.html?id=5dfafe35b03e921a67e37348&amp;username=moi0017531" xr:uid="{00000000-0004-0000-0100-0000CD000000}"/>
    <hyperlink ref="B209" r:id="rId207" display="https://emenscr.nesdc.go.th/viewer/view.html?id=5dfaff01b03e921a67e3734e&amp;username=moi0022481" xr:uid="{00000000-0004-0000-0100-0000CE000000}"/>
    <hyperlink ref="B210" r:id="rId208" display="https://emenscr.nesdc.go.th/viewer/view.html?id=5dfaff37c552571a72d136d3&amp;username=mots02021" xr:uid="{00000000-0004-0000-0100-0000CF000000}"/>
    <hyperlink ref="B211" r:id="rId209" display="https://emenscr.nesdc.go.th/viewer/view.html?id=5dfb004ac552571a72d136dc&amp;username=sat1" xr:uid="{00000000-0004-0000-0100-0000D0000000}"/>
    <hyperlink ref="B212" r:id="rId210" display="https://emenscr.nesdc.go.th/viewer/view.html?id=5dfb0067c552571a72d136de&amp;username=moi0019461" xr:uid="{00000000-0004-0000-0100-0000D1000000}"/>
    <hyperlink ref="B213" r:id="rId211" display="https://emenscr.nesdc.go.th/viewer/view.html?id=5dfb009ec552571a72d136e1&amp;username=mots02021" xr:uid="{00000000-0004-0000-0100-0000D2000000}"/>
    <hyperlink ref="B214" r:id="rId212" display="https://emenscr.nesdc.go.th/viewer/view.html?id=5dfb00eee02dae1a6dd4bb7b&amp;username=moph05031" xr:uid="{00000000-0004-0000-0100-0000D3000000}"/>
    <hyperlink ref="B215" r:id="rId213" display="https://emenscr.nesdc.go.th/viewer/view.html?id=5dfb02b8d2f24a1a689b4bde&amp;username=moi0022481" xr:uid="{00000000-0004-0000-0100-0000D4000000}"/>
    <hyperlink ref="B216" r:id="rId214" display="https://emenscr.nesdc.go.th/viewer/view.html?id=5dfb0506b03e921a67e3735f&amp;username=moi0022481" xr:uid="{00000000-0004-0000-0100-0000D5000000}"/>
    <hyperlink ref="B217" r:id="rId215" display="https://emenscr.nesdc.go.th/viewer/view.html?id=5dfb0683b03e921a67e37365&amp;username=moi0022481" xr:uid="{00000000-0004-0000-0100-0000D6000000}"/>
    <hyperlink ref="B218" r:id="rId216" display="https://emenscr.nesdc.go.th/viewer/view.html?id=5dfb2f6ce02dae1a6dd4bc16&amp;username=mots3102261" xr:uid="{00000000-0004-0000-0100-0000D7000000}"/>
    <hyperlink ref="B219" r:id="rId217" display="https://emenscr.nesdc.go.th/viewer/view.html?id=5dfb2feeb03e921a67e37408&amp;username=mots04051" xr:uid="{00000000-0004-0000-0100-0000D8000000}"/>
    <hyperlink ref="B220" r:id="rId218" display="https://emenscr.nesdc.go.th/viewer/view.html?id=5dfb3243d2f24a1a689b4c8f&amp;username=moi0019621" xr:uid="{00000000-0004-0000-0100-0000D9000000}"/>
    <hyperlink ref="B221" r:id="rId219" display="https://emenscr.nesdc.go.th/viewer/view.html?id=5dfb3bc9b03e921a67e37458&amp;username=mot0703291" xr:uid="{00000000-0004-0000-0100-0000DA000000}"/>
    <hyperlink ref="B222" r:id="rId220" display="https://emenscr.nesdc.go.th/viewer/view.html?id=5dfb3d9ed2f24a1a689b4cd8&amp;username=mot0703291" xr:uid="{00000000-0004-0000-0100-0000DB000000}"/>
    <hyperlink ref="B223" r:id="rId221" display="https://emenscr.nesdc.go.th/viewer/view.html?id=5dfb40b8b03e921a67e37475&amp;username=mot0703291" xr:uid="{00000000-0004-0000-0100-0000DC000000}"/>
    <hyperlink ref="B224" r:id="rId222" display="https://emenscr.nesdc.go.th/viewer/view.html?id=5dfb4219d2f24a1a689b4cee&amp;username=mot0703291" xr:uid="{00000000-0004-0000-0100-0000DD000000}"/>
    <hyperlink ref="B225" r:id="rId223" display="https://emenscr.nesdc.go.th/viewer/view.html?id=5dfb5589c552571a72d1382a&amp;username=mots02031" xr:uid="{00000000-0004-0000-0100-0000DE000000}"/>
    <hyperlink ref="B226" r:id="rId224" display="https://emenscr.nesdc.go.th/viewer/view.html?id=5dfba41ed2f24a1a689b4d3c&amp;username=rus0585141" xr:uid="{00000000-0004-0000-0100-0000DF000000}"/>
    <hyperlink ref="B227" r:id="rId225" display="https://emenscr.nesdc.go.th/viewer/view.html?id=5dfc3844d2f24a1a689b4d81&amp;username=mots02031" xr:uid="{00000000-0004-0000-0100-0000E0000000}"/>
    <hyperlink ref="B228" r:id="rId226" display="https://emenscr.nesdc.go.th/viewer/view.html?id=5dfc3c78d2f24a1a689b4d96&amp;username=mots02031" xr:uid="{00000000-0004-0000-0100-0000E1000000}"/>
    <hyperlink ref="B229" r:id="rId227" display="https://emenscr.nesdc.go.th/viewer/view.html?id=5dfc3c7ce02dae1a6dd4bd44&amp;username=moph05031" xr:uid="{00000000-0004-0000-0100-0000E2000000}"/>
    <hyperlink ref="B230" r:id="rId228" display="https://emenscr.nesdc.go.th/viewer/view.html?id=5dfc40bbc552571a72d138ac&amp;username=mots02031" xr:uid="{00000000-0004-0000-0100-0000E3000000}"/>
    <hyperlink ref="B231" r:id="rId229" display="https://emenscr.nesdc.go.th/viewer/view.html?id=5dfc486fe02dae1a6dd4bd94&amp;username=m-culture0031711" xr:uid="{00000000-0004-0000-0100-0000E4000000}"/>
    <hyperlink ref="B232" r:id="rId230" display="https://emenscr.nesdc.go.th/viewer/view.html?id=5dfc49adc552571a72d138e5&amp;username=mots4402411" xr:uid="{00000000-0004-0000-0100-0000E5000000}"/>
    <hyperlink ref="B233" r:id="rId231" display="https://emenscr.nesdc.go.th/viewer/view.html?id=5dfc4a91b03e921a67e375b3&amp;username=mots02031" xr:uid="{00000000-0004-0000-0100-0000E6000000}"/>
    <hyperlink ref="B234" r:id="rId232" display="https://emenscr.nesdc.go.th/viewer/view.html?id=5dfc4ef8d2f24a1a689b4e0c&amp;username=mots8402661" xr:uid="{00000000-0004-0000-0100-0000E7000000}"/>
    <hyperlink ref="B235" r:id="rId233" display="https://emenscr.nesdc.go.th/viewer/view.html?id=5dfc6356e02dae1a6dd4be27&amp;username=mnre0214631" xr:uid="{00000000-0004-0000-0100-0000E8000000}"/>
    <hyperlink ref="B236" r:id="rId234" display="https://emenscr.nesdc.go.th/viewer/view.html?id=5dfc639bd2f24a1a689b4e5e&amp;username=moph05031" xr:uid="{00000000-0004-0000-0100-0000E9000000}"/>
    <hyperlink ref="B237" r:id="rId235" display="https://emenscr.nesdc.go.th/viewer/view.html?id=5dfc7c75e02dae1a6dd4be78&amp;username=mots02031" xr:uid="{00000000-0004-0000-0100-0000EA000000}"/>
    <hyperlink ref="B238" r:id="rId236" display="https://emenscr.nesdc.go.th/viewer/view.html?id=5dfc7dfdc552571a72d139db&amp;username=moac10041" xr:uid="{00000000-0004-0000-0100-0000EB000000}"/>
    <hyperlink ref="B239" r:id="rId237" display="https://emenscr.nesdc.go.th/viewer/view.html?id=5dfc8187c552571a72d139f9&amp;username=mots2702611" xr:uid="{00000000-0004-0000-0100-0000EC000000}"/>
    <hyperlink ref="B240" r:id="rId238" display="https://emenscr.nesdc.go.th/viewer/view.html?id=5dfc831ee02dae1a6dd4bea0&amp;username=nrru0544121" xr:uid="{00000000-0004-0000-0100-0000ED000000}"/>
    <hyperlink ref="B241" r:id="rId239" display="https://emenscr.nesdc.go.th/viewer/view.html?id=5dfc897fb03e921a67e376e6&amp;username=rus0585141" xr:uid="{00000000-0004-0000-0100-0000EE000000}"/>
    <hyperlink ref="B242" r:id="rId240" display="https://emenscr.nesdc.go.th/viewer/view.html?id=5dfc8c1ce02dae1a6dd4bedf&amp;username=mots2702611" xr:uid="{00000000-0004-0000-0100-0000EF000000}"/>
    <hyperlink ref="B243" r:id="rId241" display="https://emenscr.nesdc.go.th/viewer/view.html?id=5dfc9124ba396e3a82dca536&amp;username=mots3102261" xr:uid="{00000000-0004-0000-0100-0000F0000000}"/>
    <hyperlink ref="B244" r:id="rId242" display="https://emenscr.nesdc.go.th/viewer/view.html?id=5dfc9195400f2c3a92b4aff7&amp;username=rus0585111" xr:uid="{00000000-0004-0000-0100-0000F1000000}"/>
    <hyperlink ref="B245" r:id="rId243" display="https://emenscr.nesdc.go.th/viewer/view.html?id=5dfc9339ba396e3a82dca564&amp;username=m-culture0031471" xr:uid="{00000000-0004-0000-0100-0000F2000000}"/>
    <hyperlink ref="B246" r:id="rId244" display="https://emenscr.nesdc.go.th/viewer/view.html?id=5dfc96874a6018148125f8aa&amp;username=mots2702611" xr:uid="{00000000-0004-0000-0100-0000F3000000}"/>
    <hyperlink ref="B247" r:id="rId245" display="https://emenscr.nesdc.go.th/viewer/view.html?id=5dfca054a7759b14872e6d44&amp;username=moi02276041" xr:uid="{00000000-0004-0000-0100-0000F4000000}"/>
    <hyperlink ref="B248" r:id="rId246" display="https://emenscr.nesdc.go.th/viewer/view.html?id=5dfcb0a1a3add11482f4516f&amp;username=mots1602501" xr:uid="{00000000-0004-0000-0100-0000F5000000}"/>
    <hyperlink ref="B249" r:id="rId247" display="https://emenscr.nesdc.go.th/viewer/view.html?id=5dfef6f16f155549ab8fb43f&amp;username=m-culture0031581" xr:uid="{00000000-0004-0000-0100-0000F6000000}"/>
    <hyperlink ref="B250" r:id="rId248" display="https://emenscr.nesdc.go.th/viewer/view.html?id=5e0029ae6f155549ab8fb497&amp;username=moi0017521" xr:uid="{00000000-0004-0000-0100-0000F7000000}"/>
    <hyperlink ref="B251" r:id="rId249" display="https://emenscr.nesdc.go.th/viewer/view.html?id=5e002b906f155549ab8fb49e&amp;username=onab0034171" xr:uid="{00000000-0004-0000-0100-0000F8000000}"/>
    <hyperlink ref="B252" r:id="rId250" display="https://emenscr.nesdc.go.th/viewer/view.html?id=5e002f0b6f155549ab8fb4ae&amp;username=moph05061" xr:uid="{00000000-0004-0000-0100-0000F9000000}"/>
    <hyperlink ref="B253" r:id="rId251" display="https://emenscr.nesdc.go.th/viewer/view.html?id=5e004518b459dd49a9ac70e7&amp;username=moph09081" xr:uid="{00000000-0004-0000-0100-0000FA000000}"/>
    <hyperlink ref="B254" r:id="rId252" display="https://emenscr.nesdc.go.th/viewer/view.html?id=5e00463042c5ca49af55a5f2&amp;username=mots5302731" xr:uid="{00000000-0004-0000-0100-0000FB000000}"/>
    <hyperlink ref="B255" r:id="rId253" display="https://emenscr.nesdc.go.th/viewer/view.html?id=5e004c6142c5ca49af55a60f&amp;username=mots02041" xr:uid="{00000000-0004-0000-0100-0000FC000000}"/>
    <hyperlink ref="B256" r:id="rId254" display="https://emenscr.nesdc.go.th/viewer/view.html?id=5e005dd342c5ca49af55a632&amp;username=mots5802431" xr:uid="{00000000-0004-0000-0100-0000FD000000}"/>
    <hyperlink ref="B257" r:id="rId255" display="https://emenscr.nesdc.go.th/viewer/view.html?id=5e006986b459dd49a9ac714d&amp;username=mots02031" xr:uid="{00000000-0004-0000-0100-0000FE000000}"/>
    <hyperlink ref="B258" r:id="rId256" display="https://emenscr.nesdc.go.th/viewer/view.html?id=5e0069ddb459dd49a9ac7151&amp;username=mots02031" xr:uid="{00000000-0004-0000-0100-0000FF000000}"/>
    <hyperlink ref="B259" r:id="rId257" display="https://emenscr.nesdc.go.th/viewer/view.html?id=5e006a6aca0feb49b458bc48&amp;username=mots02031" xr:uid="{00000000-0004-0000-0100-000000010000}"/>
    <hyperlink ref="B260" r:id="rId258" display="https://emenscr.nesdc.go.th/viewer/view.html?id=5e0070c1ca0feb49b458bc7b&amp;username=moi0022391" xr:uid="{00000000-0004-0000-0100-000001010000}"/>
    <hyperlink ref="B261" r:id="rId259" display="https://emenscr.nesdc.go.th/viewer/view.html?id=5e0072b2b459dd49a9ac7195&amp;username=mots5402391" xr:uid="{00000000-0004-0000-0100-000002010000}"/>
    <hyperlink ref="B262" r:id="rId260" display="https://emenscr.nesdc.go.th/viewer/view.html?id=5e00731fca0feb49b458bc9f&amp;username=moi0022811" xr:uid="{00000000-0004-0000-0100-000003010000}"/>
    <hyperlink ref="B263" r:id="rId261" display="https://emenscr.nesdc.go.th/viewer/view.html?id=5e00771b42c5ca49af55a6e4&amp;username=tat5201181" xr:uid="{00000000-0004-0000-0100-000004010000}"/>
    <hyperlink ref="B264" r:id="rId262" display="https://emenscr.nesdc.go.th/viewer/view.html?id=5e00797dca0feb49b458bcd3&amp;username=mod06081" xr:uid="{00000000-0004-0000-0100-000005010000}"/>
    <hyperlink ref="B265" r:id="rId263" display="https://emenscr.nesdc.go.th/viewer/view.html?id=5e0079f9b459dd49a9ac71c6&amp;username=mdes06031" xr:uid="{00000000-0004-0000-0100-000006010000}"/>
    <hyperlink ref="B266" r:id="rId264" display="https://emenscr.nesdc.go.th/viewer/view.html?id=5e007aa642c5ca49af55a6f7&amp;username=mots5802431" xr:uid="{00000000-0004-0000-0100-000007010000}"/>
    <hyperlink ref="B267" r:id="rId265" display="https://emenscr.nesdc.go.th/viewer/view.html?id=5e007ab642c5ca49af55a6f9&amp;username=moi0022811" xr:uid="{00000000-0004-0000-0100-000008010000}"/>
    <hyperlink ref="B268" r:id="rId266" display="https://emenscr.nesdc.go.th/viewer/view.html?id=5e007bf342c5ca49af55a6fc&amp;username=mots3102261" xr:uid="{00000000-0004-0000-0100-000009010000}"/>
    <hyperlink ref="B269" r:id="rId267" display="https://emenscr.nesdc.go.th/viewer/view.html?id=5e007f16ca0feb49b458bcf0&amp;username=tat5201141" xr:uid="{00000000-0004-0000-0100-00000A010000}"/>
    <hyperlink ref="B270" r:id="rId268" display="https://emenscr.nesdc.go.th/viewer/view.html?id=5e0080746f155549ab8fb61d&amp;username=m-culture04011" xr:uid="{00000000-0004-0000-0100-00000B010000}"/>
    <hyperlink ref="B271" r:id="rId269" display="https://emenscr.nesdc.go.th/viewer/view.html?id=5e00834742c5ca49af55a740&amp;username=tat5201141" xr:uid="{00000000-0004-0000-0100-00000C010000}"/>
    <hyperlink ref="B272" r:id="rId270" display="https://emenscr.nesdc.go.th/viewer/view.html?id=5e008781b459dd49a9ac7248&amp;username=moi0022811" xr:uid="{00000000-0004-0000-0100-00000D010000}"/>
    <hyperlink ref="B273" r:id="rId271" display="https://emenscr.nesdc.go.th/viewer/view.html?id=5e008b9e6f155549ab8fb66c&amp;username=mots5402391" xr:uid="{00000000-0004-0000-0100-00000E010000}"/>
    <hyperlink ref="B274" r:id="rId272" display="https://emenscr.nesdc.go.th/viewer/view.html?id=5e008c0d42c5ca49af55a781&amp;username=mots4602031" xr:uid="{00000000-0004-0000-0100-00000F010000}"/>
    <hyperlink ref="B275" r:id="rId273" display="https://emenscr.nesdc.go.th/viewer/view.html?id=5e009cb1b459dd49a9ac72b3&amp;username=mot060571" xr:uid="{00000000-0004-0000-0100-000010010000}"/>
    <hyperlink ref="B276" r:id="rId274" display="https://emenscr.nesdc.go.th/viewer/view.html?id=5e00acf142c5ca49af55a7c5&amp;username=mot060571" xr:uid="{00000000-0004-0000-0100-000011010000}"/>
    <hyperlink ref="B277" r:id="rId275" display="https://emenscr.nesdc.go.th/viewer/view.html?id=5e00b3626f155549ab8fb6c7&amp;username=m-culture06041" xr:uid="{00000000-0004-0000-0100-000012010000}"/>
    <hyperlink ref="B278" r:id="rId276" display="https://emenscr.nesdc.go.th/viewer/view.html?id=5e00c0516f155549ab8fb6d1&amp;username=m-culture06021" xr:uid="{00000000-0004-0000-0100-000013010000}"/>
    <hyperlink ref="B279" r:id="rId277" display="https://emenscr.nesdc.go.th/viewer/view.html?id=5e01782442c5ca49af55a7ff&amp;username=m-culture04011" xr:uid="{00000000-0004-0000-0100-000014010000}"/>
    <hyperlink ref="B280" r:id="rId278" display="https://emenscr.nesdc.go.th/viewer/view.html?id=5e017afeb459dd49a9ac732c&amp;username=tat5201121" xr:uid="{00000000-0004-0000-0100-000015010000}"/>
    <hyperlink ref="B281" r:id="rId279" display="https://emenscr.nesdc.go.th/viewer/view.html?id=5e018b5342c5ca49af55a860&amp;username=tat5201121" xr:uid="{00000000-0004-0000-0100-000016010000}"/>
    <hyperlink ref="B282" r:id="rId280" display="https://emenscr.nesdc.go.th/viewer/view.html?id=5e018c5342c5ca49af55a86d&amp;username=mots04011" xr:uid="{00000000-0004-0000-0100-000017010000}"/>
    <hyperlink ref="B283" r:id="rId281" display="https://emenscr.nesdc.go.th/viewer/view.html?id=5e018f546f155549ab8fb79f&amp;username=tat5201151" xr:uid="{00000000-0004-0000-0100-000018010000}"/>
    <hyperlink ref="B284" r:id="rId282" display="https://emenscr.nesdc.go.th/viewer/view.html?id=5e01ab92b459dd49a9ac743f&amp;username=mots1402311" xr:uid="{00000000-0004-0000-0100-000019010000}"/>
    <hyperlink ref="B285" r:id="rId283" display="https://emenscr.nesdc.go.th/viewer/view.html?id=5e01b5546f155549ab8fb835&amp;username=tat5201111" xr:uid="{00000000-0004-0000-0100-00001A010000}"/>
    <hyperlink ref="B286" r:id="rId284" display="https://emenscr.nesdc.go.th/viewer/view.html?id=5e01b614ca0feb49b458bf1e&amp;username=mot060571" xr:uid="{00000000-0004-0000-0100-00001B010000}"/>
    <hyperlink ref="B287" r:id="rId285" display="https://emenscr.nesdc.go.th/viewer/view.html?id=5e01c162ca0feb49b458bf63&amp;username=mot060571" xr:uid="{00000000-0004-0000-0100-00001C010000}"/>
    <hyperlink ref="B288" r:id="rId286" display="https://emenscr.nesdc.go.th/viewer/view.html?id=5e01c464ca0feb49b458bf89&amp;username=tat5201131" xr:uid="{00000000-0004-0000-0100-00001D010000}"/>
    <hyperlink ref="B289" r:id="rId287" display="https://emenscr.nesdc.go.th/viewer/view.html?id=5e01c8e1ca0feb49b458bfb2&amp;username=moi0022471" xr:uid="{00000000-0004-0000-0100-00001E010000}"/>
    <hyperlink ref="B290" r:id="rId288" display="https://emenscr.nesdc.go.th/viewer/view.html?id=5e01c98042c5ca49af55a9a7&amp;username=moi0017471" xr:uid="{00000000-0004-0000-0100-00001F010000}"/>
    <hyperlink ref="B291" r:id="rId289" display="https://emenscr.nesdc.go.th/viewer/view.html?id=5e01c9e242c5ca49af55a9af&amp;username=opm0001741" xr:uid="{00000000-0004-0000-0100-000020010000}"/>
    <hyperlink ref="B292" r:id="rId290" display="https://emenscr.nesdc.go.th/viewer/view.html?id=5e01cd0e42c5ca49af55a9dc&amp;username=mot060571" xr:uid="{00000000-0004-0000-0100-000021010000}"/>
    <hyperlink ref="B293" r:id="rId291" display="https://emenscr.nesdc.go.th/viewer/view.html?id=5e01cd27ca0feb49b458bfd6&amp;username=m-culture0031751" xr:uid="{00000000-0004-0000-0100-000022010000}"/>
    <hyperlink ref="B294" r:id="rId292" display="https://emenscr.nesdc.go.th/viewer/view.html?id=5e01ce2a6f155549ab8fb937&amp;username=moi0018141" xr:uid="{00000000-0004-0000-0100-000023010000}"/>
    <hyperlink ref="B295" r:id="rId293" display="https://emenscr.nesdc.go.th/viewer/view.html?id=5e01cf286f155549ab8fb944&amp;username=mots7102021" xr:uid="{00000000-0004-0000-0100-000024010000}"/>
    <hyperlink ref="B296" r:id="rId294" display="https://emenscr.nesdc.go.th/viewer/view.html?id=5e01cf86b459dd49a9ac752a&amp;username=mots04061" xr:uid="{00000000-0004-0000-0100-000025010000}"/>
    <hyperlink ref="B297" r:id="rId295" display="https://emenscr.nesdc.go.th/viewer/view.html?id=5e01d15f6f155549ab8fb95c&amp;username=tat5201211" xr:uid="{00000000-0004-0000-0100-000026010000}"/>
    <hyperlink ref="B298" r:id="rId296" display="https://emenscr.nesdc.go.th/viewer/view.html?id=5e01d2bfb459dd49a9ac7553&amp;username=opm0001241" xr:uid="{00000000-0004-0000-0100-000027010000}"/>
    <hyperlink ref="B299" r:id="rId297" display="https://emenscr.nesdc.go.th/viewer/view.html?id=5e01d3e0b459dd49a9ac7566&amp;username=district24011" xr:uid="{00000000-0004-0000-0100-000028010000}"/>
    <hyperlink ref="B300" r:id="rId298" display="https://emenscr.nesdc.go.th/viewer/view.html?id=5e01d53bca0feb49b458c01c&amp;username=tat5201241" xr:uid="{00000000-0004-0000-0100-000029010000}"/>
    <hyperlink ref="B301" r:id="rId299" display="https://emenscr.nesdc.go.th/viewer/view.html?id=5e01d9d9ca0feb49b458c046&amp;username=mots04031" xr:uid="{00000000-0004-0000-0100-00002A010000}"/>
    <hyperlink ref="B302" r:id="rId300" display="https://emenscr.nesdc.go.th/viewer/view.html?id=5e01dc7d6f155549ab8fb9c2&amp;username=mnre0214031" xr:uid="{00000000-0004-0000-0100-00002B010000}"/>
    <hyperlink ref="B303" r:id="rId301" display="https://emenscr.nesdc.go.th/viewer/view.html?id=5e01df50ca0feb49b458c070&amp;username=mots1402311" xr:uid="{00000000-0004-0000-0100-00002C010000}"/>
    <hyperlink ref="B304" r:id="rId302" display="https://emenscr.nesdc.go.th/viewer/view.html?id=5e01e1276f155549ab8fb9d9&amp;username=opm0001751" xr:uid="{00000000-0004-0000-0100-00002D010000}"/>
    <hyperlink ref="B305" r:id="rId303" display="https://emenscr.nesdc.go.th/viewer/view.html?id=5e01e2096f155549ab8fb9e0&amp;username=mnre0214031" xr:uid="{00000000-0004-0000-0100-00002E010000}"/>
    <hyperlink ref="B306" r:id="rId304" display="https://emenscr.nesdc.go.th/viewer/view.html?id=5e01e5e16f155549ab8fb9fa&amp;username=mots04051" xr:uid="{00000000-0004-0000-0100-00002F010000}"/>
    <hyperlink ref="B307" r:id="rId305" display="https://emenscr.nesdc.go.th/viewer/view.html?id=5e01e685b459dd49a9ac7603&amp;username=mnre0214031" xr:uid="{00000000-0004-0000-0100-000030010000}"/>
    <hyperlink ref="B308" r:id="rId306" display="https://emenscr.nesdc.go.th/viewer/view.html?id=5e01e6aeca0feb49b458c09f&amp;username=moi0019451" xr:uid="{00000000-0004-0000-0100-000031010000}"/>
    <hyperlink ref="B309" r:id="rId307" display="https://emenscr.nesdc.go.th/viewer/view.html?id=5e01e8fe6f155549ab8fba0d&amp;username=mnre0214031" xr:uid="{00000000-0004-0000-0100-000032010000}"/>
    <hyperlink ref="B310" r:id="rId308" display="https://emenscr.nesdc.go.th/viewer/view.html?id=5e01ea43b459dd49a9ac7610&amp;username=m-culture0031121" xr:uid="{00000000-0004-0000-0100-000033010000}"/>
    <hyperlink ref="B311" r:id="rId309" display="https://emenscr.nesdc.go.th/viewer/view.html?id=5e01ecab42c5ca49af55aafa&amp;username=mnre0214031" xr:uid="{00000000-0004-0000-0100-000034010000}"/>
    <hyperlink ref="B312" r:id="rId310" display="https://emenscr.nesdc.go.th/viewer/view.html?id=5e01efbeca0feb49b458c0c0&amp;username=mnre0214031" xr:uid="{00000000-0004-0000-0100-000035010000}"/>
    <hyperlink ref="B313" r:id="rId311" display="https://emenscr.nesdc.go.th/viewer/view.html?id=5e023628b459dd49a9ac7687&amp;username=industry0033751" xr:uid="{00000000-0004-0000-0100-000036010000}"/>
    <hyperlink ref="B314" r:id="rId312" display="https://emenscr.nesdc.go.th/viewer/view.html?id=5e02cbf7b459dd49a9ac76e3&amp;username=mots7202651" xr:uid="{00000000-0004-0000-0100-000037010000}"/>
    <hyperlink ref="B315" r:id="rId313" display="https://emenscr.nesdc.go.th/viewer/view.html?id=5e02d68eb459dd49a9ac7716&amp;username=cea031" xr:uid="{00000000-0004-0000-0100-000038010000}"/>
    <hyperlink ref="B316" r:id="rId314" display="https://emenscr.nesdc.go.th/viewer/view.html?id=5e02db67b459dd49a9ac774a&amp;username=moi0022491" xr:uid="{00000000-0004-0000-0100-000039010000}"/>
    <hyperlink ref="B317" r:id="rId315" display="https://emenscr.nesdc.go.th/viewer/view.html?id=5e02e1e6b459dd49a9ac778f&amp;username=moi0019611" xr:uid="{00000000-0004-0000-0100-00003A010000}"/>
    <hyperlink ref="B318" r:id="rId316" display="https://emenscr.nesdc.go.th/viewer/view.html?id=5e02e5b8b459dd49a9ac77b4&amp;username=onab0034661" xr:uid="{00000000-0004-0000-0100-00003B010000}"/>
    <hyperlink ref="B319" r:id="rId317" display="https://emenscr.nesdc.go.th/viewer/view.html?id=5e02e5eab459dd49a9ac77b8&amp;username=m-culture0031661" xr:uid="{00000000-0004-0000-0100-00003C010000}"/>
    <hyperlink ref="B320" r:id="rId318" display="https://emenscr.nesdc.go.th/viewer/view.html?id=5e02ed2942c5ca49af55acd1&amp;username=mots8102011" xr:uid="{00000000-0004-0000-0100-00003D010000}"/>
    <hyperlink ref="B321" r:id="rId319" display="https://emenscr.nesdc.go.th/viewer/view.html?id=5e02f32aca0feb49b458c271&amp;username=district81041" xr:uid="{00000000-0004-0000-0100-00003E010000}"/>
    <hyperlink ref="B322" r:id="rId320" display="https://emenscr.nesdc.go.th/viewer/view.html?id=5e02fcb742c5ca49af55acfb&amp;username=mots8102011" xr:uid="{00000000-0004-0000-0100-00003F010000}"/>
    <hyperlink ref="B323" r:id="rId321" display="https://emenscr.nesdc.go.th/viewer/view.html?id=5e03056bb459dd49a9ac784e&amp;username=district81041" xr:uid="{00000000-0004-0000-0100-000040010000}"/>
    <hyperlink ref="B324" r:id="rId322" display="https://emenscr.nesdc.go.th/viewer/view.html?id=5e03066aca0feb49b458c2ba&amp;username=mots3902691" xr:uid="{00000000-0004-0000-0100-000041010000}"/>
    <hyperlink ref="B325" r:id="rId323" display="https://emenscr.nesdc.go.th/viewer/view.html?id=5e0307416f155549ab8fbc5a&amp;username=mot0703511" xr:uid="{00000000-0004-0000-0100-000042010000}"/>
    <hyperlink ref="B326" r:id="rId324" display="https://emenscr.nesdc.go.th/viewer/view.html?id=5e03092742c5ca49af55ad2b&amp;username=mots2402071" xr:uid="{00000000-0004-0000-0100-000043010000}"/>
    <hyperlink ref="B327" r:id="rId325" display="https://emenscr.nesdc.go.th/viewer/view.html?id=5e030b3eca0feb49b458c2d5&amp;username=moi0018311" xr:uid="{00000000-0004-0000-0100-000044010000}"/>
    <hyperlink ref="B328" r:id="rId326" display="https://emenscr.nesdc.go.th/viewer/view.html?id=5e030bd342c5ca49af55ad39&amp;username=moc0016811" xr:uid="{00000000-0004-0000-0100-000045010000}"/>
    <hyperlink ref="B329" r:id="rId327" display="https://emenscr.nesdc.go.th/viewer/view.html?id=5e030c0e6f155549ab8fbc8a&amp;username=mots2102481" xr:uid="{00000000-0004-0000-0100-000046010000}"/>
    <hyperlink ref="B330" r:id="rId328" display="https://emenscr.nesdc.go.th/viewer/view.html?id=5e030c79b459dd49a9ac787d&amp;username=moi0017651" xr:uid="{00000000-0004-0000-0100-000047010000}"/>
    <hyperlink ref="B331" r:id="rId329" display="https://emenscr.nesdc.go.th/viewer/view.html?id=5e0314b8ca0feb49b458c33f&amp;username=sut56027011" xr:uid="{00000000-0004-0000-0100-000048010000}"/>
    <hyperlink ref="B332" r:id="rId330" display="https://emenscr.nesdc.go.th/viewer/view.html?id=5e03172f6f155549ab8fbd0f&amp;username=mots8102011" xr:uid="{00000000-0004-0000-0100-000049010000}"/>
    <hyperlink ref="B333" r:id="rId331" display="https://emenscr.nesdc.go.th/viewer/view.html?id=5e03190a6f155549ab8fbd1d&amp;username=tat5201081" xr:uid="{00000000-0004-0000-0100-00004A010000}"/>
    <hyperlink ref="B334" r:id="rId332" display="https://emenscr.nesdc.go.th/viewer/view.html?id=5e0319eb6f155549ab8fbd2b&amp;username=m-culture0031811" xr:uid="{00000000-0004-0000-0100-00004B010000}"/>
    <hyperlink ref="B335" r:id="rId333" display="https://emenscr.nesdc.go.th/viewer/view.html?id=5e031c1742c5ca49af55ade1&amp;username=tat5201081" xr:uid="{00000000-0004-0000-0100-00004C010000}"/>
    <hyperlink ref="B336" r:id="rId334" display="https://emenscr.nesdc.go.th/viewer/view.html?id=5e031c966f155549ab8fbd51&amp;username=mots8102011" xr:uid="{00000000-0004-0000-0100-00004D010000}"/>
    <hyperlink ref="B337" r:id="rId335" display="https://emenscr.nesdc.go.th/viewer/view.html?id=5e031d4f42c5ca49af55adf2&amp;username=mot0703321" xr:uid="{00000000-0004-0000-0100-00004E010000}"/>
    <hyperlink ref="B338" r:id="rId336" display="https://emenscr.nesdc.go.th/viewer/view.html?id=5e031d8442c5ca49af55adf5&amp;username=tat5201071" xr:uid="{00000000-0004-0000-0100-00004F010000}"/>
    <hyperlink ref="B339" r:id="rId337" display="https://emenscr.nesdc.go.th/viewer/view.html?id=5e03232e6f155549ab8fbd9b&amp;username=tat5201071" xr:uid="{00000000-0004-0000-0100-000050010000}"/>
    <hyperlink ref="B340" r:id="rId338" display="https://emenscr.nesdc.go.th/viewer/view.html?id=5e03250ab459dd49a9ac7965&amp;username=mots8102011" xr:uid="{00000000-0004-0000-0100-000051010000}"/>
    <hyperlink ref="B341" r:id="rId339" display="https://emenscr.nesdc.go.th/viewer/view.html?id=5e0325df6f155549ab8fbdb9&amp;username=tat5201091" xr:uid="{00000000-0004-0000-0100-000052010000}"/>
    <hyperlink ref="B342" r:id="rId340" display="https://emenscr.nesdc.go.th/viewer/view.html?id=5e03263eca0feb49b458c3dd&amp;username=mnre0214031" xr:uid="{00000000-0004-0000-0100-000053010000}"/>
    <hyperlink ref="B343" r:id="rId341" display="https://emenscr.nesdc.go.th/viewer/view.html?id=5e032b5cca0feb49b458c40e&amp;username=mnre0214031" xr:uid="{00000000-0004-0000-0100-000054010000}"/>
    <hyperlink ref="B344" r:id="rId342" display="https://emenscr.nesdc.go.th/viewer/view.html?id=5e032b686f155549ab8fbded&amp;username=tat5201091" xr:uid="{00000000-0004-0000-0100-000055010000}"/>
    <hyperlink ref="B345" r:id="rId343" display="https://emenscr.nesdc.go.th/viewer/view.html?id=5e032ca642c5ca49af55ae93&amp;username=tat5201101" xr:uid="{00000000-0004-0000-0100-000056010000}"/>
    <hyperlink ref="B346" r:id="rId344" display="https://emenscr.nesdc.go.th/viewer/view.html?id=5e032ce542c5ca49af55ae9a&amp;username=moi0019471" xr:uid="{00000000-0004-0000-0100-000057010000}"/>
    <hyperlink ref="B347" r:id="rId345" display="https://emenscr.nesdc.go.th/viewer/view.html?id=5e032e2642c5ca49af55aea0&amp;username=mnre0214031" xr:uid="{00000000-0004-0000-0100-000058010000}"/>
    <hyperlink ref="B348" r:id="rId346" display="https://emenscr.nesdc.go.th/viewer/view.html?id=5e0332dcca0feb49b458c44b&amp;username=m-culture0031661" xr:uid="{00000000-0004-0000-0100-000059010000}"/>
    <hyperlink ref="B349" r:id="rId347" display="https://emenscr.nesdc.go.th/viewer/view.html?id=5e03335942c5ca49af55aec9&amp;username=tat5201101" xr:uid="{00000000-0004-0000-0100-00005A010000}"/>
    <hyperlink ref="B350" r:id="rId348" display="https://emenscr.nesdc.go.th/viewer/view.html?id=5e033646b459dd49a9ac79cc&amp;username=cea031" xr:uid="{00000000-0004-0000-0100-00005B010000}"/>
    <hyperlink ref="B351" r:id="rId349" display="https://emenscr.nesdc.go.th/viewer/view.html?id=5e033a0db459dd49a9ac79dd&amp;username=cea031" xr:uid="{00000000-0004-0000-0100-00005C010000}"/>
    <hyperlink ref="B352" r:id="rId350" display="https://emenscr.nesdc.go.th/viewer/view.html?id=5e0340e1b459dd49a9ac79eb&amp;username=cea031" xr:uid="{00000000-0004-0000-0100-00005D010000}"/>
    <hyperlink ref="B353" r:id="rId351" display="https://emenscr.nesdc.go.th/viewer/view.html?id=5e0344e16f155549ab8fbe4f&amp;username=m-culture0031841" xr:uid="{00000000-0004-0000-0100-00005E010000}"/>
    <hyperlink ref="B354" r:id="rId352" display="https://emenscr.nesdc.go.th/viewer/view.html?id=5e036c04ca0feb49b458c4cd&amp;username=nsru0616041" xr:uid="{00000000-0004-0000-0100-00005F010000}"/>
    <hyperlink ref="B355" r:id="rId353" display="https://emenscr.nesdc.go.th/viewer/view.html?id=5e0372746f155549ab8fbe9c&amp;username=m-culture0031301" xr:uid="{00000000-0004-0000-0100-000060010000}"/>
    <hyperlink ref="B356" r:id="rId354" display="https://emenscr.nesdc.go.th/viewer/view.html?id=5e039abaca0feb49b458c4fb&amp;username=mnre09141" xr:uid="{00000000-0004-0000-0100-000061010000}"/>
    <hyperlink ref="B357" r:id="rId355" display="https://emenscr.nesdc.go.th/viewer/view.html?id=5e04214d42c5ca49af55afec&amp;username=moi0019131" xr:uid="{00000000-0004-0000-0100-000062010000}"/>
    <hyperlink ref="B358" r:id="rId356" display="https://emenscr.nesdc.go.th/viewer/view.html?id=5e042399ca0feb49b458c55a&amp;username=mots5002131" xr:uid="{00000000-0004-0000-0100-000063010000}"/>
    <hyperlink ref="B359" r:id="rId357" display="https://emenscr.nesdc.go.th/viewer/view.html?id=5e0425796f155549ab8fbf39&amp;username=m-culture0031161" xr:uid="{00000000-0004-0000-0100-000064010000}"/>
    <hyperlink ref="B360" r:id="rId358" display="https://emenscr.nesdc.go.th/viewer/view.html?id=5e0427dcca0feb49b458c582&amp;username=m-culture0031761" xr:uid="{00000000-0004-0000-0100-000065010000}"/>
    <hyperlink ref="B361" r:id="rId359" display="https://emenscr.nesdc.go.th/viewer/view.html?id=5e04310f6f155549ab8fbfa9&amp;username=mots5402391" xr:uid="{00000000-0004-0000-0100-000066010000}"/>
    <hyperlink ref="B362" r:id="rId360" display="https://emenscr.nesdc.go.th/viewer/view.html?id=5e0433a5ca0feb49b458c5e9&amp;username=mots2002081" xr:uid="{00000000-0004-0000-0100-000067010000}"/>
    <hyperlink ref="B363" r:id="rId361" display="https://emenscr.nesdc.go.th/viewer/view.html?id=5e04348bca0feb49b458c5ef&amp;username=moi0019831" xr:uid="{00000000-0004-0000-0100-000068010000}"/>
    <hyperlink ref="B364" r:id="rId362" display="https://emenscr.nesdc.go.th/viewer/view.html?id=5e043575b459dd49a9ac7b7d&amp;username=mot0703561" xr:uid="{00000000-0004-0000-0100-000069010000}"/>
    <hyperlink ref="B365" r:id="rId363" display="https://emenscr.nesdc.go.th/viewer/view.html?id=5e04392642c5ca49af55b0b0&amp;username=m-culture0031161" xr:uid="{00000000-0004-0000-0100-00006A010000}"/>
    <hyperlink ref="B366" r:id="rId364" display="https://emenscr.nesdc.go.th/viewer/view.html?id=5e04399cb459dd49a9ac7bb3&amp;username=mots2002081" xr:uid="{00000000-0004-0000-0100-00006B010000}"/>
    <hyperlink ref="B367" r:id="rId365" display="https://emenscr.nesdc.go.th/viewer/view.html?id=5e043ae9ca0feb49b458c636&amp;username=district25091" xr:uid="{00000000-0004-0000-0100-00006C010000}"/>
    <hyperlink ref="B368" r:id="rId366" display="https://emenscr.nesdc.go.th/viewer/view.html?id=5e043f63ca0feb49b458c665&amp;username=mots2002081" xr:uid="{00000000-0004-0000-0100-00006D010000}"/>
    <hyperlink ref="B369" r:id="rId367" display="https://emenscr.nesdc.go.th/viewer/view.html?id=5e043fbdca0feb49b458c66b&amp;username=moph0032811" xr:uid="{00000000-0004-0000-0100-00006E010000}"/>
    <hyperlink ref="B370" r:id="rId368" display="https://emenscr.nesdc.go.th/viewer/view.html?id=5e044da2b459dd49a9ac7c3c&amp;username=mots5302731" xr:uid="{00000000-0004-0000-0100-00006F010000}"/>
    <hyperlink ref="B371" r:id="rId369" display="https://emenscr.nesdc.go.th/viewer/view.html?id=5e0457adb459dd49a9ac7c78&amp;username=moi0019141" xr:uid="{00000000-0004-0000-0100-000070010000}"/>
    <hyperlink ref="B372" r:id="rId370" display="https://emenscr.nesdc.go.th/viewer/view.html?id=5e045a6bb459dd49a9ac7c89&amp;username=mot060181" xr:uid="{00000000-0004-0000-0100-000071010000}"/>
    <hyperlink ref="B373" r:id="rId371" display="https://emenscr.nesdc.go.th/viewer/view.html?id=5e045e67b459dd49a9ac7cb8&amp;username=mots4702551" xr:uid="{00000000-0004-0000-0100-000072010000}"/>
    <hyperlink ref="B374" r:id="rId372" display="https://emenscr.nesdc.go.th/viewer/view.html?id=5e046020ca0feb49b458c72e&amp;username=mots8102011" xr:uid="{00000000-0004-0000-0100-000073010000}"/>
    <hyperlink ref="B375" r:id="rId373" display="https://emenscr.nesdc.go.th/viewer/view.html?id=5e046088b459dd49a9ac7cc7&amp;username=district64051" xr:uid="{00000000-0004-0000-0100-000074010000}"/>
    <hyperlink ref="B376" r:id="rId374" display="https://emenscr.nesdc.go.th/viewer/view.html?id=5e04608ab459dd49a9ac7cc9&amp;username=mot0703511" xr:uid="{00000000-0004-0000-0100-000075010000}"/>
    <hyperlink ref="B377" r:id="rId375" display="https://emenscr.nesdc.go.th/viewer/view.html?id=5e04618c42c5ca49af55b1af&amp;username=mots8102011" xr:uid="{00000000-0004-0000-0100-000076010000}"/>
    <hyperlink ref="B378" r:id="rId376" display="https://emenscr.nesdc.go.th/viewer/view.html?id=5e0463f0b459dd49a9ac7d02&amp;username=mots8102011" xr:uid="{00000000-0004-0000-0100-000077010000}"/>
    <hyperlink ref="B379" r:id="rId377" display="https://emenscr.nesdc.go.th/viewer/view.html?id=5e0465afca0feb49b458c769&amp;username=nrru0544151" xr:uid="{00000000-0004-0000-0100-000078010000}"/>
    <hyperlink ref="B380" r:id="rId378" display="https://emenscr.nesdc.go.th/viewer/view.html?id=5e04669f42c5ca49af55b1f3&amp;username=mots4702551" xr:uid="{00000000-0004-0000-0100-000079010000}"/>
    <hyperlink ref="B381" r:id="rId379" display="https://emenscr.nesdc.go.th/viewer/view.html?id=5e04688cb459dd49a9ac7d40&amp;username=mots7102021" xr:uid="{00000000-0004-0000-0100-00007A010000}"/>
    <hyperlink ref="B382" r:id="rId380" display="https://emenscr.nesdc.go.th/viewer/view.html?id=5e0468b342c5ca49af55b1fd&amp;username=mot070361" xr:uid="{00000000-0004-0000-0100-00007B010000}"/>
    <hyperlink ref="B383" r:id="rId381" display="https://emenscr.nesdc.go.th/viewer/view.html?id=5e046a10b459dd49a9ac7d52&amp;username=mots3902691" xr:uid="{00000000-0004-0000-0100-00007C010000}"/>
    <hyperlink ref="B384" r:id="rId382" display="https://emenscr.nesdc.go.th/viewer/view.html?id=5e046c69b459dd49a9ac7d6b&amp;username=m-culture0031751" xr:uid="{00000000-0004-0000-0100-00007D010000}"/>
    <hyperlink ref="B385" r:id="rId383" display="https://emenscr.nesdc.go.th/viewer/view.html?id=5e046f4d42c5ca49af55b253&amp;username=mots4702551" xr:uid="{00000000-0004-0000-0100-00007E010000}"/>
    <hyperlink ref="B386" r:id="rId384" display="https://emenscr.nesdc.go.th/viewer/view.html?id=5e0470366f155549ab8fc1ae&amp;username=m-culture0031141" xr:uid="{00000000-0004-0000-0100-00007F010000}"/>
    <hyperlink ref="B387" r:id="rId385" display="https://emenscr.nesdc.go.th/viewer/view.html?id=5e0474256f155549ab8fc1de&amp;username=moi0019741" xr:uid="{00000000-0004-0000-0100-000080010000}"/>
    <hyperlink ref="B388" r:id="rId386" display="https://emenscr.nesdc.go.th/viewer/view.html?id=5e0474fbca0feb49b458c7fe&amp;username=onab0034521" xr:uid="{00000000-0004-0000-0100-000081010000}"/>
    <hyperlink ref="B389" r:id="rId387" display="https://emenscr.nesdc.go.th/viewer/view.html?id=5e0475c242c5ca49af55b29b&amp;username=mnre0214031" xr:uid="{00000000-0004-0000-0100-000082010000}"/>
    <hyperlink ref="B390" r:id="rId388" display="https://emenscr.nesdc.go.th/viewer/view.html?id=5e0477c4b459dd49a9ac7df6&amp;username=m-culture0031161" xr:uid="{00000000-0004-0000-0100-000083010000}"/>
    <hyperlink ref="B391" r:id="rId389" display="https://emenscr.nesdc.go.th/viewer/view.html?id=5e047ac96f155549ab8fc225&amp;username=mot060201" xr:uid="{00000000-0004-0000-0100-000084010000}"/>
    <hyperlink ref="B392" r:id="rId390" display="https://emenscr.nesdc.go.th/viewer/view.html?id=5e047c146f155549ab8fc23a&amp;username=mnre0214031" xr:uid="{00000000-0004-0000-0100-000085010000}"/>
    <hyperlink ref="B393" r:id="rId391" display="https://emenscr.nesdc.go.th/viewer/view.html?id=5e047f19b459dd49a9ac7e44&amp;username=m-culture0031161" xr:uid="{00000000-0004-0000-0100-000086010000}"/>
    <hyperlink ref="B394" r:id="rId392" display="https://emenscr.nesdc.go.th/viewer/view.html?id=5e048c4042c5ca49af55b32d&amp;username=moi0022621" xr:uid="{00000000-0004-0000-0100-000087010000}"/>
    <hyperlink ref="B395" r:id="rId393" display="https://emenscr.nesdc.go.th/viewer/view.html?id=5e049034b459dd49a9ac7ea3&amp;username=mot0703641" xr:uid="{00000000-0004-0000-0100-000088010000}"/>
    <hyperlink ref="B396" r:id="rId394" display="https://emenscr.nesdc.go.th/viewer/view.html?id=5e0490f942c5ca49af55b341&amp;username=moi0019961" xr:uid="{00000000-0004-0000-0100-000089010000}"/>
    <hyperlink ref="B397" r:id="rId395" display="https://emenscr.nesdc.go.th/viewer/view.html?id=5e049461ca0feb49b458c8c6&amp;username=mots5002131" xr:uid="{00000000-0004-0000-0100-00008A010000}"/>
    <hyperlink ref="B398" r:id="rId396" display="https://emenscr.nesdc.go.th/viewer/view.html?id=5e04d5c13b2bc044565f7682&amp;username=mots4702551" xr:uid="{00000000-0004-0000-0100-00008B010000}"/>
    <hyperlink ref="B399" r:id="rId397" display="https://emenscr.nesdc.go.th/viewer/view.html?id=5e04db6d5baa7b44654ddea5&amp;username=mots4702551" xr:uid="{00000000-0004-0000-0100-00008C010000}"/>
    <hyperlink ref="B400" r:id="rId398" display="https://emenscr.nesdc.go.th/viewer/view.html?id=5e04e00e0ad19a4457019cdd&amp;username=mots1702631" xr:uid="{00000000-0004-0000-0100-00008D010000}"/>
    <hyperlink ref="B401" r:id="rId399" display="https://emenscr.nesdc.go.th/viewer/view.html?id=5e04e3ca3b2bc044565f7692&amp;username=mot0703131" xr:uid="{00000000-0004-0000-0100-00008E010000}"/>
    <hyperlink ref="B402" r:id="rId400" display="https://emenscr.nesdc.go.th/viewer/view.html?id=5e05654f5baa7b44654ddeda&amp;username=tat5201431" xr:uid="{00000000-0004-0000-0100-00008F010000}"/>
    <hyperlink ref="B403" r:id="rId401" display="https://emenscr.nesdc.go.th/viewer/view.html?id=5e0568425baa7b44654ddee6&amp;username=tat5201171" xr:uid="{00000000-0004-0000-0100-000090010000}"/>
    <hyperlink ref="B404" r:id="rId402" display="https://emenscr.nesdc.go.th/viewer/view.html?id=5e05697d5baa7b44654ddeed&amp;username=tat5201171" xr:uid="{00000000-0004-0000-0100-000091010000}"/>
    <hyperlink ref="B405" r:id="rId403" display="https://emenscr.nesdc.go.th/viewer/view.html?id=5e056d953b2bc044565f76f1&amp;username=tat5201211" xr:uid="{00000000-0004-0000-0100-000092010000}"/>
    <hyperlink ref="B406" r:id="rId404" display="https://emenscr.nesdc.go.th/viewer/view.html?id=5e057318e82416445c17a130&amp;username=tat5201051" xr:uid="{00000000-0004-0000-0100-000093010000}"/>
    <hyperlink ref="B407" r:id="rId405" display="https://emenscr.nesdc.go.th/viewer/view.html?id=5e0575c53b2bc044565f774c&amp;username=tat5201241" xr:uid="{00000000-0004-0000-0100-000094010000}"/>
    <hyperlink ref="B408" r:id="rId406" display="https://emenscr.nesdc.go.th/viewer/view.html?id=5e0576a75baa7b44654ddf4f&amp;username=tat5201241" xr:uid="{00000000-0004-0000-0100-000095010000}"/>
    <hyperlink ref="B409" r:id="rId407" display="https://emenscr.nesdc.go.th/viewer/view.html?id=5e0577155baa7b44654ddf5d&amp;username=mot060281" xr:uid="{00000000-0004-0000-0100-000096010000}"/>
    <hyperlink ref="B410" r:id="rId408" display="https://emenscr.nesdc.go.th/viewer/view.html?id=5e0579410ad19a4457019dc1&amp;username=tat5201411" xr:uid="{00000000-0004-0000-0100-000097010000}"/>
    <hyperlink ref="B411" r:id="rId409" display="https://emenscr.nesdc.go.th/viewer/view.html?id=5e057b525baa7b44654ddf98&amp;username=mot0703661" xr:uid="{00000000-0004-0000-0100-000098010000}"/>
    <hyperlink ref="B412" r:id="rId410" display="https://emenscr.nesdc.go.th/viewer/view.html?id=5e057cdc3b2bc044565f77be&amp;username=tat5201011" xr:uid="{00000000-0004-0000-0100-000099010000}"/>
    <hyperlink ref="B413" r:id="rId411" display="https://emenscr.nesdc.go.th/viewer/view.html?id=5e057ceb3b2bc044565f77c2&amp;username=mot0703611" xr:uid="{00000000-0004-0000-0100-00009A010000}"/>
    <hyperlink ref="B414" r:id="rId412" display="https://emenscr.nesdc.go.th/viewer/view.html?id=5e057eede82416445c17a1bd&amp;username=moi0017161" xr:uid="{00000000-0004-0000-0100-00009B010000}"/>
    <hyperlink ref="B415" r:id="rId413" display="https://emenscr.nesdc.go.th/viewer/view.html?id=5e0580713b2bc044565f77ec&amp;username=mot070391" xr:uid="{00000000-0004-0000-0100-00009C010000}"/>
    <hyperlink ref="B416" r:id="rId414" display="https://emenscr.nesdc.go.th/viewer/view.html?id=5e0583495baa7b44654ddff1&amp;username=m-culture04121" xr:uid="{00000000-0004-0000-0100-00009D010000}"/>
    <hyperlink ref="B417" r:id="rId415" display="https://emenscr.nesdc.go.th/viewer/view.html?id=5e058757e82416445c17a22a&amp;username=moe02111" xr:uid="{00000000-0004-0000-0100-00009E010000}"/>
    <hyperlink ref="B418" r:id="rId416" display="https://emenscr.nesdc.go.th/viewer/view.html?id=5e0587793b2bc044565f7853&amp;username=mot0703441" xr:uid="{00000000-0004-0000-0100-00009F010000}"/>
    <hyperlink ref="B419" r:id="rId417" display="https://emenscr.nesdc.go.th/viewer/view.html?id=5e0588813b2bc044565f7864&amp;username=mot0703611" xr:uid="{00000000-0004-0000-0100-0000A0010000}"/>
    <hyperlink ref="B420" r:id="rId418" display="https://emenscr.nesdc.go.th/viewer/view.html?id=5e058da65baa7b44654de063&amp;username=mots3702711" xr:uid="{00000000-0004-0000-0100-0000A1010000}"/>
    <hyperlink ref="B421" r:id="rId419" display="https://emenscr.nesdc.go.th/viewer/view.html?id=5e0591c0e82416445c17a28f&amp;username=kpru053631" xr:uid="{00000000-0004-0000-0100-0000A2010000}"/>
    <hyperlink ref="B422" r:id="rId420" display="https://emenscr.nesdc.go.th/viewer/view.html?id=5e0591db0ad19a4457019edd&amp;username=opm0001141" xr:uid="{00000000-0004-0000-0100-0000A3010000}"/>
    <hyperlink ref="B423" r:id="rId421" display="https://emenscr.nesdc.go.th/viewer/view.html?id=5e059253e82416445c17a292&amp;username=mots6202041" xr:uid="{00000000-0004-0000-0100-0000A4010000}"/>
    <hyperlink ref="B424" r:id="rId422" display="https://emenscr.nesdc.go.th/viewer/view.html?id=5e05957b0ad19a4457019eea&amp;username=mots6202041" xr:uid="{00000000-0004-0000-0100-0000A5010000}"/>
    <hyperlink ref="B425" r:id="rId423" display="https://emenscr.nesdc.go.th/viewer/view.html?id=5e05a33fe82416445c17a303&amp;username=mot060951" xr:uid="{00000000-0004-0000-0100-0000A6010000}"/>
    <hyperlink ref="B426" r:id="rId424" display="https://emenscr.nesdc.go.th/viewer/view.html?id=5e05ac040ad19a4457019f70&amp;username=mot060761" xr:uid="{00000000-0004-0000-0100-0000A7010000}"/>
    <hyperlink ref="B427" r:id="rId425" display="https://emenscr.nesdc.go.th/viewer/view.html?id=5e05aef5e82416445c17a369&amp;username=mnre0214521" xr:uid="{00000000-0004-0000-0100-0000A8010000}"/>
    <hyperlink ref="B428" r:id="rId426" display="https://emenscr.nesdc.go.th/viewer/view.html?id=5e05b0395baa7b44654de150&amp;username=moph0032711" xr:uid="{00000000-0004-0000-0100-0000A9010000}"/>
    <hyperlink ref="B429" r:id="rId427" display="https://emenscr.nesdc.go.th/viewer/view.html?id=5e05b6ff5baa7b44654de1a4&amp;username=mot0703141" xr:uid="{00000000-0004-0000-0100-0000AA010000}"/>
    <hyperlink ref="B430" r:id="rId428" display="https://emenscr.nesdc.go.th/viewer/view.html?id=5e05b7cae82416445c17a3ca&amp;username=mot0703291" xr:uid="{00000000-0004-0000-0100-0000AB010000}"/>
    <hyperlink ref="B431" r:id="rId429" display="https://emenscr.nesdc.go.th/viewer/view.html?id=5e05b85fe82416445c17a3d2&amp;username=ubu05291" xr:uid="{00000000-0004-0000-0100-0000AC010000}"/>
    <hyperlink ref="B432" r:id="rId430" display="https://emenscr.nesdc.go.th/viewer/view.html?id=5e05c28c0ad19a445701a071&amp;username=mot0703141" xr:uid="{00000000-0004-0000-0100-0000AD010000}"/>
    <hyperlink ref="B433" r:id="rId431" display="https://emenscr.nesdc.go.th/viewer/view.html?id=5e05c4930ad19a445701a08b&amp;username=mot060221" xr:uid="{00000000-0004-0000-0100-0000AE010000}"/>
    <hyperlink ref="B434" r:id="rId432" display="https://emenscr.nesdc.go.th/viewer/view.html?id=5e05c94d5baa7b44654de27f&amp;username=m-culture0031171" xr:uid="{00000000-0004-0000-0100-0000AF010000}"/>
    <hyperlink ref="B435" r:id="rId433" display="https://emenscr.nesdc.go.th/viewer/view.html?id=5e05c9970ad19a445701a0cc&amp;username=mots4002051" xr:uid="{00000000-0004-0000-0100-0000B0010000}"/>
    <hyperlink ref="B436" r:id="rId434" display="https://emenscr.nesdc.go.th/viewer/view.html?id=5e05cc07e82416445c17a4ae&amp;username=moi0017751" xr:uid="{00000000-0004-0000-0100-0000B1010000}"/>
    <hyperlink ref="B437" r:id="rId435" display="https://emenscr.nesdc.go.th/viewer/view.html?id=5e05cc9f5baa7b44654de2ac&amp;username=m-culture0031301" xr:uid="{00000000-0004-0000-0100-0000B2010000}"/>
    <hyperlink ref="B438" r:id="rId436" display="https://emenscr.nesdc.go.th/viewer/view.html?id=5e05cd40e82416445c17a4c3&amp;username=mot0703561" xr:uid="{00000000-0004-0000-0100-0000B3010000}"/>
    <hyperlink ref="B439" r:id="rId437" display="https://emenscr.nesdc.go.th/viewer/view.html?id=5e05d2533b2bc044565f7b39&amp;username=mots5602321" xr:uid="{00000000-0004-0000-0100-0000B4010000}"/>
    <hyperlink ref="B440" r:id="rId438" display="https://emenscr.nesdc.go.th/viewer/view.html?id=5e05d705e82416445c17a52c&amp;username=mot060221" xr:uid="{00000000-0004-0000-0100-0000B5010000}"/>
    <hyperlink ref="B441" r:id="rId439" display="https://emenscr.nesdc.go.th/viewer/view.html?id=5e05df655baa7b44654de34a&amp;username=moi0019191" xr:uid="{00000000-0004-0000-0100-0000B6010000}"/>
    <hyperlink ref="B442" r:id="rId440" display="https://emenscr.nesdc.go.th/viewer/view.html?id=5e05e40e3b2bc044565f7b95&amp;username=mots7702281" xr:uid="{00000000-0004-0000-0100-0000B7010000}"/>
    <hyperlink ref="B443" r:id="rId441" display="https://emenscr.nesdc.go.th/viewer/view.html?id=5e05fe990ad19a445701a1b7&amp;username=mot060231" xr:uid="{00000000-0004-0000-0100-0000B8010000}"/>
    <hyperlink ref="B444" r:id="rId442" display="https://emenscr.nesdc.go.th/viewer/view.html?id=5e061af1e82416445c17a5a4&amp;username=mots4702551" xr:uid="{00000000-0004-0000-0100-0000B9010000}"/>
    <hyperlink ref="B445" r:id="rId443" display="https://emenscr.nesdc.go.th/viewer/view.html?id=5e061d195baa7b44654de3cb&amp;username=moi0022561" xr:uid="{00000000-0004-0000-0100-0000BA010000}"/>
    <hyperlink ref="B446" r:id="rId444" display="https://emenscr.nesdc.go.th/viewer/view.html?id=5e063b530ad19a445701a1d8&amp;username=rmuti22001" xr:uid="{00000000-0004-0000-0100-0000BB010000}"/>
    <hyperlink ref="B447" r:id="rId445" display="https://emenscr.nesdc.go.th/viewer/view.html?id=5e06eebf5554a6131573c1ad&amp;username=mots7402601" xr:uid="{00000000-0004-0000-0100-0000BC010000}"/>
    <hyperlink ref="B448" r:id="rId446" display="https://emenscr.nesdc.go.th/viewer/view.html?id=5e06f46381155e131a9ab53a&amp;username=moi0017191" xr:uid="{00000000-0004-0000-0100-0000BD010000}"/>
    <hyperlink ref="B449" r:id="rId447" display="https://emenscr.nesdc.go.th/viewer/view.html?id=5e06f9a46c653f1324a8e693&amp;username=moi0017191" xr:uid="{00000000-0004-0000-0100-0000BE010000}"/>
    <hyperlink ref="B450" r:id="rId448" display="https://emenscr.nesdc.go.th/viewer/view.html?id=5e06fc296c653f1324a8e699&amp;username=moi0017191" xr:uid="{00000000-0004-0000-0100-0000BF010000}"/>
    <hyperlink ref="B451" r:id="rId449" display="https://emenscr.nesdc.go.th/viewer/view.html?id=5e06ff16703b29131407abd2&amp;username=moi0017191" xr:uid="{00000000-0004-0000-0100-0000C0010000}"/>
    <hyperlink ref="B452" r:id="rId450" display="https://emenscr.nesdc.go.th/viewer/view.html?id=5e07059c6c653f1324a8e6a4&amp;username=moi0023151" xr:uid="{00000000-0004-0000-0100-0000C1010000}"/>
    <hyperlink ref="B453" r:id="rId451" display="https://emenscr.nesdc.go.th/viewer/view.html?id=5e0779976c653f1324a8e716&amp;username=moi0019451" xr:uid="{00000000-0004-0000-0100-0000C2010000}"/>
    <hyperlink ref="B454" r:id="rId452" display="https://emenscr.nesdc.go.th/viewer/view.html?id=5e077cba81155e131a9ab5a9&amp;username=moi0019451" xr:uid="{00000000-0004-0000-0100-0000C3010000}"/>
    <hyperlink ref="B455" r:id="rId453" display="https://emenscr.nesdc.go.th/viewer/view.html?id=5e08a9f1a0d4f63e608d1595&amp;username=moi0017261" xr:uid="{00000000-0004-0000-0100-0000C4010000}"/>
    <hyperlink ref="B456" r:id="rId454" display="https://emenscr.nesdc.go.th/viewer/view.html?id=5e08e617fe8d2c3e610a0f5a&amp;username=tceb1" xr:uid="{00000000-0004-0000-0100-0000C5010000}"/>
    <hyperlink ref="B457" r:id="rId455" display="https://emenscr.nesdc.go.th/viewer/view.html?id=5e0935eab95b3d3e6d64f6b9&amp;username=mots1702631" xr:uid="{00000000-0004-0000-0100-0000C6010000}"/>
    <hyperlink ref="B458" r:id="rId456" display="https://emenscr.nesdc.go.th/viewer/view.html?id=5e09402ea0d4f63e608d15e4&amp;username=mots1702631" xr:uid="{00000000-0004-0000-0100-0000C7010000}"/>
    <hyperlink ref="B459" r:id="rId457" display="https://emenscr.nesdc.go.th/viewer/view.html?id=5e094289fe8d2c3e610a0f65&amp;username=mots1702631" xr:uid="{00000000-0004-0000-0100-0000C8010000}"/>
    <hyperlink ref="B460" r:id="rId458" display="https://emenscr.nesdc.go.th/viewer/view.html?id=5e095e33b95b3d3e6d64f6d1&amp;username=mots8502471" xr:uid="{00000000-0004-0000-0100-0000C9010000}"/>
    <hyperlink ref="B461" r:id="rId459" display="https://emenscr.nesdc.go.th/viewer/view.html?id=5e096643fe8d2c3e610a0f76&amp;username=mots8502471" xr:uid="{00000000-0004-0000-0100-0000CA010000}"/>
    <hyperlink ref="B462" r:id="rId460" display="https://emenscr.nesdc.go.th/viewer/view.html?id=5e096a8ea0d4f63e608d15f9&amp;username=moi0017261" xr:uid="{00000000-0004-0000-0100-0000CB010000}"/>
    <hyperlink ref="B463" r:id="rId461" display="https://emenscr.nesdc.go.th/viewer/view.html?id=5e098c01a398d53e6c8ddea7&amp;username=m-culture0031131" xr:uid="{00000000-0004-0000-0100-0000CC010000}"/>
    <hyperlink ref="B464" r:id="rId462" display="https://emenscr.nesdc.go.th/viewer/view.html?id=5e098dc8a398d53e6c8ddeac&amp;username=rmuti23001" xr:uid="{00000000-0004-0000-0100-0000CD010000}"/>
    <hyperlink ref="B465" r:id="rId463" display="https://emenscr.nesdc.go.th/viewer/view.html?id=5e09976cb95b3d3e6d64f717&amp;username=mots4902421" xr:uid="{00000000-0004-0000-0100-0000CE010000}"/>
    <hyperlink ref="B466" r:id="rId464" display="https://emenscr.nesdc.go.th/viewer/view.html?id=5e09a7d6fe8d2c3e610a0fcf&amp;username=moi0017201" xr:uid="{00000000-0004-0000-0100-0000CF010000}"/>
    <hyperlink ref="B467" r:id="rId465" display="https://emenscr.nesdc.go.th/viewer/view.html?id=5e09db9ba398d53e6c8ddf19&amp;username=moi0017261" xr:uid="{00000000-0004-0000-0100-0000D0010000}"/>
    <hyperlink ref="B468" r:id="rId466" display="https://emenscr.nesdc.go.th/viewer/view.html?id=5e09e06ea398d53e6c8ddf1f&amp;username=moi0017261" xr:uid="{00000000-0004-0000-0100-0000D1010000}"/>
    <hyperlink ref="B469" r:id="rId467" display="https://emenscr.nesdc.go.th/viewer/view.html?id=5e0a1449a398d53e6c8ddf64&amp;username=mot060851" xr:uid="{00000000-0004-0000-0100-0000D2010000}"/>
    <hyperlink ref="B470" r:id="rId468" display="https://emenscr.nesdc.go.th/viewer/view.html?id=5e0aa2d9b95b3d3e6d64f7c6&amp;username=mot060281" xr:uid="{00000000-0004-0000-0100-0000D3010000}"/>
    <hyperlink ref="B471" r:id="rId469" display="https://emenscr.nesdc.go.th/viewer/view.html?id=5e0aa53aa398d53e6c8ddf90&amp;username=mot060281" xr:uid="{00000000-0004-0000-0100-0000D4010000}"/>
    <hyperlink ref="B472" r:id="rId470" display="https://emenscr.nesdc.go.th/viewer/view.html?id=5e0aa555fe8d2c3e610a106d&amp;username=m-culture0031491" xr:uid="{00000000-0004-0000-0100-0000D5010000}"/>
    <hyperlink ref="B473" r:id="rId471" display="https://emenscr.nesdc.go.th/viewer/view.html?id=5e0abd06a398d53e6c8ddfa1&amp;username=mot060711" xr:uid="{00000000-0004-0000-0100-0000D6010000}"/>
    <hyperlink ref="B474" r:id="rId472" display="https://emenscr.nesdc.go.th/viewer/view.html?id=5e0ac282b95b3d3e6d64f7d3&amp;username=mot060711" xr:uid="{00000000-0004-0000-0100-0000D7010000}"/>
    <hyperlink ref="B475" r:id="rId473" display="https://emenscr.nesdc.go.th/viewer/view.html?id=5e0ac6b8a0d4f63e608d16fd&amp;username=mot060711" xr:uid="{00000000-0004-0000-0100-0000D8010000}"/>
    <hyperlink ref="B476" r:id="rId474" display="https://emenscr.nesdc.go.th/viewer/view.html?id=5e0ac861fe8d2c3e610a1082&amp;username=mots1802091" xr:uid="{00000000-0004-0000-0100-0000D9010000}"/>
    <hyperlink ref="B477" r:id="rId475" display="https://emenscr.nesdc.go.th/viewer/view.html?id=5e0ae6b3fe8d2c3e610a10a4&amp;username=district65071" xr:uid="{00000000-0004-0000-0100-0000DA010000}"/>
    <hyperlink ref="B478" r:id="rId476" display="https://emenscr.nesdc.go.th/viewer/view.html?id=5e0b0c29a0d4f63e608d1750&amp;username=moc0016181" xr:uid="{00000000-0004-0000-0100-0000DB010000}"/>
    <hyperlink ref="B479" r:id="rId477" display="https://emenscr.nesdc.go.th/viewer/view.html?id=5e0b11e2b95b3d3e6d64f835&amp;username=moi0022381" xr:uid="{00000000-0004-0000-0100-0000DC010000}"/>
    <hyperlink ref="B480" r:id="rId478" display="https://emenscr.nesdc.go.th/viewer/view.html?id=5e0b1774a0d4f63e608d1762&amp;username=m-culture0031391" xr:uid="{00000000-0004-0000-0100-0000DD010000}"/>
    <hyperlink ref="B481" r:id="rId479" display="https://emenscr.nesdc.go.th/viewer/view.html?id=5e0b18ffa398d53e6c8ddffa&amp;username=ksu056852" xr:uid="{00000000-0004-0000-0100-0000DE010000}"/>
    <hyperlink ref="B482" r:id="rId480" display="https://emenscr.nesdc.go.th/viewer/view.html?id=5e0b1cbffe8d2c3e610a10f6&amp;username=m-culture0031951" xr:uid="{00000000-0004-0000-0100-0000DF010000}"/>
    <hyperlink ref="B483" r:id="rId481" display="https://emenscr.nesdc.go.th/viewer/view.html?id=5e0b381dfe8d2c3e610a110c&amp;username=district65021" xr:uid="{00000000-0004-0000-0100-0000E0010000}"/>
    <hyperlink ref="B484" r:id="rId482" display="https://emenscr.nesdc.go.th/viewer/view.html?id=5e0b400fa398d53e6c8de01d&amp;username=district65021" xr:uid="{00000000-0004-0000-0100-0000E1010000}"/>
    <hyperlink ref="B485" r:id="rId483" display="https://emenscr.nesdc.go.th/viewer/view.html?id=5e0b40e3a0d4f63e608d1781&amp;username=moi0017481" xr:uid="{00000000-0004-0000-0100-0000E2010000}"/>
    <hyperlink ref="B486" r:id="rId484" display="https://emenscr.nesdc.go.th/viewer/view.html?id=5e0b81b1fe8d2c3e610a1130&amp;username=moph07071" xr:uid="{00000000-0004-0000-0100-0000E3010000}"/>
    <hyperlink ref="B487" r:id="rId485" display="https://emenscr.nesdc.go.th/viewer/view.html?id=5e0d788504e86a3876088232&amp;username=moi0017391" xr:uid="{00000000-0004-0000-0100-0000E4010000}"/>
    <hyperlink ref="B488" r:id="rId486" display="https://emenscr.nesdc.go.th/viewer/view.html?id=5e0da676f7206a3eeb33f586&amp;username=moi0017011" xr:uid="{00000000-0004-0000-0100-0000E5010000}"/>
    <hyperlink ref="B489" r:id="rId487" display="https://emenscr.nesdc.go.th/viewer/view.html?id=5e0dc29cd5c16e3ef85ebeb3&amp;username=moi0022771" xr:uid="{00000000-0004-0000-0100-0000E6010000}"/>
    <hyperlink ref="B490" r:id="rId488" display="https://emenscr.nesdc.go.th/viewer/view.html?id=5e0df969f7206a3eeb33f603&amp;username=moi0017331" xr:uid="{00000000-0004-0000-0100-0000E7010000}"/>
    <hyperlink ref="B491" r:id="rId489" display="https://emenscr.nesdc.go.th/viewer/view.html?id=5e0e01c4d5c16e3ef85ebecf&amp;username=mot0703201" xr:uid="{00000000-0004-0000-0100-0000E8010000}"/>
    <hyperlink ref="B492" r:id="rId490" display="https://emenscr.nesdc.go.th/viewer/view.html?id=5e0e0892f7206a3eeb33f605&amp;username=mot0703201" xr:uid="{00000000-0004-0000-0100-0000E9010000}"/>
    <hyperlink ref="B493" r:id="rId491" display="https://emenscr.nesdc.go.th/viewer/view.html?id=5e0eacffd5c16e3ef85ebef2&amp;username=mot0703711" xr:uid="{00000000-0004-0000-0100-0000EA010000}"/>
    <hyperlink ref="B494" r:id="rId492" display="https://emenscr.nesdc.go.th/viewer/view.html?id=5e0ebba9d5c16e3ef85ebf26&amp;username=mots3302541" xr:uid="{00000000-0004-0000-0100-0000EB010000}"/>
    <hyperlink ref="B495" r:id="rId493" display="https://emenscr.nesdc.go.th/viewer/view.html?id=5e0ee4834686c2017472983f&amp;username=mot0703751" xr:uid="{00000000-0004-0000-0100-0000EC010000}"/>
    <hyperlink ref="B496" r:id="rId494" display="https://emenscr.nesdc.go.th/viewer/view.html?id=5e0eecbd4686c2017472985c&amp;username=moe021321" xr:uid="{00000000-0004-0000-0100-0000ED010000}"/>
    <hyperlink ref="B497" r:id="rId495" display="https://emenscr.nesdc.go.th/viewer/view.html?id=5e0eed46bf8489017b69d448&amp;username=mot0703301" xr:uid="{00000000-0004-0000-0100-0000EE010000}"/>
    <hyperlink ref="B498" r:id="rId496" display="https://emenscr.nesdc.go.th/viewer/view.html?id=5e0ef5c3700c16082bc6eee6&amp;username=mot061031" xr:uid="{00000000-0004-0000-0100-0000EF010000}"/>
    <hyperlink ref="B499" r:id="rId497" display="https://emenscr.nesdc.go.th/viewer/view.html?id=5e0ef690700c16082bc6eeea&amp;username=mots8202331" xr:uid="{00000000-0004-0000-0100-0000F0010000}"/>
    <hyperlink ref="B500" r:id="rId498" display="https://emenscr.nesdc.go.th/viewer/view.html?id=5e0efd75700c16082bc6ef00&amp;username=industry0033471" xr:uid="{00000000-0004-0000-0100-0000F1010000}"/>
    <hyperlink ref="B501" r:id="rId499" display="https://emenscr.nesdc.go.th/viewer/view.html?id=5e0f0179700c16082bc6ef22&amp;username=mot0703751" xr:uid="{00000000-0004-0000-0100-0000F2010000}"/>
    <hyperlink ref="B502" r:id="rId500" display="https://emenscr.nesdc.go.th/viewer/view.html?id=5e0f029fef424d0831c474da&amp;username=m-culture0031331" xr:uid="{00000000-0004-0000-0100-0000F3010000}"/>
    <hyperlink ref="B503" r:id="rId501" display="https://emenscr.nesdc.go.th/viewer/view.html?id=5e0f0797700c16082bc6ef3c&amp;username=moi0022411" xr:uid="{00000000-0004-0000-0100-0000F4010000}"/>
    <hyperlink ref="B504" r:id="rId502" display="https://emenscr.nesdc.go.th/viewer/view.html?id=5e0f081a6a53e20830514e41&amp;username=mot060721" xr:uid="{00000000-0004-0000-0100-0000F5010000}"/>
    <hyperlink ref="B505" r:id="rId503" display="https://emenscr.nesdc.go.th/viewer/view.html?id=5e0f087e6a53e20830514e44&amp;username=mot0703751" xr:uid="{00000000-0004-0000-0100-0000F6010000}"/>
    <hyperlink ref="B506" r:id="rId504" display="https://emenscr.nesdc.go.th/viewer/view.html?id=5e0f3eb2ef424d0831c47534&amp;username=mots8202331" xr:uid="{00000000-0004-0000-0100-0000F7010000}"/>
    <hyperlink ref="B507" r:id="rId505" display="https://emenscr.nesdc.go.th/viewer/view.html?id=5e118a15051bb6691fcbd87c&amp;username=m-culture0031411" xr:uid="{00000000-0004-0000-0100-0000F8010000}"/>
    <hyperlink ref="B508" r:id="rId506" display="https://emenscr.nesdc.go.th/viewer/view.html?id=5e11a297cc7e3f6931b3b743&amp;username=m-culture0031411" xr:uid="{00000000-0004-0000-0100-0000F9010000}"/>
    <hyperlink ref="B509" r:id="rId507" display="https://emenscr.nesdc.go.th/viewer/view.html?id=5e12ae5afb51be594406ae77&amp;username=mot060721" xr:uid="{00000000-0004-0000-0100-0000FA010000}"/>
    <hyperlink ref="B510" r:id="rId508" display="https://emenscr.nesdc.go.th/viewer/view.html?id=5e12b5ed3baff35949178056&amp;username=mot060721" xr:uid="{00000000-0004-0000-0100-0000FB010000}"/>
    <hyperlink ref="B511" r:id="rId509" display="https://emenscr.nesdc.go.th/viewer/view.html?id=5e12bc0fc0ebc75943b59e10&amp;username=district67031" xr:uid="{00000000-0004-0000-0100-0000FC010000}"/>
    <hyperlink ref="B512" r:id="rId510" display="https://emenscr.nesdc.go.th/viewer/view.html?id=5e12bce8c0ebc75943b59e15&amp;username=moi0022231" xr:uid="{00000000-0004-0000-0100-0000FD010000}"/>
    <hyperlink ref="B513" r:id="rId511" display="https://emenscr.nesdc.go.th/viewer/view.html?id=5e12c828fb51be594406aeb3&amp;username=mots9602241" xr:uid="{00000000-0004-0000-0100-0000FE010000}"/>
    <hyperlink ref="B514" r:id="rId512" display="https://emenscr.nesdc.go.th/viewer/view.html?id=5e12cc3e65d1e5594e988d16&amp;username=district67031" xr:uid="{00000000-0004-0000-0100-0000FF010000}"/>
    <hyperlink ref="B515" r:id="rId513" display="https://emenscr.nesdc.go.th/viewer/view.html?id=5e12d1d065d1e5594e988d22&amp;username=district67031" xr:uid="{00000000-0004-0000-0100-000000020000}"/>
    <hyperlink ref="B516" r:id="rId514" display="https://emenscr.nesdc.go.th/viewer/view.html?id=5e12ee5cc87029697f013fa3&amp;username=m-culture0031651" xr:uid="{00000000-0004-0000-0100-000001020000}"/>
    <hyperlink ref="B517" r:id="rId515" display="https://emenscr.nesdc.go.th/viewer/view.html?id=5e12fdf8c87029697f013fba&amp;username=moi0019901" xr:uid="{00000000-0004-0000-0100-000002020000}"/>
    <hyperlink ref="B518" r:id="rId516" display="https://emenscr.nesdc.go.th/viewer/view.html?id=5e1303c9add16e698a13ab32&amp;username=moi0019901" xr:uid="{00000000-0004-0000-0100-000003020000}"/>
    <hyperlink ref="B519" r:id="rId517" display="https://emenscr.nesdc.go.th/viewer/view.html?id=5e13055ea32a106984e643a6&amp;username=district17031" xr:uid="{00000000-0004-0000-0100-000004020000}"/>
    <hyperlink ref="B520" r:id="rId518" display="https://emenscr.nesdc.go.th/viewer/view.html?id=5e1308f8492d546985741010&amp;username=district17031" xr:uid="{00000000-0004-0000-0100-000005020000}"/>
    <hyperlink ref="B521" r:id="rId519" display="https://emenscr.nesdc.go.th/viewer/view.html?id=5e131369add16e698a13ab40&amp;username=district65031" xr:uid="{00000000-0004-0000-0100-000006020000}"/>
    <hyperlink ref="B522" r:id="rId520" display="https://emenscr.nesdc.go.th/viewer/view.html?id=5e13238cc87029697f013fe9&amp;username=moi0022651" xr:uid="{00000000-0004-0000-0100-000007020000}"/>
    <hyperlink ref="B523" r:id="rId521" display="https://emenscr.nesdc.go.th/viewer/view.html?id=5e1338c3c87029697f013fed&amp;username=moi0017741" xr:uid="{00000000-0004-0000-0100-000008020000}"/>
    <hyperlink ref="B524" r:id="rId522" display="https://emenscr.nesdc.go.th/viewer/view.html?id=5e13e95136997c1bab1b9d0b&amp;username=moi0017371" xr:uid="{00000000-0004-0000-0100-000009020000}"/>
    <hyperlink ref="B525" r:id="rId523" display="https://emenscr.nesdc.go.th/viewer/view.html?id=5e13f7623cc3431f26def465&amp;username=mot060671" xr:uid="{00000000-0004-0000-0100-00000A020000}"/>
    <hyperlink ref="B526" r:id="rId524" display="https://emenscr.nesdc.go.th/viewer/view.html?id=5e13f82aef83bc1f217190bb&amp;username=moph0032251" xr:uid="{00000000-0004-0000-0100-00000B020000}"/>
    <hyperlink ref="B527" r:id="rId525" display="https://emenscr.nesdc.go.th/viewer/view.html?id=5e13f916ef83bc1f217190be&amp;username=moi0017301" xr:uid="{00000000-0004-0000-0100-00000C020000}"/>
    <hyperlink ref="B528" r:id="rId526" display="https://emenscr.nesdc.go.th/viewer/view.html?id=5e13fa5ee2cf091f1b82ffb3&amp;username=mot060671" xr:uid="{00000000-0004-0000-0100-00000D020000}"/>
    <hyperlink ref="B529" r:id="rId527" display="https://emenscr.nesdc.go.th/viewer/view.html?id=5e13fec4ef83bc1f217190c9&amp;username=mots9502451" xr:uid="{00000000-0004-0000-0100-00000E020000}"/>
    <hyperlink ref="B530" r:id="rId528" display="https://emenscr.nesdc.go.th/viewer/view.html?id=5e13fee76304d01f1c2f7137&amp;username=mot060671" xr:uid="{00000000-0004-0000-0100-00000F020000}"/>
    <hyperlink ref="B531" r:id="rId529" display="https://emenscr.nesdc.go.th/viewer/view.html?id=5e140267ef83bc1f217190d5&amp;username=mot060671" xr:uid="{00000000-0004-0000-0100-000010020000}"/>
    <hyperlink ref="B532" r:id="rId530" display="https://emenscr.nesdc.go.th/viewer/view.html?id=5e140307e2cf091f1b82ffc6&amp;username=district67051" xr:uid="{00000000-0004-0000-0100-000011020000}"/>
    <hyperlink ref="B533" r:id="rId531" display="https://emenscr.nesdc.go.th/viewer/view.html?id=5e14040cef83bc1f217190d9&amp;username=moi0019721" xr:uid="{00000000-0004-0000-0100-000012020000}"/>
    <hyperlink ref="B534" r:id="rId532" display="https://emenscr.nesdc.go.th/viewer/view.html?id=5e1406dd6304d01f1c2f714e&amp;username=mot060671" xr:uid="{00000000-0004-0000-0100-000013020000}"/>
    <hyperlink ref="B535" r:id="rId533" display="https://emenscr.nesdc.go.th/viewer/view.html?id=5e140f0fe2cf091f1b82ffe9&amp;username=mot060671" xr:uid="{00000000-0004-0000-0100-000014020000}"/>
    <hyperlink ref="B536" r:id="rId534" display="https://emenscr.nesdc.go.th/viewer/view.html?id=5e142e04e2cf091f1b830013&amp;username=district48041" xr:uid="{00000000-0004-0000-0100-000015020000}"/>
    <hyperlink ref="B537" r:id="rId535" display="https://emenscr.nesdc.go.th/viewer/view.html?id=5e143ea13cc3431f26def4fa&amp;username=moi0017751" xr:uid="{00000000-0004-0000-0100-000016020000}"/>
    <hyperlink ref="B538" r:id="rId536" display="https://emenscr.nesdc.go.th/viewer/view.html?id=5e1442386304d01f1c2f71f6&amp;username=moi0018851" xr:uid="{00000000-0004-0000-0100-000017020000}"/>
    <hyperlink ref="B539" r:id="rId537" display="https://emenscr.nesdc.go.th/viewer/view.html?id=5e15505489b7ac34b959f112&amp;username=moi0022251" xr:uid="{00000000-0004-0000-0100-000018020000}"/>
    <hyperlink ref="B540" r:id="rId538" display="https://emenscr.nesdc.go.th/viewer/view.html?id=5e156252ab5cf06ac49f51cc&amp;username=moph0032261" xr:uid="{00000000-0004-0000-0100-000019020000}"/>
    <hyperlink ref="B541" r:id="rId539" display="https://emenscr.nesdc.go.th/viewer/view.html?id=5e1579ab0e30786ac928b2c2&amp;username=moe021281" xr:uid="{00000000-0004-0000-0100-00001A020000}"/>
    <hyperlink ref="B542" r:id="rId540" display="https://emenscr.nesdc.go.th/viewer/view.html?id=5e15884b5aa6096ad3aa2f77&amp;username=moe02501" xr:uid="{00000000-0004-0000-0100-00001B020000}"/>
    <hyperlink ref="B543" r:id="rId541" display="https://emenscr.nesdc.go.th/viewer/view.html?id=5e1591b54735416acaa5ad89&amp;username=moe021101" xr:uid="{00000000-0004-0000-0100-00001C020000}"/>
    <hyperlink ref="B544" r:id="rId542" display="https://emenscr.nesdc.go.th/viewer/view.html?id=5e15936d4735416acaa5ad91&amp;username=mdes06031" xr:uid="{00000000-0004-0000-0100-00001D020000}"/>
    <hyperlink ref="B545" r:id="rId543" display="https://emenscr.nesdc.go.th/viewer/view.html?id=5e1598330e30786ac928b32b&amp;username=mot061071" xr:uid="{00000000-0004-0000-0100-00001E020000}"/>
    <hyperlink ref="B546" r:id="rId544" display="https://emenscr.nesdc.go.th/viewer/view.html?id=5e159e2a4735416acaa5adbb&amp;username=district49061" xr:uid="{00000000-0004-0000-0100-00001F020000}"/>
    <hyperlink ref="B547" r:id="rId545" display="https://emenscr.nesdc.go.th/viewer/view.html?id=5e159e544735416acaa5adbe&amp;username=mot0703511" xr:uid="{00000000-0004-0000-0100-000020020000}"/>
    <hyperlink ref="B548" r:id="rId546" display="https://emenscr.nesdc.go.th/viewer/view.html?id=5e15a0980e30786ac928b34e&amp;username=mot0703511" xr:uid="{00000000-0004-0000-0100-000021020000}"/>
    <hyperlink ref="B549" r:id="rId547" display="https://emenscr.nesdc.go.th/viewer/view.html?id=5e15a1ae4735416acaa5adcf&amp;username=mot0703511" xr:uid="{00000000-0004-0000-0100-000022020000}"/>
    <hyperlink ref="B550" r:id="rId548" display="https://emenscr.nesdc.go.th/viewer/view.html?id=5e15a2d94735416acaa5add6&amp;username=mot0703511" xr:uid="{00000000-0004-0000-0100-000023020000}"/>
    <hyperlink ref="B551" r:id="rId549" display="https://emenscr.nesdc.go.th/viewer/view.html?id=5e15a3d65aa6096ad3aa2fd6&amp;username=mot0703511" xr:uid="{00000000-0004-0000-0100-000024020000}"/>
    <hyperlink ref="B552" r:id="rId550" display="https://emenscr.nesdc.go.th/viewer/view.html?id=5e15a4414735416acaa5adde&amp;username=mots9102571" xr:uid="{00000000-0004-0000-0100-000025020000}"/>
    <hyperlink ref="B553" r:id="rId551" display="https://emenscr.nesdc.go.th/viewer/view.html?id=5e15a4be4735416acaa5ade1&amp;username=mot0703511" xr:uid="{00000000-0004-0000-0100-000026020000}"/>
    <hyperlink ref="B554" r:id="rId552" display="https://emenscr.nesdc.go.th/viewer/view.html?id=5e15a5a40e30786ac928b361&amp;username=mot0703511" xr:uid="{00000000-0004-0000-0100-000027020000}"/>
    <hyperlink ref="B555" r:id="rId553" display="https://emenscr.nesdc.go.th/viewer/view.html?id=5e15aebe5aa6096ad3aa2feb&amp;username=moph0032261" xr:uid="{00000000-0004-0000-0100-000028020000}"/>
    <hyperlink ref="B556" r:id="rId554" display="https://emenscr.nesdc.go.th/viewer/view.html?id=5e15afe3ab5cf06ac49f529d&amp;username=district81031" xr:uid="{00000000-0004-0000-0100-000029020000}"/>
    <hyperlink ref="B557" r:id="rId555" display="https://emenscr.nesdc.go.th/viewer/view.html?id=5e15d8dd0e30786ac928b373&amp;username=mots8502471" xr:uid="{00000000-0004-0000-0100-00002A020000}"/>
    <hyperlink ref="B558" r:id="rId556" display="https://emenscr.nesdc.go.th/viewer/view.html?id=5e1685aeab5cf06ac49f52b3&amp;username=mot0703101" xr:uid="{00000000-0004-0000-0100-00002B020000}"/>
    <hyperlink ref="B559" r:id="rId557" display="https://emenscr.nesdc.go.th/viewer/view.html?id=5e1694334bc50529c9a9a137&amp;username=moi0019931" xr:uid="{00000000-0004-0000-0100-00002C020000}"/>
    <hyperlink ref="B560" r:id="rId558" display="https://emenscr.nesdc.go.th/viewer/view.html?id=5e1698111f76e429d4653393&amp;username=mots4802191" xr:uid="{00000000-0004-0000-0100-00002D020000}"/>
    <hyperlink ref="B561" r:id="rId559" display="https://emenscr.nesdc.go.th/viewer/view.html?id=5e16a8675332933030ac9959&amp;username=mots4802191" xr:uid="{00000000-0004-0000-0100-00002E020000}"/>
    <hyperlink ref="B562" r:id="rId560" display="https://emenscr.nesdc.go.th/viewer/view.html?id=5e16aedba7c96230ec9114cf&amp;username=mots7602371" xr:uid="{00000000-0004-0000-0100-00002F020000}"/>
    <hyperlink ref="B563" r:id="rId561" display="https://emenscr.nesdc.go.th/viewer/view.html?id=5e16c38ca7c96230ec9114ec&amp;username=mots9102571" xr:uid="{00000000-0004-0000-0100-000030020000}"/>
    <hyperlink ref="B564" r:id="rId562" display="https://emenscr.nesdc.go.th/viewer/view.html?id=5e16ccb28579f230edc1e466&amp;username=mots9102571" xr:uid="{00000000-0004-0000-0100-000031020000}"/>
    <hyperlink ref="B565" r:id="rId563" display="https://emenscr.nesdc.go.th/viewer/view.html?id=5e16dc738579f230edc1e499&amp;username=mots1902621" xr:uid="{00000000-0004-0000-0100-000032020000}"/>
    <hyperlink ref="B566" r:id="rId564" display="https://emenscr.nesdc.go.th/viewer/view.html?id=5e16e090a7c96230ec911538&amp;username=mots7202651" xr:uid="{00000000-0004-0000-0100-000033020000}"/>
    <hyperlink ref="B567" r:id="rId565" display="https://emenscr.nesdc.go.th/viewer/view.html?id=5e16e1ce8579f230edc1e4bd&amp;username=mots9602241" xr:uid="{00000000-0004-0000-0100-000034020000}"/>
    <hyperlink ref="B568" r:id="rId566" display="https://emenscr.nesdc.go.th/viewer/view.html?id=5e16e2780db41330e7e0269c&amp;username=m-culture0031701" xr:uid="{00000000-0004-0000-0100-000035020000}"/>
    <hyperlink ref="B569" r:id="rId567" display="https://emenscr.nesdc.go.th/viewer/view.html?id=5e16e4efab990e30f2322485&amp;username=moi0019481" xr:uid="{00000000-0004-0000-0100-000036020000}"/>
    <hyperlink ref="B570" r:id="rId568" display="https://emenscr.nesdc.go.th/viewer/view.html?id=5e16f4bcab990e30f23224ba&amp;username=district11041" xr:uid="{00000000-0004-0000-0100-000037020000}"/>
    <hyperlink ref="B571" r:id="rId569" display="https://emenscr.nesdc.go.th/viewer/view.html?id=5e16fb12a7c96230ec9115a0&amp;username=mot061101" xr:uid="{00000000-0004-0000-0100-000038020000}"/>
    <hyperlink ref="B572" r:id="rId570" display="https://emenscr.nesdc.go.th/viewer/view.html?id=5e1704e60db41330e7e02715&amp;username=moi0019371" xr:uid="{00000000-0004-0000-0100-000039020000}"/>
    <hyperlink ref="B573" r:id="rId571" display="https://emenscr.nesdc.go.th/viewer/view.html?id=5e171288ab990e30f23224f0&amp;username=mot061101" xr:uid="{00000000-0004-0000-0100-00003A020000}"/>
    <hyperlink ref="B574" r:id="rId572" display="https://emenscr.nesdc.go.th/viewer/view.html?id=5e17ec2bfabf156d32b93a22&amp;username=mots9102571" xr:uid="{00000000-0004-0000-0100-00003B020000}"/>
    <hyperlink ref="B575" r:id="rId573" display="https://emenscr.nesdc.go.th/viewer/view.html?id=5e17ec48fabf156d32b93a24&amp;username=mot060881" xr:uid="{00000000-0004-0000-0100-00003C020000}"/>
    <hyperlink ref="B576" r:id="rId574" display="https://emenscr.nesdc.go.th/viewer/view.html?id=5e17efcb1377cb70f32b396b&amp;username=mots1402311" xr:uid="{00000000-0004-0000-0100-00003D020000}"/>
    <hyperlink ref="B577" r:id="rId575" display="https://emenscr.nesdc.go.th/viewer/view.html?id=5e17f996fdbb3e70e4d8b913&amp;username=mots7202651" xr:uid="{00000000-0004-0000-0100-00003E020000}"/>
    <hyperlink ref="B578" r:id="rId576" display="https://emenscr.nesdc.go.th/viewer/view.html?id=5e180102fdbb3e70e4d8b92e&amp;username=mot0703211" xr:uid="{00000000-0004-0000-0100-00003F020000}"/>
    <hyperlink ref="B579" r:id="rId577" display="https://emenscr.nesdc.go.th/viewer/view.html?id=5e1805bdfdbb3e70e4d8b940&amp;username=m-culture0031611" xr:uid="{00000000-0004-0000-0100-000040020000}"/>
    <hyperlink ref="B580" r:id="rId578" display="https://emenscr.nesdc.go.th/viewer/view.html?id=5e18334d17fa0f7c748c04d4&amp;username=mot0703211" xr:uid="{00000000-0004-0000-0100-000041020000}"/>
    <hyperlink ref="B581" r:id="rId579" display="https://emenscr.nesdc.go.th/viewer/view.html?id=5e183d6419f3d3026300e63d&amp;username=mot0703211" xr:uid="{00000000-0004-0000-0100-000042020000}"/>
    <hyperlink ref="B582" r:id="rId580" display="https://emenscr.nesdc.go.th/viewer/view.html?id=5e1840bc25141a025e354644&amp;username=m-culture0031461" xr:uid="{00000000-0004-0000-0100-000043020000}"/>
    <hyperlink ref="B583" r:id="rId581" display="https://emenscr.nesdc.go.th/viewer/view.html?id=5e1c2e9b6bfa1d6a201d099b&amp;username=mots04031" xr:uid="{00000000-0004-0000-0100-000044020000}"/>
    <hyperlink ref="B584" r:id="rId582" display="https://emenscr.nesdc.go.th/viewer/view.html?id=5e1c427ac248866a25342392&amp;username=mots4202511" xr:uid="{00000000-0004-0000-0100-000045020000}"/>
    <hyperlink ref="B585" r:id="rId583" display="https://emenscr.nesdc.go.th/viewer/view.html?id=5e1d22f3eeece76891d9c1d8&amp;username=mot0703741" xr:uid="{00000000-0004-0000-0100-000046020000}"/>
    <hyperlink ref="B586" r:id="rId584" display="https://emenscr.nesdc.go.th/viewer/view.html?id=5e1d89a1eeece76891d9c26f&amp;username=mots2702611" xr:uid="{00000000-0004-0000-0100-000047020000}"/>
    <hyperlink ref="B587" r:id="rId585" display="https://emenscr.nesdc.go.th/viewer/view.html?id=5e1d9699eeece76891d9c27e&amp;username=mots04031" xr:uid="{00000000-0004-0000-0100-000048020000}"/>
    <hyperlink ref="B588" r:id="rId586" display="https://emenscr.nesdc.go.th/viewer/view.html?id=5e1d99984480ac6890e22b18&amp;username=mots04031" xr:uid="{00000000-0004-0000-0100-000049020000}"/>
    <hyperlink ref="B589" r:id="rId587" display="https://emenscr.nesdc.go.th/viewer/view.html?id=5e1d9c83eeece76891d9c280&amp;username=mots04031" xr:uid="{00000000-0004-0000-0100-00004A020000}"/>
    <hyperlink ref="B590" r:id="rId588" display="https://emenscr.nesdc.go.th/viewer/view.html?id=5e1d9e15eeece76891d9c285&amp;username=mots04031" xr:uid="{00000000-0004-0000-0100-00004B020000}"/>
    <hyperlink ref="B591" r:id="rId589" display="https://emenscr.nesdc.go.th/viewer/view.html?id=5e1e88d4ed738c689ae329c9&amp;username=m-culture0031191" xr:uid="{00000000-0004-0000-0100-00004C020000}"/>
    <hyperlink ref="B592" r:id="rId590" display="https://emenscr.nesdc.go.th/viewer/view.html?id=5e1eb15481874212d8de8ef6&amp;username=moi0022761" xr:uid="{00000000-0004-0000-0100-00004D020000}"/>
    <hyperlink ref="B593" r:id="rId591" display="https://emenscr.nesdc.go.th/viewer/view.html?id=5e1ebcebdabf7f12dac04c09&amp;username=mot061101" xr:uid="{00000000-0004-0000-0100-00004E020000}"/>
    <hyperlink ref="B594" r:id="rId592" display="https://emenscr.nesdc.go.th/viewer/view.html?id=5e1ec7bc2505c512d9fdcf6f&amp;username=district34221" xr:uid="{00000000-0004-0000-0100-00004F020000}"/>
    <hyperlink ref="B595" r:id="rId593" display="https://emenscr.nesdc.go.th/viewer/view.html?id=5e1ecd252505c512d9fdcf85&amp;username=mots02031" xr:uid="{00000000-0004-0000-0100-000050020000}"/>
    <hyperlink ref="B596" r:id="rId594" display="https://emenscr.nesdc.go.th/viewer/view.html?id=5e1ecff1dabf7f12dac04c5c&amp;username=mots04041" xr:uid="{00000000-0004-0000-0100-000051020000}"/>
    <hyperlink ref="B597" r:id="rId595" display="https://emenscr.nesdc.go.th/viewer/view.html?id=5e1ed046dabf7f12dac04c5f&amp;username=mots04021" xr:uid="{00000000-0004-0000-0100-000052020000}"/>
    <hyperlink ref="B598" r:id="rId596" display="https://emenscr.nesdc.go.th/viewer/view.html?id=5e1ed252dabf7f12dac04c6a&amp;username=mots4802191" xr:uid="{00000000-0004-0000-0100-000053020000}"/>
    <hyperlink ref="B599" r:id="rId597" display="https://emenscr.nesdc.go.th/viewer/view.html?id=5e1ed4eddd5aa7472e846238&amp;username=mots1902621" xr:uid="{00000000-0004-0000-0100-000054020000}"/>
    <hyperlink ref="B600" r:id="rId598" display="https://emenscr.nesdc.go.th/viewer/view.html?id=5e1ed5548fc5a2473ee805f5&amp;username=mots04021" xr:uid="{00000000-0004-0000-0100-000055020000}"/>
    <hyperlink ref="B601" r:id="rId599" display="https://emenscr.nesdc.go.th/viewer/view.html?id=5e1ed82a885c444735290c12&amp;username=moi0017741" xr:uid="{00000000-0004-0000-0100-000056020000}"/>
    <hyperlink ref="B602" r:id="rId600" display="https://emenscr.nesdc.go.th/viewer/view.html?id=5e1edbb3885c444735290c26&amp;username=mots04021" xr:uid="{00000000-0004-0000-0100-000057020000}"/>
    <hyperlink ref="B603" r:id="rId601" display="https://emenscr.nesdc.go.th/viewer/view.html?id=5e1edda3dd5aa7472e846258&amp;username=mot060931" xr:uid="{00000000-0004-0000-0100-000058020000}"/>
    <hyperlink ref="B604" r:id="rId602" display="https://emenscr.nesdc.go.th/viewer/view.html?id=5e1edef91bcf6f473365c4cb&amp;username=mots04021" xr:uid="{00000000-0004-0000-0100-000059020000}"/>
    <hyperlink ref="B605" r:id="rId603" display="https://emenscr.nesdc.go.th/viewer/view.html?id=5e1ee2961bcf6f473365c4d1&amp;username=mot0703731" xr:uid="{00000000-0004-0000-0100-00005A020000}"/>
    <hyperlink ref="B606" r:id="rId604" display="https://emenscr.nesdc.go.th/viewer/view.html?id=5e1f32ce885c444735290c59&amp;username=moi0017761" xr:uid="{00000000-0004-0000-0100-00005B020000}"/>
    <hyperlink ref="B607" r:id="rId605" display="https://emenscr.nesdc.go.th/viewer/view.html?id=5e1fd03289ad09044a19c2ce&amp;username=mot060501" xr:uid="{00000000-0004-0000-0100-00005C020000}"/>
    <hyperlink ref="B608" r:id="rId606" display="https://emenscr.nesdc.go.th/viewer/view.html?id=5e1fd47e89ad09044a19c2dd&amp;username=mot060501" xr:uid="{00000000-0004-0000-0100-00005D020000}"/>
    <hyperlink ref="B609" r:id="rId607" display="https://emenscr.nesdc.go.th/viewer/view.html?id=5e1fdea04fc2d40f1d6ee312&amp;username=mots04021" xr:uid="{00000000-0004-0000-0100-00005E020000}"/>
    <hyperlink ref="B610" r:id="rId608" display="https://emenscr.nesdc.go.th/viewer/view.html?id=5e1fdfde8d7a840f13b4fd7f&amp;username=mots1302271" xr:uid="{00000000-0004-0000-0100-00005F020000}"/>
    <hyperlink ref="B611" r:id="rId609" display="https://emenscr.nesdc.go.th/viewer/view.html?id=5e201bf7d64e122a694ab427&amp;username=mots4802191" xr:uid="{00000000-0004-0000-0100-000060020000}"/>
    <hyperlink ref="B612" r:id="rId610" display="https://emenscr.nesdc.go.th/viewer/view.html?id=5e2024adad9dbf2a6b64fc28&amp;username=mots04041" xr:uid="{00000000-0004-0000-0100-000061020000}"/>
    <hyperlink ref="B613" r:id="rId611" display="https://emenscr.nesdc.go.th/viewer/view.html?id=5e20284bad9dbf2a6b64fc31&amp;username=district34261" xr:uid="{00000000-0004-0000-0100-000062020000}"/>
    <hyperlink ref="B614" r:id="rId612" display="https://emenscr.nesdc.go.th/viewer/view.html?id=5e202a0e93d5fc2a64c87788&amp;username=moi0017191" xr:uid="{00000000-0004-0000-0100-000063020000}"/>
    <hyperlink ref="B615" r:id="rId613" display="https://emenscr.nesdc.go.th/viewer/view.html?id=5e202a48ad9dbf2a6b64fc38&amp;username=mots04041" xr:uid="{00000000-0004-0000-0100-000064020000}"/>
    <hyperlink ref="B616" r:id="rId614" display="https://emenscr.nesdc.go.th/viewer/view.html?id=5e202cbf2a384c3a799686da&amp;username=mots04041" xr:uid="{00000000-0004-0000-0100-000065020000}"/>
    <hyperlink ref="B617" r:id="rId615" display="https://emenscr.nesdc.go.th/viewer/view.html?id=5e202ef02a384c3a799686df&amp;username=mots04041" xr:uid="{00000000-0004-0000-0100-000066020000}"/>
    <hyperlink ref="B618" r:id="rId616" display="https://emenscr.nesdc.go.th/viewer/view.html?id=5e20305f2a384c3a799686e6&amp;username=mots04041" xr:uid="{00000000-0004-0000-0100-000067020000}"/>
    <hyperlink ref="B619" r:id="rId617" display="https://emenscr.nesdc.go.th/viewer/view.html?id=5e2032b7796c673a7fd56bc4&amp;username=mots04041" xr:uid="{00000000-0004-0000-0100-000068020000}"/>
    <hyperlink ref="B620" r:id="rId618" display="https://emenscr.nesdc.go.th/viewer/view.html?id=5e2035692a384c3a799686f0&amp;username=mots04051" xr:uid="{00000000-0004-0000-0100-000069020000}"/>
    <hyperlink ref="B621" r:id="rId619" display="https://emenscr.nesdc.go.th/viewer/view.html?id=5e2035902a384c3a799686f2&amp;username=mot060381" xr:uid="{00000000-0004-0000-0100-00006A020000}"/>
    <hyperlink ref="B622" r:id="rId620" display="https://emenscr.nesdc.go.th/viewer/view.html?id=5e2045140d77da3a7e1d0b0d&amp;username=mot060661" xr:uid="{00000000-0004-0000-0100-00006B020000}"/>
    <hyperlink ref="B623" r:id="rId621" display="https://emenscr.nesdc.go.th/viewer/view.html?id=5e212c1ffdfe1711d33c4cd3&amp;username=mot060371" xr:uid="{00000000-0004-0000-0100-00006C020000}"/>
    <hyperlink ref="B624" r:id="rId622" display="https://emenscr.nesdc.go.th/viewer/view.html?id=5e212f863fa42111c7317a57&amp;username=mots2402071" xr:uid="{00000000-0004-0000-0100-00006D020000}"/>
    <hyperlink ref="B625" r:id="rId623" display="https://emenscr.nesdc.go.th/viewer/view.html?id=5e214a932877dc1ec7df678a&amp;username=mots4802191" xr:uid="{00000000-0004-0000-0100-00006E020000}"/>
    <hyperlink ref="B626" r:id="rId624" display="https://emenscr.nesdc.go.th/viewer/view.html?id=5e215beb85c25d2cf81d2ecf&amp;username=mots4802191" xr:uid="{00000000-0004-0000-0100-00006F020000}"/>
    <hyperlink ref="B627" r:id="rId625" display="https://emenscr.nesdc.go.th/viewer/view.html?id=5e216c09b234172ceffa54de&amp;username=mot0703731" xr:uid="{00000000-0004-0000-0100-000070020000}"/>
    <hyperlink ref="B628" r:id="rId626" display="https://emenscr.nesdc.go.th/viewer/view.html?id=5e216c9c85c25d2cf81d2ef4&amp;username=mots4802191" xr:uid="{00000000-0004-0000-0100-000071020000}"/>
    <hyperlink ref="B629" r:id="rId627" display="https://emenscr.nesdc.go.th/viewer/view.html?id=5e216f860845f635b8d5a6b3&amp;username=mots4802191" xr:uid="{00000000-0004-0000-0100-000072020000}"/>
    <hyperlink ref="B630" r:id="rId628" display="https://emenscr.nesdc.go.th/viewer/view.html?id=5e251aa70b685319215477ea&amp;username=moi0017381" xr:uid="{00000000-0004-0000-0100-000073020000}"/>
    <hyperlink ref="B631" r:id="rId629" display="https://emenscr.nesdc.go.th/viewer/view.html?id=5e252bd0edb0a925720832d2&amp;username=moi0017541" xr:uid="{00000000-0004-0000-0100-000074020000}"/>
    <hyperlink ref="B632" r:id="rId630" display="https://emenscr.nesdc.go.th/viewer/view.html?id=5e252ce0edb0a925720832da&amp;username=mots2702611" xr:uid="{00000000-0004-0000-0100-000075020000}"/>
    <hyperlink ref="B633" r:id="rId631" display="https://emenscr.nesdc.go.th/viewer/view.html?id=5e2567f32d00462b783b6963&amp;username=mots4502461" xr:uid="{00000000-0004-0000-0100-000076020000}"/>
    <hyperlink ref="B634" r:id="rId632" display="https://emenscr.nesdc.go.th/viewer/view.html?id=5e2570afb470812b72c42528&amp;username=mots02121" xr:uid="{00000000-0004-0000-0100-000077020000}"/>
    <hyperlink ref="B635" r:id="rId633" display="https://emenscr.nesdc.go.th/viewer/view.html?id=5e2810c5cc1a46522d11fea9&amp;username=moi0018341" xr:uid="{00000000-0004-0000-0100-000078020000}"/>
    <hyperlink ref="B636" r:id="rId634" display="https://emenscr.nesdc.go.th/viewer/view.html?id=5e2865ac5902ce5228ee88e3&amp;username=mot060481" xr:uid="{00000000-0004-0000-0100-000079020000}"/>
    <hyperlink ref="B637" r:id="rId635" display="https://emenscr.nesdc.go.th/viewer/view.html?id=5e2868fe804f6552226dcc56&amp;username=mot060481" xr:uid="{00000000-0004-0000-0100-00007A020000}"/>
    <hyperlink ref="B638" r:id="rId636" display="https://emenscr.nesdc.go.th/viewer/view.html?id=5e286c22804f6552226dcc58&amp;username=mot060481" xr:uid="{00000000-0004-0000-0100-00007B020000}"/>
    <hyperlink ref="B639" r:id="rId637" display="https://emenscr.nesdc.go.th/viewer/view.html?id=5e286f4d804f6552226dcc5a&amp;username=mot060481" xr:uid="{00000000-0004-0000-0100-00007C020000}"/>
    <hyperlink ref="B640" r:id="rId638" display="https://emenscr.nesdc.go.th/viewer/view.html?id=5e28717c5902ce5228ee88e5&amp;username=mot060481" xr:uid="{00000000-0004-0000-0100-00007D020000}"/>
    <hyperlink ref="B641" r:id="rId639" display="https://emenscr.nesdc.go.th/viewer/view.html?id=5e292f5946ebc35192472392&amp;username=district34091" xr:uid="{00000000-0004-0000-0100-00007E020000}"/>
    <hyperlink ref="B642" r:id="rId640" display="https://emenscr.nesdc.go.th/viewer/view.html?id=5e29b5449eb6fe6e79c851de&amp;username=district66051" xr:uid="{00000000-0004-0000-0100-00007F020000}"/>
    <hyperlink ref="B643" r:id="rId641" display="https://emenscr.nesdc.go.th/viewer/view.html?id=5e2a9575fe2e091ac2b2fd60&amp;username=moi0019141" xr:uid="{00000000-0004-0000-0100-000080020000}"/>
    <hyperlink ref="B644" r:id="rId642" display="https://emenscr.nesdc.go.th/viewer/view.html?id=5e2bed3cc0a87e57c778d94e&amp;username=district49031" xr:uid="{00000000-0004-0000-0100-000081020000}"/>
    <hyperlink ref="B645" r:id="rId643" display="https://emenscr.nesdc.go.th/viewer/view.html?id=5e2e598e88734c1f94197f33&amp;username=m-culture0031931" xr:uid="{00000000-0004-0000-0100-000082020000}"/>
    <hyperlink ref="B646" r:id="rId644" display="https://emenscr.nesdc.go.th/viewer/view.html?id=5e2e986c7d67aa2c8fa24fec&amp;username=mots02091" xr:uid="{00000000-0004-0000-0100-000083020000}"/>
    <hyperlink ref="B647" r:id="rId645" display="https://emenscr.nesdc.go.th/viewer/view.html?id=5e2e99a77d67aa2c8fa24ff0&amp;username=moi0022211" xr:uid="{00000000-0004-0000-0100-000084020000}"/>
    <hyperlink ref="B648" r:id="rId646" display="https://emenscr.nesdc.go.th/viewer/view.html?id=5e2e9f45b216632c83de7cca&amp;username=mots02091" xr:uid="{00000000-0004-0000-0100-000085020000}"/>
    <hyperlink ref="B649" r:id="rId647" display="https://emenscr.nesdc.go.th/viewer/view.html?id=5e2eb00276888a49ae871796&amp;username=moi0017191" xr:uid="{00000000-0004-0000-0100-000086020000}"/>
    <hyperlink ref="B650" r:id="rId648" display="https://emenscr.nesdc.go.th/viewer/view.html?id=5e2ecb001517b24cf0dda80e&amp;username=mots02091" xr:uid="{00000000-0004-0000-0100-000087020000}"/>
    <hyperlink ref="B651" r:id="rId649" display="https://emenscr.nesdc.go.th/viewer/view.html?id=5e2fae522abb892eaf819053&amp;username=mots9302341" xr:uid="{00000000-0004-0000-0100-000088020000}"/>
    <hyperlink ref="B652" r:id="rId650" display="https://emenscr.nesdc.go.th/viewer/view.html?id=5e2fb9b86a8c9a2fe3e8203f&amp;username=mots02031" xr:uid="{00000000-0004-0000-0100-000089020000}"/>
    <hyperlink ref="B653" r:id="rId651" display="https://emenscr.nesdc.go.th/viewer/view.html?id=5e2fba16e9a2292fef83bd36&amp;username=mots02031" xr:uid="{00000000-0004-0000-0100-00008A020000}"/>
    <hyperlink ref="B654" r:id="rId652" display="https://emenscr.nesdc.go.th/viewer/view.html?id=5e2fbf3e499a092fe9713800&amp;username=mots4302681" xr:uid="{00000000-0004-0000-0100-00008B020000}"/>
    <hyperlink ref="B655" r:id="rId653" display="https://emenscr.nesdc.go.th/viewer/view.html?id=5e2fbff8e9a2292fef83bd42&amp;username=mots02031" xr:uid="{00000000-0004-0000-0100-00008C020000}"/>
    <hyperlink ref="B656" r:id="rId654" display="https://emenscr.nesdc.go.th/viewer/view.html?id=5e2fd47be9a2292fef83bd50&amp;username=mot060931" xr:uid="{00000000-0004-0000-0100-00008D020000}"/>
    <hyperlink ref="B657" r:id="rId655" display="https://emenscr.nesdc.go.th/viewer/view.html?id=5e2fe208e9a2292fef83bd6b&amp;username=mot060931" xr:uid="{00000000-0004-0000-0100-00008E020000}"/>
    <hyperlink ref="B658" r:id="rId656" display="https://emenscr.nesdc.go.th/viewer/view.html?id=5e2fe6da7389762fe81abff9&amp;username=mot060931" xr:uid="{00000000-0004-0000-0100-00008F020000}"/>
    <hyperlink ref="B659" r:id="rId657" display="https://emenscr.nesdc.go.th/viewer/view.html?id=5e2febcd499a092fe9713844&amp;username=mot060931" xr:uid="{00000000-0004-0000-0100-000090020000}"/>
    <hyperlink ref="B660" r:id="rId658" display="https://emenscr.nesdc.go.th/viewer/view.html?id=5e2fed35e9a2292fef83bd8e&amp;username=district34051" xr:uid="{00000000-0004-0000-0100-000091020000}"/>
    <hyperlink ref="B661" r:id="rId659" display="https://emenscr.nesdc.go.th/viewer/view.html?id=5e2ff2017389762fe81ac020&amp;username=moph10071" xr:uid="{00000000-0004-0000-0100-000092020000}"/>
    <hyperlink ref="B662" r:id="rId660" display="https://emenscr.nesdc.go.th/viewer/view.html?id=5e2ff2b5e9a2292fef83bd9f&amp;username=mot060931" xr:uid="{00000000-0004-0000-0100-000093020000}"/>
    <hyperlink ref="B663" r:id="rId661" display="https://emenscr.nesdc.go.th/viewer/view.html?id=5e3281c8c0cb80665dcd4954&amp;username=mots3402751" xr:uid="{00000000-0004-0000-0100-000094020000}"/>
    <hyperlink ref="B664" r:id="rId662" display="https://emenscr.nesdc.go.th/viewer/view.html?id=5e3299948262060be2f402ac&amp;username=moi0022581" xr:uid="{00000000-0004-0000-0100-000095020000}"/>
    <hyperlink ref="B665" r:id="rId663" display="https://emenscr.nesdc.go.th/viewer/view.html?id=5e3299fdd3c2bc0be7046277&amp;username=moi0022581" xr:uid="{00000000-0004-0000-0100-000096020000}"/>
    <hyperlink ref="B666" r:id="rId664" display="https://emenscr.nesdc.go.th/viewer/view.html?id=5e32b2cc06217a0bee176574&amp;username=mots02011" xr:uid="{00000000-0004-0000-0100-000097020000}"/>
    <hyperlink ref="B667" r:id="rId665" display="https://emenscr.nesdc.go.th/viewer/view.html?id=5e391af0e7d7ab7b0f7c6379&amp;username=mot0703331" xr:uid="{00000000-0004-0000-0100-000098020000}"/>
    <hyperlink ref="B668" r:id="rId666" display="https://emenscr.nesdc.go.th/viewer/view.html?id=5e3a59931b8dd47b1ae24340&amp;username=mots7302181" xr:uid="{00000000-0004-0000-0100-000099020000}"/>
    <hyperlink ref="B669" r:id="rId667" display="https://emenscr.nesdc.go.th/viewer/view.html?id=5e3a8c677c2b9a7b15c83178&amp;username=udru20201" xr:uid="{00000000-0004-0000-0100-00009A020000}"/>
    <hyperlink ref="B670" r:id="rId668" display="https://emenscr.nesdc.go.th/viewer/view.html?id=5e4667af8505272611859212&amp;username=m-culture02031" xr:uid="{00000000-0004-0000-0100-00009B020000}"/>
    <hyperlink ref="B671" r:id="rId669" display="https://emenscr.nesdc.go.th/viewer/view.html?id=5e4a2831b8fb932610233a6d&amp;username=mots9202141" xr:uid="{00000000-0004-0000-0100-00009C020000}"/>
    <hyperlink ref="B672" r:id="rId670" display="https://emenscr.nesdc.go.th/viewer/view.html?id=5e58f927f342062c18e04f17&amp;username=moi0022561" xr:uid="{00000000-0004-0000-0100-00009D020000}"/>
    <hyperlink ref="B673" r:id="rId671" display="https://emenscr.nesdc.go.th/viewer/view.html?id=5e5cb9ad08d9c92c132e57ba&amp;username=moi0018771" xr:uid="{00000000-0004-0000-0100-00009E020000}"/>
    <hyperlink ref="B674" r:id="rId672" display="https://emenscr.nesdc.go.th/viewer/view.html?id=5e60c00572a8641bd086625f&amp;username=m-culture0031731" xr:uid="{00000000-0004-0000-0100-00009F020000}"/>
    <hyperlink ref="B675" r:id="rId673" display="https://emenscr.nesdc.go.th/viewer/view.html?id=5e69bbad78f3747307889061&amp;username=mfu590131" xr:uid="{00000000-0004-0000-0100-0000A0020000}"/>
    <hyperlink ref="B676" r:id="rId674" display="https://emenscr.nesdc.go.th/viewer/view.html?id=5e70aabcef83a72877c8efd8&amp;username=mots9402301" xr:uid="{00000000-0004-0000-0100-0000A1020000}"/>
    <hyperlink ref="B677" r:id="rId675" display="https://emenscr.nesdc.go.th/viewer/view.html?id=5e7303ec808b6c2882b77739&amp;username=mot060371" xr:uid="{00000000-0004-0000-0100-0000A2020000}"/>
    <hyperlink ref="B678" r:id="rId676" display="https://emenscr.nesdc.go.th/viewer/view.html?id=5e7312c13ce0a92872301dae&amp;username=moi0017361" xr:uid="{00000000-0004-0000-0100-0000A3020000}"/>
    <hyperlink ref="B679" r:id="rId677" display="https://emenscr.nesdc.go.th/viewer/view.html?id=5e7349cdaffc132878476d1e&amp;username=mot060311" xr:uid="{00000000-0004-0000-0100-0000A4020000}"/>
    <hyperlink ref="B680" r:id="rId678" display="https://emenscr.nesdc.go.th/viewer/view.html?id=5e745fc7808b6c2882b77774&amp;username=mot060371" xr:uid="{00000000-0004-0000-0100-0000A5020000}"/>
    <hyperlink ref="B681" r:id="rId679" display="https://emenscr.nesdc.go.th/viewer/view.html?id=5e85b00737db2605e8455dc7&amp;username=moi0019921" xr:uid="{00000000-0004-0000-0100-0000A6020000}"/>
    <hyperlink ref="B682" r:id="rId680" display="https://emenscr.nesdc.go.th/viewer/view.html?id=5e85b0ee37db2605e8455dca&amp;username=district42051" xr:uid="{00000000-0004-0000-0100-0000A7020000}"/>
    <hyperlink ref="B683" r:id="rId681" display="https://emenscr.nesdc.go.th/viewer/view.html?id=5e86da9437db2605e8455eb8&amp;username=m-culture05051" xr:uid="{00000000-0004-0000-0100-0000A8020000}"/>
    <hyperlink ref="B684" r:id="rId682" display="https://emenscr.nesdc.go.th/viewer/view.html?id=5e8d48fb5c35ce208823781e&amp;username=mots1202231" xr:uid="{00000000-0004-0000-0100-0000A9020000}"/>
    <hyperlink ref="B685" r:id="rId683" display="https://emenscr.nesdc.go.th/viewer/view.html?id=5e8d4d09a87f03207eca7720&amp;username=mots1202231" xr:uid="{00000000-0004-0000-0100-0000AA020000}"/>
    <hyperlink ref="B686" r:id="rId684" display="https://emenscr.nesdc.go.th/viewer/view.html?id=5e8d4da6dc3f70207d6a2aa0&amp;username=opm0001131" xr:uid="{00000000-0004-0000-0100-0000AB020000}"/>
    <hyperlink ref="B687" r:id="rId685" display="https://emenscr.nesdc.go.th/viewer/view.html?id=5e8da71f7d229132e4abfb29&amp;username=moi0017411" xr:uid="{00000000-0004-0000-0100-0000AC020000}"/>
    <hyperlink ref="B688" r:id="rId686" display="https://emenscr.nesdc.go.th/viewer/view.html?id=5e8ecc3856adb750198efc17&amp;username=mot060381" xr:uid="{00000000-0004-0000-0100-0000AD020000}"/>
    <hyperlink ref="B689" r:id="rId687" display="https://emenscr.nesdc.go.th/viewer/view.html?id=5e8ecd1883cf97502968155c&amp;username=m-culture0031311" xr:uid="{00000000-0004-0000-0100-0000AE020000}"/>
    <hyperlink ref="B690" r:id="rId688" display="https://emenscr.nesdc.go.th/viewer/view.html?id=5e8fdda1b751e20605a59ebf&amp;username=moi0022481" xr:uid="{00000000-0004-0000-0100-0000AF020000}"/>
    <hyperlink ref="B691" r:id="rId689" display="https://emenscr.nesdc.go.th/viewer/view.html?id=5e8fdf47b751e20605a59ec3&amp;username=moi0022481" xr:uid="{00000000-0004-0000-0100-0000B0020000}"/>
    <hyperlink ref="B692" r:id="rId690" display="https://emenscr.nesdc.go.th/viewer/view.html?id=5e904984e3639f0f31ee9cda&amp;username=moi0023501" xr:uid="{00000000-0004-0000-0100-0000B1020000}"/>
    <hyperlink ref="B693" r:id="rId691" display="https://emenscr.nesdc.go.th/viewer/view.html?id=5e956b6f96af697e0f539ea4&amp;username=moi0019161" xr:uid="{00000000-0004-0000-0100-0000B2020000}"/>
    <hyperlink ref="B694" r:id="rId692" display="https://emenscr.nesdc.go.th/viewer/view.html?id=5e9693a10f02d65626ba4b59&amp;username=mdes0013161" xr:uid="{00000000-0004-0000-0100-0000B3020000}"/>
    <hyperlink ref="B695" r:id="rId693" display="https://emenscr.nesdc.go.th/viewer/view.html?id=5e9c0cbe8803b2752cef684d&amp;username=district15041" xr:uid="{00000000-0004-0000-0100-0000B4020000}"/>
    <hyperlink ref="B696" r:id="rId694" display="https://emenscr.nesdc.go.th/viewer/view.html?id=5e9c1e82e3f8737535c2500f&amp;username=district15041" xr:uid="{00000000-0004-0000-0100-0000B5020000}"/>
    <hyperlink ref="B697" r:id="rId695" display="https://emenscr.nesdc.go.th/viewer/view.html?id=5e9d81418803b2752cef692d&amp;username=district15041" xr:uid="{00000000-0004-0000-0100-0000B6020000}"/>
    <hyperlink ref="B698" r:id="rId696" display="https://emenscr.nesdc.go.th/viewer/view.html?id=5e9d8412ab46f9752b9c467c&amp;username=district15041" xr:uid="{00000000-0004-0000-0100-0000B7020000}"/>
    <hyperlink ref="B699" r:id="rId697" display="https://emenscr.nesdc.go.th/viewer/view.html?id=5e9dcf768803b2752cef6934&amp;username=mnre05071" xr:uid="{00000000-0004-0000-0100-0000B8020000}"/>
    <hyperlink ref="B700" r:id="rId698" display="https://emenscr.nesdc.go.th/viewer/view.html?id=5ea104cbc238c07f8c729bc2&amp;username=moi0017701" xr:uid="{00000000-0004-0000-0100-0000B9020000}"/>
    <hyperlink ref="B701" r:id="rId699" display="https://emenscr.nesdc.go.th/viewer/view.html?id=5ea5547f93c4700e9e08562a&amp;username=mnre05071" xr:uid="{00000000-0004-0000-0100-0000BA020000}"/>
    <hyperlink ref="B702" r:id="rId700" display="https://emenscr.nesdc.go.th/viewer/view.html?id=5ea59901c320690e90c0f3ce&amp;username=mnre05151" xr:uid="{00000000-0004-0000-0100-0000BB020000}"/>
    <hyperlink ref="B703" r:id="rId701" display="https://emenscr.nesdc.go.th/viewer/view.html?id=5ea66f469d3a610e8f64f555&amp;username=mnre05151" xr:uid="{00000000-0004-0000-0100-0000BC020000}"/>
    <hyperlink ref="B704" r:id="rId702" display="https://emenscr.nesdc.go.th/viewer/view.html?id=5eba1ecb21802a5e538ba8db&amp;username=moph05051" xr:uid="{00000000-0004-0000-0100-0000BD020000}"/>
    <hyperlink ref="B705" r:id="rId703" display="https://emenscr.nesdc.go.th/viewer/view.html?id=5ec4b35d3fdc810af8ee809e&amp;username=district42041" xr:uid="{00000000-0004-0000-0100-0000BE020000}"/>
    <hyperlink ref="B706" r:id="rId704" display="https://emenscr.nesdc.go.th/viewer/view.html?id=5ecfa0a1e6085d12b087f34f&amp;username=rid_regional_25_21" xr:uid="{00000000-0004-0000-0100-0000BF020000}"/>
    <hyperlink ref="B707" r:id="rId705" display="https://emenscr.nesdc.go.th/viewer/view.html?id=5eddedda59d3703fe4f7ecb1&amp;username=rmutt0578101" xr:uid="{00000000-0004-0000-0100-0000C0020000}"/>
    <hyperlink ref="B708" r:id="rId706" display="https://emenscr.nesdc.go.th/viewer/view.html?id=5edf0fed954d6b253313eb72&amp;username=rmutt0578101" xr:uid="{00000000-0004-0000-0100-0000C1020000}"/>
    <hyperlink ref="B709" r:id="rId707" display="https://emenscr.nesdc.go.th/viewer/view.html?id=5ee1ff4b8787cd253e8caee1&amp;username=industry04141" xr:uid="{00000000-0004-0000-0100-0000C2020000}"/>
    <hyperlink ref="B710" r:id="rId708" display="https://emenscr.nesdc.go.th/viewer/view.html?id=5ee7130f023ad53d74a2281f&amp;username=nrru0544031" xr:uid="{00000000-0004-0000-0100-0000C3020000}"/>
    <hyperlink ref="B711" r:id="rId709" display="https://emenscr.nesdc.go.th/viewer/view.html?id=5ee718faaf2a323d733d2789&amp;username=nrru0544031" xr:uid="{00000000-0004-0000-0100-0000C4020000}"/>
    <hyperlink ref="B712" r:id="rId710" display="https://emenscr.nesdc.go.th/viewer/view.html?id=5ee9ed9424f05f3d7bae38a8&amp;username=dasta1" xr:uid="{00000000-0004-0000-0100-0000C5020000}"/>
    <hyperlink ref="B713" r:id="rId711" display="https://emenscr.nesdc.go.th/viewer/view.html?id=5eeb12117177af180990c7d8&amp;username=dasta1" xr:uid="{00000000-0004-0000-0100-0000C6020000}"/>
    <hyperlink ref="B714" r:id="rId712" display="https://emenscr.nesdc.go.th/viewer/view.html?id=5eeb16f5723d7b3772dc93b2&amp;username=dasta1" xr:uid="{00000000-0004-0000-0100-0000C7020000}"/>
    <hyperlink ref="B715" r:id="rId713" display="https://emenscr.nesdc.go.th/viewer/view.html?id=5eeb2a1b0cf469377907620a&amp;username=dasta1" xr:uid="{00000000-0004-0000-0100-0000C8020000}"/>
    <hyperlink ref="B716" r:id="rId714" display="https://emenscr.nesdc.go.th/viewer/view.html?id=5eeb2c248e48f137857fccad&amp;username=dasta1" xr:uid="{00000000-0004-0000-0100-0000C9020000}"/>
    <hyperlink ref="B717" r:id="rId715" display="https://emenscr.nesdc.go.th/viewer/view.html?id=5eeb2ee8b471c737743671b3&amp;username=dasta1" xr:uid="{00000000-0004-0000-0100-0000CA020000}"/>
    <hyperlink ref="B718" r:id="rId716" display="https://emenscr.nesdc.go.th/viewer/view.html?id=5eeb380eb471c737743671d3&amp;username=dasta1" xr:uid="{00000000-0004-0000-0100-0000CB020000}"/>
    <hyperlink ref="B719" r:id="rId717" display="https://emenscr.nesdc.go.th/viewer/view.html?id=5eeb74e90cf4693779076253&amp;username=rmutt0578101" xr:uid="{00000000-0004-0000-0100-0000CC020000}"/>
    <hyperlink ref="B720" r:id="rId718" display="https://emenscr.nesdc.go.th/viewer/view.html?id=5ef03d043148937792caba4b&amp;username=mnre04421" xr:uid="{00000000-0004-0000-0100-0000CD020000}"/>
    <hyperlink ref="B721" r:id="rId719" display="https://emenscr.nesdc.go.th/viewer/view.html?id=5ef1bc4d3148937792cabbce&amp;username=rmutt0578101" xr:uid="{00000000-0004-0000-0100-0000CE020000}"/>
    <hyperlink ref="B722" r:id="rId720" display="https://emenscr.nesdc.go.th/viewer/view.html?id=5ef9b972cb570b2904ab8a60&amp;username=mot0703651" xr:uid="{00000000-0004-0000-0100-0000CF020000}"/>
    <hyperlink ref="B723" r:id="rId721" display="https://emenscr.nesdc.go.th/viewer/view.html?id=5efeed1ac747ed3092ef73d0&amp;username=mots2102481" xr:uid="{00000000-0004-0000-0100-0000D0020000}"/>
    <hyperlink ref="B724" r:id="rId722" display="https://emenscr.nesdc.go.th/viewer/view.html?id=5efeee399a1216308f9e4cbe&amp;username=mot0703131" xr:uid="{00000000-0004-0000-0100-0000D1020000}"/>
    <hyperlink ref="B725" r:id="rId723" display="https://emenscr.nesdc.go.th/viewer/view.html?id=5f0591676fda33521e67b37f&amp;username=moi0017361" xr:uid="{00000000-0004-0000-0100-0000D2020000}"/>
    <hyperlink ref="B726" r:id="rId724" display="https://emenscr.nesdc.go.th/viewer/view.html?id=5f069ef46fda33521e67b43a&amp;username=moi0017361" xr:uid="{00000000-0004-0000-0100-0000D3020000}"/>
    <hyperlink ref="B727" r:id="rId725" display="https://emenscr.nesdc.go.th/viewer/view.html?id=5f06e2b5fcb1dd522419d4cd&amp;username=opm0001161" xr:uid="{00000000-0004-0000-0100-0000D4020000}"/>
    <hyperlink ref="B728" r:id="rId726" display="https://emenscr.nesdc.go.th/viewer/view.html?id=5f07114e9d894252255a6efd&amp;username=rid_regional_41_31" xr:uid="{00000000-0004-0000-0100-0000D5020000}"/>
    <hyperlink ref="B729" r:id="rId727" display="https://emenscr.nesdc.go.th/viewer/view.html?id=5f07e6f1cdfb955a969046af&amp;username=moph0032141" xr:uid="{00000000-0004-0000-0100-0000D6020000}"/>
    <hyperlink ref="B730" r:id="rId728" display="https://emenscr.nesdc.go.th/viewer/view.html?id=5f081d461a895406b51ed443&amp;username=dasta_regional_42_11" xr:uid="{00000000-0004-0000-0100-0000D7020000}"/>
    <hyperlink ref="B731" r:id="rId729" display="https://emenscr.nesdc.go.th/viewer/view.html?id=5f09ffabdc12db2d6ae50cbd&amp;username=moi0022661" xr:uid="{00000000-0004-0000-0100-0000D8020000}"/>
    <hyperlink ref="B732" r:id="rId730" display="https://emenscr.nesdc.go.th/viewer/view.html?id=5f0a9d7052b4552d6810bba1&amp;username=onab0034171" xr:uid="{00000000-0004-0000-0100-0000D9020000}"/>
    <hyperlink ref="B733" r:id="rId731" display="https://emenscr.nesdc.go.th/viewer/view.html?id=5f0da65e91989162dfcc1517&amp;username=moi0017101" xr:uid="{00000000-0004-0000-0100-0000DA020000}"/>
    <hyperlink ref="B734" r:id="rId732" display="https://emenscr.nesdc.go.th/viewer/view.html?id=5f0ff4655ca0ad59126864ca&amp;username=m-culture0031171" xr:uid="{00000000-0004-0000-0100-0000DB020000}"/>
    <hyperlink ref="B735" r:id="rId733" display="https://emenscr.nesdc.go.th/viewer/view.html?id=5f0ffbc9101d0b590ca22219&amp;username=m-culture0031171" xr:uid="{00000000-0004-0000-0100-0000DC020000}"/>
    <hyperlink ref="B736" r:id="rId734" display="https://emenscr.nesdc.go.th/viewer/view.html?id=5f0ffdad7440ef5f3378ed74&amp;username=m-culture0031171" xr:uid="{00000000-0004-0000-0100-0000DD020000}"/>
    <hyperlink ref="B737" r:id="rId735" display="https://emenscr.nesdc.go.th/viewer/view.html?id=5f1009ee7440ef5f3378ed98&amp;username=m-culture0031171" xr:uid="{00000000-0004-0000-0100-0000DE020000}"/>
    <hyperlink ref="B738" r:id="rId736" display="https://emenscr.nesdc.go.th/viewer/view.html?id=5f15691343279744102d12bd&amp;username=mots02011" xr:uid="{00000000-0004-0000-0100-0000DF020000}"/>
    <hyperlink ref="B739" r:id="rId737" display="https://emenscr.nesdc.go.th/viewer/view.html?id=5f22486161a9d8037512f3a9&amp;username=rmuti11001" xr:uid="{00000000-0004-0000-0100-0000E0020000}"/>
    <hyperlink ref="B740" r:id="rId738" display="https://emenscr.nesdc.go.th/viewer/view.html?id=5f23ccbc984e16519f016867&amp;username=mots04011" xr:uid="{00000000-0004-0000-0100-0000E1020000}"/>
    <hyperlink ref="B741" r:id="rId739" display="https://emenscr.nesdc.go.th/viewer/view.html?id=5f23d51da0fb591b3b26c550&amp;username=moph09051" xr:uid="{00000000-0004-0000-0100-0000E2020000}"/>
    <hyperlink ref="B742" r:id="rId740" display="https://emenscr.nesdc.go.th/viewer/view.html?id=5f2631d85eb2cd2eaa464a9e&amp;username=mots04011" xr:uid="{00000000-0004-0000-0100-0000E3020000}"/>
    <hyperlink ref="B743" r:id="rId741" display="https://emenscr.nesdc.go.th/viewer/view.html?id=5f2653c85eb2cd2eaa464ab1&amp;username=mots04011" xr:uid="{00000000-0004-0000-0100-0000E4020000}"/>
    <hyperlink ref="B744" r:id="rId742" display="https://emenscr.nesdc.go.th/viewer/view.html?id=5f265774eff9aa2ea2578f0e&amp;username=mots04011" xr:uid="{00000000-0004-0000-0100-0000E5020000}"/>
    <hyperlink ref="B745" r:id="rId743" display="https://emenscr.nesdc.go.th/viewer/view.html?id=5f265b41cab46f2eac62fbc5&amp;username=mots04011" xr:uid="{00000000-0004-0000-0100-0000E6020000}"/>
    <hyperlink ref="B746" r:id="rId744" display="https://emenscr.nesdc.go.th/viewer/view.html?id=5f265efb5eb2cd2eaa464ab8&amp;username=mots04011" xr:uid="{00000000-0004-0000-0100-0000E7020000}"/>
    <hyperlink ref="B747" r:id="rId745" display="https://emenscr.nesdc.go.th/viewer/view.html?id=5f2663f9eff9aa2ea2578f12&amp;username=mots04011" xr:uid="{00000000-0004-0000-0100-0000E8020000}"/>
    <hyperlink ref="B748" r:id="rId746" display="https://emenscr.nesdc.go.th/viewer/view.html?id=5f266849eff9aa2ea2578f18&amp;username=mots04011" xr:uid="{00000000-0004-0000-0100-0000E9020000}"/>
    <hyperlink ref="B749" r:id="rId747" display="https://emenscr.nesdc.go.th/viewer/view.html?id=5f266cefd49bf92ea89dd13e&amp;username=mots04011" xr:uid="{00000000-0004-0000-0100-0000EA020000}"/>
    <hyperlink ref="B750" r:id="rId748" display="https://emenscr.nesdc.go.th/viewer/view.html?id=5f267299d49bf92ea89dd145&amp;username=mots04011" xr:uid="{00000000-0004-0000-0100-0000EB020000}"/>
    <hyperlink ref="B751" r:id="rId749" display="https://emenscr.nesdc.go.th/viewer/view.html?id=5f2676f9eff9aa2ea2578f21&amp;username=mots04011" xr:uid="{00000000-0004-0000-0100-0000EC020000}"/>
    <hyperlink ref="B752" r:id="rId750" display="https://emenscr.nesdc.go.th/viewer/view.html?id=5f2679f2d49bf92ea89dd14b&amp;username=mots04011" xr:uid="{00000000-0004-0000-0100-0000ED020000}"/>
    <hyperlink ref="B753" r:id="rId751" display="https://emenscr.nesdc.go.th/viewer/view.html?id=5f267cfecab46f2eac62fbda&amp;username=mots04011" xr:uid="{00000000-0004-0000-0100-0000EE020000}"/>
    <hyperlink ref="B754" r:id="rId752" display="https://emenscr.nesdc.go.th/viewer/view.html?id=5f2682aacab46f2eac62fbdd&amp;username=mots04011" xr:uid="{00000000-0004-0000-0100-0000EF020000}"/>
    <hyperlink ref="B755" r:id="rId753" display="https://emenscr.nesdc.go.th/viewer/view.html?id=5f2686345eb2cd2eaa464ac7&amp;username=mots04011" xr:uid="{00000000-0004-0000-0100-0000F0020000}"/>
    <hyperlink ref="B756" r:id="rId754" display="https://emenscr.nesdc.go.th/viewer/view.html?id=5f268bbbd49bf92ea89dd158&amp;username=mots04011" xr:uid="{00000000-0004-0000-0100-0000F1020000}"/>
    <hyperlink ref="B757" r:id="rId755" display="https://emenscr.nesdc.go.th/viewer/view.html?id=5f268fbeeff9aa2ea2578f29&amp;username=mots04011" xr:uid="{00000000-0004-0000-0100-0000F2020000}"/>
    <hyperlink ref="B758" r:id="rId756" display="https://emenscr.nesdc.go.th/viewer/view.html?id=5f2692a4eff9aa2ea2578f2b&amp;username=police000711" xr:uid="{00000000-0004-0000-0100-0000F3020000}"/>
    <hyperlink ref="B759" r:id="rId757" display="https://emenscr.nesdc.go.th/viewer/view.html?id=5f269478d49bf92ea89dd15f&amp;username=police000711" xr:uid="{00000000-0004-0000-0100-0000F4020000}"/>
    <hyperlink ref="B760" r:id="rId758" display="https://emenscr.nesdc.go.th/viewer/view.html?id=5f269d31d49bf92ea89dd168&amp;username=mots04011" xr:uid="{00000000-0004-0000-0100-0000F5020000}"/>
    <hyperlink ref="B761" r:id="rId759" display="https://emenscr.nesdc.go.th/viewer/view.html?id=5f26a2a9d49bf92ea89dd16c&amp;username=mots04011" xr:uid="{00000000-0004-0000-0100-0000F6020000}"/>
    <hyperlink ref="B762" r:id="rId760" display="https://emenscr.nesdc.go.th/viewer/view.html?id=5f26a7f3d49bf92ea89dd172&amp;username=mots04011" xr:uid="{00000000-0004-0000-0100-0000F7020000}"/>
    <hyperlink ref="B763" r:id="rId761" display="https://emenscr.nesdc.go.th/viewer/view.html?id=5f27cd2102517d2f64872206&amp;username=moi07041" xr:uid="{00000000-0004-0000-0100-0000F8020000}"/>
    <hyperlink ref="B764" r:id="rId762" display="https://emenscr.nesdc.go.th/viewer/view.html?id=5f28fed114c4720c160d0670&amp;username=mots04011" xr:uid="{00000000-0004-0000-0100-0000F9020000}"/>
    <hyperlink ref="B765" r:id="rId763" display="https://emenscr.nesdc.go.th/viewer/view.html?id=5f2911e14ae89a0c1450de83&amp;username=moc07011" xr:uid="{00000000-0004-0000-0100-0000FA020000}"/>
    <hyperlink ref="B766" r:id="rId764" display="https://emenscr.nesdc.go.th/viewer/view.html?id=5f291796adc5890c1c144b62&amp;username=mol05091" xr:uid="{00000000-0004-0000-0100-0000FB020000}"/>
    <hyperlink ref="B767" r:id="rId765" display="https://emenscr.nesdc.go.th/viewer/view.html?id=5f29288e14c4720c160d0706&amp;username=psu05211" xr:uid="{00000000-0004-0000-0100-0000FC020000}"/>
    <hyperlink ref="B768" r:id="rId766" display="https://emenscr.nesdc.go.th/viewer/view.html?id=5f292d14adc5890c1c144bb1&amp;username=swu690261" xr:uid="{00000000-0004-0000-0100-0000FD020000}"/>
    <hyperlink ref="B769" r:id="rId767" display="https://emenscr.nesdc.go.th/viewer/view.html?id=5f2a2a0c4ae89a0c1450dfd4&amp;username=tat5201021" xr:uid="{00000000-0004-0000-0100-0000FE020000}"/>
    <hyperlink ref="B770" r:id="rId768" display="https://emenscr.nesdc.go.th/viewer/view.html?id=5f2a3a1b47ff240c0ef1327f&amp;username=psu05211" xr:uid="{00000000-0004-0000-0100-0000FF020000}"/>
    <hyperlink ref="B771" r:id="rId769" display="https://emenscr.nesdc.go.th/viewer/view.html?id=5f2a5f4014c4720c160d08ae&amp;username=tat5201021" xr:uid="{00000000-0004-0000-0100-000000030000}"/>
    <hyperlink ref="B772" r:id="rId770" display="https://emenscr.nesdc.go.th/viewer/view.html?id=5f2a5f8514c4720c160d08b0&amp;username=most54011" xr:uid="{00000000-0004-0000-0100-000001030000}"/>
    <hyperlink ref="B773" r:id="rId771" display="https://emenscr.nesdc.go.th/viewer/view.html?id=5f2a63ad47ff240c0ef1330a&amp;username=moph05051" xr:uid="{00000000-0004-0000-0100-000002030000}"/>
    <hyperlink ref="B774" r:id="rId772" display="https://emenscr.nesdc.go.th/viewer/view.html?id=5f2a640eadc5890c1c144d91&amp;username=moph05051" xr:uid="{00000000-0004-0000-0100-000003030000}"/>
    <hyperlink ref="B775" r:id="rId773" display="https://emenscr.nesdc.go.th/viewer/view.html?id=5f2a67c414c4720c160d08d9&amp;username=tat5201021" xr:uid="{00000000-0004-0000-0100-000004030000}"/>
    <hyperlink ref="B776" r:id="rId774" display="https://emenscr.nesdc.go.th/viewer/view.html?id=5f2a692aadc5890c1c144db1&amp;username=tat5201021" xr:uid="{00000000-0004-0000-0100-000005030000}"/>
    <hyperlink ref="B777" r:id="rId775" display="https://emenscr.nesdc.go.th/viewer/view.html?id=5f2a6942adc5890c1c144db3&amp;username=tat5201021" xr:uid="{00000000-0004-0000-0100-000006030000}"/>
    <hyperlink ref="B778" r:id="rId776" display="https://emenscr.nesdc.go.th/viewer/view.html?id=5f2a6f99adc5890c1c144de6&amp;username=tat5201021" xr:uid="{00000000-0004-0000-0100-000007030000}"/>
    <hyperlink ref="B779" r:id="rId777" display="https://emenscr.nesdc.go.th/viewer/view.html?id=5f2a76ad5c565f39237b2df7&amp;username=tat5201021" xr:uid="{00000000-0004-0000-0100-000008030000}"/>
    <hyperlink ref="B780" r:id="rId778" display="https://emenscr.nesdc.go.th/viewer/view.html?id=5f2a78f1c65fbf3fac320f95&amp;username=tat5201021" xr:uid="{00000000-0004-0000-0100-000009030000}"/>
    <hyperlink ref="B781" r:id="rId779" display="https://emenscr.nesdc.go.th/viewer/view.html?id=5f2a7e019b1b9e3fab85a7ef&amp;username=tat5201021" xr:uid="{00000000-0004-0000-0100-00000A030000}"/>
    <hyperlink ref="B782" r:id="rId780" display="https://emenscr.nesdc.go.th/viewer/view.html?id=5f2a83059b1b9e3fab85a814&amp;username=tat5201021" xr:uid="{00000000-0004-0000-0100-00000B030000}"/>
    <hyperlink ref="B783" r:id="rId781" display="https://emenscr.nesdc.go.th/viewer/view.html?id=5f2a87595237673fb8a4d8d2&amp;username=tat5201021" xr:uid="{00000000-0004-0000-0100-00000C030000}"/>
    <hyperlink ref="B784" r:id="rId782" display="https://emenscr.nesdc.go.th/viewer/view.html?id=5f2a8d05c65fbf3fac320fdf&amp;username=tat5201021" xr:uid="{00000000-0004-0000-0100-00000D030000}"/>
    <hyperlink ref="B785" r:id="rId783" display="https://emenscr.nesdc.go.th/viewer/view.html?id=5f2a92173be9f03fb267b298&amp;username=moi04041" xr:uid="{00000000-0004-0000-0100-00000E030000}"/>
    <hyperlink ref="B786" r:id="rId784" display="https://emenscr.nesdc.go.th/viewer/view.html?id=5f2a931a9b1b9e3fab85a851&amp;username=moi04041" xr:uid="{00000000-0004-0000-0100-00000F030000}"/>
    <hyperlink ref="B787" r:id="rId785" display="https://emenscr.nesdc.go.th/viewer/view.html?id=5f2a94395237673fb8a4d90e&amp;username=tat5201021" xr:uid="{00000000-0004-0000-0100-000010030000}"/>
    <hyperlink ref="B788" r:id="rId786" display="https://emenscr.nesdc.go.th/viewer/view.html?id=5f2a9478c65fbf3fac320ff7&amp;username=moi04041" xr:uid="{00000000-0004-0000-0100-000011030000}"/>
    <hyperlink ref="B789" r:id="rId787" display="https://emenscr.nesdc.go.th/viewer/view.html?id=5f2ab4f83be9f03fb267b2cc&amp;username=psu05211" xr:uid="{00000000-0004-0000-0100-000012030000}"/>
    <hyperlink ref="B790" r:id="rId788" display="https://emenscr.nesdc.go.th/viewer/view.html?id=5f2ac2199b1b9e3fab85a889&amp;username=nida05263081" xr:uid="{00000000-0004-0000-0100-000013030000}"/>
    <hyperlink ref="B791" r:id="rId789" display="https://emenscr.nesdc.go.th/viewer/view.html?id=5f2ad993c65fbf3fac321050&amp;username=nida05263081" xr:uid="{00000000-0004-0000-0100-000014030000}"/>
    <hyperlink ref="B792" r:id="rId790" display="https://emenscr.nesdc.go.th/viewer/view.html?id=5f2ae1533be9f03fb267b2fd&amp;username=nida05263081" xr:uid="{00000000-0004-0000-0100-000015030000}"/>
    <hyperlink ref="B793" r:id="rId791" display="https://emenscr.nesdc.go.th/viewer/view.html?id=5f2afba33be9f03fb267b309&amp;username=nida05263081" xr:uid="{00000000-0004-0000-0100-000016030000}"/>
    <hyperlink ref="B794" r:id="rId792" display="https://emenscr.nesdc.go.th/viewer/view.html?id=5f2b87075ae40c252664c060&amp;username=moac10041" xr:uid="{00000000-0004-0000-0100-000017030000}"/>
    <hyperlink ref="B795" r:id="rId793" display="https://emenscr.nesdc.go.th/viewer/view.html?id=5f2b8c6eab9aa9251e67f4ff&amp;username=psu05211" xr:uid="{00000000-0004-0000-0100-000018030000}"/>
    <hyperlink ref="B796" r:id="rId794" display="https://emenscr.nesdc.go.th/viewer/view.html?id=5f2ba110ab9aa9251e67f53b&amp;username=mots02121" xr:uid="{00000000-0004-0000-0100-000019030000}"/>
    <hyperlink ref="B797" r:id="rId795" display="https://emenscr.nesdc.go.th/viewer/view.html?id=5f2bac721bb712252cdabb34&amp;username=mots02121" xr:uid="{00000000-0004-0000-0100-00001A030000}"/>
    <hyperlink ref="B798" r:id="rId796" display="https://emenscr.nesdc.go.th/viewer/view.html?id=5f2bad5e1bb712252cdabb37&amp;username=m-culture06011" xr:uid="{00000000-0004-0000-0100-00001B030000}"/>
    <hyperlink ref="B799" r:id="rId797" display="https://emenscr.nesdc.go.th/viewer/view.html?id=5f2bb2dc5ae40c252664c11f&amp;username=psu05211" xr:uid="{00000000-0004-0000-0100-00001C030000}"/>
    <hyperlink ref="B800" r:id="rId798" display="https://emenscr.nesdc.go.th/viewer/view.html?id=5f2bb68fab9aa9251e67f5c6&amp;username=tat5201021" xr:uid="{00000000-0004-0000-0100-00001D030000}"/>
    <hyperlink ref="B801" r:id="rId799" display="https://emenscr.nesdc.go.th/viewer/view.html?id=5f2bb9c05ae40c252664c15d&amp;username=psu05211" xr:uid="{00000000-0004-0000-0100-00001E030000}"/>
    <hyperlink ref="B802" r:id="rId800" display="https://emenscr.nesdc.go.th/viewer/view.html?id=5f2bbc451bb712252cdabb9f&amp;username=tat5201021" xr:uid="{00000000-0004-0000-0100-00001F030000}"/>
    <hyperlink ref="B803" r:id="rId801" display="https://emenscr.nesdc.go.th/viewer/view.html?id=5f2bc029ab9aa9251e67f61b&amp;username=nu052701041" xr:uid="{00000000-0004-0000-0100-000020030000}"/>
    <hyperlink ref="B804" r:id="rId802" display="https://emenscr.nesdc.go.th/viewer/view.html?id=5f2bc78cab9aa9251e67f651&amp;username=psu05211" xr:uid="{00000000-0004-0000-0100-000021030000}"/>
    <hyperlink ref="B805" r:id="rId803" display="https://emenscr.nesdc.go.th/viewer/view.html?id=5f2bcedf1bb712252cdabc31&amp;username=mots02121" xr:uid="{00000000-0004-0000-0100-000022030000}"/>
    <hyperlink ref="B806" r:id="rId804" display="https://emenscr.nesdc.go.th/viewer/view.html?id=5f2bd042ab9aa9251e67f69b&amp;username=dasta1" xr:uid="{00000000-0004-0000-0100-000023030000}"/>
    <hyperlink ref="B807" r:id="rId805" display="https://emenscr.nesdc.go.th/viewer/view.html?id=5f2bd2021bb712252cdabc40&amp;username=mots02121" xr:uid="{00000000-0004-0000-0100-000024030000}"/>
    <hyperlink ref="B808" r:id="rId806" display="https://emenscr.nesdc.go.th/viewer/view.html?id=5f2bd39b1bb712252cdabc4f&amp;username=mots02121" xr:uid="{00000000-0004-0000-0100-000025030000}"/>
    <hyperlink ref="B809" r:id="rId807" display="https://emenscr.nesdc.go.th/viewer/view.html?id=5f2bd454ab9aa9251e67f6b1&amp;username=mots02121" xr:uid="{00000000-0004-0000-0100-000026030000}"/>
    <hyperlink ref="B810" r:id="rId808" display="https://emenscr.nesdc.go.th/viewer/view.html?id=5f2bd5f75ae40c252664c24a&amp;username=mots02121" xr:uid="{00000000-0004-0000-0100-000027030000}"/>
    <hyperlink ref="B811" r:id="rId809" display="https://emenscr.nesdc.go.th/viewer/view.html?id=5f2bd95cab9aa9251e67f6cf&amp;username=pcru053961" xr:uid="{00000000-0004-0000-0100-000028030000}"/>
    <hyperlink ref="B812" r:id="rId810" display="https://emenscr.nesdc.go.th/viewer/view.html?id=5f2bed931bb712252cdabcb8&amp;username=psu05211" xr:uid="{00000000-0004-0000-0100-000029030000}"/>
    <hyperlink ref="B813" r:id="rId811" display="https://emenscr.nesdc.go.th/viewer/view.html?id=5f2bf5fd1bb712252cdabcce&amp;username=psu05211" xr:uid="{00000000-0004-0000-0100-00002A030000}"/>
    <hyperlink ref="B814" r:id="rId812" display="https://emenscr.nesdc.go.th/viewer/view.html?id=5f2bfaf058f327252403c838&amp;username=psu05211" xr:uid="{00000000-0004-0000-0100-00002B030000}"/>
    <hyperlink ref="B815" r:id="rId813" display="https://emenscr.nesdc.go.th/viewer/view.html?id=5f2c0dc31e9bcf1b6a3364dd&amp;username=moac05091" xr:uid="{00000000-0004-0000-0100-00002C030000}"/>
    <hyperlink ref="B816" r:id="rId814" display="https://emenscr.nesdc.go.th/viewer/view.html?id=5f2c15995d3d8c1b64cee050&amp;username=nida05263081" xr:uid="{00000000-0004-0000-0100-00002D030000}"/>
    <hyperlink ref="B817" r:id="rId815" display="https://emenscr.nesdc.go.th/viewer/view.html?id=5f2c15af5d3d8c1b64cee052&amp;username=psu05211" xr:uid="{00000000-0004-0000-0100-00002E030000}"/>
    <hyperlink ref="B818" r:id="rId816" display="https://emenscr.nesdc.go.th/viewer/view.html?id=5f2c165e5d3d8c1b64cee054&amp;username=dasta1" xr:uid="{00000000-0004-0000-0100-00002F030000}"/>
    <hyperlink ref="B819" r:id="rId817" display="https://emenscr.nesdc.go.th/viewer/view.html?id=5f2c19feab64071b723c6ad9&amp;username=nida05263081" xr:uid="{00000000-0004-0000-0100-000030030000}"/>
    <hyperlink ref="B820" r:id="rId818" display="https://emenscr.nesdc.go.th/viewer/view.html?id=5f2c1a8bab64071b723c6adb&amp;username=moi5302101" xr:uid="{00000000-0004-0000-0100-000031030000}"/>
    <hyperlink ref="B821" r:id="rId819" display="https://emenscr.nesdc.go.th/viewer/view.html?id=5f2c1b041e9bcf1b6a3364eb&amp;username=psu05211" xr:uid="{00000000-0004-0000-0100-000032030000}"/>
    <hyperlink ref="B822" r:id="rId820" display="https://emenscr.nesdc.go.th/viewer/view.html?id=5f2c20f35d3d8c1b64cee061&amp;username=psu05211" xr:uid="{00000000-0004-0000-0100-000033030000}"/>
    <hyperlink ref="B823" r:id="rId821" display="https://emenscr.nesdc.go.th/viewer/view.html?id=5f2c2341ab64071b723c6aea&amp;username=dasta1" xr:uid="{00000000-0004-0000-0100-000034030000}"/>
    <hyperlink ref="B824" r:id="rId822" display="https://emenscr.nesdc.go.th/viewer/view.html?id=5f2c2367ab64071b723c6aec&amp;username=psu05211" xr:uid="{00000000-0004-0000-0100-000035030000}"/>
    <hyperlink ref="B825" r:id="rId823" display="https://emenscr.nesdc.go.th/viewer/view.html?id=5f2c52791e9bcf1b6a33651f&amp;username=m-culture02041" xr:uid="{00000000-0004-0000-0100-000036030000}"/>
    <hyperlink ref="B826" r:id="rId824" display="https://emenscr.nesdc.go.th/viewer/view.html?id=5f2c559dab64071b723c6b10&amp;username=m-culture02041" xr:uid="{00000000-0004-0000-0100-000037030000}"/>
    <hyperlink ref="B827" r:id="rId825" display="https://emenscr.nesdc.go.th/viewer/view.html?id=5f2c57cf5d3d8c1b64cee094&amp;username=m-culture02041" xr:uid="{00000000-0004-0000-0100-000038030000}"/>
    <hyperlink ref="B828" r:id="rId826" display="https://emenscr.nesdc.go.th/viewer/view.html?id=5f2c5bd967a1a91b6c4af05c&amp;username=m-culture02041" xr:uid="{00000000-0004-0000-0100-000039030000}"/>
    <hyperlink ref="B829" r:id="rId827" display="https://emenscr.nesdc.go.th/viewer/view.html?id=5f2cc3dc1e9bcf1b6a33657f&amp;username=up0590081" xr:uid="{00000000-0004-0000-0100-00003A030000}"/>
    <hyperlink ref="B830" r:id="rId828" display="https://emenscr.nesdc.go.th/viewer/view.html?id=5f2cc5801e9bcf1b6a336585&amp;username=nrct00031" xr:uid="{00000000-0004-0000-0100-00003B030000}"/>
    <hyperlink ref="B831" r:id="rId829" display="https://emenscr.nesdc.go.th/viewer/view.html?id=5f2cd0bc67a1a91b6c4af103&amp;username=moac06061" xr:uid="{00000000-0004-0000-0100-00003C030000}"/>
    <hyperlink ref="B832" r:id="rId830" display="https://emenscr.nesdc.go.th/viewer/view.html?id=5f2cd97e5d3d8c1b64cee17f&amp;username=moi5302101" xr:uid="{00000000-0004-0000-0100-00003D030000}"/>
    <hyperlink ref="B833" r:id="rId831" display="https://emenscr.nesdc.go.th/viewer/view.html?id=5f2cdddbab64071b723c6c24&amp;username=sru11161" xr:uid="{00000000-0004-0000-0100-00003E030000}"/>
    <hyperlink ref="B834" r:id="rId832" display="https://emenscr.nesdc.go.th/viewer/view.html?id=5f2cdf001e9bcf1b6a336642&amp;username=moi5302101" xr:uid="{00000000-0004-0000-0100-00003F030000}"/>
    <hyperlink ref="B835" r:id="rId833" display="https://emenscr.nesdc.go.th/viewer/view.html?id=5f2ce1e75d3d8c1b64cee1c0&amp;username=moph10041" xr:uid="{00000000-0004-0000-0100-000040030000}"/>
    <hyperlink ref="B836" r:id="rId834" display="https://emenscr.nesdc.go.th/viewer/view.html?id=5f2ce62c1e9bcf1b6a336670&amp;username=mot03051" xr:uid="{00000000-0004-0000-0100-000041030000}"/>
    <hyperlink ref="B837" r:id="rId835" display="https://emenscr.nesdc.go.th/viewer/view.html?id=5f2ce9101e9bcf1b6a33667a&amp;username=mot03051" xr:uid="{00000000-0004-0000-0100-000042030000}"/>
    <hyperlink ref="B838" r:id="rId836" display="https://emenscr.nesdc.go.th/viewer/view.html?id=5f2cec8767a1a91b6c4af1a3&amp;username=mot03051" xr:uid="{00000000-0004-0000-0100-000043030000}"/>
    <hyperlink ref="B839" r:id="rId837" display="https://emenscr.nesdc.go.th/viewer/view.html?id=5f2cf1b85d3d8c1b64cee1ff&amp;username=kku0514141" xr:uid="{00000000-0004-0000-0100-000044030000}"/>
    <hyperlink ref="B840" r:id="rId838" display="https://emenscr.nesdc.go.th/viewer/view.html?id=5f2cf6251e9bcf1b6a3366b8&amp;username=kku0514141" xr:uid="{00000000-0004-0000-0100-000045030000}"/>
    <hyperlink ref="B841" r:id="rId839" display="https://emenscr.nesdc.go.th/viewer/view.html?id=5f2d05351e9bcf1b6a33675b&amp;username=nida05263081" xr:uid="{00000000-0004-0000-0100-000046030000}"/>
    <hyperlink ref="B842" r:id="rId840" display="https://emenscr.nesdc.go.th/viewer/view.html?id=5f2d09e0ab64071b723c6d46&amp;username=rru054801021" xr:uid="{00000000-0004-0000-0100-000047030000}"/>
    <hyperlink ref="B843" r:id="rId841" display="https://emenscr.nesdc.go.th/viewer/view.html?id=5f2d0a9467a1a91b6c4af2a4&amp;username=nida05263081" xr:uid="{00000000-0004-0000-0100-000048030000}"/>
    <hyperlink ref="B844" r:id="rId842" display="https://emenscr.nesdc.go.th/viewer/view.html?id=5f2d0e7a1e9bcf1b6a3367c7&amp;username=nida05263081" xr:uid="{00000000-0004-0000-0100-000049030000}"/>
    <hyperlink ref="B845" r:id="rId843" display="https://emenscr.nesdc.go.th/viewer/view.html?id=5f2d11ab5d3d8c1b64cee352&amp;username=tsu64021" xr:uid="{00000000-0004-0000-0100-00004A030000}"/>
    <hyperlink ref="B846" r:id="rId844" display="https://emenscr.nesdc.go.th/viewer/view.html?id=5f2d1b80ab64071b723c6e10&amp;username=sskru05721" xr:uid="{00000000-0004-0000-0100-00004B030000}"/>
    <hyperlink ref="B847" r:id="rId845" display="https://emenscr.nesdc.go.th/viewer/view.html?id=5f2d1ca8ab64071b723c6e1e&amp;username=tsu64021" xr:uid="{00000000-0004-0000-0100-00004C030000}"/>
    <hyperlink ref="B848" r:id="rId846" display="https://emenscr.nesdc.go.th/viewer/view.html?id=5f2d22751e9bcf1b6a3368cf&amp;username=mfu590131" xr:uid="{00000000-0004-0000-0100-00004D030000}"/>
    <hyperlink ref="B849" r:id="rId847" display="https://emenscr.nesdc.go.th/viewer/view.html?id=5f2d29751e9bcf1b6a336914&amp;username=bcca059541" xr:uid="{00000000-0004-0000-0100-00004E030000}"/>
    <hyperlink ref="B850" r:id="rId848" display="https://emenscr.nesdc.go.th/viewer/view.html?id=5f2d3e9c8e67530bd632bd25&amp;username=sskru05721" xr:uid="{00000000-0004-0000-0100-00004F030000}"/>
    <hyperlink ref="B851" r:id="rId849" display="https://emenscr.nesdc.go.th/viewer/view.html?id=5f2d40325a5ea30bc8e0c50f&amp;username=ubu05291" xr:uid="{00000000-0004-0000-0100-000050030000}"/>
    <hyperlink ref="B852" r:id="rId850" display="https://emenscr.nesdc.go.th/viewer/view.html?id=5f2d47cc374fcf0bce40607a&amp;username=m-culture02041" xr:uid="{00000000-0004-0000-0100-000051030000}"/>
    <hyperlink ref="B853" r:id="rId851" display="https://emenscr.nesdc.go.th/viewer/view.html?id=5f2d47fb5a5ea30bc8e0c53e&amp;username=sskru05721" xr:uid="{00000000-0004-0000-0100-000052030000}"/>
    <hyperlink ref="B854" r:id="rId852" display="https://emenscr.nesdc.go.th/viewer/view.html?id=5f2d48f25a5ea30bc8e0c54b&amp;username=pbru0555341" xr:uid="{00000000-0004-0000-0100-000053030000}"/>
    <hyperlink ref="B855" r:id="rId853" display="https://emenscr.nesdc.go.th/viewer/view.html?id=5f2d4d17c3e5f60bd06cada3&amp;username=tceb1" xr:uid="{00000000-0004-0000-0100-000054030000}"/>
    <hyperlink ref="B856" r:id="rId854" display="https://emenscr.nesdc.go.th/viewer/view.html?id=5f2d4e03c3e5f60bd06cada5&amp;username=m-culture04011" xr:uid="{00000000-0004-0000-0100-000055030000}"/>
    <hyperlink ref="B857" r:id="rId855" display="https://emenscr.nesdc.go.th/viewer/view.html?id=5f2d51525a5ea30bc8e0c56b&amp;username=m-culture04011" xr:uid="{00000000-0004-0000-0100-000056030000}"/>
    <hyperlink ref="B858" r:id="rId856" display="https://emenscr.nesdc.go.th/viewer/view.html?id=5f2d60d88e67530bd632bda4&amp;username=mod04061" xr:uid="{00000000-0004-0000-0100-000057030000}"/>
    <hyperlink ref="B859" r:id="rId857" display="https://emenscr.nesdc.go.th/viewer/view.html?id=5f2d66eac3e5f60bd06cadfa&amp;username=tceb1" xr:uid="{00000000-0004-0000-0100-000058030000}"/>
    <hyperlink ref="B860" r:id="rId858" display="https://emenscr.nesdc.go.th/viewer/view.html?id=5f2d68ce374fcf0bce406107&amp;username=mnre05011" xr:uid="{00000000-0004-0000-0100-000059030000}"/>
    <hyperlink ref="B861" r:id="rId859" display="https://emenscr.nesdc.go.th/viewer/view.html?id=5f2d6fdd8e67530bd632bdea&amp;username=m-culture05031" xr:uid="{00000000-0004-0000-0100-00005A030000}"/>
    <hyperlink ref="B862" r:id="rId860" display="https://emenscr.nesdc.go.th/viewer/view.html?id=5f2d71e65a5ea30bc8e0c600&amp;username=mnre05011" xr:uid="{00000000-0004-0000-0100-00005B030000}"/>
    <hyperlink ref="B863" r:id="rId861" display="https://emenscr.nesdc.go.th/viewer/view.html?id=5f2d73265a5ea30bc8e0c602&amp;username=cmru0533101" xr:uid="{00000000-0004-0000-0100-00005C030000}"/>
    <hyperlink ref="B864" r:id="rId862" display="https://emenscr.nesdc.go.th/viewer/view.html?id=5f2d7724c3e5f60bd06cae46&amp;username=mnre05011" xr:uid="{00000000-0004-0000-0100-00005D030000}"/>
    <hyperlink ref="B865" r:id="rId863" display="https://emenscr.nesdc.go.th/viewer/view.html?id=5f2d80fec3e5f60bd06cae57&amp;username=mnre05011" xr:uid="{00000000-0004-0000-0100-00005E030000}"/>
    <hyperlink ref="B866" r:id="rId864" display="https://emenscr.nesdc.go.th/viewer/view.html?id=5f3a4ff1c3ac35097c8d317e&amp;username=m-culture0031161" xr:uid="{00000000-0004-0000-0100-00005F030000}"/>
    <hyperlink ref="B867" r:id="rId865" display="https://emenscr.nesdc.go.th/viewer/view.html?id=5f4383eb9b1dc4729d4652df&amp;username=m-culture0031161" xr:uid="{00000000-0004-0000-0100-000060030000}"/>
    <hyperlink ref="B868" r:id="rId866" display="https://emenscr.nesdc.go.th/viewer/view.html?id=5f55e53b95e60e0fbef41b2d&amp;username=moi0017361" xr:uid="{00000000-0004-0000-0100-000061030000}"/>
    <hyperlink ref="B869" r:id="rId867" display="https://emenscr.nesdc.go.th/viewer/view.html?id=5f5731cfd506130fc4d48cac&amp;username=mot0703141" xr:uid="{00000000-0004-0000-0100-000062030000}"/>
    <hyperlink ref="B870" r:id="rId868" display="https://emenscr.nesdc.go.th/viewer/view.html?id=5f5752d14442940fc6400864&amp;username=mot060281" xr:uid="{00000000-0004-0000-0100-000063030000}"/>
    <hyperlink ref="B871" r:id="rId869" display="https://emenscr.nesdc.go.th/viewer/view.html?id=5f585b1d4442940fc64008a3&amp;username=mots2702611" xr:uid="{00000000-0004-0000-0100-000064030000}"/>
    <hyperlink ref="B872" r:id="rId870" display="https://emenscr.nesdc.go.th/viewer/view.html?id=5f58994795e60e0fbef41c1b&amp;username=moi0017691" xr:uid="{00000000-0004-0000-0100-000065030000}"/>
    <hyperlink ref="B873" r:id="rId871" display="https://emenscr.nesdc.go.th/viewer/view.html?id=5f59f074d506130fc4d48e1f&amp;username=mot0703131" xr:uid="{00000000-0004-0000-0100-000066030000}"/>
    <hyperlink ref="B874" r:id="rId872" display="https://emenscr.nesdc.go.th/viewer/view.html?id=5f5b3e75438daa2779403e32&amp;username=opm0001661" xr:uid="{00000000-0004-0000-0100-000067030000}"/>
    <hyperlink ref="B875" r:id="rId873" display="https://emenscr.nesdc.go.th/viewer/view.html?id=5f5b6e3f438daa2779403e3d&amp;username=moi0022751" xr:uid="{00000000-0004-0000-0100-000068030000}"/>
    <hyperlink ref="B876" r:id="rId874" display="https://emenscr.nesdc.go.th/viewer/view.html?id=5f5ef4ddebe1492770f30d4c&amp;username=mots9502451" xr:uid="{00000000-0004-0000-0100-000069030000}"/>
    <hyperlink ref="B877" r:id="rId875" display="https://emenscr.nesdc.go.th/viewer/view.html?id=5f5f4a1bd80a23276a8b4636&amp;username=moi0022751" xr:uid="{00000000-0004-0000-0100-00006A030000}"/>
    <hyperlink ref="B878" r:id="rId876" display="https://emenscr.nesdc.go.th/viewer/view.html?id=5f60a6256cae187250a86026&amp;username=mots4602031" xr:uid="{00000000-0004-0000-0100-00006B030000}"/>
    <hyperlink ref="B879" r:id="rId877" display="https://emenscr.nesdc.go.th/viewer/view.html?id=5f63426adb3faf7259446f69&amp;username=district39021" xr:uid="{00000000-0004-0000-0100-00006C030000}"/>
    <hyperlink ref="B880" r:id="rId878" display="https://emenscr.nesdc.go.th/viewer/view.html?id=5f641c8b4563fd61ced2ab10&amp;username=district39021" xr:uid="{00000000-0004-0000-0100-00006D030000}"/>
    <hyperlink ref="B881" r:id="rId879" display="https://emenscr.nesdc.go.th/viewer/view.html?id=5f642ae7de5bf961c78475f3&amp;username=district39021" xr:uid="{00000000-0004-0000-0100-00006E030000}"/>
    <hyperlink ref="B882" r:id="rId880" display="https://emenscr.nesdc.go.th/viewer/view.html?id=5f7589359c6af045fbf3d15a&amp;username=mot0703131" xr:uid="{00000000-0004-0000-0100-00006F030000}"/>
    <hyperlink ref="B883" r:id="rId881" display="https://emenscr.nesdc.go.th/viewer/view.html?id=5f75a06e0f92324608a115ec&amp;username=district66031" xr:uid="{00000000-0004-0000-0100-000070030000}"/>
    <hyperlink ref="B884" r:id="rId882" display="https://emenscr.nesdc.go.th/viewer/view.html?id=5f75ac727c54104601acff59&amp;username=district66031" xr:uid="{00000000-0004-0000-0100-000071030000}"/>
    <hyperlink ref="B885" r:id="rId883" display="https://emenscr.nesdc.go.th/viewer/view.html?id=5f76d9b5c34aad76d2a0c364&amp;username=mots2102481" xr:uid="{00000000-0004-0000-0100-000072030000}"/>
    <hyperlink ref="B886" r:id="rId884" display="https://emenscr.nesdc.go.th/viewer/view.html?id=5f76dc5eb7c5f976ca017903&amp;username=mots2102481" xr:uid="{00000000-0004-0000-0100-000073030000}"/>
    <hyperlink ref="B887" r:id="rId885" display="https://emenscr.nesdc.go.th/viewer/view.html?id=5f76e769b7c5f976ca017926&amp;username=mots1402311" xr:uid="{00000000-0004-0000-0100-000074030000}"/>
    <hyperlink ref="B888" r:id="rId886" display="https://emenscr.nesdc.go.th/viewer/view.html?id=5f7aa135f00c1d24fb7785a1&amp;username=mots4202511" xr:uid="{00000000-0004-0000-0100-000075030000}"/>
    <hyperlink ref="B889" r:id="rId887" display="https://emenscr.nesdc.go.th/viewer/view.html?id=5f7c296793520e3fbc0dd71f&amp;username=mot060281" xr:uid="{00000000-0004-0000-0100-000076030000}"/>
    <hyperlink ref="B890" r:id="rId888" display="https://emenscr.nesdc.go.th/viewer/view.html?id=5f7d2662bee63e67f37080ed&amp;username=mot060911" xr:uid="{00000000-0004-0000-0100-000077030000}"/>
    <hyperlink ref="B891" r:id="rId889" display="https://emenscr.nesdc.go.th/viewer/view.html?id=5f7d52c7bee63e67f3708173&amp;username=opm0001621" xr:uid="{00000000-0004-0000-0100-000078030000}"/>
    <hyperlink ref="B892" r:id="rId890" display="https://emenscr.nesdc.go.th/viewer/view.html?id=5f7d54d087c44067e3862eeb&amp;username=opm0001621" xr:uid="{00000000-0004-0000-0100-000079030000}"/>
    <hyperlink ref="B893" r:id="rId891" display="https://emenscr.nesdc.go.th/viewer/view.html?id=5f7ebc17d5b4f05ea8625129&amp;username=mots7202651" xr:uid="{00000000-0004-0000-0100-00007A030000}"/>
    <hyperlink ref="B894" r:id="rId892" display="https://emenscr.nesdc.go.th/viewer/view.html?id=5f87fd5f9455193a1485e946&amp;username=mots9102571" xr:uid="{00000000-0004-0000-0100-00007B030000}"/>
    <hyperlink ref="B895" r:id="rId893" display="https://emenscr.nesdc.go.th/viewer/view.html?id=5f880ee09455193a1485e97f&amp;username=mots9102571" xr:uid="{00000000-0004-0000-0100-00007C030000}"/>
    <hyperlink ref="B896" r:id="rId894" display="https://emenscr.nesdc.go.th/viewer/view.html?id=5f8fac226c3834541c553f52&amp;username=cmu6593261" xr:uid="{00000000-0004-0000-0100-00007D030000}"/>
    <hyperlink ref="B897" r:id="rId895" display="https://emenscr.nesdc.go.th/viewer/view.html?id=5f913cbdad3e87101f407c81&amp;username=cmu6593261" xr:uid="{00000000-0004-0000-0100-00007E030000}"/>
    <hyperlink ref="B898" r:id="rId896" display="https://emenscr.nesdc.go.th/viewer/view.html?id=5f9181acca822c59c1436c30&amp;username=cmu6593261" xr:uid="{00000000-0004-0000-0100-00007F030000}"/>
    <hyperlink ref="B899" r:id="rId897" display="https://emenscr.nesdc.go.th/viewer/view.html?id=5f9185c07a165259d1a20c48&amp;username=cmu6593261" xr:uid="{00000000-0004-0000-0100-000080030000}"/>
    <hyperlink ref="B900" r:id="rId898" display="https://emenscr.nesdc.go.th/viewer/view.html?id=5f91927d96168859c95eb779&amp;username=cmu6593261" xr:uid="{00000000-0004-0000-0100-000081030000}"/>
    <hyperlink ref="B901" r:id="rId899" display="https://emenscr.nesdc.go.th/viewer/view.html?id=5f96748a383c5f20fb3528e8&amp;username=mot060761" xr:uid="{00000000-0004-0000-0100-000082030000}"/>
    <hyperlink ref="B902" r:id="rId900" display="https://emenscr.nesdc.go.th/viewer/view.html?id=5f979036a1c00920fc169a82&amp;username=rmuti34001" xr:uid="{00000000-0004-0000-0100-000083030000}"/>
    <hyperlink ref="B903" r:id="rId901" display="https://emenscr.nesdc.go.th/viewer/view.html?id=5f979c8fa1c00920fc169acb&amp;username=rmuti34001" xr:uid="{00000000-0004-0000-0100-000084030000}"/>
    <hyperlink ref="B904" r:id="rId902" display="https://emenscr.nesdc.go.th/viewer/view.html?id=5f97bf36eb355920f55514e0&amp;username=moi07171" xr:uid="{00000000-0004-0000-0100-000085030000}"/>
    <hyperlink ref="B905" r:id="rId903" display="https://emenscr.nesdc.go.th/viewer/view.html?id=5f9a2874f9cb99439af531a0&amp;username=moac10041" xr:uid="{00000000-0004-0000-0100-000086030000}"/>
    <hyperlink ref="B906" r:id="rId904" display="https://emenscr.nesdc.go.th/viewer/view.html?id=5f9a6e889be3a25b6cc1a436&amp;username=m-culture02031" xr:uid="{00000000-0004-0000-0100-000087030000}"/>
    <hyperlink ref="B907" r:id="rId905" display="https://emenscr.nesdc.go.th/viewer/view.html?id=5f9a7dfd2310b05b6ef487fa&amp;username=mots04061" xr:uid="{00000000-0004-0000-0100-000088030000}"/>
    <hyperlink ref="B908" r:id="rId906" display="https://emenscr.nesdc.go.th/viewer/view.html?id=5f9a858337b27e5b651e84f4&amp;username=mots04031" xr:uid="{00000000-0004-0000-0100-000089030000}"/>
    <hyperlink ref="B909" r:id="rId907" display="https://emenscr.nesdc.go.th/viewer/view.html?id=5f9a928f9be3a25b6cc1a547&amp;username=mots02011" xr:uid="{00000000-0004-0000-0100-00008A030000}"/>
    <hyperlink ref="B910" r:id="rId908" display="https://emenscr.nesdc.go.th/viewer/view.html?id=5f9b7eb02310b05b6ef48954&amp;username=mots02041" xr:uid="{00000000-0004-0000-0100-00008B030000}"/>
    <hyperlink ref="B911" r:id="rId909" display="https://emenscr.nesdc.go.th/viewer/view.html?id=5f9b976f457e3655960d1252&amp;username=mots02011" xr:uid="{00000000-0004-0000-0100-00008C030000}"/>
    <hyperlink ref="B912" r:id="rId910" display="https://emenscr.nesdc.go.th/viewer/view.html?id=5f9fc2999402b9793b5a9647&amp;username=up0590081" xr:uid="{00000000-0004-0000-0100-00008D030000}"/>
    <hyperlink ref="B913" r:id="rId911" display="https://emenscr.nesdc.go.th/viewer/view.html?id=5fa0c43a988b886eeee424a4&amp;username=mots04031" xr:uid="{00000000-0004-0000-0100-00008E030000}"/>
    <hyperlink ref="B914" r:id="rId912" display="https://emenscr.nesdc.go.th/viewer/view.html?id=5fa266aa360ecd060787f9a1&amp;username=mots04041" xr:uid="{00000000-0004-0000-0100-00008F030000}"/>
    <hyperlink ref="B915" r:id="rId913" display="https://emenscr.nesdc.go.th/viewer/view.html?id=5fa2736fb85d3605fe50d328&amp;username=mots04031" xr:uid="{00000000-0004-0000-0100-000090030000}"/>
    <hyperlink ref="B916" r:id="rId914" display="https://emenscr.nesdc.go.th/viewer/view.html?id=5fa2aa9e6a38880601718907&amp;username=district15021" xr:uid="{00000000-0004-0000-0100-000091030000}"/>
    <hyperlink ref="B917" r:id="rId915" display="https://emenscr.nesdc.go.th/viewer/view.html?id=5fa2aeb1b85d3605fe50d364&amp;username=district15021" xr:uid="{00000000-0004-0000-0100-000092030000}"/>
    <hyperlink ref="B918" r:id="rId916" display="https://emenscr.nesdc.go.th/viewer/view.html?id=5fa2b75540a638314041587e&amp;username=district15031" xr:uid="{00000000-0004-0000-0100-000093030000}"/>
    <hyperlink ref="B919" r:id="rId917" display="https://emenscr.nesdc.go.th/viewer/view.html?id=5fa37be840a638314041591f&amp;username=mots04031" xr:uid="{00000000-0004-0000-0100-000094030000}"/>
    <hyperlink ref="B920" r:id="rId918" display="https://emenscr.nesdc.go.th/viewer/view.html?id=5fa38206e6c1d8313a2ffaf1&amp;username=mots04041" xr:uid="{00000000-0004-0000-0100-000095030000}"/>
    <hyperlink ref="B921" r:id="rId919" display="https://emenscr.nesdc.go.th/viewer/view.html?id=5fa3a6c140a63831404159be&amp;username=mots04031" xr:uid="{00000000-0004-0000-0100-000096030000}"/>
    <hyperlink ref="B922" r:id="rId920" display="https://emenscr.nesdc.go.th/viewer/view.html?id=5fa3c954613c8b25686f473f&amp;username=moc07081" xr:uid="{00000000-0004-0000-0100-000097030000}"/>
    <hyperlink ref="B923" r:id="rId921" display="https://emenscr.nesdc.go.th/viewer/view.html?id=5fa411347d71223f835eb9cd&amp;username=district15031" xr:uid="{00000000-0004-0000-0100-000098030000}"/>
    <hyperlink ref="B924" r:id="rId922" display="https://emenscr.nesdc.go.th/viewer/view.html?id=5fa4191fe01fd33f818a43a2&amp;username=district15071" xr:uid="{00000000-0004-0000-0100-000099030000}"/>
    <hyperlink ref="B925" r:id="rId923" display="https://emenscr.nesdc.go.th/viewer/view.html?id=5fa50d4be01fd33f818a46d2&amp;username=mot060641" xr:uid="{00000000-0004-0000-0100-00009A030000}"/>
    <hyperlink ref="B926" r:id="rId924" display="https://emenscr.nesdc.go.th/viewer/view.html?id=5fa5592db1991b3f8585d595&amp;username=district15041" xr:uid="{00000000-0004-0000-0100-00009B030000}"/>
    <hyperlink ref="B927" r:id="rId925" display="https://emenscr.nesdc.go.th/viewer/view.html?id=5fa55f42b1991b3f8585d5a5&amp;username=district15061" xr:uid="{00000000-0004-0000-0100-00009C030000}"/>
    <hyperlink ref="B928" r:id="rId926" display="https://emenscr.nesdc.go.th/viewer/view.html?id=5fa56524e01fd33f818a486b&amp;username=district15051" xr:uid="{00000000-0004-0000-0100-00009D030000}"/>
    <hyperlink ref="B929" r:id="rId927" display="https://emenscr.nesdc.go.th/viewer/view.html?id=5fa613c87d71223f835ebf4c&amp;username=district15061" xr:uid="{00000000-0004-0000-0100-00009E030000}"/>
    <hyperlink ref="B930" r:id="rId928" display="https://emenscr.nesdc.go.th/viewer/view.html?id=5fa62bccb1991b3f8585d6ff&amp;username=moi0018151" xr:uid="{00000000-0004-0000-0100-00009F030000}"/>
    <hyperlink ref="B931" r:id="rId929" display="https://emenscr.nesdc.go.th/viewer/view.html?id=5fa630d67d71223f835ebffc&amp;username=moi0018151" xr:uid="{00000000-0004-0000-0100-0000A0030000}"/>
    <hyperlink ref="B932" r:id="rId930" display="https://emenscr.nesdc.go.th/viewer/view.html?id=5fa64f0ce01fd33f818a4a7d&amp;username=moi0018151" xr:uid="{00000000-0004-0000-0100-0000A1030000}"/>
    <hyperlink ref="B933" r:id="rId931" display="https://emenscr.nesdc.go.th/viewer/view.html?id=5fa8bdfed1df483f7bfaa17a&amp;username=cea031" xr:uid="{00000000-0004-0000-0100-0000A2030000}"/>
    <hyperlink ref="B934" r:id="rId932" display="https://emenscr.nesdc.go.th/viewer/view.html?id=5fa8be31b1991b3f8585dbfd&amp;username=mots04041" xr:uid="{00000000-0004-0000-0100-0000A3030000}"/>
    <hyperlink ref="B935" r:id="rId933" display="https://emenscr.nesdc.go.th/viewer/view.html?id=5fa8c1f1b1991b3f8585dc08&amp;username=mots04041" xr:uid="{00000000-0004-0000-0100-0000A4030000}"/>
    <hyperlink ref="B936" r:id="rId934" display="https://emenscr.nesdc.go.th/viewer/view.html?id=5fa8c7fad1df483f7bfaa18e&amp;username=mots04041" xr:uid="{00000000-0004-0000-0100-0000A5030000}"/>
    <hyperlink ref="B937" r:id="rId935" display="https://emenscr.nesdc.go.th/viewer/view.html?id=5fa8cc17b1991b3f8585dc12&amp;username=mots04041" xr:uid="{00000000-0004-0000-0100-0000A6030000}"/>
    <hyperlink ref="B938" r:id="rId936" display="https://emenscr.nesdc.go.th/viewer/view.html?id=5fa8eb38e708b36c432df7cc&amp;username=mots04041" xr:uid="{00000000-0004-0000-0100-0000A7030000}"/>
    <hyperlink ref="B939" r:id="rId937" display="https://emenscr.nesdc.go.th/viewer/view.html?id=5fa8ee293f6eff6c49213947&amp;username=cea031" xr:uid="{00000000-0004-0000-0100-0000A8030000}"/>
    <hyperlink ref="B940" r:id="rId938" display="https://emenscr.nesdc.go.th/viewer/view.html?id=5fa8f1b67772696c41ccc04d&amp;username=mots04041" xr:uid="{00000000-0004-0000-0100-0000A9030000}"/>
    <hyperlink ref="B941" r:id="rId939" display="https://emenscr.nesdc.go.th/viewer/view.html?id=5fa8f6f22806e76c3c3d6357&amp;username=moi0017481" xr:uid="{00000000-0004-0000-0100-0000AA030000}"/>
    <hyperlink ref="B942" r:id="rId940" display="https://emenscr.nesdc.go.th/viewer/view.html?id=5fa8f7602806e76c3c3d6359&amp;username=mots04041" xr:uid="{00000000-0004-0000-0100-0000AB030000}"/>
    <hyperlink ref="B943" r:id="rId941" display="https://emenscr.nesdc.go.th/viewer/view.html?id=5fa8fc7ce708b36c432df7ee&amp;username=m-culture0031261" xr:uid="{00000000-0004-0000-0100-0000AC030000}"/>
    <hyperlink ref="B944" r:id="rId942" display="https://emenscr.nesdc.go.th/viewer/view.html?id=5faa3a317772696c41ccc0fa&amp;username=moi0017221" xr:uid="{00000000-0004-0000-0100-0000AD030000}"/>
    <hyperlink ref="B945" r:id="rId943" display="https://emenscr.nesdc.go.th/viewer/view.html?id=5faa44b33f6eff6c49213a04&amp;username=moi0017501" xr:uid="{00000000-0004-0000-0100-0000AE030000}"/>
    <hyperlink ref="B946" r:id="rId944" display="https://emenscr.nesdc.go.th/viewer/view.html?id=5faa4e112806e76c3c3d6414&amp;username=moi0017501" xr:uid="{00000000-0004-0000-0100-0000AF030000}"/>
    <hyperlink ref="B947" r:id="rId945" display="https://emenscr.nesdc.go.th/viewer/view.html?id=5faa6bd8e708b36c432df8ce&amp;username=mot060931" xr:uid="{00000000-0004-0000-0100-0000B0030000}"/>
    <hyperlink ref="B948" r:id="rId946" display="https://emenscr.nesdc.go.th/viewer/view.html?id=5faa70efe708b36c432df8d2&amp;username=mot060931" xr:uid="{00000000-0004-0000-0100-0000B1030000}"/>
    <hyperlink ref="B949" r:id="rId947" display="https://emenscr.nesdc.go.th/viewer/view.html?id=5faa74443f6eff6c49213a3e&amp;username=mot060931" xr:uid="{00000000-0004-0000-0100-0000B2030000}"/>
    <hyperlink ref="B950" r:id="rId948" display="https://emenscr.nesdc.go.th/viewer/view.html?id=5fab6fff3f6eff6c49213a7a&amp;username=moph09081" xr:uid="{00000000-0004-0000-0100-0000B3030000}"/>
    <hyperlink ref="B951" r:id="rId949" display="https://emenscr.nesdc.go.th/viewer/view.html?id=5fab892ce708b36c432df92e&amp;username=mot060931" xr:uid="{00000000-0004-0000-0100-0000B4030000}"/>
    <hyperlink ref="B952" r:id="rId950" display="https://emenscr.nesdc.go.th/viewer/view.html?id=5fab8ba47772696c41ccc1aa&amp;username=mot060931" xr:uid="{00000000-0004-0000-0100-0000B5030000}"/>
    <hyperlink ref="B953" r:id="rId951" display="https://emenscr.nesdc.go.th/viewer/view.html?id=5fabac3a3f6eff6c49213abd&amp;username=mot0703611" xr:uid="{00000000-0004-0000-0100-0000B6030000}"/>
    <hyperlink ref="B954" r:id="rId952" display="https://emenscr.nesdc.go.th/viewer/view.html?id=5facb476e708b36c432df9a2&amp;username=mots2102481" xr:uid="{00000000-0004-0000-0100-0000B7030000}"/>
    <hyperlink ref="B955" r:id="rId953" display="https://emenscr.nesdc.go.th/viewer/view.html?id=5facf5b6e708b36c432df9e9&amp;username=moi0022211" xr:uid="{00000000-0004-0000-0100-0000B8030000}"/>
    <hyperlink ref="B956" r:id="rId954" display="https://emenscr.nesdc.go.th/viewer/view.html?id=5facfdee3f6eff6c49213b42&amp;username=moi0017451" xr:uid="{00000000-0004-0000-0100-0000B9030000}"/>
    <hyperlink ref="B957" r:id="rId955" display="https://emenscr.nesdc.go.th/viewer/view.html?id=5facffd37772696c41ccc24d&amp;username=mots2702611" xr:uid="{00000000-0004-0000-0100-0000BA030000}"/>
    <hyperlink ref="B958" r:id="rId956" display="https://emenscr.nesdc.go.th/viewer/view.html?id=5fadfca03f6eff6c49213b6f&amp;username=moi0022761" xr:uid="{00000000-0004-0000-0100-0000BB030000}"/>
    <hyperlink ref="B959" r:id="rId957" display="https://emenscr.nesdc.go.th/viewer/view.html?id=5fae068ae708b36c432dfa22&amp;username=mot060281" xr:uid="{00000000-0004-0000-0100-0000BC030000}"/>
    <hyperlink ref="B960" r:id="rId958" display="https://emenscr.nesdc.go.th/viewer/view.html?id=5fae0ecd7772696c41ccc28a&amp;username=m-culture0031721" xr:uid="{00000000-0004-0000-0100-0000BD030000}"/>
    <hyperlink ref="B961" r:id="rId959" display="https://emenscr.nesdc.go.th/viewer/view.html?id=5fae28d93f6eff6c49213b9c&amp;username=mot060281" xr:uid="{00000000-0004-0000-0100-0000BE030000}"/>
    <hyperlink ref="B962" r:id="rId960" display="https://emenscr.nesdc.go.th/viewer/view.html?id=5fae2ff42806e76c3c3d659a&amp;username=mot060281" xr:uid="{00000000-0004-0000-0100-0000BF030000}"/>
    <hyperlink ref="B963" r:id="rId961" display="https://emenscr.nesdc.go.th/viewer/view.html?id=5fae322e2806e76c3c3d659d&amp;username=mot060281" xr:uid="{00000000-0004-0000-0100-0000C0030000}"/>
    <hyperlink ref="B964" r:id="rId962" display="https://emenscr.nesdc.go.th/viewer/view.html?id=5fae398f3f6eff6c49213bbb&amp;username=mots2702611" xr:uid="{00000000-0004-0000-0100-0000C1030000}"/>
    <hyperlink ref="B965" r:id="rId963" display="https://emenscr.nesdc.go.th/viewer/view.html?id=5fae3d0e2806e76c3c3d65af&amp;username=m-culture0031761" xr:uid="{00000000-0004-0000-0100-0000C2030000}"/>
    <hyperlink ref="B966" r:id="rId964" display="https://emenscr.nesdc.go.th/viewer/view.html?id=5fb1efddd830192cf1024564&amp;username=mot0703291" xr:uid="{00000000-0004-0000-0100-0000C3030000}"/>
    <hyperlink ref="B967" r:id="rId965" display="https://emenscr.nesdc.go.th/viewer/view.html?id=5fb21313f1fa732ce2f63410&amp;username=mot0703291" xr:uid="{00000000-0004-0000-0100-0000C4030000}"/>
    <hyperlink ref="B968" r:id="rId966" display="https://emenscr.nesdc.go.th/viewer/view.html?id=5fb2446e0a849e2ce306db16&amp;username=mots9602241" xr:uid="{00000000-0004-0000-0100-0000C5030000}"/>
    <hyperlink ref="B969" r:id="rId967" display="https://emenscr.nesdc.go.th/viewer/view.html?id=5fb24908f1fa732ce2f63488&amp;username=mots3302541" xr:uid="{00000000-0004-0000-0100-0000C6030000}"/>
    <hyperlink ref="B970" r:id="rId968" display="https://emenscr.nesdc.go.th/viewer/view.html?id=5fb2537dd830192cf1024612&amp;username=mots3302541" xr:uid="{00000000-0004-0000-0100-0000C7030000}"/>
    <hyperlink ref="B971" r:id="rId969" display="https://emenscr.nesdc.go.th/viewer/view.html?id=5fb32988f1fa732ce2f634a4&amp;username=mots04061" xr:uid="{00000000-0004-0000-0100-0000C8030000}"/>
    <hyperlink ref="B972" r:id="rId970" display="https://emenscr.nesdc.go.th/viewer/view.html?id=5fb339180a849e2ce306db48&amp;username=mot0703291" xr:uid="{00000000-0004-0000-0100-0000C9030000}"/>
    <hyperlink ref="B973" r:id="rId971" display="https://emenscr.nesdc.go.th/viewer/view.html?id=5fb34bc720f6a8429dff6156&amp;username=mots4402411" xr:uid="{00000000-0004-0000-0100-0000CA030000}"/>
    <hyperlink ref="B974" r:id="rId972" display="https://emenscr.nesdc.go.th/viewer/view.html?id=5fb34bc9152e2542a428cf5d&amp;username=mots04061" xr:uid="{00000000-0004-0000-0100-0000CB030000}"/>
    <hyperlink ref="B975" r:id="rId973" display="https://emenscr.nesdc.go.th/viewer/view.html?id=5fb34dd656c36d429b487946&amp;username=mots4402411" xr:uid="{00000000-0004-0000-0100-0000CC030000}"/>
    <hyperlink ref="B976" r:id="rId974" display="https://emenscr.nesdc.go.th/viewer/view.html?id=5fb34ed120f6a8429dff6163&amp;username=mots04061" xr:uid="{00000000-0004-0000-0100-0000CD030000}"/>
    <hyperlink ref="B977" r:id="rId975" display="https://emenscr.nesdc.go.th/viewer/view.html?id=5fb34f5c152e2542a428cf6b&amp;username=mots4402411" xr:uid="{00000000-0004-0000-0100-0000CE030000}"/>
    <hyperlink ref="B978" r:id="rId976" display="https://emenscr.nesdc.go.th/viewer/view.html?id=5fb3549420f6a8429dff6172&amp;username=moi0019721" xr:uid="{00000000-0004-0000-0100-0000CF030000}"/>
    <hyperlink ref="B979" r:id="rId977" display="https://emenscr.nesdc.go.th/viewer/view.html?id=5fb3711320f6a8429dff6182&amp;username=mot0703291" xr:uid="{00000000-0004-0000-0100-0000D0030000}"/>
    <hyperlink ref="B980" r:id="rId978" display="https://emenscr.nesdc.go.th/viewer/view.html?id=5fb37c5d56c36d429b487994&amp;username=moph0032741" xr:uid="{00000000-0004-0000-0100-0000D1030000}"/>
    <hyperlink ref="B981" r:id="rId979" display="https://emenscr.nesdc.go.th/viewer/view.html?id=5fb3802e20f6a8429dff61b3&amp;username=m-culture0031161" xr:uid="{00000000-0004-0000-0100-0000D2030000}"/>
    <hyperlink ref="B982" r:id="rId980" display="https://emenscr.nesdc.go.th/viewer/view.html?id=5fb38384152e2542a428cfca&amp;username=mots3502441" xr:uid="{00000000-0004-0000-0100-0000D3030000}"/>
    <hyperlink ref="B983" r:id="rId981" display="https://emenscr.nesdc.go.th/viewer/view.html?id=5fb38dac152e2542a428cfeb&amp;username=mots04011" xr:uid="{00000000-0004-0000-0100-0000D4030000}"/>
    <hyperlink ref="B984" r:id="rId982" display="https://emenscr.nesdc.go.th/viewer/view.html?id=5fb48e1556c36d429b4879fa&amp;username=onab0034721" xr:uid="{00000000-0004-0000-0100-0000D5030000}"/>
    <hyperlink ref="B985" r:id="rId983" display="https://emenscr.nesdc.go.th/viewer/view.html?id=5fb4a199152e2542a428d058&amp;username=opm0001351" xr:uid="{00000000-0004-0000-0100-0000D6030000}"/>
    <hyperlink ref="B986" r:id="rId984" display="https://emenscr.nesdc.go.th/viewer/view.html?id=5fb4a5cd56c36d429b487a27&amp;username=m-culture0031581" xr:uid="{00000000-0004-0000-0100-0000D7030000}"/>
    <hyperlink ref="B987" r:id="rId985" display="https://emenscr.nesdc.go.th/viewer/view.html?id=5fb4c0faf66b5442a6ec0340&amp;username=district72091" xr:uid="{00000000-0004-0000-0100-0000D8030000}"/>
    <hyperlink ref="B988" r:id="rId986" display="https://emenscr.nesdc.go.th/viewer/view.html?id=5fb4c1b420f6a8429dff6272&amp;username=m-culture0031661" xr:uid="{00000000-0004-0000-0100-0000D9030000}"/>
    <hyperlink ref="B989" r:id="rId987" display="https://emenscr.nesdc.go.th/viewer/view.html?id=5fb4ce2720f6a8429dff62a4&amp;username=m-culture0031661" xr:uid="{00000000-0004-0000-0100-0000DA030000}"/>
    <hyperlink ref="B990" r:id="rId988" display="https://emenscr.nesdc.go.th/viewer/view.html?id=5fb4d114152e2542a428d0ad&amp;username=m-culture0031521" xr:uid="{00000000-0004-0000-0100-0000DB030000}"/>
    <hyperlink ref="B991" r:id="rId989" display="https://emenscr.nesdc.go.th/viewer/view.html?id=5fb4d33b152e2542a428d0ba&amp;username=m-culture0031711" xr:uid="{00000000-0004-0000-0100-0000DC030000}"/>
    <hyperlink ref="B992" r:id="rId990" display="https://emenscr.nesdc.go.th/viewer/view.html?id=5fb4dc24152e2542a428d0d2&amp;username=m-culture0031661" xr:uid="{00000000-0004-0000-0100-0000DD030000}"/>
    <hyperlink ref="B993" r:id="rId991" display="https://emenscr.nesdc.go.th/viewer/view.html?id=5fb4e0d220f6a8429dff62db&amp;username=mots04061" xr:uid="{00000000-0004-0000-0100-0000DE030000}"/>
    <hyperlink ref="B994" r:id="rId992" display="https://emenscr.nesdc.go.th/viewer/view.html?id=5fb4e274f66b5442a6ec03a1&amp;username=m-culture0031661" xr:uid="{00000000-0004-0000-0100-0000DF030000}"/>
    <hyperlink ref="B995" r:id="rId993" display="https://emenscr.nesdc.go.th/viewer/view.html?id=5fb4e6ff20f6a8429dff62eb&amp;username=mots04061" xr:uid="{00000000-0004-0000-0100-0000E0030000}"/>
    <hyperlink ref="B996" r:id="rId994" display="https://emenscr.nesdc.go.th/viewer/view.html?id=5fb4f4e020f6a8429dff62fc&amp;username=mots04051" xr:uid="{00000000-0004-0000-0100-0000E1030000}"/>
    <hyperlink ref="B997" r:id="rId995" display="https://emenscr.nesdc.go.th/viewer/view.html?id=5fb7a09320f6a8429dff6334&amp;username=moi0022491" xr:uid="{00000000-0004-0000-0100-0000E2030000}"/>
    <hyperlink ref="B998" r:id="rId996" display="https://emenscr.nesdc.go.th/viewer/view.html?id=5fbb32419a014c2a732f7260&amp;username=district24021" xr:uid="{00000000-0004-0000-0100-0000E3030000}"/>
    <hyperlink ref="B999" r:id="rId997" display="https://emenscr.nesdc.go.th/viewer/view.html?id=5fbb36e77232b72a71f77c73&amp;username=moi0022811" xr:uid="{00000000-0004-0000-0100-0000E4030000}"/>
    <hyperlink ref="B1000" r:id="rId998" display="https://emenscr.nesdc.go.th/viewer/view.html?id=5fbb3bb79a014c2a732f7279&amp;username=moac0224071" xr:uid="{00000000-0004-0000-0100-0000E5030000}"/>
    <hyperlink ref="B1001" r:id="rId999" display="https://emenscr.nesdc.go.th/viewer/view.html?id=5fbb3ce39a014c2a732f727d&amp;username=moi0022481" xr:uid="{00000000-0004-0000-0100-0000E6030000}"/>
    <hyperlink ref="B1002" r:id="rId1000" display="https://emenscr.nesdc.go.th/viewer/view.html?id=5fbb41e4beab9d2a7939bda3&amp;username=moi0022811" xr:uid="{00000000-0004-0000-0100-0000E7030000}"/>
    <hyperlink ref="B1003" r:id="rId1001" display="https://emenscr.nesdc.go.th/viewer/view.html?id=5fbb4dc69a014c2a732f728e&amp;username=mots2402071" xr:uid="{00000000-0004-0000-0100-0000E8030000}"/>
    <hyperlink ref="B1004" r:id="rId1002" display="https://emenscr.nesdc.go.th/viewer/view.html?id=5fbb583d0d3eec2a6b9e4c55&amp;username=moi0022811" xr:uid="{00000000-0004-0000-0100-0000E9030000}"/>
    <hyperlink ref="B1005" r:id="rId1003" display="https://emenscr.nesdc.go.th/viewer/view.html?id=5fbb5f0a0d3eec2a6b9e4c69&amp;username=moi0022811" xr:uid="{00000000-0004-0000-0100-0000EA030000}"/>
    <hyperlink ref="B1006" r:id="rId1004" display="https://emenscr.nesdc.go.th/viewer/view.html?id=5fbb90990d3eec2a6b9e4ccc&amp;username=mots8502471" xr:uid="{00000000-0004-0000-0100-0000EB030000}"/>
    <hyperlink ref="B1007" r:id="rId1005" display="https://emenscr.nesdc.go.th/viewer/view.html?id=5fbb96350d3eec2a6b9e4cd1&amp;username=mots2202061" xr:uid="{00000000-0004-0000-0100-0000EC030000}"/>
    <hyperlink ref="B1008" r:id="rId1006" display="https://emenscr.nesdc.go.th/viewer/view.html?id=5fbc6e3c9a014c2a732f7326&amp;username=mots04041" xr:uid="{00000000-0004-0000-0100-0000ED030000}"/>
    <hyperlink ref="B1009" r:id="rId1007" display="https://emenscr.nesdc.go.th/viewer/view.html?id=5fbc78b7beab9d2a7939be48&amp;username=mots4902421" xr:uid="{00000000-0004-0000-0100-0000EE030000}"/>
    <hyperlink ref="B1010" r:id="rId1008" display="https://emenscr.nesdc.go.th/viewer/view.html?id=5fbc7c43beab9d2a7939be51&amp;username=mots04021" xr:uid="{00000000-0004-0000-0100-0000EF030000}"/>
    <hyperlink ref="B1011" r:id="rId1009" display="https://emenscr.nesdc.go.th/viewer/view.html?id=5fbc7e6b7232b72a71f77d3b&amp;username=mots04021" xr:uid="{00000000-0004-0000-0100-0000F0030000}"/>
    <hyperlink ref="B1012" r:id="rId1010" display="https://emenscr.nesdc.go.th/viewer/view.html?id=5fbc8a1c9a014c2a732f7359&amp;username=mots4902421" xr:uid="{00000000-0004-0000-0100-0000F1030000}"/>
    <hyperlink ref="B1013" r:id="rId1011" display="https://emenscr.nesdc.go.th/viewer/view.html?id=5fbc8cf10d3eec2a6b9e4d15&amp;username=moi0019331" xr:uid="{00000000-0004-0000-0100-0000F2030000}"/>
    <hyperlink ref="B1014" r:id="rId1012" display="https://emenscr.nesdc.go.th/viewer/view.html?id=5fbcb4df0d3eec2a6b9e4d3a&amp;username=mot070371" xr:uid="{00000000-0004-0000-0100-0000F3030000}"/>
    <hyperlink ref="B1015" r:id="rId1013" display="https://emenscr.nesdc.go.th/viewer/view.html?id=5fbcba9a7232b72a71f77d9a&amp;username=mots04021" xr:uid="{00000000-0004-0000-0100-0000F4030000}"/>
    <hyperlink ref="B1016" r:id="rId1014" display="https://emenscr.nesdc.go.th/viewer/view.html?id=5fbcbe87beab9d2a7939bec0&amp;username=m-culture0031621" xr:uid="{00000000-0004-0000-0100-0000F5030000}"/>
    <hyperlink ref="B1017" r:id="rId1015" display="https://emenscr.nesdc.go.th/viewer/view.html?id=5fbcc1577232b72a71f77dab&amp;username=mots04021" xr:uid="{00000000-0004-0000-0100-0000F6030000}"/>
    <hyperlink ref="B1018" r:id="rId1016" display="https://emenscr.nesdc.go.th/viewer/view.html?id=5fbcc2b90d3eec2a6b9e4d5e&amp;username=mot060571" xr:uid="{00000000-0004-0000-0100-0000F7030000}"/>
    <hyperlink ref="B1019" r:id="rId1017" display="https://emenscr.nesdc.go.th/viewer/view.html?id=5fbcc49b9a014c2a732f73c1&amp;username=mots04021" xr:uid="{00000000-0004-0000-0100-0000F8030000}"/>
    <hyperlink ref="B1020" r:id="rId1018" display="https://emenscr.nesdc.go.th/viewer/view.html?id=5fbcc7159a014c2a732f73ce&amp;username=mots04021" xr:uid="{00000000-0004-0000-0100-0000F9030000}"/>
    <hyperlink ref="B1021" r:id="rId1019" display="https://emenscr.nesdc.go.th/viewer/view.html?id=5fbcc7287232b72a71f77dba&amp;username=m-culture0031621" xr:uid="{00000000-0004-0000-0100-0000FA030000}"/>
    <hyperlink ref="B1022" r:id="rId1020" display="https://emenscr.nesdc.go.th/viewer/view.html?id=5fbcc9737232b72a71f77dbd&amp;username=mots04021" xr:uid="{00000000-0004-0000-0100-0000FB030000}"/>
    <hyperlink ref="B1023" r:id="rId1021" display="https://emenscr.nesdc.go.th/viewer/view.html?id=5fbcca82beab9d2a7939bed7&amp;username=moi0022571" xr:uid="{00000000-0004-0000-0100-0000FC030000}"/>
    <hyperlink ref="B1024" r:id="rId1022" display="https://emenscr.nesdc.go.th/viewer/view.html?id=5fbcf13b0d3eec2a6b9e4d8c&amp;username=mot0703141" xr:uid="{00000000-0004-0000-0100-0000FD030000}"/>
    <hyperlink ref="B1025" r:id="rId1023" display="https://emenscr.nesdc.go.th/viewer/view.html?id=5fbcf5100d3eec2a6b9e4d92&amp;username=mot0703141" xr:uid="{00000000-0004-0000-0100-0000FE030000}"/>
    <hyperlink ref="B1026" r:id="rId1024" display="https://emenscr.nesdc.go.th/viewer/view.html?id=5fbd3879beab9d2a7939befb&amp;username=moi0018721" xr:uid="{00000000-0004-0000-0100-0000FF030000}"/>
    <hyperlink ref="B1027" r:id="rId1025" display="https://emenscr.nesdc.go.th/viewer/view.html?id=5fbdbd43beab9d2a7939bf00&amp;username=mnre0214031" xr:uid="{00000000-0004-0000-0100-000000040000}"/>
    <hyperlink ref="B1028" r:id="rId1026" display="https://emenscr.nesdc.go.th/viewer/view.html?id=5fbdc08e7232b72a71f77de8&amp;username=mnre0214031" xr:uid="{00000000-0004-0000-0100-000001040000}"/>
    <hyperlink ref="B1029" r:id="rId1027" display="https://emenscr.nesdc.go.th/viewer/view.html?id=5fbdc9800d3eec2a6b9e4da5&amp;username=mnre0214031" xr:uid="{00000000-0004-0000-0100-000002040000}"/>
    <hyperlink ref="B1030" r:id="rId1028" display="https://emenscr.nesdc.go.th/viewer/view.html?id=5fbdcb779a014c2a732f7411&amp;username=mnre0214031" xr:uid="{00000000-0004-0000-0100-000003040000}"/>
    <hyperlink ref="B1031" r:id="rId1029" display="https://emenscr.nesdc.go.th/viewer/view.html?id=5fbdcda99a014c2a732f7415&amp;username=mnre0214031" xr:uid="{00000000-0004-0000-0100-000004040000}"/>
    <hyperlink ref="B1032" r:id="rId1030" display="https://emenscr.nesdc.go.th/viewer/view.html?id=5fbdd378beab9d2a7939bf1b&amp;username=mots7202651" xr:uid="{00000000-0004-0000-0100-000005040000}"/>
    <hyperlink ref="B1033" r:id="rId1031" display="https://emenscr.nesdc.go.th/viewer/view.html?id=5fbdd5cb7232b72a71f77e0a&amp;username=mot0703141" xr:uid="{00000000-0004-0000-0100-000006040000}"/>
    <hyperlink ref="B1034" r:id="rId1032" display="https://emenscr.nesdc.go.th/viewer/view.html?id=5fbddc8c0d3eec2a6b9e4dc4&amp;username=m-culture04121" xr:uid="{00000000-0004-0000-0100-000007040000}"/>
    <hyperlink ref="B1035" r:id="rId1033" display="https://emenscr.nesdc.go.th/viewer/view.html?id=5fbde7cc7232b72a71f77e2f&amp;username=mots9202141" xr:uid="{00000000-0004-0000-0100-000008040000}"/>
    <hyperlink ref="B1036" r:id="rId1034" display="https://emenscr.nesdc.go.th/viewer/view.html?id=5fbdfb029a014c2a732f746c&amp;username=moph0032851" xr:uid="{00000000-0004-0000-0100-000009040000}"/>
    <hyperlink ref="B1037" r:id="rId1035" display="https://emenscr.nesdc.go.th/viewer/view.html?id=5fbe0b037232b72a71f77e5c&amp;username=mots9002561" xr:uid="{00000000-0004-0000-0100-00000A040000}"/>
    <hyperlink ref="B1038" r:id="rId1036" display="https://emenscr.nesdc.go.th/viewer/view.html?id=5fbe12d17232b72a71f77e73&amp;username=mots04061" xr:uid="{00000000-0004-0000-0100-00000B040000}"/>
    <hyperlink ref="B1039" r:id="rId1037" display="https://emenscr.nesdc.go.th/viewer/view.html?id=5fbe160a9a014c2a732f74a7&amp;username=moi0022571" xr:uid="{00000000-0004-0000-0100-00000C040000}"/>
    <hyperlink ref="B1040" r:id="rId1038" display="https://emenscr.nesdc.go.th/viewer/view.html?id=5fbe19357232b72a71f77e87&amp;username=moi0022571" xr:uid="{00000000-0004-0000-0100-00000D040000}"/>
    <hyperlink ref="B1041" r:id="rId1039" display="https://emenscr.nesdc.go.th/viewer/view.html?id=5fbe19577232b72a71f77e89&amp;username=moi0019331" xr:uid="{00000000-0004-0000-0100-00000E040000}"/>
    <hyperlink ref="B1042" r:id="rId1040" display="https://emenscr.nesdc.go.th/viewer/view.html?id=5fbe251a0d3eec2a6b9e4e4a&amp;username=m-culture0031491" xr:uid="{00000000-0004-0000-0100-00000F040000}"/>
    <hyperlink ref="B1043" r:id="rId1041" display="https://emenscr.nesdc.go.th/viewer/view.html?id=5fbe25ce9a014c2a732f74cd&amp;username=district72041" xr:uid="{00000000-0004-0000-0100-000010040000}"/>
    <hyperlink ref="B1044" r:id="rId1042" display="https://emenscr.nesdc.go.th/viewer/view.html?id=5fbf17f5beab9d2a7939c001&amp;username=mots9002561" xr:uid="{00000000-0004-0000-0100-000011040000}"/>
    <hyperlink ref="B1045" r:id="rId1043" display="https://emenscr.nesdc.go.th/viewer/view.html?id=5fbf1b2b9a014c2a732f7520&amp;username=district72021" xr:uid="{00000000-0004-0000-0100-000012040000}"/>
    <hyperlink ref="B1046" r:id="rId1044" display="https://emenscr.nesdc.go.th/viewer/view.html?id=5fbf2062beab9d2a7939c020&amp;username=mot060671" xr:uid="{00000000-0004-0000-0100-000013040000}"/>
    <hyperlink ref="B1047" r:id="rId1045" display="https://emenscr.nesdc.go.th/viewer/view.html?id=5fbf22f2beab9d2a7939c026&amp;username=moi0017291" xr:uid="{00000000-0004-0000-0100-000014040000}"/>
    <hyperlink ref="B1048" r:id="rId1046" display="https://emenscr.nesdc.go.th/viewer/view.html?id=5fbf259f9a014c2a732f7544&amp;username=mot060671" xr:uid="{00000000-0004-0000-0100-000015040000}"/>
    <hyperlink ref="B1049" r:id="rId1047" display="https://emenscr.nesdc.go.th/viewer/view.html?id=5fbf2ab90d3eec2a6b9e4ec7&amp;username=m-culture0031621" xr:uid="{00000000-0004-0000-0100-000016040000}"/>
    <hyperlink ref="B1050" r:id="rId1048" display="https://emenscr.nesdc.go.th/viewer/view.html?id=5fbf2b920d3eec2a6b9e4eca&amp;username=mot060671" xr:uid="{00000000-0004-0000-0100-000017040000}"/>
    <hyperlink ref="B1051" r:id="rId1049" display="https://emenscr.nesdc.go.th/viewer/view.html?id=5fbf2e967232b72a71f77f2d&amp;username=moi0018241" xr:uid="{00000000-0004-0000-0100-000018040000}"/>
    <hyperlink ref="B1052" r:id="rId1050" display="https://emenscr.nesdc.go.th/viewer/view.html?id=5fbf2f1e9a014c2a732f756a&amp;username=mot060671" xr:uid="{00000000-0004-0000-0100-000019040000}"/>
    <hyperlink ref="B1053" r:id="rId1051" display="https://emenscr.nesdc.go.th/viewer/view.html?id=5fbf2f5b9a014c2a732f756c&amp;username=rid_regional_25_21" xr:uid="{00000000-0004-0000-0100-00001A040000}"/>
    <hyperlink ref="B1054" r:id="rId1052" display="https://emenscr.nesdc.go.th/viewer/view.html?id=5fbf37dd9a014c2a732f7584&amp;username=mot060671" xr:uid="{00000000-0004-0000-0100-00001B040000}"/>
    <hyperlink ref="B1055" r:id="rId1053" display="https://emenscr.nesdc.go.th/viewer/view.html?id=5fbf39160d3eec2a6b9e4ee7&amp;username=moi0019491" xr:uid="{00000000-0004-0000-0100-00001C040000}"/>
    <hyperlink ref="B1056" r:id="rId1054" display="https://emenscr.nesdc.go.th/viewer/view.html?id=5fbf4f6abeab9d2a7939c082&amp;username=mot060671" xr:uid="{00000000-0004-0000-0100-00001D040000}"/>
    <hyperlink ref="B1057" r:id="rId1055" display="https://emenscr.nesdc.go.th/viewer/view.html?id=5fbf51b2beab9d2a7939c08c&amp;username=mot060671" xr:uid="{00000000-0004-0000-0100-00001E040000}"/>
    <hyperlink ref="B1058" r:id="rId1056" display="https://emenscr.nesdc.go.th/viewer/view.html?id=5fbf63a57232b72a71f77f8b&amp;username=mot0703141" xr:uid="{00000000-0004-0000-0100-00001F040000}"/>
    <hyperlink ref="B1059" r:id="rId1057" display="https://emenscr.nesdc.go.th/viewer/view.html?id=5fbf641b9a014c2a732f75d8&amp;username=police000711" xr:uid="{00000000-0004-0000-0100-000020040000}"/>
    <hyperlink ref="B1060" r:id="rId1058" display="https://emenscr.nesdc.go.th/viewer/view.html?id=5fbf648dbeab9d2a7939c0c1&amp;username=mot0703731" xr:uid="{00000000-0004-0000-0100-000021040000}"/>
    <hyperlink ref="B1061" r:id="rId1059" display="https://emenscr.nesdc.go.th/viewer/view.html?id=5fbf6775beab9d2a7939c0c6&amp;username=mot0703141" xr:uid="{00000000-0004-0000-0100-000022040000}"/>
    <hyperlink ref="B1062" r:id="rId1060" display="https://emenscr.nesdc.go.th/viewer/view.html?id=5fbf6ae7beab9d2a7939c0d6&amp;username=moi0022741" xr:uid="{00000000-0004-0000-0100-000023040000}"/>
    <hyperlink ref="B1063" r:id="rId1061" display="https://emenscr.nesdc.go.th/viewer/view.html?id=5fbf6b4cbeab9d2a7939c0d9&amp;username=mot0703141" xr:uid="{00000000-0004-0000-0100-000024040000}"/>
    <hyperlink ref="B1064" r:id="rId1062" display="https://emenscr.nesdc.go.th/viewer/view.html?id=5fbf6e797232b72a71f77faa&amp;username=mot0703141" xr:uid="{00000000-0004-0000-0100-000025040000}"/>
    <hyperlink ref="B1065" r:id="rId1063" display="https://emenscr.nesdc.go.th/viewer/view.html?id=5fbf71ad9a014c2a732f75fd&amp;username=moi0022741" xr:uid="{00000000-0004-0000-0100-000026040000}"/>
    <hyperlink ref="B1066" r:id="rId1064" display="https://emenscr.nesdc.go.th/viewer/view.html?id=5fbf75899a014c2a732f7605&amp;username=m-culture0031841" xr:uid="{00000000-0004-0000-0100-000027040000}"/>
    <hyperlink ref="B1067" r:id="rId1065" display="https://emenscr.nesdc.go.th/viewer/view.html?id=5fbf78250d3eec2a6b9e4f78&amp;username=mot0703141" xr:uid="{00000000-0004-0000-0100-000028040000}"/>
    <hyperlink ref="B1068" r:id="rId1066" display="https://emenscr.nesdc.go.th/viewer/view.html?id=5fbf791e9a014c2a732f760f&amp;username=mot060851" xr:uid="{00000000-0004-0000-0100-000029040000}"/>
    <hyperlink ref="B1069" r:id="rId1067" display="https://emenscr.nesdc.go.th/viewer/view.html?id=5fbf7f0cbeab9d2a7939c10f&amp;username=mot0703141" xr:uid="{00000000-0004-0000-0100-00002A040000}"/>
    <hyperlink ref="B1070" r:id="rId1068" display="https://emenscr.nesdc.go.th/viewer/view.html?id=5fbfc275beab9d2a7939c11c&amp;username=tat5201171" xr:uid="{00000000-0004-0000-0100-00002B040000}"/>
    <hyperlink ref="B1071" r:id="rId1069" display="https://emenscr.nesdc.go.th/viewer/view.html?id=5fbfc634beab9d2a7939c11e&amp;username=tat5201171" xr:uid="{00000000-0004-0000-0100-00002C040000}"/>
    <hyperlink ref="B1072" r:id="rId1070" display="https://emenscr.nesdc.go.th/viewer/view.html?id=5fbfc8b30d3eec2a6b9e4f97&amp;username=tat5201071" xr:uid="{00000000-0004-0000-0100-00002D040000}"/>
    <hyperlink ref="B1073" r:id="rId1071" display="https://emenscr.nesdc.go.th/viewer/view.html?id=5fbfcb277232b72a71f77fe6&amp;username=tat5201081" xr:uid="{00000000-0004-0000-0100-00002E040000}"/>
    <hyperlink ref="B1074" r:id="rId1072" display="https://emenscr.nesdc.go.th/viewer/view.html?id=5fbfcd54beab9d2a7939c120&amp;username=tat5201101" xr:uid="{00000000-0004-0000-0100-00002F040000}"/>
    <hyperlink ref="B1075" r:id="rId1073" display="https://emenscr.nesdc.go.th/viewer/view.html?id=5fbfcfbe0d3eec2a6b9e4f9a&amp;username=tat5201101" xr:uid="{00000000-0004-0000-0100-000030040000}"/>
    <hyperlink ref="B1076" r:id="rId1074" display="https://emenscr.nesdc.go.th/viewer/view.html?id=5fc066139a014c2a732f763c&amp;username=m-culture0031621" xr:uid="{00000000-0004-0000-0100-000031040000}"/>
    <hyperlink ref="B1077" r:id="rId1075" display="https://emenscr.nesdc.go.th/viewer/view.html?id=5fc06d3abeab9d2a7939c138&amp;username=dnp_regional_611" xr:uid="{00000000-0004-0000-0100-000032040000}"/>
    <hyperlink ref="B1078" r:id="rId1076" display="https://emenscr.nesdc.go.th/viewer/view.html?id=5fc0747fbeab9d2a7939c150&amp;username=district95041" xr:uid="{00000000-0004-0000-0100-000033040000}"/>
    <hyperlink ref="B1079" r:id="rId1077" display="https://emenscr.nesdc.go.th/viewer/view.html?id=5fc076230d3eec2a6b9e4fe2&amp;username=moi0017491" xr:uid="{00000000-0004-0000-0100-000034040000}"/>
    <hyperlink ref="B1080" r:id="rId1078" display="https://emenscr.nesdc.go.th/viewer/view.html?id=5fc07ed09a014c2a732f7682&amp;username=mots7202651" xr:uid="{00000000-0004-0000-0100-000035040000}"/>
    <hyperlink ref="B1081" r:id="rId1079" display="https://emenscr.nesdc.go.th/viewer/view.html?id=5fc0819f0d3eec2a6b9e4ffa&amp;username=onab0034171" xr:uid="{00000000-0004-0000-0100-000036040000}"/>
    <hyperlink ref="B1082" r:id="rId1080" display="https://emenscr.nesdc.go.th/viewer/view.html?id=5fc088407232b72a71f78049&amp;username=mots7502591" xr:uid="{00000000-0004-0000-0100-000037040000}"/>
    <hyperlink ref="B1083" r:id="rId1081" display="https://emenscr.nesdc.go.th/viewer/view.html?id=5fc0aed90d3eec2a6b9e5045&amp;username=industry04111" xr:uid="{00000000-0004-0000-0100-000038040000}"/>
    <hyperlink ref="B1084" r:id="rId1082" display="https://emenscr.nesdc.go.th/viewer/view.html?id=5fc0b34dbeab9d2a7939c1db&amp;username=sru11161" xr:uid="{00000000-0004-0000-0100-000039040000}"/>
    <hyperlink ref="B1085" r:id="rId1083" display="https://emenscr.nesdc.go.th/viewer/view.html?id=5fc0b857beab9d2a7939c1f1&amp;username=mots1802091" xr:uid="{00000000-0004-0000-0100-00003A040000}"/>
    <hyperlink ref="B1086" r:id="rId1084" display="https://emenscr.nesdc.go.th/viewer/view.html?id=5fc0bc490d3eec2a6b9e5070&amp;username=m-culture0031571" xr:uid="{00000000-0004-0000-0100-00003B040000}"/>
    <hyperlink ref="B1087" r:id="rId1085" display="https://emenscr.nesdc.go.th/viewer/view.html?id=5fc0dcc5beab9d2a7939c22e&amp;username=mots1702631" xr:uid="{00000000-0004-0000-0100-00003C040000}"/>
    <hyperlink ref="B1088" r:id="rId1086" display="https://emenscr.nesdc.go.th/viewer/view.html?id=5fc1dd2c7232b72a71f780f9&amp;username=mots1802091" xr:uid="{00000000-0004-0000-0100-00003D040000}"/>
    <hyperlink ref="B1089" r:id="rId1087" display="https://emenscr.nesdc.go.th/viewer/view.html?id=5fc2002b0d3eec2a6b9e50b7&amp;username=tat5201211" xr:uid="{00000000-0004-0000-0100-00003E040000}"/>
    <hyperlink ref="B1090" r:id="rId1088" display="https://emenscr.nesdc.go.th/viewer/view.html?id=5fc200fc7232b72a71f7810d&amp;username=tat5201211" xr:uid="{00000000-0004-0000-0100-00003F040000}"/>
    <hyperlink ref="B1091" r:id="rId1089" display="https://emenscr.nesdc.go.th/viewer/view.html?id=5fc20286beab9d2a7939c252&amp;username=tat5201441" xr:uid="{00000000-0004-0000-0100-000040040000}"/>
    <hyperlink ref="B1092" r:id="rId1090" display="https://emenscr.nesdc.go.th/viewer/view.html?id=5fc205549a014c2a732f7754&amp;username=tat5201091" xr:uid="{00000000-0004-0000-0100-000041040000}"/>
    <hyperlink ref="B1093" r:id="rId1091" display="https://emenscr.nesdc.go.th/viewer/view.html?id=5fc20631beab9d2a7939c254&amp;username=tat5201091" xr:uid="{00000000-0004-0000-0100-000042040000}"/>
    <hyperlink ref="B1094" r:id="rId1092" display="https://emenscr.nesdc.go.th/viewer/view.html?id=5fc207e77232b72a71f78113&amp;username=tat5201091" xr:uid="{00000000-0004-0000-0100-000043040000}"/>
    <hyperlink ref="B1095" r:id="rId1093" display="https://emenscr.nesdc.go.th/viewer/view.html?id=5fc34fec7232b72a71f78133&amp;username=opm0001751" xr:uid="{00000000-0004-0000-0100-000044040000}"/>
    <hyperlink ref="B1096" r:id="rId1094" display="https://emenscr.nesdc.go.th/viewer/view.html?id=5fc3599ebeab9d2a7939c284&amp;username=m-culture0031211" xr:uid="{00000000-0004-0000-0100-000045040000}"/>
    <hyperlink ref="B1097" r:id="rId1095" display="https://emenscr.nesdc.go.th/viewer/view.html?id=5fc3a2c17232b72a71f78143&amp;username=mots7702281" xr:uid="{00000000-0004-0000-0100-000046040000}"/>
    <hyperlink ref="B1098" r:id="rId1096" display="https://emenscr.nesdc.go.th/viewer/view.html?id=5fc46eebbeab9d2a7939c2d8&amp;username=opm0001461" xr:uid="{00000000-0004-0000-0100-000047040000}"/>
    <hyperlink ref="B1099" r:id="rId1097" display="https://emenscr.nesdc.go.th/viewer/view.html?id=5fc4747f7232b72a71f781ab&amp;username=moi04081" xr:uid="{00000000-0004-0000-0100-000048040000}"/>
    <hyperlink ref="B1100" r:id="rId1098" display="https://emenscr.nesdc.go.th/viewer/view.html?id=5fc476667232b72a71f781b8&amp;username=m-culture0031141" xr:uid="{00000000-0004-0000-0100-000049040000}"/>
    <hyperlink ref="B1101" r:id="rId1099" display="https://emenscr.nesdc.go.th/viewer/view.html?id=5fc47ada7232b72a71f781c0&amp;username=rus0585141" xr:uid="{00000000-0004-0000-0100-00004A040000}"/>
    <hyperlink ref="B1102" r:id="rId1100" display="https://emenscr.nesdc.go.th/viewer/view.html?id=5fc47ba40d3eec2a6b9e5181&amp;username=mots6202041" xr:uid="{00000000-0004-0000-0100-00004B040000}"/>
    <hyperlink ref="B1103" r:id="rId1101" display="https://emenscr.nesdc.go.th/viewer/view.html?id=5fc47c467232b72a71f781c4&amp;username=moi0017391" xr:uid="{00000000-0004-0000-0100-00004C040000}"/>
    <hyperlink ref="B1104" r:id="rId1102" display="https://emenscr.nesdc.go.th/viewer/view.html?id=5fc47f2c0d3eec2a6b9e5185&amp;username=mua_regional_751" xr:uid="{00000000-0004-0000-0100-00004D040000}"/>
    <hyperlink ref="B1105" r:id="rId1103" display="https://emenscr.nesdc.go.th/viewer/view.html?id=5fc480d0beab9d2a7939c31b&amp;username=m-culture0031491" xr:uid="{00000000-0004-0000-0100-00004E040000}"/>
    <hyperlink ref="B1106" r:id="rId1104" display="https://emenscr.nesdc.go.th/viewer/view.html?id=5fc4910b7232b72a71f781d4&amp;username=onab0034661" xr:uid="{00000000-0004-0000-0100-00004F040000}"/>
    <hyperlink ref="B1107" r:id="rId1105" display="https://emenscr.nesdc.go.th/viewer/view.html?id=5fc497d7beab9d2a7939c339&amp;username=mot060711" xr:uid="{00000000-0004-0000-0100-000050040000}"/>
    <hyperlink ref="B1108" r:id="rId1106" display="https://emenscr.nesdc.go.th/viewer/view.html?id=5fc49d930d3eec2a6b9e51d6&amp;username=mot060711" xr:uid="{00000000-0004-0000-0100-000051040000}"/>
    <hyperlink ref="B1109" r:id="rId1107" display="https://emenscr.nesdc.go.th/viewer/view.html?id=5fc49f9fbeab9d2a7939c35c&amp;username=mot060711" xr:uid="{00000000-0004-0000-0100-000052040000}"/>
    <hyperlink ref="B1110" r:id="rId1108" display="https://emenscr.nesdc.go.th/viewer/view.html?id=5fc4a1dfbeab9d2a7939c361&amp;username=mot060711" xr:uid="{00000000-0004-0000-0100-000053040000}"/>
    <hyperlink ref="B1111" r:id="rId1109" display="https://emenscr.nesdc.go.th/viewer/view.html?id=5fc4a4b90d3eec2a6b9e51e4&amp;username=mot060711" xr:uid="{00000000-0004-0000-0100-000054040000}"/>
    <hyperlink ref="B1112" r:id="rId1110" display="https://emenscr.nesdc.go.th/viewer/view.html?id=5fc4a6a87232b72a71f78219&amp;username=forest_regional_58_11" xr:uid="{00000000-0004-0000-0100-000055040000}"/>
    <hyperlink ref="B1113" r:id="rId1111" display="https://emenscr.nesdc.go.th/viewer/view.html?id=5fc4a7eabeab9d2a7939c37e&amp;username=moi04081" xr:uid="{00000000-0004-0000-0100-000056040000}"/>
    <hyperlink ref="B1114" r:id="rId1112" display="https://emenscr.nesdc.go.th/viewer/view.html?id=5fc4aa000d3eec2a6b9e51ec&amp;username=mot0703491" xr:uid="{00000000-0004-0000-0100-000057040000}"/>
    <hyperlink ref="B1115" r:id="rId1113" display="https://emenscr.nesdc.go.th/viewer/view.html?id=5fc4aabcbeab9d2a7939c390&amp;username=mot060711" xr:uid="{00000000-0004-0000-0100-000058040000}"/>
    <hyperlink ref="B1116" r:id="rId1114" display="https://emenscr.nesdc.go.th/viewer/view.html?id=5fc4add8beab9d2a7939c3a3&amp;username=mot060711" xr:uid="{00000000-0004-0000-0100-000059040000}"/>
    <hyperlink ref="B1117" r:id="rId1115" display="https://emenscr.nesdc.go.th/viewer/view.html?id=5fc4ae83beab9d2a7939c3a8&amp;username=m-culture0031491" xr:uid="{00000000-0004-0000-0100-00005A040000}"/>
    <hyperlink ref="B1118" r:id="rId1116" display="https://emenscr.nesdc.go.th/viewer/view.html?id=5fc4b0ff0d3eec2a6b9e5215&amp;username=rid_regional_72_21" xr:uid="{00000000-0004-0000-0100-00005B040000}"/>
    <hyperlink ref="B1119" r:id="rId1117" display="https://emenscr.nesdc.go.th/viewer/view.html?id=5fc4b46fbeab9d2a7939c3b5&amp;username=forest_regional_58_11" xr:uid="{00000000-0004-0000-0100-00005C040000}"/>
    <hyperlink ref="B1120" r:id="rId1118" display="https://emenscr.nesdc.go.th/viewer/view.html?id=5fc4b6659a014c2a732f78a7&amp;username=mot060711" xr:uid="{00000000-0004-0000-0100-00005D040000}"/>
    <hyperlink ref="B1121" r:id="rId1119" display="https://emenscr.nesdc.go.th/viewer/view.html?id=5fc4b6a5beab9d2a7939c3bb&amp;username=mot0703491" xr:uid="{00000000-0004-0000-0100-00005E040000}"/>
    <hyperlink ref="B1122" r:id="rId1120" display="https://emenscr.nesdc.go.th/viewer/view.html?id=5fc4b9527da8e93996313282&amp;username=mot060711" xr:uid="{00000000-0004-0000-0100-00005F040000}"/>
    <hyperlink ref="B1123" r:id="rId1121" display="https://emenscr.nesdc.go.th/viewer/view.html?id=5fc4ba99503b94399c9d86f2&amp;username=m-culture0031491" xr:uid="{00000000-0004-0000-0100-000060040000}"/>
    <hyperlink ref="B1124" r:id="rId1122" display="https://emenscr.nesdc.go.th/viewer/view.html?id=5fc4cb8e7da8e939963132d0&amp;username=m-culture0031221" xr:uid="{00000000-0004-0000-0100-000061040000}"/>
    <hyperlink ref="B1125" r:id="rId1123" display="https://emenscr.nesdc.go.th/viewer/view.html?id=5fc4ccdb7da8e939963132d3&amp;username=rus0585141" xr:uid="{00000000-0004-0000-0100-000062040000}"/>
    <hyperlink ref="B1126" r:id="rId1124" display="https://emenscr.nesdc.go.th/viewer/view.html?id=5fc4d4ad688f30399de387c1&amp;username=mots1702631" xr:uid="{00000000-0004-0000-0100-000063040000}"/>
    <hyperlink ref="B1127" r:id="rId1125" display="https://emenscr.nesdc.go.th/viewer/view.html?id=5fc4d69d503b94399c9d8763&amp;username=mot060851" xr:uid="{00000000-0004-0000-0100-000064040000}"/>
    <hyperlink ref="B1128" r:id="rId1126" display="https://emenscr.nesdc.go.th/viewer/view.html?id=5fc4d853503b94399c9d876d&amp;username=mots1702631" xr:uid="{00000000-0004-0000-0100-000065040000}"/>
    <hyperlink ref="B1129" r:id="rId1127" display="https://emenscr.nesdc.go.th/viewer/view.html?id=5fc4dd23503b94399c9d8774&amp;username=m-culture0031331" xr:uid="{00000000-0004-0000-0100-000066040000}"/>
    <hyperlink ref="B1130" r:id="rId1128" display="https://emenscr.nesdc.go.th/viewer/view.html?id=5fc4ee83503b94399c9d87b3&amp;username=m-culture0031331" xr:uid="{00000000-0004-0000-0100-000067040000}"/>
    <hyperlink ref="B1131" r:id="rId1129" display="https://emenscr.nesdc.go.th/viewer/view.html?id=5fc52133503b94399c9d89d1&amp;username=moi0018721" xr:uid="{00000000-0004-0000-0100-000068040000}"/>
    <hyperlink ref="B1132" r:id="rId1130" display="https://emenscr.nesdc.go.th/viewer/view.html?id=5fc5b0406b0a9f661db86f0d&amp;username=mots3702711" xr:uid="{00000000-0004-0000-0100-000069040000}"/>
    <hyperlink ref="B1133" r:id="rId1131" display="https://emenscr.nesdc.go.th/viewer/view.html?id=5fc5b3d1b56c126617c31cd1&amp;username=mots1402311" xr:uid="{00000000-0004-0000-0100-00006A040000}"/>
    <hyperlink ref="B1134" r:id="rId1132" display="https://emenscr.nesdc.go.th/viewer/view.html?id=5fc5b538da05356620e16c5a&amp;username=dsdw_regional_621" xr:uid="{00000000-0004-0000-0100-00006B040000}"/>
    <hyperlink ref="B1135" r:id="rId1133" display="https://emenscr.nesdc.go.th/viewer/view.html?id=5fc5c0056b0a9f661db86f7b&amp;username=opm0001241" xr:uid="{00000000-0004-0000-0100-00006C040000}"/>
    <hyperlink ref="B1136" r:id="rId1134" display="https://emenscr.nesdc.go.th/viewer/view.html?id=5fc5c01b6b0a9f661db86f7d&amp;username=mots5802431" xr:uid="{00000000-0004-0000-0100-00006D040000}"/>
    <hyperlink ref="B1137" r:id="rId1135" display="https://emenscr.nesdc.go.th/viewer/view.html?id=5fc5c346b56c126617c31d55&amp;username=moi0017581" xr:uid="{00000000-0004-0000-0100-00006E040000}"/>
    <hyperlink ref="B1138" r:id="rId1136" display="https://emenscr.nesdc.go.th/viewer/view.html?id=5fc5d73d6b0a9f661db87038&amp;username=mots3102261" xr:uid="{00000000-0004-0000-0100-00006F040000}"/>
    <hyperlink ref="B1139" r:id="rId1137" display="https://emenscr.nesdc.go.th/viewer/view.html?id=5fc5ea33b56c126617c31e06&amp;username=mots3102261" xr:uid="{00000000-0004-0000-0100-000070040000}"/>
    <hyperlink ref="B1140" r:id="rId1138" display="https://emenscr.nesdc.go.th/viewer/view.html?id=5fc5ece5da05356620e16db0&amp;username=mots3102261" xr:uid="{00000000-0004-0000-0100-000071040000}"/>
    <hyperlink ref="B1141" r:id="rId1139" display="https://emenscr.nesdc.go.th/viewer/view.html?id=5fc5edc9da05356620e16dba&amp;username=rus0585141" xr:uid="{00000000-0004-0000-0100-000072040000}"/>
    <hyperlink ref="B1142" r:id="rId1140" display="https://emenscr.nesdc.go.th/viewer/view.html?id=5fc5f036da05356620e16dc7&amp;username=mots1402311" xr:uid="{00000000-0004-0000-0100-000073040000}"/>
    <hyperlink ref="B1143" r:id="rId1141" display="https://emenscr.nesdc.go.th/viewer/view.html?id=5fc5f27ab3f39c661145d28a&amp;username=moi0018771" xr:uid="{00000000-0004-0000-0100-000074040000}"/>
    <hyperlink ref="B1144" r:id="rId1142" display="https://emenscr.nesdc.go.th/viewer/view.html?id=5fc5f6b1b3f39c661145d2af&amp;username=m-culture0031491" xr:uid="{00000000-0004-0000-0100-000075040000}"/>
    <hyperlink ref="B1145" r:id="rId1143" display="https://emenscr.nesdc.go.th/viewer/view.html?id=5fc5f6feda05356620e16ded&amp;username=moi0019541" xr:uid="{00000000-0004-0000-0100-000076040000}"/>
    <hyperlink ref="B1146" r:id="rId1144" display="https://emenscr.nesdc.go.th/viewer/view.html?id=5fc5fbab6b0a9f661db870f4&amp;username=moi0017581" xr:uid="{00000000-0004-0000-0100-000077040000}"/>
    <hyperlink ref="B1147" r:id="rId1145" display="https://emenscr.nesdc.go.th/viewer/view.html?id=5fc60148b56c126617c31ef1&amp;username=m-culture0031491" xr:uid="{00000000-0004-0000-0100-000078040000}"/>
    <hyperlink ref="B1148" r:id="rId1146" display="https://emenscr.nesdc.go.th/viewer/view.html?id=5fc6054cda05356620e16ec1&amp;username=moi0017071" xr:uid="{00000000-0004-0000-0100-000079040000}"/>
    <hyperlink ref="B1149" r:id="rId1147" display="https://emenscr.nesdc.go.th/viewer/view.html?id=5fc60893b3f39c661145d3ae&amp;username=m-culture0031491" xr:uid="{00000000-0004-0000-0100-00007A040000}"/>
    <hyperlink ref="B1150" r:id="rId1148" display="https://emenscr.nesdc.go.th/viewer/view.html?id=5fc60b7cda05356620e16eec&amp;username=mot0703211" xr:uid="{00000000-0004-0000-0100-00007B040000}"/>
    <hyperlink ref="B1151" r:id="rId1149" display="https://emenscr.nesdc.go.th/viewer/view.html?id=5fc614136b0a9f661db871e4&amp;username=moi02276041" xr:uid="{00000000-0004-0000-0100-00007C040000}"/>
    <hyperlink ref="B1152" r:id="rId1150" display="https://emenscr.nesdc.go.th/viewer/view.html?id=5fc614816b0a9f661db871e8&amp;username=m-culture0031271" xr:uid="{00000000-0004-0000-0100-00007D040000}"/>
    <hyperlink ref="B1153" r:id="rId1151" display="https://emenscr.nesdc.go.th/viewer/view.html?id=5fc614a8b56c126617c31f98&amp;username=moi0019451" xr:uid="{00000000-0004-0000-0100-00007E040000}"/>
    <hyperlink ref="B1154" r:id="rId1152" display="https://emenscr.nesdc.go.th/viewer/view.html?id=5fc64dc5ecba351581d26753&amp;username=tat5201181" xr:uid="{00000000-0004-0000-0100-00007F040000}"/>
    <hyperlink ref="B1155" r:id="rId1153" display="https://emenscr.nesdc.go.th/viewer/view.html?id=5fc64f03ecba351581d26755&amp;username=tat5201461" xr:uid="{00000000-0004-0000-0100-000080040000}"/>
    <hyperlink ref="B1156" r:id="rId1154" display="https://emenscr.nesdc.go.th/viewer/view.html?id=5fc64fe6ce812b157b6161bb&amp;username=tat5201201" xr:uid="{00000000-0004-0000-0100-000081040000}"/>
    <hyperlink ref="B1157" r:id="rId1155" display="https://emenscr.nesdc.go.th/viewer/view.html?id=5fc650e333c5c4157374e3d1&amp;username=tat5201121" xr:uid="{00000000-0004-0000-0100-000082040000}"/>
    <hyperlink ref="B1158" r:id="rId1156" display="https://emenscr.nesdc.go.th/viewer/view.html?id=5fc656e7ecba351581d26759&amp;username=tat5201121" xr:uid="{00000000-0004-0000-0100-000083040000}"/>
    <hyperlink ref="B1159" r:id="rId1157" display="https://emenscr.nesdc.go.th/viewer/view.html?id=5fc657c333c5c4157374e3d4&amp;username=tat5201141" xr:uid="{00000000-0004-0000-0100-000084040000}"/>
    <hyperlink ref="B1160" r:id="rId1158" display="https://emenscr.nesdc.go.th/viewer/view.html?id=5fc6589433c5c4157374e3d6&amp;username=tat5201141" xr:uid="{00000000-0004-0000-0100-000085040000}"/>
    <hyperlink ref="B1161" r:id="rId1159" display="https://emenscr.nesdc.go.th/viewer/view.html?id=5fc65983ecba351581d2675d&amp;username=tat5201151" xr:uid="{00000000-0004-0000-0100-000086040000}"/>
    <hyperlink ref="B1162" r:id="rId1160" display="https://emenscr.nesdc.go.th/viewer/view.html?id=5fc65a438f6e4015792fb559&amp;username=tat5201151" xr:uid="{00000000-0004-0000-0100-000087040000}"/>
    <hyperlink ref="B1163" r:id="rId1161" display="https://emenscr.nesdc.go.th/viewer/view.html?id=5fc65b6033c5c4157374e3da&amp;username=tat5201111" xr:uid="{00000000-0004-0000-0100-000088040000}"/>
    <hyperlink ref="B1164" r:id="rId1162" display="https://emenscr.nesdc.go.th/viewer/view.html?id=5fc65c2ece812b157b6161c2&amp;username=tat5201131" xr:uid="{00000000-0004-0000-0100-000089040000}"/>
    <hyperlink ref="B1165" r:id="rId1163" display="https://emenscr.nesdc.go.th/viewer/view.html?id=5fc65e2e33c5c4157374e3dd&amp;username=tat5201211" xr:uid="{00000000-0004-0000-0100-00008A040000}"/>
    <hyperlink ref="B1166" r:id="rId1164" display="https://emenscr.nesdc.go.th/viewer/view.html?id=5fc65f62ecba351581d26761&amp;username=tat5201431" xr:uid="{00000000-0004-0000-0100-00008B040000}"/>
    <hyperlink ref="B1167" r:id="rId1165" display="https://emenscr.nesdc.go.th/viewer/view.html?id=5fc660a2ce812b157b6161c6&amp;username=tat5201241" xr:uid="{00000000-0004-0000-0100-00008C040000}"/>
    <hyperlink ref="B1168" r:id="rId1166" display="https://emenscr.nesdc.go.th/viewer/view.html?id=5fc6620cecba351581d26764&amp;username=tat5201231" xr:uid="{00000000-0004-0000-0100-00008D040000}"/>
    <hyperlink ref="B1169" r:id="rId1167" display="https://emenscr.nesdc.go.th/viewer/view.html?id=5fc664f0ecba351581d26766&amp;username=tat5201011" xr:uid="{00000000-0004-0000-0100-00008E040000}"/>
    <hyperlink ref="B1170" r:id="rId1168" display="https://emenscr.nesdc.go.th/viewer/view.html?id=5fc70d5beb591c133460e920&amp;username=mot0703511" xr:uid="{00000000-0004-0000-0100-00008F040000}"/>
    <hyperlink ref="B1171" r:id="rId1169" display="https://emenscr.nesdc.go.th/viewer/view.html?id=5fc7132b9571721336792dcf&amp;username=m-culture0031121" xr:uid="{00000000-0004-0000-0100-000090040000}"/>
    <hyperlink ref="B1172" r:id="rId1170" display="https://emenscr.nesdc.go.th/viewer/view.html?id=5fc7153b9571721336792ddd&amp;username=mot0703511" xr:uid="{00000000-0004-0000-0100-000091040000}"/>
    <hyperlink ref="B1173" r:id="rId1171" display="https://emenscr.nesdc.go.th/viewer/view.html?id=5fc717eceb591c133460e955&amp;username=mots4902421" xr:uid="{00000000-0004-0000-0100-000092040000}"/>
    <hyperlink ref="B1174" r:id="rId1172" display="https://emenscr.nesdc.go.th/viewer/view.html?id=5fc718f024b5b4133b5f8f61&amp;username=mot0703201" xr:uid="{00000000-0004-0000-0100-000093040000}"/>
    <hyperlink ref="B1175" r:id="rId1173" display="https://emenscr.nesdc.go.th/viewer/view.html?id=5fc719ec24b5b4133b5f8f64&amp;username=moi0019941" xr:uid="{00000000-0004-0000-0100-000094040000}"/>
    <hyperlink ref="B1176" r:id="rId1174" display="https://emenscr.nesdc.go.th/viewer/view.html?id=5fc71a54eb591c133460e95f&amp;username=mot0703511" xr:uid="{00000000-0004-0000-0100-000095040000}"/>
    <hyperlink ref="B1177" r:id="rId1175" display="https://emenscr.nesdc.go.th/viewer/view.html?id=5fc71ab6499a93132efec2cf&amp;username=mots4902421" xr:uid="{00000000-0004-0000-0100-000096040000}"/>
    <hyperlink ref="B1178" r:id="rId1176" display="https://emenscr.nesdc.go.th/viewer/view.html?id=5fc71c35499a93132efec2da&amp;username=mots8402661" xr:uid="{00000000-0004-0000-0100-000097040000}"/>
    <hyperlink ref="B1179" r:id="rId1177" display="https://emenscr.nesdc.go.th/viewer/view.html?id=5fc71e90499a93132efec2e9&amp;username=mot0703511" xr:uid="{00000000-0004-0000-0100-000098040000}"/>
    <hyperlink ref="B1180" r:id="rId1178" display="https://emenscr.nesdc.go.th/viewer/view.html?id=5fc71ed224b5b4133b5f8f79&amp;username=moi02271011" xr:uid="{00000000-0004-0000-0100-000099040000}"/>
    <hyperlink ref="B1181" r:id="rId1179" display="https://emenscr.nesdc.go.th/viewer/view.html?id=5fc71ef324b5b4133b5f8f7b&amp;username=mot0703201" xr:uid="{00000000-0004-0000-0100-00009A040000}"/>
    <hyperlink ref="B1182" r:id="rId1180" display="https://emenscr.nesdc.go.th/viewer/view.html?id=5fc72610499a93132efec2f4&amp;username=moi0022171" xr:uid="{00000000-0004-0000-0100-00009B040000}"/>
    <hyperlink ref="B1183" r:id="rId1181" display="https://emenscr.nesdc.go.th/viewer/view.html?id=5fc73252499a93132efec305&amp;username=mot0703271" xr:uid="{00000000-0004-0000-0100-00009C040000}"/>
    <hyperlink ref="B1184" r:id="rId1182" display="https://emenscr.nesdc.go.th/viewer/view.html?id=5fc73c05499a93132efec31e&amp;username=mots3702711" xr:uid="{00000000-0004-0000-0100-00009D040000}"/>
    <hyperlink ref="B1185" r:id="rId1183" display="https://emenscr.nesdc.go.th/viewer/view.html?id=5fc73e97499a93132efec322&amp;username=moi02271011" xr:uid="{00000000-0004-0000-0100-00009E040000}"/>
    <hyperlink ref="B1186" r:id="rId1184" display="https://emenscr.nesdc.go.th/viewer/view.html?id=5fc74219eb591c133460e9be&amp;username=m-culture04011" xr:uid="{00000000-0004-0000-0100-00009F040000}"/>
    <hyperlink ref="B1187" r:id="rId1185" display="https://emenscr.nesdc.go.th/viewer/view.html?id=5fc74456499a93132efec33d&amp;username=mot060911" xr:uid="{00000000-0004-0000-0100-0000A0040000}"/>
    <hyperlink ref="B1188" r:id="rId1186" display="https://emenscr.nesdc.go.th/viewer/view.html?id=5fc74729499a93132efec34c&amp;username=moi0017251" xr:uid="{00000000-0004-0000-0100-0000A1040000}"/>
    <hyperlink ref="B1189" r:id="rId1187" display="https://emenscr.nesdc.go.th/viewer/view.html?id=5fc7473d9571721336792e68&amp;username=moi0022621" xr:uid="{00000000-0004-0000-0100-0000A2040000}"/>
    <hyperlink ref="B1190" r:id="rId1188" display="https://emenscr.nesdc.go.th/viewer/view.html?id=5fc747a3eb591c133460e9e3&amp;username=m-culture04011" xr:uid="{00000000-0004-0000-0100-0000A3040000}"/>
    <hyperlink ref="B1191" r:id="rId1189" display="https://emenscr.nesdc.go.th/viewer/view.html?id=5fc747b024b5b4133b5f8fef&amp;username=mot0703491" xr:uid="{00000000-0004-0000-0100-0000A4040000}"/>
    <hyperlink ref="B1192" r:id="rId1190" display="https://emenscr.nesdc.go.th/viewer/view.html?id=5fc74da0eb591c133460ea22&amp;username=mot0703491" xr:uid="{00000000-0004-0000-0100-0000A5040000}"/>
    <hyperlink ref="B1193" r:id="rId1191" display="https://emenscr.nesdc.go.th/viewer/view.html?id=5fc74de424b5b4133b5f9015&amp;username=moi0022771" xr:uid="{00000000-0004-0000-0100-0000A6040000}"/>
    <hyperlink ref="B1194" r:id="rId1192" display="https://emenscr.nesdc.go.th/viewer/view.html?id=5fc754b3eb591c133460ea5e&amp;username=moi0022621" xr:uid="{00000000-0004-0000-0100-0000A7040000}"/>
    <hyperlink ref="B1195" r:id="rId1193" display="https://emenscr.nesdc.go.th/viewer/view.html?id=5fc75a63499a93132efec3bd&amp;username=district56081" xr:uid="{00000000-0004-0000-0100-0000A8040000}"/>
    <hyperlink ref="B1196" r:id="rId1194" display="https://emenscr.nesdc.go.th/viewer/view.html?id=5fc75b439571721336792eec&amp;username=mot060931" xr:uid="{00000000-0004-0000-0100-0000A9040000}"/>
    <hyperlink ref="B1197" r:id="rId1195" display="https://emenscr.nesdc.go.th/viewer/view.html?id=5fc75bb29571721336792ef0&amp;username=mot0703271" xr:uid="{00000000-0004-0000-0100-0000AA040000}"/>
    <hyperlink ref="B1198" r:id="rId1196" display="https://emenscr.nesdc.go.th/viewer/view.html?id=5fc75e2b24b5b4133b5f9078&amp;username=mot060981" xr:uid="{00000000-0004-0000-0100-0000AB040000}"/>
    <hyperlink ref="B1199" r:id="rId1197" display="https://emenscr.nesdc.go.th/viewer/view.html?id=5fc760cf9571721336792f08&amp;username=mot060931" xr:uid="{00000000-0004-0000-0100-0000AC040000}"/>
    <hyperlink ref="B1200" r:id="rId1198" display="https://emenscr.nesdc.go.th/viewer/view.html?id=5fc7643624b5b4133b5f9088&amp;username=mot0703641" xr:uid="{00000000-0004-0000-0100-0000AD040000}"/>
    <hyperlink ref="B1201" r:id="rId1199" display="https://emenscr.nesdc.go.th/viewer/view.html?id=5fc7a1aa24b5b4133b5f90ac&amp;username=tat5201081" xr:uid="{00000000-0004-0000-0100-0000AE040000}"/>
    <hyperlink ref="B1202" r:id="rId1200" display="https://emenscr.nesdc.go.th/viewer/view.html?id=5fc841beeb591c133460eab4&amp;username=mot060981" xr:uid="{00000000-0004-0000-0100-0000AF040000}"/>
    <hyperlink ref="B1203" r:id="rId1201" display="https://emenscr.nesdc.go.th/viewer/view.html?id=5fc857c5499a93132efec439&amp;username=moi0022571" xr:uid="{00000000-0004-0000-0100-0000B0040000}"/>
    <hyperlink ref="B1204" r:id="rId1202" display="https://emenscr.nesdc.go.th/viewer/view.html?id=5fc85a9eeb591c133460eb12&amp;username=mots4702551" xr:uid="{00000000-0004-0000-0100-0000B1040000}"/>
    <hyperlink ref="B1205" r:id="rId1203" display="https://emenscr.nesdc.go.th/viewer/view.html?id=5fc85b4deb591c133460eb17&amp;username=m-culture0031821" xr:uid="{00000000-0004-0000-0100-0000B2040000}"/>
    <hyperlink ref="B1206" r:id="rId1204" display="https://emenscr.nesdc.go.th/viewer/view.html?id=5fc85d0824b5b4133b5f9105&amp;username=moi0017461" xr:uid="{00000000-0004-0000-0100-0000B3040000}"/>
    <hyperlink ref="B1207" r:id="rId1205" display="https://emenscr.nesdc.go.th/viewer/view.html?id=5fc85e9c499a93132efec45e&amp;username=moi0022711" xr:uid="{00000000-0004-0000-0100-0000B4040000}"/>
    <hyperlink ref="B1208" r:id="rId1206" display="https://emenscr.nesdc.go.th/viewer/view.html?id=5fc860d824b5b4133b5f911a&amp;username=m-culture0031471" xr:uid="{00000000-0004-0000-0100-0000B5040000}"/>
    <hyperlink ref="B1209" r:id="rId1207" display="https://emenscr.nesdc.go.th/viewer/view.html?id=5fc8614d24b5b4133b5f911c&amp;username=mot060861" xr:uid="{00000000-0004-0000-0100-0000B6040000}"/>
    <hyperlink ref="B1210" r:id="rId1208" display="https://emenscr.nesdc.go.th/viewer/view.html?id=5fc8615524b5b4133b5f911e&amp;username=mots4702551" xr:uid="{00000000-0004-0000-0100-0000B7040000}"/>
    <hyperlink ref="B1211" r:id="rId1209" display="https://emenscr.nesdc.go.th/viewer/view.html?id=5fc8618824b5b4133b5f9120&amp;username=moi0017381" xr:uid="{00000000-0004-0000-0100-0000B8040000}"/>
    <hyperlink ref="B1212" r:id="rId1210" display="https://emenscr.nesdc.go.th/viewer/view.html?id=5fc863fe9571721336792f91&amp;username=mot060861" xr:uid="{00000000-0004-0000-0100-0000B9040000}"/>
    <hyperlink ref="B1213" r:id="rId1211" display="https://emenscr.nesdc.go.th/viewer/view.html?id=5fc8661d8290676ab1b9c638&amp;username=mot060861" xr:uid="{00000000-0004-0000-0100-0000BA040000}"/>
    <hyperlink ref="B1214" r:id="rId1212" display="https://emenscr.nesdc.go.th/viewer/view.html?id=5fc8663da8d9686aa79eea85&amp;username=mots4702551" xr:uid="{00000000-0004-0000-0100-0000BB040000}"/>
    <hyperlink ref="B1215" r:id="rId1213" display="https://emenscr.nesdc.go.th/viewer/view.html?id=5fc866a88290676ab1b9c63b&amp;username=m-culture0031541" xr:uid="{00000000-0004-0000-0100-0000BC040000}"/>
    <hyperlink ref="B1216" r:id="rId1214" display="https://emenscr.nesdc.go.th/viewer/view.html?id=5fc86a1fcc395c6aa110cd9c&amp;username=mot0703551" xr:uid="{00000000-0004-0000-0100-0000BD040000}"/>
    <hyperlink ref="B1217" r:id="rId1215" display="https://emenscr.nesdc.go.th/viewer/view.html?id=5fc86b80cc395c6aa110cda5&amp;username=mot060371" xr:uid="{00000000-0004-0000-0100-0000BE040000}"/>
    <hyperlink ref="B1218" r:id="rId1216" display="https://emenscr.nesdc.go.th/viewer/view.html?id=5fc86cbc5d06316aaee5314e&amp;username=mots1602501" xr:uid="{00000000-0004-0000-0100-0000BF040000}"/>
    <hyperlink ref="B1219" r:id="rId1217" display="https://emenscr.nesdc.go.th/viewer/view.html?id=5fc86f3e8290676ab1b9c666&amp;username=mot060721" xr:uid="{00000000-0004-0000-0100-0000C0040000}"/>
    <hyperlink ref="B1220" r:id="rId1218" display="https://emenscr.nesdc.go.th/viewer/view.html?id=5fc88a34cc395c6aa110cdda&amp;username=mot0703511" xr:uid="{00000000-0004-0000-0100-0000C1040000}"/>
    <hyperlink ref="B1221" r:id="rId1219" display="https://emenscr.nesdc.go.th/viewer/view.html?id=5fc88d8e8290676ab1b9c69f&amp;username=mots7602371" xr:uid="{00000000-0004-0000-0100-0000C2040000}"/>
    <hyperlink ref="B1222" r:id="rId1220" display="https://emenscr.nesdc.go.th/viewer/view.html?id=5fc88dc5cc395c6aa110cde9&amp;username=m-culture0031701" xr:uid="{00000000-0004-0000-0100-0000C3040000}"/>
    <hyperlink ref="B1223" r:id="rId1221" display="https://emenscr.nesdc.go.th/viewer/view.html?id=5fc88e035d06316aaee5318b&amp;username=mot060371" xr:uid="{00000000-0004-0000-0100-0000C4040000}"/>
    <hyperlink ref="B1224" r:id="rId1222" display="https://emenscr.nesdc.go.th/viewer/view.html?id=5fc891425d06316aaee53195&amp;username=m-culture0031471" xr:uid="{00000000-0004-0000-0100-0000C5040000}"/>
    <hyperlink ref="B1225" r:id="rId1223" display="https://emenscr.nesdc.go.th/viewer/view.html?id=5fc894208290676ab1b9c6ac&amp;username=district95061" xr:uid="{00000000-0004-0000-0100-0000C6040000}"/>
    <hyperlink ref="B1226" r:id="rId1224" display="https://emenscr.nesdc.go.th/viewer/view.html?id=5fc896a38290676ab1b9c6ba&amp;username=mots9502451" xr:uid="{00000000-0004-0000-0100-0000C7040000}"/>
    <hyperlink ref="B1227" r:id="rId1225" display="https://emenscr.nesdc.go.th/viewer/view.html?id=5fc89dd95d06316aaee531d9&amp;username=moi0022951" xr:uid="{00000000-0004-0000-0100-0000C8040000}"/>
    <hyperlink ref="B1228" r:id="rId1226" display="https://emenscr.nesdc.go.th/viewer/view.html?id=5fc8a80bcc395c6aa110ce42&amp;username=moac0007161" xr:uid="{00000000-0004-0000-0100-0000C9040000}"/>
    <hyperlink ref="B1229" r:id="rId1227" display="https://emenscr.nesdc.go.th/viewer/view.html?id=5fc8b610a8d9686aa79eeb58&amp;username=moi0017511" xr:uid="{00000000-0004-0000-0100-0000CA040000}"/>
    <hyperlink ref="B1230" r:id="rId1228" display="https://emenscr.nesdc.go.th/viewer/view.html?id=5fc8bcb3a8d9686aa79eeb5d&amp;username=moi0017191" xr:uid="{00000000-0004-0000-0100-0000CB040000}"/>
    <hyperlink ref="B1231" r:id="rId1229" display="https://emenscr.nesdc.go.th/viewer/view.html?id=5fc8c02ca8d9686aa79eeb63&amp;username=moi0017191" xr:uid="{00000000-0004-0000-0100-0000CC040000}"/>
    <hyperlink ref="B1232" r:id="rId1230" display="https://emenscr.nesdc.go.th/viewer/view.html?id=5fc8c1fd8290676ab1b9c721&amp;username=moi022731" xr:uid="{00000000-0004-0000-0100-0000CD040000}"/>
    <hyperlink ref="B1233" r:id="rId1231" display="https://emenscr.nesdc.go.th/viewer/view.html?id=5fc8c3dd5d06316aaee5321f&amp;username=moi0022941" xr:uid="{00000000-0004-0000-0100-0000CE040000}"/>
    <hyperlink ref="B1234" r:id="rId1232" display="https://emenscr.nesdc.go.th/viewer/view.html?id=5fc8d3cc5d06316aaee53225&amp;username=moi0022161" xr:uid="{00000000-0004-0000-0100-0000CF040000}"/>
    <hyperlink ref="B1235" r:id="rId1233" display="https://emenscr.nesdc.go.th/viewer/view.html?id=5fc8fb30cc395c6aa110ce77&amp;username=mot060731" xr:uid="{00000000-0004-0000-0100-0000D0040000}"/>
    <hyperlink ref="B1236" r:id="rId1234" display="https://emenscr.nesdc.go.th/viewer/view.html?id=5fc9a6de8290676ab1b9c750&amp;username=mots4802191" xr:uid="{00000000-0004-0000-0100-0000D1040000}"/>
    <hyperlink ref="B1237" r:id="rId1235" display="https://emenscr.nesdc.go.th/viewer/view.html?id=5fc9add98290676ab1b9c777&amp;username=m-culture0031301" xr:uid="{00000000-0004-0000-0100-0000D2040000}"/>
    <hyperlink ref="B1238" r:id="rId1236" display="https://emenscr.nesdc.go.th/viewer/view.html?id=5fc9af248290676ab1b9c77f&amp;username=mot0703511" xr:uid="{00000000-0004-0000-0100-0000D3040000}"/>
    <hyperlink ref="B1239" r:id="rId1237" display="https://emenscr.nesdc.go.th/viewer/view.html?id=5fc9b057a8d9686aa79eebbf&amp;username=mot0703561" xr:uid="{00000000-0004-0000-0100-0000D4040000}"/>
    <hyperlink ref="B1240" r:id="rId1238" display="https://emenscr.nesdc.go.th/viewer/view.html?id=5fc9b0675d06316aaee53280&amp;username=moi0022581" xr:uid="{00000000-0004-0000-0100-0000D5040000}"/>
    <hyperlink ref="B1241" r:id="rId1239" display="https://emenscr.nesdc.go.th/viewer/view.html?id=5fc9b08d8290676ab1b9c784&amp;username=m-culture0031531" xr:uid="{00000000-0004-0000-0100-0000D6040000}"/>
    <hyperlink ref="B1242" r:id="rId1240" display="https://emenscr.nesdc.go.th/viewer/view.html?id=5fc9b1dea8d9686aa79eebc7&amp;username=mot0703191" xr:uid="{00000000-0004-0000-0100-0000D7040000}"/>
    <hyperlink ref="B1243" r:id="rId1241" display="https://emenscr.nesdc.go.th/viewer/view.html?id=5fc9b250a8d9686aa79eebc9&amp;username=moi0017461" xr:uid="{00000000-0004-0000-0100-0000D8040000}"/>
    <hyperlink ref="B1244" r:id="rId1242" display="https://emenscr.nesdc.go.th/viewer/view.html?id=5fc9b752a8d9686aa79eebee&amp;username=mot060231" xr:uid="{00000000-0004-0000-0100-0000D9040000}"/>
    <hyperlink ref="B1245" r:id="rId1243" display="https://emenscr.nesdc.go.th/viewer/view.html?id=5fc9b8b48290676ab1b9c7a9&amp;username=moi0019511" xr:uid="{00000000-0004-0000-0100-0000DA040000}"/>
    <hyperlink ref="B1246" r:id="rId1244" display="https://emenscr.nesdc.go.th/viewer/view.html?id=5fc9b961a8d9686aa79eec00&amp;username=district42071" xr:uid="{00000000-0004-0000-0100-0000DB040000}"/>
    <hyperlink ref="B1247" r:id="rId1245" display="https://emenscr.nesdc.go.th/viewer/view.html?id=5fc9ba9da8d9686aa79eec07&amp;username=mot0703551" xr:uid="{00000000-0004-0000-0100-0000DC040000}"/>
    <hyperlink ref="B1248" r:id="rId1246" display="https://emenscr.nesdc.go.th/viewer/view.html?id=5fc9bf9ca8d9686aa79eec24&amp;username=mots4702551" xr:uid="{00000000-0004-0000-0100-0000DD040000}"/>
    <hyperlink ref="B1249" r:id="rId1247" display="https://emenscr.nesdc.go.th/viewer/view.html?id=5fc9c0805d06316aaee532c8&amp;username=moi0022951" xr:uid="{00000000-0004-0000-0100-0000DE040000}"/>
    <hyperlink ref="B1250" r:id="rId1248" display="https://emenscr.nesdc.go.th/viewer/view.html?id=5fc9c0a6cc395c6aa110cf2c&amp;username=moi0017241" xr:uid="{00000000-0004-0000-0100-0000DF040000}"/>
    <hyperlink ref="B1251" r:id="rId1249" display="https://emenscr.nesdc.go.th/viewer/view.html?id=5fc9c30ccc395c6aa110cf37&amp;username=rid_regional_41_31" xr:uid="{00000000-0004-0000-0100-0000E0040000}"/>
    <hyperlink ref="B1252" r:id="rId1250" display="https://emenscr.nesdc.go.th/viewer/view.html?id=5fc9c548a8d9686aa79eec36&amp;username=moi0022391" xr:uid="{00000000-0004-0000-0100-0000E1040000}"/>
    <hyperlink ref="B1253" r:id="rId1251" display="https://emenscr.nesdc.go.th/viewer/view.html?id=5fc9c6cacc395c6aa110cf47&amp;username=mot060241" xr:uid="{00000000-0004-0000-0100-0000E2040000}"/>
    <hyperlink ref="B1254" r:id="rId1252" display="https://emenscr.nesdc.go.th/viewer/view.html?id=5fc9d1ed5d06316aaee532e9&amp;username=mot060231" xr:uid="{00000000-0004-0000-0100-0000E3040000}"/>
    <hyperlink ref="B1255" r:id="rId1253" display="https://emenscr.nesdc.go.th/viewer/view.html?id=5fc9d6aacc395c6aa110cf60&amp;username=m-culture0031491" xr:uid="{00000000-0004-0000-0100-0000E4040000}"/>
    <hyperlink ref="B1256" r:id="rId1254" display="https://emenscr.nesdc.go.th/viewer/view.html?id=5fc9d704a8d9686aa79eec64&amp;username=moi0022581" xr:uid="{00000000-0004-0000-0100-0000E5040000}"/>
    <hyperlink ref="B1257" r:id="rId1255" display="https://emenscr.nesdc.go.th/viewer/view.html?id=5fc9d9f3cc395c6aa110cf66&amp;username=mots4702551" xr:uid="{00000000-0004-0000-0100-0000E6040000}"/>
    <hyperlink ref="B1258" r:id="rId1256" display="https://emenscr.nesdc.go.th/viewer/view.html?id=5fc9da37a8d9686aa79eec6b&amp;username=m-culture0031491" xr:uid="{00000000-0004-0000-0100-0000E7040000}"/>
    <hyperlink ref="B1259" r:id="rId1257" display="https://emenscr.nesdc.go.th/viewer/view.html?id=5fc9dc36a8d9686aa79eec74&amp;username=mot0703211" xr:uid="{00000000-0004-0000-0100-0000E8040000}"/>
    <hyperlink ref="B1260" r:id="rId1258" display="https://emenscr.nesdc.go.th/viewer/view.html?id=5fc9dd8e8290676ab1b9c80c&amp;username=moi0022581" xr:uid="{00000000-0004-0000-0100-0000E9040000}"/>
    <hyperlink ref="B1261" r:id="rId1259" display="https://emenscr.nesdc.go.th/viewer/view.html?id=5fc9e73e5d06316aaee53339&amp;username=mots1502701" xr:uid="{00000000-0004-0000-0100-0000EA040000}"/>
    <hyperlink ref="B1262" r:id="rId1260" display="https://emenscr.nesdc.go.th/viewer/view.html?id=5fc9f2a78290676ab1b9c892&amp;username=mots4702551" xr:uid="{00000000-0004-0000-0100-0000EB040000}"/>
    <hyperlink ref="B1263" r:id="rId1261" display="https://emenscr.nesdc.go.th/viewer/view.html?id=5fc9f4398290676ab1b9c897&amp;username=moi0017111" xr:uid="{00000000-0004-0000-0100-0000EC040000}"/>
    <hyperlink ref="B1264" r:id="rId1262" display="https://emenscr.nesdc.go.th/viewer/view.html?id=5fc9f857c12a976d1877f438&amp;username=mots4702551" xr:uid="{00000000-0004-0000-0100-0000ED040000}"/>
    <hyperlink ref="B1265" r:id="rId1263" display="https://emenscr.nesdc.go.th/viewer/view.html?id=5fc9f948fe806c6d1914b3bd&amp;username=mot060951" xr:uid="{00000000-0004-0000-0100-0000EE040000}"/>
    <hyperlink ref="B1266" r:id="rId1264" display="https://emenscr.nesdc.go.th/viewer/view.html?id=5fca011cc12a976d1877f463&amp;username=mots9302341" xr:uid="{00000000-0004-0000-0100-0000EF040000}"/>
    <hyperlink ref="B1267" r:id="rId1265" display="https://emenscr.nesdc.go.th/viewer/view.html?id=5fca01df9c9b606d217143b1&amp;username=mots5402391" xr:uid="{00000000-0004-0000-0100-0000F0040000}"/>
    <hyperlink ref="B1268" r:id="rId1266" display="https://emenscr.nesdc.go.th/viewer/view.html?id=5fca04709c9b606d217143b8&amp;username=mots9302341" xr:uid="{00000000-0004-0000-0100-0000F1040000}"/>
    <hyperlink ref="B1269" r:id="rId1267" display="https://emenscr.nesdc.go.th/viewer/view.html?id=5fca05d4c4c4f26d1f0ea731&amp;username=mots5402391" xr:uid="{00000000-0004-0000-0100-0000F2040000}"/>
    <hyperlink ref="B1270" r:id="rId1268" display="https://emenscr.nesdc.go.th/viewer/view.html?id=5fca0afbc4c4f26d1f0ea73f&amp;username=mots9302341" xr:uid="{00000000-0004-0000-0100-0000F3040000}"/>
    <hyperlink ref="B1271" r:id="rId1269" display="https://emenscr.nesdc.go.th/viewer/view.html?id=5fca0d22c4c4f26d1f0ea744&amp;username=mot060951" xr:uid="{00000000-0004-0000-0100-0000F4040000}"/>
    <hyperlink ref="B1272" r:id="rId1270" display="https://emenscr.nesdc.go.th/viewer/view.html?id=5fca4abdfe806c6d1914b412&amp;username=moph0032311" xr:uid="{00000000-0004-0000-0100-0000F5040000}"/>
    <hyperlink ref="B1273" r:id="rId1271" display="https://emenscr.nesdc.go.th/viewer/view.html?id=5fcb400f1540bf161ab27614&amp;username=district47111" xr:uid="{00000000-0004-0000-0100-0000F6040000}"/>
    <hyperlink ref="B1274" r:id="rId1272" display="https://emenscr.nesdc.go.th/viewer/view.html?id=5fcc8c681540bf161ab2762c&amp;username=moi0017261" xr:uid="{00000000-0004-0000-0100-0000F7040000}"/>
    <hyperlink ref="B1275" r:id="rId1273" display="https://emenscr.nesdc.go.th/viewer/view.html?id=5fcd9ebd1540bf161ab2766a&amp;username=moi0018321" xr:uid="{00000000-0004-0000-0100-0000F8040000}"/>
    <hyperlink ref="B1276" r:id="rId1274" display="https://emenscr.nesdc.go.th/viewer/view.html?id=5fcda455d39fc0161d1695f1&amp;username=dasta_regional_721" xr:uid="{00000000-0004-0000-0100-0000F9040000}"/>
    <hyperlink ref="B1277" r:id="rId1275" display="https://emenscr.nesdc.go.th/viewer/view.html?id=5fcdac6fca8ceb16144f542e&amp;username=dasta_regional_721" xr:uid="{00000000-0004-0000-0100-0000FA040000}"/>
    <hyperlink ref="B1278" r:id="rId1276" display="https://emenscr.nesdc.go.th/viewer/view.html?id=5fcdae0b1540bf161ab276b7&amp;username=mots8002211" xr:uid="{00000000-0004-0000-0100-0000FB040000}"/>
    <hyperlink ref="B1279" r:id="rId1277" display="https://emenscr.nesdc.go.th/viewer/view.html?id=5fcdb2d9d39fc0161d169638&amp;username=moi0018321" xr:uid="{00000000-0004-0000-0100-0000FC040000}"/>
    <hyperlink ref="B1280" r:id="rId1278" display="https://emenscr.nesdc.go.th/viewer/view.html?id=5fcdb4e71540bf161ab276ce&amp;username=m-culture0031661" xr:uid="{00000000-0004-0000-0100-0000FD040000}"/>
    <hyperlink ref="B1281" r:id="rId1279" display="https://emenscr.nesdc.go.th/viewer/view.html?id=5fcdcf0cb6a0d61613d97aab&amp;username=mots7102021" xr:uid="{00000000-0004-0000-0100-0000FE040000}"/>
    <hyperlink ref="B1282" r:id="rId1280" display="https://emenscr.nesdc.go.th/viewer/view.html?id=5fcdd47ad39fc0161d16968f&amp;username=moi0022901" xr:uid="{00000000-0004-0000-0100-0000FF040000}"/>
    <hyperlink ref="B1283" r:id="rId1281" display="https://emenscr.nesdc.go.th/viewer/view.html?id=5fcdd6f41540bf161ab27721&amp;username=moac0009951" xr:uid="{00000000-0004-0000-0100-000000050000}"/>
    <hyperlink ref="B1284" r:id="rId1282" display="https://emenscr.nesdc.go.th/viewer/view.html?id=5fcddfd0ca8ceb16144f54e5&amp;username=district95041" xr:uid="{00000000-0004-0000-0100-000001050000}"/>
    <hyperlink ref="B1285" r:id="rId1283" display="https://emenscr.nesdc.go.th/viewer/view.html?id=5fcde02bd39fc0161d1696d8&amp;username=mots5602321" xr:uid="{00000000-0004-0000-0100-000002050000}"/>
    <hyperlink ref="B1286" r:id="rId1284" display="https://emenscr.nesdc.go.th/viewer/view.html?id=5fcde6a4ca8ceb16144f551d&amp;username=mot060941" xr:uid="{00000000-0004-0000-0100-000003050000}"/>
    <hyperlink ref="B1287" r:id="rId1285" display="https://emenscr.nesdc.go.th/viewer/view.html?id=5fcdf102b6a0d61613d97b83&amp;username=moi02271021" xr:uid="{00000000-0004-0000-0100-000004050000}"/>
    <hyperlink ref="B1288" r:id="rId1286" display="https://emenscr.nesdc.go.th/viewer/view.html?id=5fcdf26ed39fc0161d169736&amp;username=mot0703301" xr:uid="{00000000-0004-0000-0100-000005050000}"/>
    <hyperlink ref="B1289" r:id="rId1287" display="https://emenscr.nesdc.go.th/viewer/view.html?id=5fcdf2f81540bf161ab277cb&amp;username=mot060241" xr:uid="{00000000-0004-0000-0100-000006050000}"/>
    <hyperlink ref="B1290" r:id="rId1288" display="https://emenscr.nesdc.go.th/viewer/view.html?id=5fcdf624b6a0d61613d97ba2&amp;username=moi02271021" xr:uid="{00000000-0004-0000-0100-000007050000}"/>
    <hyperlink ref="B1291" r:id="rId1289" display="https://emenscr.nesdc.go.th/viewer/view.html?id=5fcdf912ca8ceb16144f558b&amp;username=mot0703301" xr:uid="{00000000-0004-0000-0100-000008050000}"/>
    <hyperlink ref="B1292" r:id="rId1290" display="https://emenscr.nesdc.go.th/viewer/view.html?id=5fcdfec0d39fc0161d169770&amp;username=mot060241" xr:uid="{00000000-0004-0000-0100-000009050000}"/>
    <hyperlink ref="B1293" r:id="rId1291" display="https://emenscr.nesdc.go.th/viewer/view.html?id=5fcee974fb9dc916087305c4&amp;username=moi0017331" xr:uid="{00000000-0004-0000-0100-00000A050000}"/>
    <hyperlink ref="B1294" r:id="rId1292" display="https://emenscr.nesdc.go.th/viewer/view.html?id=5fceeb6efb9dc916087305ce&amp;username=mot0703261" xr:uid="{00000000-0004-0000-0100-00000B050000}"/>
    <hyperlink ref="B1295" r:id="rId1293" display="https://emenscr.nesdc.go.th/viewer/view.html?id=5fceece7557f3b161930c315&amp;username=mot0703261" xr:uid="{00000000-0004-0000-0100-00000C050000}"/>
    <hyperlink ref="B1296" r:id="rId1294" display="https://emenscr.nesdc.go.th/viewer/view.html?id=5fcef0a956035d16079a0898&amp;username=m-culture0031561" xr:uid="{00000000-0004-0000-0100-00000D050000}"/>
    <hyperlink ref="B1297" r:id="rId1295" display="https://emenscr.nesdc.go.th/viewer/view.html?id=5fcef26856035d16079a089f&amp;username=moi0018341" xr:uid="{00000000-0004-0000-0100-00000E050000}"/>
    <hyperlink ref="B1298" r:id="rId1296" display="https://emenscr.nesdc.go.th/viewer/view.html?id=5fcef61556035d16079a08b9&amp;username=m-culture0031301" xr:uid="{00000000-0004-0000-0100-00000F050000}"/>
    <hyperlink ref="B1299" r:id="rId1297" display="https://emenscr.nesdc.go.th/viewer/view.html?id=5fcef87f557f3b161930c366&amp;username=moi0018311" xr:uid="{00000000-0004-0000-0100-000010050000}"/>
    <hyperlink ref="B1300" r:id="rId1298" display="https://emenscr.nesdc.go.th/viewer/view.html?id=5fcefa59557f3b161930c371&amp;username=mots3002201" xr:uid="{00000000-0004-0000-0100-000011050000}"/>
    <hyperlink ref="B1301" r:id="rId1299" display="https://emenscr.nesdc.go.th/viewer/view.html?id=5fcefcaefb9dc91608730626&amp;username=moi0022711" xr:uid="{00000000-0004-0000-0100-000012050000}"/>
    <hyperlink ref="B1302" r:id="rId1300" display="https://emenscr.nesdc.go.th/viewer/view.html?id=5fcefe83fb9dc9160873062e&amp;username=mnre04041" xr:uid="{00000000-0004-0000-0100-000013050000}"/>
    <hyperlink ref="B1303" r:id="rId1301" display="https://emenscr.nesdc.go.th/viewer/view.html?id=5fcf0418fb9dc91608730642&amp;username=m-culture0031931" xr:uid="{00000000-0004-0000-0100-000014050000}"/>
    <hyperlink ref="B1304" r:id="rId1302" display="https://emenscr.nesdc.go.th/viewer/view.html?id=5fcf0480557f3b161930c3b0&amp;username=moi0022251" xr:uid="{00000000-0004-0000-0100-000015050000}"/>
    <hyperlink ref="B1305" r:id="rId1303" display="https://emenscr.nesdc.go.th/viewer/view.html?id=5fcf054156035d16079a0907&amp;username=mot060241" xr:uid="{00000000-0004-0000-0100-000016050000}"/>
    <hyperlink ref="B1306" r:id="rId1304" display="https://emenscr.nesdc.go.th/viewer/view.html?id=5fcf05affb9dc9160873064e&amp;username=district65021" xr:uid="{00000000-0004-0000-0100-000017050000}"/>
    <hyperlink ref="B1307" r:id="rId1305" display="https://emenscr.nesdc.go.th/viewer/view.html?id=5fcf087a56035d16079a0917&amp;username=m-culture0031401" xr:uid="{00000000-0004-0000-0100-000018050000}"/>
    <hyperlink ref="B1308" r:id="rId1306" display="https://emenscr.nesdc.go.th/viewer/view.html?id=5fcf0e7778ad6216092bc112&amp;username=m-culture04151" xr:uid="{00000000-0004-0000-0100-000019050000}"/>
    <hyperlink ref="B1309" r:id="rId1307" display="https://emenscr.nesdc.go.th/viewer/view.html?id=5fcf0ed756035d16079a0929&amp;username=moi0017331" xr:uid="{00000000-0004-0000-0100-00001A050000}"/>
    <hyperlink ref="B1310" r:id="rId1308" display="https://emenscr.nesdc.go.th/viewer/view.html?id=5fcf1881fb9dc91608730677&amp;username=moi0018141" xr:uid="{00000000-0004-0000-0100-00001B050000}"/>
    <hyperlink ref="B1311" r:id="rId1309" display="https://emenscr.nesdc.go.th/viewer/view.html?id=5fcf1f7978ad6216092bc137&amp;username=moi0017081" xr:uid="{00000000-0004-0000-0100-00001C050000}"/>
    <hyperlink ref="B1312" r:id="rId1310" display="https://emenscr.nesdc.go.th/viewer/view.html?id=5fcf2db756035d16079a0981&amp;username=district65021" xr:uid="{00000000-0004-0000-0100-00001D050000}"/>
    <hyperlink ref="B1313" r:id="rId1311" display="https://emenscr.nesdc.go.th/viewer/view.html?id=5fcf2e4c78ad6216092bc17e&amp;username=moi0017471" xr:uid="{00000000-0004-0000-0100-00001E050000}"/>
    <hyperlink ref="B1314" r:id="rId1312" display="https://emenscr.nesdc.go.th/viewer/view.html?id=5fcf2e7756035d16079a0986&amp;username=moi0022821" xr:uid="{00000000-0004-0000-0100-00001F050000}"/>
    <hyperlink ref="B1315" r:id="rId1313" display="https://emenscr.nesdc.go.th/viewer/view.html?id=5fcf2e8578ad6216092bc186&amp;username=moi0022821" xr:uid="{00000000-0004-0000-0100-000020050000}"/>
    <hyperlink ref="B1316" r:id="rId1314" display="https://emenscr.nesdc.go.th/viewer/view.html?id=5fcf2eacfb9dc916087306ce&amp;username=moi0022271" xr:uid="{00000000-0004-0000-0100-000021050000}"/>
    <hyperlink ref="B1317" r:id="rId1315" display="https://emenscr.nesdc.go.th/viewer/view.html?id=5fcf3f6456035d16079a09c8&amp;username=m-culture04151" xr:uid="{00000000-0004-0000-0100-000022050000}"/>
    <hyperlink ref="B1318" r:id="rId1316" display="https://emenscr.nesdc.go.th/viewer/view.html?id=5fcf429978ad6216092bc1f8&amp;username=district65031" xr:uid="{00000000-0004-0000-0100-000023050000}"/>
    <hyperlink ref="B1319" r:id="rId1317" display="https://emenscr.nesdc.go.th/viewer/view.html?id=5fcf47ebfb9dc91608730737&amp;username=district65031" xr:uid="{00000000-0004-0000-0100-000024050000}"/>
    <hyperlink ref="B1320" r:id="rId1318" display="https://emenscr.nesdc.go.th/viewer/view.html?id=5fcf49e556035d16079a09f5&amp;username=moi0022521" xr:uid="{00000000-0004-0000-0100-000025050000}"/>
    <hyperlink ref="B1321" r:id="rId1319" display="https://emenscr.nesdc.go.th/viewer/view.html?id=5fcf4af256035d16079a09fb&amp;username=district65071" xr:uid="{00000000-0004-0000-0100-000026050000}"/>
    <hyperlink ref="B1322" r:id="rId1320" display="https://emenscr.nesdc.go.th/viewer/view.html?id=5fcff27278ad6216092bc260&amp;username=moi0022521" xr:uid="{00000000-0004-0000-0100-000027050000}"/>
    <hyperlink ref="B1323" r:id="rId1321" display="https://emenscr.nesdc.go.th/viewer/view.html?id=5fd035befb9dc91608730783&amp;username=moi0017011" xr:uid="{00000000-0004-0000-0100-000028050000}"/>
    <hyperlink ref="B1324" r:id="rId1322" display="https://emenscr.nesdc.go.th/viewer/view.html?id=5fd03dcc78ad6216092bc285&amp;username=mots5702121" xr:uid="{00000000-0004-0000-0100-000029050000}"/>
    <hyperlink ref="B1325" r:id="rId1323" display="https://emenscr.nesdc.go.th/viewer/view.html?id=5fd041f8e4c2575912afddfb&amp;username=m-culture0031341" xr:uid="{00000000-0004-0000-0100-00002A050000}"/>
    <hyperlink ref="B1326" r:id="rId1324" display="https://emenscr.nesdc.go.th/viewer/view.html?id=5fd0432fe4c2575912afde04&amp;username=dmcr_regional_81_1" xr:uid="{00000000-0004-0000-0100-00002B050000}"/>
    <hyperlink ref="B1327" r:id="rId1325" display="https://emenscr.nesdc.go.th/viewer/view.html?id=5fd04586c97e955911453bc1&amp;username=district65031" xr:uid="{00000000-0004-0000-0100-00002C050000}"/>
    <hyperlink ref="B1328" r:id="rId1326" display="https://emenscr.nesdc.go.th/viewer/view.html?id=5fd046adc97e955911453bc6&amp;username=mot070311" xr:uid="{00000000-0004-0000-0100-00002D050000}"/>
    <hyperlink ref="B1329" r:id="rId1327" display="https://emenscr.nesdc.go.th/viewer/view.html?id=5fd047db7cf29c590f8c5056&amp;username=industry0033011" xr:uid="{00000000-0004-0000-0100-00002E050000}"/>
    <hyperlink ref="B1330" r:id="rId1328" display="https://emenscr.nesdc.go.th/viewer/view.html?id=5fd04936c97e955911453bd8&amp;username=moi0017011" xr:uid="{00000000-0004-0000-0100-00002F050000}"/>
    <hyperlink ref="B1331" r:id="rId1329" display="https://emenscr.nesdc.go.th/viewer/view.html?id=5fd04d357cf29c590f8c506a&amp;username=mot0703121" xr:uid="{00000000-0004-0000-0100-000030050000}"/>
    <hyperlink ref="B1332" r:id="rId1330" display="https://emenscr.nesdc.go.th/viewer/view.html?id=5fd04d547cf29c590f8c506d&amp;username=m-culture0031611" xr:uid="{00000000-0004-0000-0100-000031050000}"/>
    <hyperlink ref="B1333" r:id="rId1331" display="https://emenscr.nesdc.go.th/viewer/view.html?id=5fd04d61c97e955911453bfd&amp;username=m-culture0031341" xr:uid="{00000000-0004-0000-0100-000032050000}"/>
    <hyperlink ref="B1334" r:id="rId1332" display="https://emenscr.nesdc.go.th/viewer/view.html?id=5fd04f2be4c2575912afde40&amp;username=district65071" xr:uid="{00000000-0004-0000-0100-000033050000}"/>
    <hyperlink ref="B1335" r:id="rId1333" display="https://emenscr.nesdc.go.th/viewer/view.html?id=5fd050509d7cbe590983c0ed&amp;username=district95071" xr:uid="{00000000-0004-0000-0100-000034050000}"/>
    <hyperlink ref="B1336" r:id="rId1334" display="https://emenscr.nesdc.go.th/viewer/view.html?id=5fd05097e4c2575912afde43&amp;username=dnp_regional_81_21" xr:uid="{00000000-0004-0000-0100-000035050000}"/>
    <hyperlink ref="B1337" r:id="rId1335" display="https://emenscr.nesdc.go.th/viewer/view.html?id=5fd050bbc97e955911453c0d&amp;username=mot060181" xr:uid="{00000000-0004-0000-0100-000036050000}"/>
    <hyperlink ref="B1338" r:id="rId1336" display="https://emenscr.nesdc.go.th/viewer/view.html?id=5fd051419d7cbe590983c0f5&amp;username=crru0532011" xr:uid="{00000000-0004-0000-0100-000037050000}"/>
    <hyperlink ref="B1339" r:id="rId1337" display="https://emenscr.nesdc.go.th/viewer/view.html?id=5fd052889d7cbe590983c0fc&amp;username=mot070311" xr:uid="{00000000-0004-0000-0100-000038050000}"/>
    <hyperlink ref="B1340" r:id="rId1338" display="https://emenscr.nesdc.go.th/viewer/view.html?id=5fd0528c7cf29c590f8c508c&amp;username=mot0703121" xr:uid="{00000000-0004-0000-0100-000039050000}"/>
    <hyperlink ref="B1341" r:id="rId1339" display="https://emenscr.nesdc.go.th/viewer/view.html?id=5fd05467e4c2575912afde53&amp;username=opm0001571" xr:uid="{00000000-0004-0000-0100-00003A050000}"/>
    <hyperlink ref="B1342" r:id="rId1340" display="https://emenscr.nesdc.go.th/viewer/view.html?id=5fd05485e4c2575912afde55&amp;username=m-culture0031551" xr:uid="{00000000-0004-0000-0100-00003B050000}"/>
    <hyperlink ref="B1343" r:id="rId1341" display="https://emenscr.nesdc.go.th/viewer/view.html?id=5fd055c89d7cbe590983c119&amp;username=mnre09251" xr:uid="{00000000-0004-0000-0100-00003C050000}"/>
    <hyperlink ref="B1344" r:id="rId1342" display="https://emenscr.nesdc.go.th/viewer/view.html?id=5fd05643e4c2575912afde69&amp;username=mots6502361" xr:uid="{00000000-0004-0000-0100-00003D050000}"/>
    <hyperlink ref="B1345" r:id="rId1343" display="https://emenscr.nesdc.go.th/viewer/view.html?id=5fd0656c7cf29c590f8c50c2&amp;username=district25091" xr:uid="{00000000-0004-0000-0100-00003E050000}"/>
    <hyperlink ref="B1346" r:id="rId1344" display="https://emenscr.nesdc.go.th/viewer/view.html?id=5fd065d69d7cbe590983c154&amp;username=moph0032471" xr:uid="{00000000-0004-0000-0100-00003F050000}"/>
    <hyperlink ref="B1347" r:id="rId1345" display="https://emenscr.nesdc.go.th/viewer/view.html?id=5fd06e527cf29c590f8c50d2&amp;username=rid_regional_25_21" xr:uid="{00000000-0004-0000-0100-000040050000}"/>
    <hyperlink ref="B1348" r:id="rId1346" display="https://emenscr.nesdc.go.th/viewer/view.html?id=5fd072b57cf29c590f8c50e8&amp;username=moi0017101" xr:uid="{00000000-0004-0000-0100-000041050000}"/>
    <hyperlink ref="B1349" r:id="rId1347" display="https://emenscr.nesdc.go.th/viewer/view.html?id=5fd075ee7cf29c590f8c50f7&amp;username=opm0001571" xr:uid="{00000000-0004-0000-0100-000042050000}"/>
    <hyperlink ref="B1350" r:id="rId1348" display="https://emenscr.nesdc.go.th/viewer/view.html?id=5fd075eec97e955911453c94&amp;username=mots8102011" xr:uid="{00000000-0004-0000-0100-000043050000}"/>
    <hyperlink ref="B1351" r:id="rId1349" display="https://emenscr.nesdc.go.th/viewer/view.html?id=5fd076a49d7cbe590983c18c&amp;username=m-culture0031201" xr:uid="{00000000-0004-0000-0100-000044050000}"/>
    <hyperlink ref="B1352" r:id="rId1350" display="https://emenscr.nesdc.go.th/viewer/view.html?id=5fd0811ac97e955911453ccc&amp;username=mots8102011" xr:uid="{00000000-0004-0000-0100-000045050000}"/>
    <hyperlink ref="B1353" r:id="rId1351" display="https://emenscr.nesdc.go.th/viewer/view.html?id=5fd086b5e4c2575912afdf30&amp;username=moi0022201" xr:uid="{00000000-0004-0000-0100-000046050000}"/>
    <hyperlink ref="B1354" r:id="rId1352" display="https://emenscr.nesdc.go.th/viewer/view.html?id=5fd08a657cf29c590f8c515b&amp;username=moi0022201" xr:uid="{00000000-0004-0000-0100-000047050000}"/>
    <hyperlink ref="B1355" r:id="rId1353" display="https://emenscr.nesdc.go.th/viewer/view.html?id=5fd08ae47cf29c590f8c5162&amp;username=m-culture0031411" xr:uid="{00000000-0004-0000-0100-000048050000}"/>
    <hyperlink ref="B1356" r:id="rId1354" display="https://emenscr.nesdc.go.th/viewer/view.html?id=5fd08cd77cf29c590f8c516a&amp;username=mots5802431" xr:uid="{00000000-0004-0000-0100-000049050000}"/>
    <hyperlink ref="B1357" r:id="rId1355" display="https://emenscr.nesdc.go.th/viewer/view.html?id=5fd091029d7cbe590983c1fb&amp;username=mots4102721" xr:uid="{00000000-0004-0000-0100-00004A050000}"/>
    <hyperlink ref="B1358" r:id="rId1356" display="https://emenscr.nesdc.go.th/viewer/view.html?id=5fd092c4e4c2575912afdf71&amp;username=m-culture0031411" xr:uid="{00000000-0004-0000-0100-00004B050000}"/>
    <hyperlink ref="B1359" r:id="rId1357" display="https://emenscr.nesdc.go.th/viewer/view.html?id=5fd092da7cf29c590f8c517e&amp;username=moi0017101" xr:uid="{00000000-0004-0000-0100-00004C050000}"/>
    <hyperlink ref="B1360" r:id="rId1358" display="https://emenscr.nesdc.go.th/viewer/view.html?id=5fd095647cf29c590f8c5187&amp;username=district47041" xr:uid="{00000000-0004-0000-0100-00004D050000}"/>
    <hyperlink ref="B1361" r:id="rId1359" display="https://emenscr.nesdc.go.th/viewer/view.html?id=5fd09862e4c2575912afdf9a&amp;username=m-culture0031411" xr:uid="{00000000-0004-0000-0100-00004E050000}"/>
    <hyperlink ref="B1362" r:id="rId1360" display="https://emenscr.nesdc.go.th/viewer/view.html?id=5fd09bea7cf29c590f8c51a4&amp;username=mot0703761" xr:uid="{00000000-0004-0000-0100-00004F050000}"/>
    <hyperlink ref="B1363" r:id="rId1361" display="https://emenscr.nesdc.go.th/viewer/view.html?id=5fd09ce0c97e955911453d63&amp;username=moi0017741" xr:uid="{00000000-0004-0000-0100-000050050000}"/>
    <hyperlink ref="B1364" r:id="rId1362" display="https://emenscr.nesdc.go.th/viewer/view.html?id=5fd0a027e4c2575912afdfaa&amp;username=moi0017101" xr:uid="{00000000-0004-0000-0100-000051050000}"/>
    <hyperlink ref="B1365" r:id="rId1363" display="https://emenscr.nesdc.go.th/viewer/view.html?id=5fd0a26e9d7cbe590983c246&amp;username=moi0017101" xr:uid="{00000000-0004-0000-0100-000052050000}"/>
    <hyperlink ref="B1366" r:id="rId1364" display="https://emenscr.nesdc.go.th/viewer/view.html?id=5fd0a520c97e955911453d75&amp;username=moi0017101" xr:uid="{00000000-0004-0000-0100-000053050000}"/>
    <hyperlink ref="B1367" r:id="rId1365" display="https://emenscr.nesdc.go.th/viewer/view.html?id=5fd0a6779d7cbe590983c251&amp;username=moi0022821" xr:uid="{00000000-0004-0000-0100-000054050000}"/>
    <hyperlink ref="B1368" r:id="rId1366" display="https://emenscr.nesdc.go.th/viewer/view.html?id=5fd0a7aa7cf29c590f8c51cc&amp;username=m-culture04151" xr:uid="{00000000-0004-0000-0100-000055050000}"/>
    <hyperlink ref="B1369" r:id="rId1367" display="https://emenscr.nesdc.go.th/viewer/view.html?id=5fd0ad61e4c2575912afdfca&amp;username=moi0022821" xr:uid="{00000000-0004-0000-0100-000056050000}"/>
    <hyperlink ref="B1370" r:id="rId1368" display="https://emenscr.nesdc.go.th/viewer/view.html?id=5fd0b8457cf29c590f8c51da&amp;username=m-culture0031141" xr:uid="{00000000-0004-0000-0100-000057050000}"/>
    <hyperlink ref="B1371" r:id="rId1369" display="https://emenscr.nesdc.go.th/viewer/view.html?id=5fd0c716c97e955911453d83&amp;username=moi0017331" xr:uid="{00000000-0004-0000-0100-000058050000}"/>
    <hyperlink ref="B1372" r:id="rId1370" display="https://emenscr.nesdc.go.th/viewer/view.html?id=5fd0d287c97e955911453d8c&amp;username=moi0017751" xr:uid="{00000000-0004-0000-0100-000059050000}"/>
    <hyperlink ref="B1373" r:id="rId1371" display="https://emenscr.nesdc.go.th/viewer/view.html?id=5fd0ff027cf29c590f8c51ee&amp;username=police_regional_26_11" xr:uid="{00000000-0004-0000-0100-00005A050000}"/>
    <hyperlink ref="B1374" r:id="rId1372" display="https://emenscr.nesdc.go.th/viewer/view.html?id=5fd1fb2dc97e955911453dd2&amp;username=lpru0534011" xr:uid="{00000000-0004-0000-0100-00005B050000}"/>
    <hyperlink ref="B1375" r:id="rId1373" display="https://emenscr.nesdc.go.th/viewer/view.html?id=5fd23e797cf29c590f8c523d&amp;username=moi0022671" xr:uid="{00000000-0004-0000-0100-00005C050000}"/>
    <hyperlink ref="B1376" r:id="rId1374" display="https://emenscr.nesdc.go.th/viewer/view.html?id=5fd37c9fa7ca1a34f39f339f&amp;username=moi0017121" xr:uid="{00000000-0004-0000-0100-00005D050000}"/>
    <hyperlink ref="B1377" r:id="rId1375" display="https://emenscr.nesdc.go.th/viewer/view.html?id=5fd4c012238e5c34f1efcc44&amp;username=moi0022561" xr:uid="{00000000-0004-0000-0100-00005E050000}"/>
    <hyperlink ref="B1378" r:id="rId1376" display="https://emenscr.nesdc.go.th/viewer/view.html?id=5fd4e74e238e5c34f1efcc47&amp;username=mnre0214401" xr:uid="{00000000-0004-0000-0100-00005F050000}"/>
    <hyperlink ref="B1379" r:id="rId1377" display="https://emenscr.nesdc.go.th/viewer/view.html?id=5fd5de3f07212e34f9c300d1&amp;username=mots5202521" xr:uid="{00000000-0004-0000-0100-000060050000}"/>
    <hyperlink ref="B1380" r:id="rId1378" display="https://emenscr.nesdc.go.th/viewer/view.html?id=5fd5e15aa7ca1a34f39f33c3&amp;username=mots5202521" xr:uid="{00000000-0004-0000-0100-000061050000}"/>
    <hyperlink ref="B1381" r:id="rId1379" display="https://emenscr.nesdc.go.th/viewer/view.html?id=5fd5e3976eb12634f2968ba6&amp;username=mots5202521" xr:uid="{00000000-0004-0000-0100-000062050000}"/>
    <hyperlink ref="B1382" r:id="rId1380" display="https://emenscr.nesdc.go.th/viewer/view.html?id=5fd649af07212e34f9c300de&amp;username=moi0017121" xr:uid="{00000000-0004-0000-0100-000063050000}"/>
    <hyperlink ref="B1383" r:id="rId1381" display="https://emenscr.nesdc.go.th/viewer/view.html?id=5fd652f307212e34f9c300e0&amp;username=moi0017121" xr:uid="{00000000-0004-0000-0100-000064050000}"/>
    <hyperlink ref="B1384" r:id="rId1382" display="https://emenscr.nesdc.go.th/viewer/view.html?id=5fd6994d07212e34f9c300ea&amp;username=moi0017121" xr:uid="{00000000-0004-0000-0100-000065050000}"/>
    <hyperlink ref="B1385" r:id="rId1383" display="https://emenscr.nesdc.go.th/viewer/view.html?id=5fd6a1ae07212e34f9c300ef&amp;username=moi0017121" xr:uid="{00000000-0004-0000-0100-000066050000}"/>
    <hyperlink ref="B1386" r:id="rId1384" display="https://emenscr.nesdc.go.th/viewer/view.html?id=5fd6d01b07212e34f9c300fd&amp;username=moi0017101" xr:uid="{00000000-0004-0000-0100-000067050000}"/>
    <hyperlink ref="B1387" r:id="rId1385" display="https://emenscr.nesdc.go.th/viewer/view.html?id=5fd6d55a6eb12634f2968be9&amp;username=moi0017101" xr:uid="{00000000-0004-0000-0100-000068050000}"/>
    <hyperlink ref="B1388" r:id="rId1386" display="https://emenscr.nesdc.go.th/viewer/view.html?id=5fd6d747238e5c34f1efcc9a&amp;username=moi0017101" xr:uid="{00000000-0004-0000-0100-000069050000}"/>
    <hyperlink ref="B1389" r:id="rId1387" display="https://emenscr.nesdc.go.th/viewer/view.html?id=5fd6d9596eb12634f2968bf9&amp;username=moi0017101" xr:uid="{00000000-0004-0000-0100-00006A050000}"/>
    <hyperlink ref="B1390" r:id="rId1388" display="https://emenscr.nesdc.go.th/viewer/view.html?id=5fd6db14238e5c34f1efcca2&amp;username=moi0017101" xr:uid="{00000000-0004-0000-0100-00006B050000}"/>
    <hyperlink ref="B1391" r:id="rId1389" display="https://emenscr.nesdc.go.th/viewer/view.html?id=5fd6dcafa7ca1a34f39f3405&amp;username=moi0017101" xr:uid="{00000000-0004-0000-0100-00006C050000}"/>
    <hyperlink ref="B1392" r:id="rId1390" display="https://emenscr.nesdc.go.th/viewer/view.html?id=5fd6e0396eb12634f2968c0e&amp;username=moi0017101" xr:uid="{00000000-0004-0000-0100-00006D050000}"/>
    <hyperlink ref="B1393" r:id="rId1391" display="https://emenscr.nesdc.go.th/viewer/view.html?id=5fd6e255238e5c34f1efccc0&amp;username=moi0017691" xr:uid="{00000000-0004-0000-0100-00006E050000}"/>
    <hyperlink ref="B1394" r:id="rId1392" display="https://emenscr.nesdc.go.th/viewer/view.html?id=5fd6e8756eb12634f2968c2f&amp;username=moph0032811" xr:uid="{00000000-0004-0000-0100-00006F050000}"/>
    <hyperlink ref="B1395" r:id="rId1393" display="https://emenscr.nesdc.go.th/viewer/view.html?id=5fd71cc307212e34f9c301bf&amp;username=moph0032811" xr:uid="{00000000-0004-0000-0100-000070050000}"/>
    <hyperlink ref="B1396" r:id="rId1394" display="https://emenscr.nesdc.go.th/viewer/view.html?id=5fd73da507212e34f9c30227&amp;username=mot0703561" xr:uid="{00000000-0004-0000-0100-000071050000}"/>
    <hyperlink ref="B1397" r:id="rId1395" display="https://emenscr.nesdc.go.th/viewer/view.html?id=5fd73ee5238e5c34f1efcdc1&amp;username=m-culture0031391" xr:uid="{00000000-0004-0000-0100-000072050000}"/>
    <hyperlink ref="B1398" r:id="rId1396" display="https://emenscr.nesdc.go.th/viewer/view.html?id=5fd7408a07212e34f9c3022b&amp;username=mot0703561" xr:uid="{00000000-0004-0000-0100-000073050000}"/>
    <hyperlink ref="B1399" r:id="rId1397" display="https://emenscr.nesdc.go.th/viewer/view.html?id=5fd7446f238e5c34f1efcdca&amp;username=m-culture0031391" xr:uid="{00000000-0004-0000-0100-000074050000}"/>
    <hyperlink ref="B1400" r:id="rId1398" display="https://emenscr.nesdc.go.th/viewer/view.html?id=5fd7692a6eb12634f2968d3e&amp;username=mot0703561" xr:uid="{00000000-0004-0000-0100-000075050000}"/>
    <hyperlink ref="B1401" r:id="rId1399" display="https://emenscr.nesdc.go.th/viewer/view.html?id=5fd7914707212e34f9c3024e&amp;username=mot0703561" xr:uid="{00000000-0004-0000-0100-000076050000}"/>
    <hyperlink ref="B1402" r:id="rId1400" display="https://emenscr.nesdc.go.th/viewer/view.html?id=5fd7941e6eb12634f2968d43&amp;username=mot0703561" xr:uid="{00000000-0004-0000-0100-000077050000}"/>
    <hyperlink ref="B1403" r:id="rId1401" display="https://emenscr.nesdc.go.th/viewer/view.html?id=5fd82c1e6eb12634f2968d82&amp;username=moph05021" xr:uid="{00000000-0004-0000-0100-000078050000}"/>
    <hyperlink ref="B1404" r:id="rId1402" display="https://emenscr.nesdc.go.th/viewer/view.html?id=5fd8620a238e5c34f1efcec3&amp;username=moi0022651" xr:uid="{00000000-0004-0000-0100-000079050000}"/>
    <hyperlink ref="B1405" r:id="rId1403" display="https://emenscr.nesdc.go.th/viewer/view.html?id=5fd8735e4737ba28bee86970&amp;username=mot060351" xr:uid="{00000000-0004-0000-0100-00007A050000}"/>
    <hyperlink ref="B1406" r:id="rId1404" display="https://emenscr.nesdc.go.th/viewer/view.html?id=5fd8796038eaa328bc36950a&amp;username=mots4602031" xr:uid="{00000000-0004-0000-0100-00007B050000}"/>
    <hyperlink ref="B1407" r:id="rId1405" display="https://emenscr.nesdc.go.th/viewer/view.html?id=5fd87d4b38eaa328bc369518&amp;username=mots4602031" xr:uid="{00000000-0004-0000-0100-00007C050000}"/>
    <hyperlink ref="B1408" r:id="rId1406" display="https://emenscr.nesdc.go.th/viewer/view.html?id=5fd88486a048ce28c3ee64dd&amp;username=mots4602031" xr:uid="{00000000-0004-0000-0100-00007D050000}"/>
    <hyperlink ref="B1409" r:id="rId1407" display="https://emenscr.nesdc.go.th/viewer/view.html?id=5fd889354737ba28bee869b8&amp;username=district67031" xr:uid="{00000000-0004-0000-0100-00007E050000}"/>
    <hyperlink ref="B1410" r:id="rId1408" display="https://emenscr.nesdc.go.th/viewer/view.html?id=5fd8ace0a048ce28c3ee650a&amp;username=mot060301" xr:uid="{00000000-0004-0000-0100-00007F050000}"/>
    <hyperlink ref="B1411" r:id="rId1409" display="https://emenscr.nesdc.go.th/viewer/view.html?id=5fd8be1c38eaa328bc369557&amp;username=moi0019471" xr:uid="{00000000-0004-0000-0100-000080050000}"/>
    <hyperlink ref="B1412" r:id="rId1410" display="https://emenscr.nesdc.go.th/viewer/view.html?id=5fd9af1f0573ae1b28631dd5&amp;username=moi0018361" xr:uid="{00000000-0004-0000-0100-000081050000}"/>
    <hyperlink ref="B1413" r:id="rId1411" display="https://emenscr.nesdc.go.th/viewer/view.html?id=5fd9b7a8adb90d1b2adda1db&amp;username=m-culture0031191" xr:uid="{00000000-0004-0000-0100-000082050000}"/>
    <hyperlink ref="B1414" r:id="rId1412" display="https://emenscr.nesdc.go.th/viewer/view.html?id=5fd9bcc18ae2fc1b311d1db6&amp;username=m-culture0031191" xr:uid="{00000000-0004-0000-0100-000083050000}"/>
    <hyperlink ref="B1415" r:id="rId1413" display="https://emenscr.nesdc.go.th/viewer/view.html?id=5fd9ca12adb90d1b2adda22e&amp;username=mot060811" xr:uid="{00000000-0004-0000-0100-000084050000}"/>
    <hyperlink ref="B1416" r:id="rId1414" display="https://emenscr.nesdc.go.th/viewer/view.html?id=5fd9cd880573ae1b28631e56&amp;username=rid_regional_26_1" xr:uid="{00000000-0004-0000-0100-000085050000}"/>
    <hyperlink ref="B1417" r:id="rId1415" display="https://emenscr.nesdc.go.th/viewer/view.html?id=5fd9d64eea2eef1b27a27114&amp;username=mot061101" xr:uid="{00000000-0004-0000-0100-000086050000}"/>
    <hyperlink ref="B1418" r:id="rId1416" display="https://emenscr.nesdc.go.th/viewer/view.html?id=5fd9d955ea2eef1b27a27116&amp;username=m-culture0031191" xr:uid="{00000000-0004-0000-0100-000087050000}"/>
    <hyperlink ref="B1419" r:id="rId1417" display="https://emenscr.nesdc.go.th/viewer/view.html?id=5fd9dc608ae2fc1b311d1e46&amp;username=rid_regional_64_21" xr:uid="{00000000-0004-0000-0100-000088050000}"/>
    <hyperlink ref="B1420" r:id="rId1418" display="https://emenscr.nesdc.go.th/viewer/view.html?id=5fd9e2558ae2fc1b311d1e54&amp;username=mot061101" xr:uid="{00000000-0004-0000-0100-000089050000}"/>
    <hyperlink ref="B1421" r:id="rId1419" display="https://emenscr.nesdc.go.th/viewer/view.html?id=5fdad0b1adb90d1b2adda2ad&amp;username=mot060811" xr:uid="{00000000-0004-0000-0100-00008A050000}"/>
    <hyperlink ref="B1422" r:id="rId1420" display="https://emenscr.nesdc.go.th/viewer/view.html?id=5fdae7060573ae1b28631f1d&amp;username=mod04061" xr:uid="{00000000-0004-0000-0100-00008B050000}"/>
    <hyperlink ref="B1423" r:id="rId1421" display="https://emenscr.nesdc.go.th/viewer/view.html?id=5fdb10faea2eef1b27a27223&amp;username=mot060571" xr:uid="{00000000-0004-0000-0100-00008C050000}"/>
    <hyperlink ref="B1424" r:id="rId1422" display="https://emenscr.nesdc.go.th/viewer/view.html?id=5fdb18908ae2fc1b311d1f47&amp;username=mot060571" xr:uid="{00000000-0004-0000-0100-00008D050000}"/>
    <hyperlink ref="B1425" r:id="rId1423" display="https://emenscr.nesdc.go.th/viewer/view.html?id=5fdc5199ea2eef1b27a2732f&amp;username=mots6702381" xr:uid="{00000000-0004-0000-0100-00008E050000}"/>
    <hyperlink ref="B1426" r:id="rId1424" display="https://emenscr.nesdc.go.th/viewer/view.html?id=5fdc5579adb90d1b2adda478&amp;username=mots6702381" xr:uid="{00000000-0004-0000-0100-00008F050000}"/>
    <hyperlink ref="B1427" r:id="rId1425" display="https://emenscr.nesdc.go.th/viewer/view.html?id=5fdc5d2b0573ae1b2863207b&amp;username=mots6702381" xr:uid="{00000000-0004-0000-0100-000090050000}"/>
    <hyperlink ref="B1428" r:id="rId1426" display="https://emenscr.nesdc.go.th/viewer/view.html?id=5fdc7cd5ea2eef1b27a273f0&amp;username=moi0022491" xr:uid="{00000000-0004-0000-0100-000091050000}"/>
    <hyperlink ref="B1429" r:id="rId1427" display="https://emenscr.nesdc.go.th/viewer/view.html?id=5fdc846e0573ae1b2863212c&amp;username=moi0022491" xr:uid="{00000000-0004-0000-0100-000092050000}"/>
    <hyperlink ref="B1430" r:id="rId1428" display="https://emenscr.nesdc.go.th/viewer/view.html?id=5fdc85dd8ae2fc1b311d2112&amp;username=opm0001491" xr:uid="{00000000-0004-0000-0100-000093050000}"/>
    <hyperlink ref="B1431" r:id="rId1429" display="https://emenscr.nesdc.go.th/viewer/view.html?id=5fdc8f3a8ae2fc1b311d2129&amp;username=opm0001491" xr:uid="{00000000-0004-0000-0100-000094050000}"/>
    <hyperlink ref="B1432" r:id="rId1430" display="https://emenscr.nesdc.go.th/viewer/view.html?id=5fe0211d0573ae1b28632230&amp;username=m-culture0031191" xr:uid="{00000000-0004-0000-0100-000095050000}"/>
    <hyperlink ref="B1433" r:id="rId1431" display="https://emenscr.nesdc.go.th/viewer/view.html?id=5fe05ad2adb90d1b2adda6b2&amp;username=mot0703101" xr:uid="{00000000-0004-0000-0100-000096050000}"/>
    <hyperlink ref="B1434" r:id="rId1432" display="https://emenscr.nesdc.go.th/viewer/view.html?id=5fe1b40a0573ae1b28632493&amp;username=moi0022811" xr:uid="{00000000-0004-0000-0100-000097050000}"/>
    <hyperlink ref="B1435" r:id="rId1433" display="https://emenscr.nesdc.go.th/viewer/view.html?id=5fe2b3460573ae1b28632545&amp;username=industry0033681" xr:uid="{00000000-0004-0000-0100-000098050000}"/>
    <hyperlink ref="B1436" r:id="rId1434" display="https://emenscr.nesdc.go.th/viewer/view.html?id=5fe2bef38ae2fc1b311d2578&amp;username=moi0019461" xr:uid="{00000000-0004-0000-0100-000099050000}"/>
    <hyperlink ref="B1437" r:id="rId1435" display="https://emenscr.nesdc.go.th/viewer/view.html?id=5fe2f1b90573ae1b2863265c&amp;username=moph0032811" xr:uid="{00000000-0004-0000-0100-00009A050000}"/>
    <hyperlink ref="B1438" r:id="rId1436" display="https://emenscr.nesdc.go.th/viewer/view.html?id=5fe45d21de9699752bbf4926&amp;username=mot060361" xr:uid="{00000000-0004-0000-0100-00009B050000}"/>
    <hyperlink ref="B1439" r:id="rId1437" display="https://emenscr.nesdc.go.th/viewer/view.html?id=5fe98f6e48dad842bf57c76f&amp;username=opm0001341" xr:uid="{00000000-0004-0000-0100-00009C050000}"/>
    <hyperlink ref="B1440" r:id="rId1438" display="https://emenscr.nesdc.go.th/viewer/view.html?id=5fea9dd148dad842bf57c8aa&amp;username=sat21" xr:uid="{00000000-0004-0000-0100-00009D050000}"/>
    <hyperlink ref="B1441" r:id="rId1439" display="https://emenscr.nesdc.go.th/viewer/view.html?id=5feaa2de937fc042b84c9f50&amp;username=sat21" xr:uid="{00000000-0004-0000-0100-00009E050000}"/>
    <hyperlink ref="B1442" r:id="rId1440" display="https://emenscr.nesdc.go.th/viewer/view.html?id=5feaab1748dad842bf57c90e&amp;username=sat21" xr:uid="{00000000-0004-0000-0100-00009F050000}"/>
    <hyperlink ref="B1443" r:id="rId1441" display="https://emenscr.nesdc.go.th/viewer/view.html?id=5feaadc048dad842bf57c92c&amp;username=sat21" xr:uid="{00000000-0004-0000-0100-0000A0050000}"/>
    <hyperlink ref="B1444" r:id="rId1442" display="https://emenscr.nesdc.go.th/viewer/view.html?id=5feac6878c931742b9801bc4&amp;username=tceb1" xr:uid="{00000000-0004-0000-0100-0000A1050000}"/>
    <hyperlink ref="B1445" r:id="rId1443" display="https://emenscr.nesdc.go.th/viewer/view.html?id=5feace1255edc142c175e0e9&amp;username=moi5502121" xr:uid="{00000000-0004-0000-0100-0000A2050000}"/>
    <hyperlink ref="B1446" r:id="rId1444" display="https://emenscr.nesdc.go.th/viewer/view.html?id=5feaf0c38c931742b9801cb1&amp;username=dsd_regional_82_11" xr:uid="{00000000-0004-0000-0100-0000A3050000}"/>
    <hyperlink ref="B1447" r:id="rId1445" display="https://emenscr.nesdc.go.th/viewer/view.html?id=5feaf3f648dad842bf57ca87&amp;username=m-culture06041" xr:uid="{00000000-0004-0000-0100-0000A4050000}"/>
    <hyperlink ref="B1448" r:id="rId1446" display="https://emenscr.nesdc.go.th/viewer/view.html?id=5feb06c948dad842bf57cac2&amp;username=tceb1" xr:uid="{00000000-0004-0000-0100-0000A5050000}"/>
    <hyperlink ref="B1449" r:id="rId1447" display="https://emenscr.nesdc.go.th/viewer/view.html?id=5feb0c0b8c931742b9801d10&amp;username=tceb1" xr:uid="{00000000-0004-0000-0100-0000A6050000}"/>
    <hyperlink ref="B1450" r:id="rId1448" display="https://emenscr.nesdc.go.th/viewer/view.html?id=5febfd041e63355f7f304652&amp;username=tceb1" xr:uid="{00000000-0004-0000-0100-0000A7050000}"/>
    <hyperlink ref="B1451" r:id="rId1449" display="https://emenscr.nesdc.go.th/viewer/view.html?id=5febffe2d4a7895f80144059&amp;username=moi0021821" xr:uid="{00000000-0004-0000-0100-0000A8050000}"/>
    <hyperlink ref="B1452" r:id="rId1450" display="https://emenscr.nesdc.go.th/viewer/view.html?id=5fec2f9b59995c1fbade8eb1&amp;username=yru0559151" xr:uid="{00000000-0004-0000-0100-0000A9050000}"/>
    <hyperlink ref="B1453" r:id="rId1451" display="https://emenscr.nesdc.go.th/viewer/view.html?id=5fec3dbcd433aa1fbd4e4da5&amp;username=moph07071" xr:uid="{00000000-0004-0000-0100-0000AA050000}"/>
    <hyperlink ref="B1454" r:id="rId1452" display="https://emenscr.nesdc.go.th/viewer/view.html?id=5fed5b3bd433aa1fbd4e4ea5&amp;username=obec_regional_33_51" xr:uid="{00000000-0004-0000-0100-0000AB050000}"/>
    <hyperlink ref="B1455" r:id="rId1453" display="https://emenscr.nesdc.go.th/viewer/view.html?id=5ff29dbf9a713127d061cd16&amp;username=moac0009521" xr:uid="{00000000-0004-0000-0100-0000AC050000}"/>
    <hyperlink ref="B1456" r:id="rId1454" display="https://emenscr.nesdc.go.th/viewer/view.html?id=5ff2b262770e1827c86fda6e&amp;username=nrru0544091" xr:uid="{00000000-0004-0000-0100-0000AD050000}"/>
    <hyperlink ref="B1457" r:id="rId1455" display="https://emenscr.nesdc.go.th/viewer/view.html?id=5ff2e2f4664e7b27cf1440f9&amp;username=nrru0544091" xr:uid="{00000000-0004-0000-0100-0000AE050000}"/>
    <hyperlink ref="B1458" r:id="rId1456" display="https://emenscr.nesdc.go.th/viewer/view.html?id=5ff3d8f0664e7b27cf144147&amp;username=mot0703141" xr:uid="{00000000-0004-0000-0100-0000AF050000}"/>
    <hyperlink ref="B1459" r:id="rId1457" display="https://emenscr.nesdc.go.th/viewer/view.html?id=5ff3e914664e7b27cf14417d&amp;username=moi0022441" xr:uid="{00000000-0004-0000-0100-0000B0050000}"/>
    <hyperlink ref="B1460" r:id="rId1458" display="https://emenscr.nesdc.go.th/viewer/view.html?id=5ff408459a713127d061ce62&amp;username=mot060071" xr:uid="{00000000-0004-0000-0100-0000B1050000}"/>
    <hyperlink ref="B1461" r:id="rId1459" display="https://emenscr.nesdc.go.th/viewer/view.html?id=5ff41079664e7b27cf1441c7&amp;username=district34221" xr:uid="{00000000-0004-0000-0100-0000B2050000}"/>
    <hyperlink ref="B1462" r:id="rId1460" display="https://emenscr.nesdc.go.th/viewer/view.html?id=5ff4271bceac3327c2a9aabf&amp;username=moi0022441" xr:uid="{00000000-0004-0000-0100-0000B3050000}"/>
    <hyperlink ref="B1463" r:id="rId1461" display="https://emenscr.nesdc.go.th/viewer/view.html?id=5ff431529a713127d061ced8&amp;username=moi0022441" xr:uid="{00000000-0004-0000-0100-0000B4050000}"/>
    <hyperlink ref="B1464" r:id="rId1462" display="https://emenscr.nesdc.go.th/viewer/view.html?id=5ff43bf9ceac3327c2a9aaf2&amp;username=district34021" xr:uid="{00000000-0004-0000-0100-0000B5050000}"/>
    <hyperlink ref="B1465" r:id="rId1463" display="https://emenscr.nesdc.go.th/viewer/view.html?id=5ff5272eaefb6c1958824e56&amp;username=moi0019751" xr:uid="{00000000-0004-0000-0100-0000B6050000}"/>
    <hyperlink ref="B1466" r:id="rId1464" display="https://emenscr.nesdc.go.th/viewer/view.html?id=5ff5386ac9161c234dc0b603&amp;username=district34091" xr:uid="{00000000-0004-0000-0100-0000B7050000}"/>
    <hyperlink ref="B1467" r:id="rId1465" display="https://emenscr.nesdc.go.th/viewer/view.html?id=5ff53aa0a0ce712359eb63c7&amp;username=m-culture02031" xr:uid="{00000000-0004-0000-0100-0000B8050000}"/>
    <hyperlink ref="B1468" r:id="rId1466" display="https://emenscr.nesdc.go.th/viewer/view.html?id=5ff5411890971b235dd2127c&amp;username=moc07081" xr:uid="{00000000-0004-0000-0100-0000B9050000}"/>
    <hyperlink ref="B1469" r:id="rId1467" display="https://emenscr.nesdc.go.th/viewer/view.html?id=5ff56811391c34479ab13aec&amp;username=district34031" xr:uid="{00000000-0004-0000-0100-0000BA050000}"/>
    <hyperlink ref="B1470" r:id="rId1468" display="https://emenscr.nesdc.go.th/viewer/view.html?id=5ff570c6e43e3c47aabd9964&amp;username=moi0022441" xr:uid="{00000000-0004-0000-0100-0000BB050000}"/>
    <hyperlink ref="B1471" r:id="rId1469" display="https://emenscr.nesdc.go.th/viewer/view.html?id=5ff5790a391c34479ab13b36&amp;username=moi0022441" xr:uid="{00000000-0004-0000-0100-0000BC050000}"/>
    <hyperlink ref="B1472" r:id="rId1470" display="https://emenscr.nesdc.go.th/viewer/view.html?id=5ff58019391c34479ab13b49&amp;username=moi0022441" xr:uid="{00000000-0004-0000-0100-0000BD050000}"/>
    <hyperlink ref="B1473" r:id="rId1471" display="https://emenscr.nesdc.go.th/viewer/view.html?id=5ff582bb4ea1fe47a0ede9a7&amp;username=dasta1" xr:uid="{00000000-0004-0000-0100-0000BE050000}"/>
    <hyperlink ref="B1474" r:id="rId1472" display="https://emenscr.nesdc.go.th/viewer/view.html?id=5ff58b2de43e3c47aabd99a0&amp;username=district34071" xr:uid="{00000000-0004-0000-0100-0000BF050000}"/>
    <hyperlink ref="B1475" r:id="rId1473" display="https://emenscr.nesdc.go.th/viewer/view.html?id=5ff67959cd4f6e089d682087&amp;username=mots0505011" xr:uid="{00000000-0004-0000-0100-0000C0050000}"/>
    <hyperlink ref="B1476" r:id="rId1474" display="https://emenscr.nesdc.go.th/viewer/view.html?id=5ff6913ef313b9089eae1b15&amp;username=moi0017741" xr:uid="{00000000-0004-0000-0100-0000C1050000}"/>
    <hyperlink ref="B1477" r:id="rId1475" display="https://emenscr.nesdc.go.th/viewer/view.html?id=5ff6994f30f1a008a1685c10&amp;username=moi0022501" xr:uid="{00000000-0004-0000-0100-0000C2050000}"/>
    <hyperlink ref="B1478" r:id="rId1476" display="https://emenscr.nesdc.go.th/viewer/view.html?id=5ff6a9eef313b9089eae1b49&amp;username=mot0703501" xr:uid="{00000000-0004-0000-0100-0000C3050000}"/>
    <hyperlink ref="B1479" r:id="rId1477" display="https://emenscr.nesdc.go.th/viewer/view.html?id=5ff6b06330f1a008a1685c33&amp;username=mot0703501" xr:uid="{00000000-0004-0000-0100-0000C4050000}"/>
    <hyperlink ref="B1480" r:id="rId1478" display="https://emenscr.nesdc.go.th/viewer/view.html?id=5ff6b1ca30f1a008a1685c36&amp;username=district56021" xr:uid="{00000000-0004-0000-0100-0000C5050000}"/>
    <hyperlink ref="B1481" r:id="rId1479" display="https://emenscr.nesdc.go.th/viewer/view.html?id=5ff7d786dc679924cc1f0ea5&amp;username=mot060361" xr:uid="{00000000-0004-0000-0100-0000C6050000}"/>
    <hyperlink ref="B1482" r:id="rId1480" display="https://emenscr.nesdc.go.th/viewer/view.html?id=5ff7dac04c21db24da209eaa&amp;username=cea031" xr:uid="{00000000-0004-0000-0100-0000C7050000}"/>
    <hyperlink ref="B1483" r:id="rId1481" display="https://emenscr.nesdc.go.th/viewer/view.html?id=5ff7de412162fd24d2c4dc20&amp;username=cea031" xr:uid="{00000000-0004-0000-0100-0000C8050000}"/>
    <hyperlink ref="B1484" r:id="rId1482" display="https://emenscr.nesdc.go.th/viewer/view.html?id=5ff802a6623dcf24d37b1e64&amp;username=mot0703131" xr:uid="{00000000-0004-0000-0100-0000C9050000}"/>
    <hyperlink ref="B1485" r:id="rId1483" display="https://emenscr.nesdc.go.th/viewer/view.html?id=5ff820874c21db24da209f84&amp;username=moi0021761" xr:uid="{00000000-0004-0000-0100-0000CA050000}"/>
    <hyperlink ref="B1486" r:id="rId1484" display="https://emenscr.nesdc.go.th/viewer/view.html?id=5ff821f24c21db24da209f8d&amp;username=district53071" xr:uid="{00000000-0004-0000-0100-0000CB050000}"/>
    <hyperlink ref="B1487" r:id="rId1485" display="https://emenscr.nesdc.go.th/viewer/view.html?id=5ff822bd4c21db24da209f91&amp;username=mots5002131" xr:uid="{00000000-0004-0000-0100-0000CC050000}"/>
    <hyperlink ref="B1488" r:id="rId1486" display="https://emenscr.nesdc.go.th/viewer/view.html?id=5ff826382162fd24d2c4dcff&amp;username=moi0023501" xr:uid="{00000000-0004-0000-0100-0000CD050000}"/>
    <hyperlink ref="B1489" r:id="rId1487" display="https://emenscr.nesdc.go.th/viewer/view.html?id=5ffaddc25c8da31b261c8c01&amp;username=mots1102581" xr:uid="{00000000-0004-0000-0100-0000CE050000}"/>
    <hyperlink ref="B1490" r:id="rId1488" display="https://emenscr.nesdc.go.th/viewer/view.html?id=5ffb0c1b46a2d51b24e03eb9&amp;username=mots1102581" xr:uid="{00000000-0004-0000-0100-0000CF050000}"/>
    <hyperlink ref="B1491" r:id="rId1489" display="https://emenscr.nesdc.go.th/viewer/view.html?id=5ffb1a8b46a2d51b24e03ec3&amp;username=mots1102581" xr:uid="{00000000-0004-0000-0100-0000D0050000}"/>
    <hyperlink ref="B1492" r:id="rId1490" display="https://emenscr.nesdc.go.th/viewer/view.html?id=5ffbcaf8d180dd35795469e8&amp;username=rid_regional_85_1" xr:uid="{00000000-0004-0000-0100-0000D1050000}"/>
    <hyperlink ref="B1493" r:id="rId1491" display="https://emenscr.nesdc.go.th/viewer/view.html?id=5ffbccb2cececb357ba1f0f3&amp;username=mots3602101" xr:uid="{00000000-0004-0000-0100-0000D2050000}"/>
    <hyperlink ref="B1494" r:id="rId1492" display="https://emenscr.nesdc.go.th/viewer/view.html?id=5ffbcf5fd180dd35795469fd&amp;username=mots3602101" xr:uid="{00000000-0004-0000-0100-0000D3050000}"/>
    <hyperlink ref="B1495" r:id="rId1493" display="https://emenscr.nesdc.go.th/viewer/view.html?id=5fffc72a2c89dd6cc3be0207&amp;username=district53081" xr:uid="{00000000-0004-0000-0100-0000D4050000}"/>
    <hyperlink ref="B1496" r:id="rId1494" display="https://emenscr.nesdc.go.th/viewer/view.html?id=6001023818c77a294c919591&amp;username=mots02021" xr:uid="{00000000-0004-0000-0100-0000D5050000}"/>
    <hyperlink ref="B1497" r:id="rId1495" display="https://emenscr.nesdc.go.th/viewer/view.html?id=600105fc18c77a294c919599&amp;username=mots02021" xr:uid="{00000000-0004-0000-0100-0000D6050000}"/>
    <hyperlink ref="B1498" r:id="rId1496" display="https://emenscr.nesdc.go.th/viewer/view.html?id=60010feafdee0f295412d779&amp;username=mots02041" xr:uid="{00000000-0004-0000-0100-0000D7050000}"/>
    <hyperlink ref="B1499" r:id="rId1497" display="https://emenscr.nesdc.go.th/viewer/view.html?id=6001109418c77a294c9195bb&amp;username=mots02021" xr:uid="{00000000-0004-0000-0100-0000D8050000}"/>
    <hyperlink ref="B1500" r:id="rId1498" display="https://emenscr.nesdc.go.th/viewer/view.html?id=60012438fdee0f295412d7b3&amp;username=mots02041" xr:uid="{00000000-0004-0000-0100-0000D9050000}"/>
    <hyperlink ref="B1501" r:id="rId1499" display="https://emenscr.nesdc.go.th/viewer/view.html?id=6001299e8fc6222946bc8918&amp;username=mots02041" xr:uid="{00000000-0004-0000-0100-0000DA050000}"/>
    <hyperlink ref="B1502" r:id="rId1500" display="https://emenscr.nesdc.go.th/viewer/view.html?id=600147f1d81bc0294d030fd3&amp;username=mots02031" xr:uid="{00000000-0004-0000-0100-0000DB050000}"/>
    <hyperlink ref="B1503" r:id="rId1501" display="https://emenscr.nesdc.go.th/viewer/view.html?id=6001520e8fc6222946bc8978&amp;username=mots02031" xr:uid="{00000000-0004-0000-0100-0000DC050000}"/>
    <hyperlink ref="B1504" r:id="rId1502" display="https://emenscr.nesdc.go.th/viewer/view.html?id=60015f3318c77a294c9196c4&amp;username=moph10071" xr:uid="{00000000-0004-0000-0100-0000DD050000}"/>
    <hyperlink ref="B1505" r:id="rId1503" display="https://emenscr.nesdc.go.th/viewer/view.html?id=60018144fdee0f295412d8bf&amp;username=mots02031" xr:uid="{00000000-0004-0000-0100-0000DE050000}"/>
    <hyperlink ref="B1506" r:id="rId1504" display="https://emenscr.nesdc.go.th/viewer/view.html?id=6007b58df9428031247e9832&amp;username=moi0017541" xr:uid="{00000000-0004-0000-0100-0000DF050000}"/>
    <hyperlink ref="B1507" r:id="rId1505" display="https://emenscr.nesdc.go.th/viewer/view.html?id=6008e39af9428031247e9903&amp;username=district15031" xr:uid="{00000000-0004-0000-0100-0000E0050000}"/>
    <hyperlink ref="B1508" r:id="rId1506" display="https://emenscr.nesdc.go.th/viewer/view.html?id=6008e687d48dc2311c4c7a3d&amp;username=district15021" xr:uid="{00000000-0004-0000-0100-0000E1050000}"/>
    <hyperlink ref="B1509" r:id="rId1507" display="https://emenscr.nesdc.go.th/viewer/view.html?id=6008e851d309fd3116daa05d&amp;username=district15021" xr:uid="{00000000-0004-0000-0100-0000E2050000}"/>
    <hyperlink ref="B1510" r:id="rId1508" display="https://emenscr.nesdc.go.th/viewer/view.html?id=6008f794d309fd3116daa08f&amp;username=mots02041" xr:uid="{00000000-0004-0000-0100-0000E3050000}"/>
    <hyperlink ref="B1511" r:id="rId1509" display="https://emenscr.nesdc.go.th/viewer/view.html?id=60090de94e1db3311e74ba96&amp;username=mots02151" xr:uid="{00000000-0004-0000-0100-0000E4050000}"/>
    <hyperlink ref="B1512" r:id="rId1510" display="https://emenscr.nesdc.go.th/viewer/view.html?id=60092d97d309fd3116daa10f&amp;username=mots02051" xr:uid="{00000000-0004-0000-0100-0000E5050000}"/>
    <hyperlink ref="B1513" r:id="rId1511" display="https://emenscr.nesdc.go.th/viewer/view.html?id=600a8c29a0ccb81ad5531a96&amp;username=moac10041" xr:uid="{00000000-0004-0000-0100-0000E6050000}"/>
    <hyperlink ref="B1514" r:id="rId1512" display="https://emenscr.nesdc.go.th/viewer/view.html?id=600a98058f09f01ade989172&amp;username=moph05021" xr:uid="{00000000-0004-0000-0100-0000E7050000}"/>
    <hyperlink ref="B1515" r:id="rId1513" display="https://emenscr.nesdc.go.th/viewer/view.html?id=600be79893bc771ae176dc5f&amp;username=mnre05071" xr:uid="{00000000-0004-0000-0100-0000E8050000}"/>
    <hyperlink ref="B1516" r:id="rId1514" display="https://emenscr.nesdc.go.th/viewer/view.html?id=600e4bde36aa5f0e8af53683&amp;username=moi0017651" xr:uid="{00000000-0004-0000-0100-0000E9050000}"/>
    <hyperlink ref="B1517" r:id="rId1515" display="https://emenscr.nesdc.go.th/viewer/view.html?id=600e75fdef06eb0e8c9ade91&amp;username=moi0017651" xr:uid="{00000000-0004-0000-0100-0000EA050000}"/>
    <hyperlink ref="B1518" r:id="rId1516" display="https://emenscr.nesdc.go.th/viewer/view.html?id=600e7d7bd8926a0e8484e3e9&amp;username=mots02031" xr:uid="{00000000-0004-0000-0100-0000EB050000}"/>
    <hyperlink ref="B1519" r:id="rId1517" display="https://emenscr.nesdc.go.th/viewer/view.html?id=600e816fea50cd0e9262703b&amp;username=moi0017651" xr:uid="{00000000-0004-0000-0100-0000EC050000}"/>
    <hyperlink ref="B1520" r:id="rId1518" display="https://emenscr.nesdc.go.th/viewer/view.html?id=600fa20a2d779347e16269aa&amp;username=moi0017221" xr:uid="{00000000-0004-0000-0100-0000ED050000}"/>
    <hyperlink ref="B1521" r:id="rId1519" display="https://emenscr.nesdc.go.th/viewer/view.html?id=600fb23b2d779347e16269be&amp;username=tat5201021" xr:uid="{00000000-0004-0000-0100-0000EE050000}"/>
    <hyperlink ref="B1522" r:id="rId1520" display="https://emenscr.nesdc.go.th/viewer/view.html?id=600fb3f9ba3bbf47decb848e&amp;username=tat5201021" xr:uid="{00000000-0004-0000-0100-0000EF050000}"/>
    <hyperlink ref="B1523" r:id="rId1521" display="https://emenscr.nesdc.go.th/viewer/view.html?id=600fb579ba3bbf47decb8490&amp;username=tat5201021" xr:uid="{00000000-0004-0000-0100-0000F0050000}"/>
    <hyperlink ref="B1524" r:id="rId1522" display="https://emenscr.nesdc.go.th/viewer/view.html?id=600fb6864037f647d85e807b&amp;username=tat5201021" xr:uid="{00000000-0004-0000-0100-0000F1050000}"/>
    <hyperlink ref="B1525" r:id="rId1523" display="https://emenscr.nesdc.go.th/viewer/view.html?id=600fb772ba3bbf47decb8493&amp;username=tat5201021" xr:uid="{00000000-0004-0000-0100-0000F2050000}"/>
    <hyperlink ref="B1526" r:id="rId1524" display="https://emenscr.nesdc.go.th/viewer/view.html?id=600fb7a9fdc43f47dfab7f44&amp;username=moi0019501" xr:uid="{00000000-0004-0000-0100-0000F3050000}"/>
    <hyperlink ref="B1527" r:id="rId1525" display="https://emenscr.nesdc.go.th/viewer/view.html?id=600fd82d4037f647d85e80ed&amp;username=tat5201021" xr:uid="{00000000-0004-0000-0100-0000F4050000}"/>
    <hyperlink ref="B1528" r:id="rId1526" display="https://emenscr.nesdc.go.th/viewer/view.html?id=600fd9604037f647d85e80f4&amp;username=tat5201021" xr:uid="{00000000-0004-0000-0100-0000F5050000}"/>
    <hyperlink ref="B1529" r:id="rId1527" display="https://emenscr.nesdc.go.th/viewer/view.html?id=600fdc9afdc43f47dfab7fb2&amp;username=tat5201021" xr:uid="{00000000-0004-0000-0100-0000F6050000}"/>
    <hyperlink ref="B1530" r:id="rId1528" display="https://emenscr.nesdc.go.th/viewer/view.html?id=6010f324fdc43f47dfab8061&amp;username=mfu590131" xr:uid="{00000000-0004-0000-0100-0000F7050000}"/>
    <hyperlink ref="B1531" r:id="rId1529" display="https://emenscr.nesdc.go.th/viewer/view.html?id=60138ab8df09716587640107&amp;username=opm0001601" xr:uid="{00000000-0004-0000-0100-0000F8050000}"/>
    <hyperlink ref="B1532" r:id="rId1530" display="https://emenscr.nesdc.go.th/viewer/view.html?id=6013b291d7ffce6585ff0735&amp;username=mots02121" xr:uid="{00000000-0004-0000-0100-0000F9050000}"/>
    <hyperlink ref="B1533" r:id="rId1531" display="https://emenscr.nesdc.go.th/viewer/view.html?id=6013b732ee427a65867151b5&amp;username=moi5305201" xr:uid="{00000000-0004-0000-0100-0000FA050000}"/>
    <hyperlink ref="B1534" r:id="rId1532" display="https://emenscr.nesdc.go.th/viewer/view.html?id=6013baf4ee427a65867151ca&amp;username=moi5305161" xr:uid="{00000000-0004-0000-0100-0000FB050000}"/>
    <hyperlink ref="B1535" r:id="rId1533" display="https://emenscr.nesdc.go.th/viewer/view.html?id=6013c0ab35fb5c2f7ac7d27f&amp;username=moi5305201" xr:uid="{00000000-0004-0000-0100-0000FC050000}"/>
    <hyperlink ref="B1536" r:id="rId1534" display="https://emenscr.nesdc.go.th/viewer/view.html?id=6013c1a935fb5c2f7ac7d283&amp;username=moi5305191" xr:uid="{00000000-0004-0000-0100-0000FD050000}"/>
    <hyperlink ref="B1537" r:id="rId1535" display="https://emenscr.nesdc.go.th/viewer/view.html?id=6013d28a35fb5c2f7ac7d2e6&amp;username=moi5305161" xr:uid="{00000000-0004-0000-0100-0000FE050000}"/>
    <hyperlink ref="B1538" r:id="rId1536" display="https://emenscr.nesdc.go.th/viewer/view.html?id=6017b79135fb5c2f7ac7d6ac&amp;username=moi0022821" xr:uid="{00000000-0004-0000-0100-0000FF050000}"/>
    <hyperlink ref="B1539" r:id="rId1537" display="https://emenscr.nesdc.go.th/viewer/view.html?id=601a1328242f142b6c6c086d&amp;username=mots02091" xr:uid="{00000000-0004-0000-0100-000000060000}"/>
    <hyperlink ref="B1540" r:id="rId1538" display="https://emenscr.nesdc.go.th/viewer/view.html?id=601a16fb242f142b6c6c0879&amp;username=mots02091" xr:uid="{00000000-0004-0000-0100-000001060000}"/>
    <hyperlink ref="B1541" r:id="rId1539" display="https://emenscr.nesdc.go.th/viewer/view.html?id=601a26f4242f142b6c6c089c&amp;username=moi0017221" xr:uid="{00000000-0004-0000-0100-000002060000}"/>
    <hyperlink ref="B1542" r:id="rId1540" display="https://emenscr.nesdc.go.th/viewer/view.html?id=601a383bb421312b7771b32e&amp;username=mots02091" xr:uid="{00000000-0004-0000-0100-000003060000}"/>
    <hyperlink ref="B1543" r:id="rId1541" display="https://emenscr.nesdc.go.th/viewer/view.html?id=601a5bf3242f142b6c6c08e5&amp;username=mots02091" xr:uid="{00000000-0004-0000-0100-000004060000}"/>
    <hyperlink ref="B1544" r:id="rId1542" display="https://emenscr.nesdc.go.th/viewer/view.html?id=6020f2b6c0248c15b754394d&amp;username=district42051" xr:uid="{00000000-0004-0000-0100-000005060000}"/>
    <hyperlink ref="B1545" r:id="rId1543" display="https://emenscr.nesdc.go.th/viewer/view.html?id=6021f2a43f9c9a15b66cb02d&amp;username=district42051" xr:uid="{00000000-0004-0000-0100-000006060000}"/>
    <hyperlink ref="B1546" r:id="rId1544" display="https://emenscr.nesdc.go.th/viewer/view.html?id=602fdc443eed1c7838197b44&amp;username=eplan31" xr:uid="{00000000-0004-0000-0100-000007060000}"/>
    <hyperlink ref="B1547" r:id="rId1545" display="https://emenscr.nesdc.go.th/viewer/view.html?id=6048816042689c5ddb3903bb&amp;username=moi0017131" xr:uid="{00000000-0004-0000-0100-000008060000}"/>
    <hyperlink ref="B1548" r:id="rId1546" display="https://emenscr.nesdc.go.th/viewer/view.html?id=604ae408e7b76677ca600e7b&amp;username=moi0017131" xr:uid="{00000000-0004-0000-0100-000009060000}"/>
    <hyperlink ref="B1549" r:id="rId1547" display="https://emenscr.nesdc.go.th/viewer/view.html?id=6055af037d3c183449a2b788&amp;username=mnre09261" xr:uid="{00000000-0004-0000-0100-00000A060000}"/>
    <hyperlink ref="B1550" r:id="rId1548" display="https://emenscr.nesdc.go.th/viewer/view.html?id=605c709cd70f8e64c42dc5e3&amp;username=moph10071" xr:uid="{00000000-0004-0000-0100-00000B060000}"/>
    <hyperlink ref="B1551" r:id="rId1549" display="https://emenscr.nesdc.go.th/viewer/view.html?id=60643bbfe155ba096006f82a&amp;username=industry0033141" xr:uid="{00000000-0004-0000-0100-00000C060000}"/>
    <hyperlink ref="B1552" r:id="rId1550" display="https://emenscr.nesdc.go.th/viewer/view.html?id=60680524b86b73094d9c42a9&amp;username=m-culture0031581" xr:uid="{00000000-0004-0000-0100-00000D060000}"/>
    <hyperlink ref="B1553" r:id="rId1551" display="https://emenscr.nesdc.go.th/viewer/view.html?id=606ac0ba8910b4057583a3ec&amp;username=mots5002131" xr:uid="{00000000-0004-0000-0100-00000E060000}"/>
    <hyperlink ref="B1554" r:id="rId1552" display="https://emenscr.nesdc.go.th/viewer/view.html?id=606ac70da726a30584d43780&amp;username=mots5002131" xr:uid="{00000000-0004-0000-0100-00000F060000}"/>
    <hyperlink ref="B1555" r:id="rId1553" display="https://emenscr.nesdc.go.th/viewer/view.html?id=607016409884fc520eccbf2e&amp;username=mots1402311" xr:uid="{00000000-0004-0000-0100-000010060000}"/>
    <hyperlink ref="B1556" r:id="rId1554" display="https://emenscr.nesdc.go.th/viewer/view.html?id=607d06039db1f67958ba2f35&amp;username=mnre09211" xr:uid="{00000000-0004-0000-0100-000011060000}"/>
    <hyperlink ref="B1557" r:id="rId1555" display="https://emenscr.nesdc.go.th/viewer/view.html?id=607fde31ce56bb16002f3264&amp;username=moph0032411" xr:uid="{00000000-0004-0000-0100-000012060000}"/>
    <hyperlink ref="B1558" r:id="rId1556" display="https://emenscr.nesdc.go.th/viewer/view.html?id=60924a74ee2b7860436a02a3&amp;username=rmutt0578101" xr:uid="{00000000-0004-0000-0100-000013060000}"/>
    <hyperlink ref="B1559" r:id="rId1557" display="https://emenscr.nesdc.go.th/viewer/view.html?id=609371aba2827e1f3c7f9a44&amp;username=mots02031" xr:uid="{00000000-0004-0000-0100-000014060000}"/>
    <hyperlink ref="B1560" r:id="rId1558" display="https://emenscr.nesdc.go.th/viewer/view.html?id=6093ace0fc0be21f44d79782&amp;username=rmutt0578101" xr:uid="{00000000-0004-0000-0100-000015060000}"/>
    <hyperlink ref="B1561" r:id="rId1559" display="https://emenscr.nesdc.go.th/viewer/view.html?id=609ce18e61787808f729c0d2&amp;username=rmutt0578111" xr:uid="{00000000-0004-0000-0100-000016060000}"/>
    <hyperlink ref="B1562" r:id="rId1560" display="https://emenscr.nesdc.go.th/viewer/view.html?id=60a3326dd9177f779cdead1d&amp;username=mots04031" xr:uid="{00000000-0004-0000-0100-000017060000}"/>
    <hyperlink ref="B1563" r:id="rId1561" display="https://emenscr.nesdc.go.th/viewer/view.html?id=60a35bae7dccea77a27d3f15&amp;username=mots04041" xr:uid="{00000000-0004-0000-0100-000018060000}"/>
    <hyperlink ref="B1564" r:id="rId1562" display="https://emenscr.nesdc.go.th/viewer/view.html?id=60a363097f8f4077a324829e&amp;username=mots04041" xr:uid="{00000000-0004-0000-0100-000019060000}"/>
    <hyperlink ref="B1565" r:id="rId1563" display="https://emenscr.nesdc.go.th/viewer/view.html?id=60a61f66b79583274531b561&amp;username=mots04061" xr:uid="{00000000-0004-0000-0100-00001A060000}"/>
    <hyperlink ref="B1566" r:id="rId1564" display="https://emenscr.nesdc.go.th/viewer/view.html?id=60ab54e9451595274308eb78&amp;username=mots04031" xr:uid="{00000000-0004-0000-0100-00001B060000}"/>
    <hyperlink ref="B1567" r:id="rId1565" display="https://emenscr.nesdc.go.th/viewer/view.html?id=60acb3e45838526f2e0f10d0&amp;username=mot060111" xr:uid="{00000000-0004-0000-0100-00001C060000}"/>
    <hyperlink ref="B1568" r:id="rId1566" display="https://emenscr.nesdc.go.th/viewer/view.html?id=60af4e1c5838526f2e0f111d&amp;username=mots04051" xr:uid="{00000000-0004-0000-0100-00001D060000}"/>
    <hyperlink ref="B1569" r:id="rId1567" display="https://emenscr.nesdc.go.th/viewer/view.html?id=60af515ab1ff3f6f27afc6f2&amp;username=mots02121" xr:uid="{00000000-0004-0000-0100-00001E060000}"/>
    <hyperlink ref="B1570" r:id="rId1568" display="https://emenscr.nesdc.go.th/viewer/view.html?id=60af5586b1ff3f6f27afc6fb&amp;username=mots02121" xr:uid="{00000000-0004-0000-0100-00001F060000}"/>
    <hyperlink ref="B1571" r:id="rId1569" display="https://emenscr.nesdc.go.th/viewer/view.html?id=60af66595ffefd6f3023ad5f&amp;username=mots04051" xr:uid="{00000000-0004-0000-0100-000020060000}"/>
    <hyperlink ref="B1572" r:id="rId1570" display="https://emenscr.nesdc.go.th/viewer/view.html?id=60b06e91d9f65842e576184b&amp;username=rmutt0578101" xr:uid="{00000000-0004-0000-0100-000021060000}"/>
    <hyperlink ref="B1573" r:id="rId1571" display="https://emenscr.nesdc.go.th/viewer/view.html?id=60b0a62eaf86ec42f278d8d2&amp;username=mots04051" xr:uid="{00000000-0004-0000-0100-000022060000}"/>
    <hyperlink ref="B1574" r:id="rId1572" display="https://emenscr.nesdc.go.th/viewer/view.html?id=60b71068b47ca6274c849988&amp;username=m-culture0031441" xr:uid="{00000000-0004-0000-0100-000023060000}"/>
    <hyperlink ref="B1575" r:id="rId1573" display="https://emenscr.nesdc.go.th/viewer/view.html?id=60c06b1f1f24571872693674&amp;username=mots04031" xr:uid="{00000000-0004-0000-0100-000024060000}"/>
    <hyperlink ref="B1576" r:id="rId1574" display="https://emenscr.nesdc.go.th/viewer/view.html?id=60c08177a82c221878b862a0&amp;username=mots02051" xr:uid="{00000000-0004-0000-0100-000025060000}"/>
    <hyperlink ref="B1577" r:id="rId1575" display="https://emenscr.nesdc.go.th/viewer/view.html?id=60c18ec55a26a8187e8477e9&amp;username=mots04031" xr:uid="{00000000-0004-0000-0100-000026060000}"/>
    <hyperlink ref="B1578" r:id="rId1576" display="https://emenscr.nesdc.go.th/viewer/view.html?id=60c192a02d1acc187133c21b&amp;username=mots04061" xr:uid="{00000000-0004-0000-0100-000027060000}"/>
    <hyperlink ref="B1579" r:id="rId1577" display="https://emenscr.nesdc.go.th/viewer/view.html?id=60c1bad81f2457187269373b&amp;username=mots04041" xr:uid="{00000000-0004-0000-0100-000028060000}"/>
    <hyperlink ref="B1580" r:id="rId1578" display="https://emenscr.nesdc.go.th/viewer/view.html?id=60c1bf931f24571872693744&amp;username=rmutt0578031" xr:uid="{00000000-0004-0000-0100-000029060000}"/>
    <hyperlink ref="B1581" r:id="rId1579" display="https://emenscr.nesdc.go.th/viewer/view.html?id=60c1cf845a26a8187e847828&amp;username=moi0022351" xr:uid="{00000000-0004-0000-0100-00002A060000}"/>
    <hyperlink ref="B1582" r:id="rId1580" display="https://emenscr.nesdc.go.th/viewer/view.html?id=60c32f0bd2513234cd5eb1f0&amp;username=mots04061" xr:uid="{00000000-0004-0000-0100-00002B060000}"/>
    <hyperlink ref="B1583" r:id="rId1581" display="https://emenscr.nesdc.go.th/viewer/view.html?id=60c6a53d53920934cf87c150&amp;username=mots02041" xr:uid="{00000000-0004-0000-0100-00002C060000}"/>
    <hyperlink ref="B1584" r:id="rId1582" display="https://emenscr.nesdc.go.th/viewer/view.html?id=60c6a8295e10e434d1c2c81e&amp;username=mots02041" xr:uid="{00000000-0004-0000-0100-00002D060000}"/>
    <hyperlink ref="B1585" r:id="rId1583" display="https://emenscr.nesdc.go.th/viewer/view.html?id=60c84e34d5ca0634c7fc7406&amp;username=mots04041" xr:uid="{00000000-0004-0000-0100-00002E060000}"/>
    <hyperlink ref="B1586" r:id="rId1584" display="https://emenscr.nesdc.go.th/viewer/view.html?id=60c854ec53920934cf87c269&amp;username=mof05031" xr:uid="{00000000-0004-0000-0100-00002F060000}"/>
    <hyperlink ref="B1587" r:id="rId1585" display="https://emenscr.nesdc.go.th/viewer/view.html?id=60cad41bcfde2746e853d23d&amp;username=mots04031" xr:uid="{00000000-0004-0000-0100-000030060000}"/>
    <hyperlink ref="B1588" r:id="rId1586" display="https://emenscr.nesdc.go.th/viewer/view.html?id=60d01c56844e4b36c8f91ea9&amp;username=rmutr0582041" xr:uid="{00000000-0004-0000-0100-000031060000}"/>
    <hyperlink ref="B1589" r:id="rId1587" display="https://emenscr.nesdc.go.th/viewer/view.html?id=60d9683f7f4b6222548db925&amp;username=opm0001621" xr:uid="{00000000-0004-0000-0100-000032060000}"/>
    <hyperlink ref="B1590" r:id="rId1588" display="https://emenscr.nesdc.go.th/viewer/view.html?id=60da9a50345c94224734f72e&amp;username=mots02121" xr:uid="{00000000-0004-0000-0100-000033060000}"/>
    <hyperlink ref="B1591" r:id="rId1589" display="https://emenscr.nesdc.go.th/viewer/view.html?id=60dc379060b44d1ea0929097&amp;username=mots6202041" xr:uid="{00000000-0004-0000-0100-000034060000}"/>
    <hyperlink ref="B1592" r:id="rId1590" display="https://emenscr.nesdc.go.th/viewer/view.html?id=60dd640c96e38557d6a88962&amp;username=mots7202651" xr:uid="{00000000-0004-0000-0100-000035060000}"/>
    <hyperlink ref="B1593" r:id="rId1591" display="https://emenscr.nesdc.go.th/viewer/view.html?id=60dd6e9796e38557d6a88982&amp;username=mots7202651" xr:uid="{00000000-0004-0000-0100-000036060000}"/>
    <hyperlink ref="B1594" r:id="rId1592" display="https://emenscr.nesdc.go.th/viewer/view.html?id=60de89fd54e85b57dc284996&amp;username=moi0019231" xr:uid="{00000000-0004-0000-0100-000037060000}"/>
    <hyperlink ref="B1595" r:id="rId1593" display="https://emenscr.nesdc.go.th/viewer/view.html?id=60e2d4aced713a6432c7d257&amp;username=mots2702611" xr:uid="{00000000-0004-0000-0100-000038060000}"/>
    <hyperlink ref="B1596" r:id="rId1594" display="https://emenscr.nesdc.go.th/viewer/view.html?id=60e2de2fbcf570643a9fb18c&amp;username=tceb1" xr:uid="{00000000-0004-0000-0100-000039060000}"/>
    <hyperlink ref="B1597" r:id="rId1595" display="https://emenscr.nesdc.go.th/viewer/view.html?id=60e2ebb9ed713a6432c7d280&amp;username=tceb1" xr:uid="{00000000-0004-0000-0100-00003A060000}"/>
    <hyperlink ref="B1598" r:id="rId1596" display="https://emenscr.nesdc.go.th/viewer/view.html?id=60e2f478bcf570643a9fb1aa&amp;username=moi0017331" xr:uid="{00000000-0004-0000-0100-00003B060000}"/>
    <hyperlink ref="B1599" r:id="rId1597" display="https://emenscr.nesdc.go.th/viewer/view.html?id=60e322c1a2b0996438061560&amp;username=tceb1" xr:uid="{00000000-0004-0000-0100-00003C060000}"/>
    <hyperlink ref="B1600" r:id="rId1598" display="https://emenscr.nesdc.go.th/viewer/view.html?id=60e32b8fa2b0996438061562&amp;username=tceb1" xr:uid="{00000000-0004-0000-0100-00003D060000}"/>
    <hyperlink ref="B1601" r:id="rId1599" display="https://emenscr.nesdc.go.th/viewer/view.html?id=60e3d56ea792f56431f57c14&amp;username=mot060641" xr:uid="{00000000-0004-0000-0100-00003E060000}"/>
    <hyperlink ref="B1602" r:id="rId1600" display="https://emenscr.nesdc.go.th/viewer/view.html?id=60e51d32a2b09964380616a2&amp;username=mots2102481" xr:uid="{00000000-0004-0000-0100-00003F060000}"/>
    <hyperlink ref="B1603" r:id="rId1601" display="https://emenscr.nesdc.go.th/viewer/view.html?id=60e520babcf570643a9fb308&amp;username=mots2102481" xr:uid="{00000000-0004-0000-0100-000040060000}"/>
    <hyperlink ref="B1604" r:id="rId1602" display="https://emenscr.nesdc.go.th/viewer/view.html?id=60e68858a792f56431f57fc7&amp;username=mot0703501" xr:uid="{00000000-0004-0000-0100-000041060000}"/>
    <hyperlink ref="B1605" r:id="rId1603" display="https://emenscr.nesdc.go.th/viewer/view.html?id=60e68ac0ed713a6432c7d682&amp;username=moi0021131" xr:uid="{00000000-0004-0000-0100-000042060000}"/>
    <hyperlink ref="B1606" r:id="rId1604" display="https://emenscr.nesdc.go.th/viewer/view.html?id=60e6a5abed713a6432c7d6d9&amp;username=mots5202521" xr:uid="{00000000-0004-0000-0100-000043060000}"/>
    <hyperlink ref="B1607" r:id="rId1605" display="https://emenscr.nesdc.go.th/viewer/view.html?id=60e6ace5a792f56431f5803e&amp;username=mot0703501" xr:uid="{00000000-0004-0000-0100-000044060000}"/>
    <hyperlink ref="B1608" r:id="rId1606" display="https://emenscr.nesdc.go.th/viewer/view.html?id=60e712b25953f668100891d8&amp;username=moi0022661" xr:uid="{00000000-0004-0000-0100-000045060000}"/>
    <hyperlink ref="B1609" r:id="rId1607" display="https://emenscr.nesdc.go.th/viewer/view.html?id=60e7d57eb9256e6c2d58e278&amp;username=mot0703611" xr:uid="{00000000-0004-0000-0100-000046060000}"/>
    <hyperlink ref="B1610" r:id="rId1608" display="https://emenscr.nesdc.go.th/viewer/view.html?id=60efefce8333c046d07ba0e2&amp;username=cea031" xr:uid="{00000000-0004-0000-0100-000047060000}"/>
    <hyperlink ref="B1611" r:id="rId1609" display="https://emenscr.nesdc.go.th/viewer/view.html?id=60eff572b292e846d24206ed&amp;username=mot0703301" xr:uid="{00000000-0004-0000-0100-000048060000}"/>
    <hyperlink ref="B1612" r:id="rId1610" display="https://emenscr.nesdc.go.th/viewer/view.html?id=60efffc18333c046d07ba106&amp;username=tceb1" xr:uid="{00000000-0004-0000-0100-000049060000}"/>
    <hyperlink ref="B1613" r:id="rId1611" display="https://emenscr.nesdc.go.th/viewer/view.html?id=60f52f7ce747db4bdade6ff1&amp;username=opm0001581" xr:uid="{00000000-0004-0000-0100-00004A060000}"/>
    <hyperlink ref="B1614" r:id="rId1612" display="https://emenscr.nesdc.go.th/viewer/view.html?id=60fa4b9f9c707a05a1d6ce0b&amp;username=district42061" xr:uid="{00000000-0004-0000-0100-00004B060000}"/>
    <hyperlink ref="B1615" r:id="rId1613" display="https://emenscr.nesdc.go.th/viewer/view.html?id=6107a442ad762104a9c98305&amp;username=cea031" xr:uid="{00000000-0004-0000-0100-00004C060000}"/>
    <hyperlink ref="B1616" r:id="rId1614" display="https://emenscr.nesdc.go.th/viewer/view.html?id=6107a6a7ad762104a9c9830a&amp;username=district42071" xr:uid="{00000000-0004-0000-0100-00004D060000}"/>
    <hyperlink ref="B1617" r:id="rId1615" display="https://emenscr.nesdc.go.th/viewer/view.html?id=610a24f6d9ddc16fa006875c&amp;username=sat21" xr:uid="{00000000-0004-0000-0100-00004E060000}"/>
    <hyperlink ref="B1618" r:id="rId1616" display="https://emenscr.nesdc.go.th/viewer/view.html?id=610a46cd9af47d6f9a34e643&amp;username=sat21" xr:uid="{00000000-0004-0000-0100-00004F060000}"/>
    <hyperlink ref="B1619" r:id="rId1617" display="https://emenscr.nesdc.go.th/viewer/view.html?id=610a4e51d9ddc16fa00687bc&amp;username=mol05041" xr:uid="{00000000-0004-0000-0100-000050060000}"/>
    <hyperlink ref="B1620" r:id="rId1618" display="https://emenscr.nesdc.go.th/viewer/view.html?id=610a52009af47d6f9a34e665&amp;username=sat21" xr:uid="{00000000-0004-0000-0100-000051060000}"/>
    <hyperlink ref="B1621" r:id="rId1619" display="https://emenscr.nesdc.go.th/viewer/view.html?id=610ce092b6c5987c7f728855&amp;username=m-culture04011" xr:uid="{00000000-0004-0000-0100-000052060000}"/>
    <hyperlink ref="B1622" r:id="rId1620" display="https://emenscr.nesdc.go.th/viewer/view.html?id=610ce80ecebcb57c86e9159d&amp;username=m-culture04011" xr:uid="{00000000-0004-0000-0100-000053060000}"/>
    <hyperlink ref="B1623" r:id="rId1621" display="https://emenscr.nesdc.go.th/viewer/view.html?id=610d48facebcb57c86e91602&amp;username=tat5201021" xr:uid="{00000000-0004-0000-0100-000054060000}"/>
    <hyperlink ref="B1624" r:id="rId1622" display="https://emenscr.nesdc.go.th/viewer/view.html?id=610e373777572f035a6e9edd&amp;username=tat5201021" xr:uid="{00000000-0004-0000-0100-000055060000}"/>
    <hyperlink ref="B1625" r:id="rId1623" display="https://emenscr.nesdc.go.th/viewer/view.html?id=610e5af677572f035a6e9eee&amp;username=tat5201021" xr:uid="{00000000-0004-0000-0100-000056060000}"/>
    <hyperlink ref="B1626" r:id="rId1624" display="https://emenscr.nesdc.go.th/viewer/view.html?id=610f5b6e2482000361ae7d7d&amp;username=tat5201021" xr:uid="{00000000-0004-0000-0100-000057060000}"/>
    <hyperlink ref="B1627" r:id="rId1625" display="https://emenscr.nesdc.go.th/viewer/view.html?id=610f5fe62482000361ae7d7f&amp;username=tat5201021" xr:uid="{00000000-0004-0000-0100-000058060000}"/>
    <hyperlink ref="B1628" r:id="rId1626" display="https://emenscr.nesdc.go.th/viewer/view.html?id=610f85de2482000361ae7d8c&amp;username=tat5201021" xr:uid="{00000000-0004-0000-0100-000059060000}"/>
    <hyperlink ref="B1629" r:id="rId1627" display="https://emenscr.nesdc.go.th/viewer/view.html?id=610f914cef40ea035b9d0f80&amp;username=tat5201021" xr:uid="{00000000-0004-0000-0100-00005A060000}"/>
    <hyperlink ref="B1630" r:id="rId1628" display="https://emenscr.nesdc.go.th/viewer/view.html?id=610fadf3ef40ea035b9d0f8f&amp;username=tat5201021" xr:uid="{00000000-0004-0000-0100-00005B060000}"/>
    <hyperlink ref="B1631" r:id="rId1629" display="https://emenscr.nesdc.go.th/viewer/view.html?id=610fb918ef40ea035b9d0f91&amp;username=cmu6593161" xr:uid="{00000000-0004-0000-0100-00005C060000}"/>
    <hyperlink ref="B1632" r:id="rId1630" display="https://emenscr.nesdc.go.th/viewer/view.html?id=610fcba8ef40ea035b9d0f96&amp;username=moph09051" xr:uid="{00000000-0004-0000-0100-00005D060000}"/>
    <hyperlink ref="B1633" r:id="rId1631" display="https://emenscr.nesdc.go.th/viewer/view.html?id=61106e1b2482000361ae7db1&amp;username=tat5201021" xr:uid="{00000000-0004-0000-0100-00005E060000}"/>
    <hyperlink ref="B1634" r:id="rId1632" display="https://emenscr.nesdc.go.th/viewer/view.html?id=6110745286ed660368a5ba22&amp;username=tat5201021" xr:uid="{00000000-0004-0000-0100-00005F060000}"/>
    <hyperlink ref="B1635" r:id="rId1633" display="https://emenscr.nesdc.go.th/viewer/view.html?id=6110a32086ed660368a5ba3b&amp;username=tat5201021" xr:uid="{00000000-0004-0000-0100-000060060000}"/>
    <hyperlink ref="B1636" r:id="rId1634" display="https://emenscr.nesdc.go.th/viewer/view.html?id=6110b42eef40ea035b9d0fcf&amp;username=cea031" xr:uid="{00000000-0004-0000-0100-000061060000}"/>
    <hyperlink ref="B1637" r:id="rId1635" display="https://emenscr.nesdc.go.th/viewer/view.html?id=6110b7da2482000361ae7de4&amp;username=cea031" xr:uid="{00000000-0004-0000-0100-000062060000}"/>
    <hyperlink ref="B1638" r:id="rId1636" display="https://emenscr.nesdc.go.th/viewer/view.html?id=6110b98bef40ea035b9d0fd4&amp;username=tat5201021" xr:uid="{00000000-0004-0000-0100-000063060000}"/>
    <hyperlink ref="B1639" r:id="rId1637" display="https://emenscr.nesdc.go.th/viewer/view.html?id=6110e8c32482000361ae7e34&amp;username=mots04041" xr:uid="{00000000-0004-0000-0100-000064060000}"/>
    <hyperlink ref="B1640" r:id="rId1638" display="https://emenscr.nesdc.go.th/viewer/view.html?id=6110ec152482000361ae7e39&amp;username=tat5201021" xr:uid="{00000000-0004-0000-0100-000065060000}"/>
    <hyperlink ref="B1641" r:id="rId1639" display="https://emenscr.nesdc.go.th/viewer/view.html?id=6110ee69ef40ea035b9d101f&amp;username=tat5201021" xr:uid="{00000000-0004-0000-0100-000066060000}"/>
    <hyperlink ref="B1642" r:id="rId1640" display="https://emenscr.nesdc.go.th/viewer/view.html?id=6110ef2186ed660368a5baac&amp;username=mots04041" xr:uid="{00000000-0004-0000-0100-000067060000}"/>
    <hyperlink ref="B1643" r:id="rId1641" display="https://emenscr.nesdc.go.th/viewer/view.html?id=6110f2ca77572f035a6e9fc2&amp;username=tat5201021" xr:uid="{00000000-0004-0000-0100-000068060000}"/>
    <hyperlink ref="B1644" r:id="rId1642" display="https://emenscr.nesdc.go.th/viewer/view.html?id=6110f45477572f035a6e9fc7&amp;username=mots04041" xr:uid="{00000000-0004-0000-0100-000069060000}"/>
    <hyperlink ref="B1645" r:id="rId1643" display="https://emenscr.nesdc.go.th/viewer/view.html?id=6110f92777572f035a6e9fd2&amp;username=mots04041" xr:uid="{00000000-0004-0000-0100-00006A060000}"/>
    <hyperlink ref="B1646" r:id="rId1644" display="https://emenscr.nesdc.go.th/viewer/view.html?id=6110fe8aef40ea035b9d1039&amp;username=mots04041" xr:uid="{00000000-0004-0000-0100-00006B060000}"/>
    <hyperlink ref="B1647" r:id="rId1645" display="https://emenscr.nesdc.go.th/viewer/view.html?id=6110ff3aef40ea035b9d103d&amp;username=mots04061" xr:uid="{00000000-0004-0000-0100-00006C060000}"/>
    <hyperlink ref="B1648" r:id="rId1646" display="https://emenscr.nesdc.go.th/viewer/view.html?id=6111093d86ed660368a5bad1&amp;username=mots04061" xr:uid="{00000000-0004-0000-0100-00006D060000}"/>
    <hyperlink ref="B1649" r:id="rId1647" display="https://emenscr.nesdc.go.th/viewer/view.html?id=61110d2c2482000361ae7e62&amp;username=mots04061" xr:uid="{00000000-0004-0000-0100-00006E060000}"/>
    <hyperlink ref="B1650" r:id="rId1648" display="https://emenscr.nesdc.go.th/viewer/view.html?id=61110db62482000361ae7e65&amp;username=mots04061" xr:uid="{00000000-0004-0000-0100-00006F060000}"/>
    <hyperlink ref="B1651" r:id="rId1649" display="https://emenscr.nesdc.go.th/viewer/view.html?id=61111af02482000361ae7e76&amp;username=mots04041" xr:uid="{00000000-0004-0000-0100-000070060000}"/>
    <hyperlink ref="B1652" r:id="rId1650" display="https://emenscr.nesdc.go.th/viewer/view.html?id=611121b977572f035a6e9ff6&amp;username=mots04041" xr:uid="{00000000-0004-0000-0100-000071060000}"/>
    <hyperlink ref="B1653" r:id="rId1651" display="https://emenscr.nesdc.go.th/viewer/view.html?id=6111278a2482000361ae7e7e&amp;username=mots04061" xr:uid="{00000000-0004-0000-0100-000072060000}"/>
    <hyperlink ref="B1654" r:id="rId1652" display="https://emenscr.nesdc.go.th/viewer/view.html?id=61112a3386ed660368a5baec&amp;username=mots04041" xr:uid="{00000000-0004-0000-0100-000073060000}"/>
    <hyperlink ref="B1655" r:id="rId1653" display="https://emenscr.nesdc.go.th/viewer/view.html?id=611132edef40ea035b9d1069&amp;username=mots04041" xr:uid="{00000000-0004-0000-0100-000074060000}"/>
    <hyperlink ref="B1656" r:id="rId1654" display="https://emenscr.nesdc.go.th/viewer/view.html?id=611173af2482000361ae7e94&amp;username=moph05031" xr:uid="{00000000-0004-0000-0100-000075060000}"/>
    <hyperlink ref="B1657" r:id="rId1655" display="https://emenscr.nesdc.go.th/viewer/view.html?id=6111ca5077572f035a6ea00f&amp;username=tat5201021" xr:uid="{00000000-0004-0000-0100-000076060000}"/>
    <hyperlink ref="B1658" r:id="rId1656" display="https://emenscr.nesdc.go.th/viewer/view.html?id=6111cd5077572f035a6ea011&amp;username=tat5201021" xr:uid="{00000000-0004-0000-0100-000077060000}"/>
    <hyperlink ref="B1659" r:id="rId1657" display="https://emenscr.nesdc.go.th/viewer/view.html?id=6111df8977572f035a6ea013&amp;username=mots04061" xr:uid="{00000000-0004-0000-0100-000078060000}"/>
    <hyperlink ref="B1660" r:id="rId1658" display="https://emenscr.nesdc.go.th/viewer/view.html?id=6111e37886ed660368a5bb0e&amp;username=mots04061" xr:uid="{00000000-0004-0000-0100-000079060000}"/>
    <hyperlink ref="B1661" r:id="rId1659" display="https://emenscr.nesdc.go.th/viewer/view.html?id=6111f5cb77572f035a6ea034&amp;username=mots04061" xr:uid="{00000000-0004-0000-0100-00007A060000}"/>
    <hyperlink ref="B1662" r:id="rId1660" display="https://emenscr.nesdc.go.th/viewer/view.html?id=6111fee277572f035a6ea040&amp;username=mots04061" xr:uid="{00000000-0004-0000-0100-00007B060000}"/>
    <hyperlink ref="B1663" r:id="rId1661" display="https://emenscr.nesdc.go.th/viewer/view.html?id=6112001def40ea035b9d10ab&amp;username=mots04061" xr:uid="{00000000-0004-0000-0100-00007C060000}"/>
    <hyperlink ref="B1664" r:id="rId1662" display="https://emenscr.nesdc.go.th/viewer/view.html?id=611200e92482000361ae7ee4&amp;username=moc07081" xr:uid="{00000000-0004-0000-0100-00007D060000}"/>
    <hyperlink ref="B1665" r:id="rId1663" display="https://emenscr.nesdc.go.th/viewer/view.html?id=61120b052482000361ae7f07&amp;username=mots04061" xr:uid="{00000000-0004-0000-0100-00007E060000}"/>
    <hyperlink ref="B1666" r:id="rId1664" display="https://emenscr.nesdc.go.th/viewer/view.html?id=61120c53ef40ea035b9d10cf&amp;username=mots04061" xr:uid="{00000000-0004-0000-0100-00007F060000}"/>
    <hyperlink ref="B1667" r:id="rId1665" display="https://emenscr.nesdc.go.th/viewer/view.html?id=6112105e77572f035a6ea064&amp;username=mots04061" xr:uid="{00000000-0004-0000-0100-000080060000}"/>
    <hyperlink ref="B1668" r:id="rId1666" display="https://emenscr.nesdc.go.th/viewer/view.html?id=61121183ef40ea035b9d10d5&amp;username=mots04061" xr:uid="{00000000-0004-0000-0100-000081060000}"/>
    <hyperlink ref="B1669" r:id="rId1667" display="https://emenscr.nesdc.go.th/viewer/view.html?id=611211deef40ea035b9d10da&amp;username=mots04061" xr:uid="{00000000-0004-0000-0100-000082060000}"/>
    <hyperlink ref="B1670" r:id="rId1668" display="https://emenscr.nesdc.go.th/viewer/view.html?id=611212d1ef40ea035b9d10e0&amp;username=mots04061" xr:uid="{00000000-0004-0000-0100-000083060000}"/>
    <hyperlink ref="B1671" r:id="rId1669" display="https://emenscr.nesdc.go.th/viewer/view.html?id=611216942482000361ae7f18&amp;username=cea031" xr:uid="{00000000-0004-0000-0100-000084060000}"/>
    <hyperlink ref="B1672" r:id="rId1670" display="https://emenscr.nesdc.go.th/viewer/view.html?id=61121786ef40ea035b9d10e6&amp;username=mots04061" xr:uid="{00000000-0004-0000-0100-000085060000}"/>
    <hyperlink ref="B1673" r:id="rId1671" display="https://emenscr.nesdc.go.th/viewer/view.html?id=61121aef86ed660368a5bb73&amp;username=cea031" xr:uid="{00000000-0004-0000-0100-000086060000}"/>
    <hyperlink ref="B1674" r:id="rId1672" display="https://emenscr.nesdc.go.th/viewer/view.html?id=61121d42ef40ea035b9d10f3&amp;username=mots04061" xr:uid="{00000000-0004-0000-0100-000087060000}"/>
    <hyperlink ref="B1675" r:id="rId1673" display="https://emenscr.nesdc.go.th/viewer/view.html?id=61121f4b77572f035a6ea083&amp;username=cea031" xr:uid="{00000000-0004-0000-0100-000088060000}"/>
    <hyperlink ref="B1676" r:id="rId1674" display="https://emenscr.nesdc.go.th/viewer/view.html?id=61121fcf77572f035a6ea086&amp;username=mots04031" xr:uid="{00000000-0004-0000-0100-000089060000}"/>
    <hyperlink ref="B1677" r:id="rId1675" display="https://emenscr.nesdc.go.th/viewer/view.html?id=611221baef40ea035b9d10fa&amp;username=cea031" xr:uid="{00000000-0004-0000-0100-00008A060000}"/>
    <hyperlink ref="B1678" r:id="rId1676" display="https://emenscr.nesdc.go.th/viewer/view.html?id=6112252d2482000361ae7f36&amp;username=mots04061" xr:uid="{00000000-0004-0000-0100-00008B060000}"/>
    <hyperlink ref="B1679" r:id="rId1677" display="https://emenscr.nesdc.go.th/viewer/view.html?id=6112255177572f035a6ea090&amp;username=cea031" xr:uid="{00000000-0004-0000-0100-00008C060000}"/>
    <hyperlink ref="B1680" r:id="rId1678" display="https://emenscr.nesdc.go.th/viewer/view.html?id=611228dc77572f035a6ea095&amp;username=cea031" xr:uid="{00000000-0004-0000-0100-00008D060000}"/>
    <hyperlink ref="B1681" r:id="rId1679" display="https://emenscr.nesdc.go.th/viewer/view.html?id=61122c3286ed660368a5bba4&amp;username=cea031" xr:uid="{00000000-0004-0000-0100-00008E060000}"/>
    <hyperlink ref="B1682" r:id="rId1680" display="https://emenscr.nesdc.go.th/viewer/view.html?id=61122d8577572f035a6ea09f&amp;username=mots04061" xr:uid="{00000000-0004-0000-0100-00008F060000}"/>
    <hyperlink ref="B1683" r:id="rId1681" display="https://emenscr.nesdc.go.th/viewer/view.html?id=6112331377572f035a6ea0b9&amp;username=mots04011" xr:uid="{00000000-0004-0000-0100-000090060000}"/>
    <hyperlink ref="B1684" r:id="rId1682" display="https://emenscr.nesdc.go.th/viewer/view.html?id=611238de86ed660368a5bbc6&amp;username=mfu590131" xr:uid="{00000000-0004-0000-0100-000091060000}"/>
    <hyperlink ref="B1685" r:id="rId1683" display="https://emenscr.nesdc.go.th/viewer/view.html?id=61123e1d77572f035a6ea0e2&amp;username=most54011" xr:uid="{00000000-0004-0000-0100-000092060000}"/>
    <hyperlink ref="B1686" r:id="rId1684" display="https://emenscr.nesdc.go.th/viewer/view.html?id=61123eb22482000361ae7f78&amp;username=mfu590131" xr:uid="{00000000-0004-0000-0100-000093060000}"/>
    <hyperlink ref="B1687" r:id="rId1685" display="https://emenscr.nesdc.go.th/viewer/view.html?id=6112415177572f035a6ea0fe&amp;username=mots04041" xr:uid="{00000000-0004-0000-0100-000094060000}"/>
    <hyperlink ref="B1688" r:id="rId1686" display="https://emenscr.nesdc.go.th/viewer/view.html?id=61124776ef40ea035b9d1165&amp;username=mots04031" xr:uid="{00000000-0004-0000-0100-000095060000}"/>
    <hyperlink ref="B1689" r:id="rId1687" display="https://emenscr.nesdc.go.th/viewer/view.html?id=61124b302482000361ae7fb4&amp;username=mfu590131" xr:uid="{00000000-0004-0000-0100-000096060000}"/>
    <hyperlink ref="B1690" r:id="rId1688" display="https://emenscr.nesdc.go.th/viewer/view.html?id=61128c042482000361ae7fe2&amp;username=moi04081" xr:uid="{00000000-0004-0000-0100-000097060000}"/>
    <hyperlink ref="B1691" r:id="rId1689" display="https://emenscr.nesdc.go.th/viewer/view.html?id=61128d4b86ed660368a5bc50&amp;username=most54011" xr:uid="{00000000-0004-0000-0100-000098060000}"/>
    <hyperlink ref="B1692" r:id="rId1690" display="https://emenscr.nesdc.go.th/viewer/view.html?id=6112a63586ed660368a5bc63&amp;username=mots04031" xr:uid="{00000000-0004-0000-0100-000099060000}"/>
    <hyperlink ref="B1693" r:id="rId1691" display="https://emenscr.nesdc.go.th/viewer/view.html?id=6113412def40ea035b9d11f1&amp;username=mots04021" xr:uid="{00000000-0004-0000-0100-00009A060000}"/>
    <hyperlink ref="B1694" r:id="rId1692" display="https://emenscr.nesdc.go.th/viewer/view.html?id=611344ea77572f035a6ea1a8&amp;username=mots04021" xr:uid="{00000000-0004-0000-0100-00009B060000}"/>
    <hyperlink ref="B1695" r:id="rId1693" display="https://emenscr.nesdc.go.th/viewer/view.html?id=61134a3377572f035a6ea1b7&amp;username=mots04021" xr:uid="{00000000-0004-0000-0100-00009C060000}"/>
    <hyperlink ref="B1696" r:id="rId1694" display="https://emenscr.nesdc.go.th/viewer/view.html?id=61134d79ef40ea035b9d1215&amp;username=moph05161" xr:uid="{00000000-0004-0000-0100-00009D060000}"/>
    <hyperlink ref="B1697" r:id="rId1695" display="https://emenscr.nesdc.go.th/viewer/view.html?id=61135c3086ed660368a5bcc0&amp;username=mfu590131" xr:uid="{00000000-0004-0000-0100-00009E060000}"/>
    <hyperlink ref="B1698" r:id="rId1696" display="https://emenscr.nesdc.go.th/viewer/view.html?id=61137c09ef40ea035b9d1288&amp;username=mfu590131" xr:uid="{00000000-0004-0000-0100-00009F060000}"/>
    <hyperlink ref="B1699" r:id="rId1697" display="https://emenscr.nesdc.go.th/viewer/view.html?id=61137d7e77572f035a6ea20a&amp;username=mfu590131" xr:uid="{00000000-0004-0000-0100-0000A0060000}"/>
    <hyperlink ref="B1700" r:id="rId1698" display="https://emenscr.nesdc.go.th/viewer/view.html?id=6113829bef40ea035b9d12ad&amp;username=mots04051" xr:uid="{00000000-0004-0000-0100-0000A1060000}"/>
    <hyperlink ref="B1701" r:id="rId1699" display="https://emenscr.nesdc.go.th/viewer/view.html?id=61138999ef40ea035b9d12c9&amp;username=mots04051" xr:uid="{00000000-0004-0000-0100-0000A2060000}"/>
    <hyperlink ref="B1702" r:id="rId1700" display="https://emenscr.nesdc.go.th/viewer/view.html?id=611389f586ed660368a5bd31&amp;username=mots003811" xr:uid="{00000000-0004-0000-0100-0000A3060000}"/>
    <hyperlink ref="B1703" r:id="rId1701" display="https://emenscr.nesdc.go.th/viewer/view.html?id=61138ba286ed660368a5bd39&amp;username=mfu590131" xr:uid="{00000000-0004-0000-0100-0000A4060000}"/>
    <hyperlink ref="B1704" r:id="rId1702" display="https://emenscr.nesdc.go.th/viewer/view.html?id=61138c752482000361ae80ba&amp;username=mots003811" xr:uid="{00000000-0004-0000-0100-0000A5060000}"/>
    <hyperlink ref="B1705" r:id="rId1703" display="https://emenscr.nesdc.go.th/viewer/view.html?id=61138f7f86ed660368a5bd43&amp;username=mots003811" xr:uid="{00000000-0004-0000-0100-0000A6060000}"/>
    <hyperlink ref="B1706" r:id="rId1704" display="https://emenscr.nesdc.go.th/viewer/view.html?id=611390df86ed660368a5bd49&amp;username=mots04051" xr:uid="{00000000-0004-0000-0100-0000A7060000}"/>
    <hyperlink ref="B1707" r:id="rId1705" display="https://emenscr.nesdc.go.th/viewer/view.html?id=6113917177572f035a6ea247&amp;username=mots003811" xr:uid="{00000000-0004-0000-0100-0000A8060000}"/>
    <hyperlink ref="B1708" r:id="rId1706" display="https://emenscr.nesdc.go.th/viewer/view.html?id=611394cb86ed660368a5bd5c&amp;username=mots003811" xr:uid="{00000000-0004-0000-0100-0000A9060000}"/>
    <hyperlink ref="B1709" r:id="rId1707" display="https://emenscr.nesdc.go.th/viewer/view.html?id=6113966879c1d06ed51e5404&amp;username=mots04051" xr:uid="{00000000-0004-0000-0100-0000AA060000}"/>
    <hyperlink ref="B1710" r:id="rId1708" display="https://emenscr.nesdc.go.th/viewer/view.html?id=6113972ee054a16ecd22ba47&amp;username=mots003811" xr:uid="{00000000-0004-0000-0100-0000AB060000}"/>
    <hyperlink ref="B1711" r:id="rId1709" display="https://emenscr.nesdc.go.th/viewer/view.html?id=61139a2ca330646ed4c1978e&amp;username=mots003811" xr:uid="{00000000-0004-0000-0100-0000AC060000}"/>
    <hyperlink ref="B1712" r:id="rId1710" display="https://emenscr.nesdc.go.th/viewer/view.html?id=61139cfb79c1d06ed51e541b&amp;username=mots003811" xr:uid="{00000000-0004-0000-0100-0000AD060000}"/>
    <hyperlink ref="B1713" r:id="rId1711" display="https://emenscr.nesdc.go.th/viewer/view.html?id=61139fcc5739d16ece9264ce&amp;username=mots04031" xr:uid="{00000000-0004-0000-0100-0000AE060000}"/>
    <hyperlink ref="B1714" r:id="rId1712" display="https://emenscr.nesdc.go.th/viewer/view.html?id=6113a0005739d16ece9264d1&amp;username=moac10231" xr:uid="{00000000-0004-0000-0100-0000AF060000}"/>
    <hyperlink ref="B1715" r:id="rId1713" display="https://emenscr.nesdc.go.th/viewer/view.html?id=6113a0295739d16ece9264d3&amp;username=mots003811" xr:uid="{00000000-0004-0000-0100-0000B0060000}"/>
    <hyperlink ref="B1716" r:id="rId1714" display="https://emenscr.nesdc.go.th/viewer/view.html?id=6113a251a330646ed4c197a9&amp;username=mots003811" xr:uid="{00000000-0004-0000-0100-0000B1060000}"/>
    <hyperlink ref="B1717" r:id="rId1715" display="https://emenscr.nesdc.go.th/viewer/view.html?id=6113a6045739d16ece9264e7&amp;username=mots003811" xr:uid="{00000000-0004-0000-0100-0000B2060000}"/>
    <hyperlink ref="B1718" r:id="rId1716" display="https://emenscr.nesdc.go.th/viewer/view.html?id=6113aadc5739d16ece9264f7&amp;username=mots003811" xr:uid="{00000000-0004-0000-0100-0000B3060000}"/>
    <hyperlink ref="B1719" r:id="rId1717" display="https://emenscr.nesdc.go.th/viewer/view.html?id=61143054a330646ed4c197f4&amp;username=moi07041" xr:uid="{00000000-0004-0000-0100-0000B4060000}"/>
    <hyperlink ref="B1720" r:id="rId1718" display="https://emenscr.nesdc.go.th/viewer/view.html?id=6114c9146d03d30365f25631&amp;username=most54011" xr:uid="{00000000-0004-0000-0100-0000B5060000}"/>
    <hyperlink ref="B1721" r:id="rId1719" display="https://emenscr.nesdc.go.th/viewer/view.html?id=6114e5476d03d30365f2565d&amp;username=m-culture02041" xr:uid="{00000000-0004-0000-0100-0000B6060000}"/>
    <hyperlink ref="B1722" r:id="rId1720" display="https://emenscr.nesdc.go.th/viewer/view.html?id=6114f69bd956f703555f9f6a&amp;username=m-culture02041" xr:uid="{00000000-0004-0000-0100-0000B7060000}"/>
    <hyperlink ref="B1723" r:id="rId1721" display="https://emenscr.nesdc.go.th/viewer/view.html?id=6114fd98d956f703555f9f73&amp;username=m-culture02041" xr:uid="{00000000-0004-0000-0100-0000B8060000}"/>
    <hyperlink ref="B1724" r:id="rId1722" display="https://emenscr.nesdc.go.th/viewer/view.html?id=611504a11b088e035d870e66&amp;username=mot03051" xr:uid="{00000000-0004-0000-0100-0000B9060000}"/>
    <hyperlink ref="B1725" r:id="rId1723" display="https://emenscr.nesdc.go.th/viewer/view.html?id=61152941d956f703555f9f9a&amp;username=mot03051" xr:uid="{00000000-0004-0000-0100-0000BA060000}"/>
    <hyperlink ref="B1726" r:id="rId1724" display="https://emenscr.nesdc.go.th/viewer/view.html?id=61152c87bee036035b050daf&amp;username=mot03051" xr:uid="{00000000-0004-0000-0100-0000BB060000}"/>
    <hyperlink ref="B1727" r:id="rId1725" display="https://emenscr.nesdc.go.th/viewer/view.html?id=611549216d03d30365f256c2&amp;username=m-culture02041" xr:uid="{00000000-0004-0000-0100-0000BC060000}"/>
    <hyperlink ref="B1728" r:id="rId1726" display="https://emenscr.nesdc.go.th/viewer/view.html?id=61154e176d03d30365f256c7&amp;username=m-culture02041" xr:uid="{00000000-0004-0000-0100-0000BD060000}"/>
    <hyperlink ref="B1729" r:id="rId1727" display="https://emenscr.nesdc.go.th/viewer/view.html?id=6115529fbee036035b050dd4&amp;username=m-culture02041" xr:uid="{00000000-0004-0000-0100-0000BE060000}"/>
    <hyperlink ref="B1730" r:id="rId1728" display="https://emenscr.nesdc.go.th/viewer/view.html?id=611569506d03d30365f256cb&amp;username=m-culture02041" xr:uid="{00000000-0004-0000-0100-0000BF060000}"/>
    <hyperlink ref="B1731" r:id="rId1729" display="https://emenscr.nesdc.go.th/viewer/view.html?id=6115ef2b204d382fc6aff1b9&amp;username=psru053811" xr:uid="{00000000-0004-0000-0100-0000C0060000}"/>
    <hyperlink ref="B1732" r:id="rId1730" display="https://emenscr.nesdc.go.th/viewer/view.html?id=6115f8599e73c2431f59bf52&amp;username=psu05211" xr:uid="{00000000-0004-0000-0100-0000C1060000}"/>
    <hyperlink ref="B1733" r:id="rId1731" display="https://emenscr.nesdc.go.th/viewer/view.html?id=6115fd6f9e73c2431f59bf63&amp;username=nida05263081" xr:uid="{00000000-0004-0000-0100-0000C2060000}"/>
    <hyperlink ref="B1734" r:id="rId1732" display="https://emenscr.nesdc.go.th/viewer/view.html?id=61160f0151b0124325d6a049&amp;username=mot07021" xr:uid="{00000000-0004-0000-0100-0000C3060000}"/>
    <hyperlink ref="B1735" r:id="rId1733" display="https://emenscr.nesdc.go.th/viewer/view.html?id=611613f39e73c2431f59bfa4&amp;username=m-culture02041" xr:uid="{00000000-0004-0000-0100-0000C4060000}"/>
    <hyperlink ref="B1736" r:id="rId1734" display="https://emenscr.nesdc.go.th/viewer/view.html?id=61161bf633dfa92fc07b7be0&amp;username=psru053811" xr:uid="{00000000-0004-0000-0100-0000C5060000}"/>
    <hyperlink ref="B1737" r:id="rId1735" display="https://emenscr.nesdc.go.th/viewer/view.html?id=61161f6aea16c95e131a2ba0&amp;username=m-culture02041" xr:uid="{00000000-0004-0000-0100-0000C6060000}"/>
    <hyperlink ref="B1738" r:id="rId1736" display="https://emenscr.nesdc.go.th/viewer/view.html?id=61162006ea16c95e131a2ba3&amp;username=psru053811" xr:uid="{00000000-0004-0000-0100-0000C7060000}"/>
    <hyperlink ref="B1739" r:id="rId1737" display="https://emenscr.nesdc.go.th/viewer/view.html?id=611625daea16c95e131a2bc4&amp;username=m-culture02041" xr:uid="{00000000-0004-0000-0100-0000C8060000}"/>
    <hyperlink ref="B1740" r:id="rId1738" display="https://emenscr.nesdc.go.th/viewer/view.html?id=61162812e303335e1a75e7a1&amp;username=moi530331" xr:uid="{00000000-0004-0000-0100-0000C9060000}"/>
    <hyperlink ref="B1741" r:id="rId1739" display="https://emenscr.nesdc.go.th/viewer/view.html?id=611629dda94df25e1c4974b0&amp;username=m-culture02041" xr:uid="{00000000-0004-0000-0100-0000CA060000}"/>
    <hyperlink ref="B1742" r:id="rId1740" display="https://emenscr.nesdc.go.th/viewer/view.html?id=61162b26ea16c95e131a2bdd&amp;username=psu05211" xr:uid="{00000000-0004-0000-0100-0000CB060000}"/>
    <hyperlink ref="B1743" r:id="rId1741" display="https://emenscr.nesdc.go.th/viewer/view.html?id=61162d0eea16c95e131a2be9&amp;username=psu05211" xr:uid="{00000000-0004-0000-0100-0000CC060000}"/>
    <hyperlink ref="B1744" r:id="rId1742" display="https://emenscr.nesdc.go.th/viewer/view.html?id=61162dcaea16c95e131a2beb&amp;username=m-culture02041" xr:uid="{00000000-0004-0000-0100-0000CD060000}"/>
    <hyperlink ref="B1745" r:id="rId1743" display="https://emenscr.nesdc.go.th/viewer/view.html?id=6116302dea16c95e131a2bf9&amp;username=cmru0533101" xr:uid="{00000000-0004-0000-0100-0000CE060000}"/>
    <hyperlink ref="B1746" r:id="rId1744" display="https://emenscr.nesdc.go.th/viewer/view.html?id=61163205d797d45e1960b66a&amp;username=dasta1" xr:uid="{00000000-0004-0000-0100-0000CF060000}"/>
    <hyperlink ref="B1747" r:id="rId1745" display="https://emenscr.nesdc.go.th/viewer/view.html?id=6116327cd797d45e1960b66c&amp;username=m-culture02041" xr:uid="{00000000-0004-0000-0100-0000D0060000}"/>
    <hyperlink ref="B1748" r:id="rId1746" display="https://emenscr.nesdc.go.th/viewer/view.html?id=6116335aea16c95e131a2c07&amp;username=dasta1" xr:uid="{00000000-0004-0000-0100-0000D1060000}"/>
    <hyperlink ref="B1749" r:id="rId1747" display="https://emenscr.nesdc.go.th/viewer/view.html?id=61163ace204d382fc6aff5c8&amp;username=m-culture02041" xr:uid="{00000000-0004-0000-0100-0000D2060000}"/>
    <hyperlink ref="B1750" r:id="rId1748" display="https://emenscr.nesdc.go.th/viewer/view.html?id=61163c42479d5e70e62b9044&amp;username=dasta1" xr:uid="{00000000-0004-0000-0100-0000D3060000}"/>
    <hyperlink ref="B1751" r:id="rId1749" display="https://emenscr.nesdc.go.th/viewer/view.html?id=611640314afae470e58edb34&amp;username=dasta1" xr:uid="{00000000-0004-0000-0100-0000D4060000}"/>
    <hyperlink ref="B1752" r:id="rId1750" display="https://emenscr.nesdc.go.th/viewer/view.html?id=611640ed4afae470e58edb3a&amp;username=moph05021" xr:uid="{00000000-0004-0000-0100-0000D5060000}"/>
    <hyperlink ref="B1753" r:id="rId1751" display="https://emenscr.nesdc.go.th/viewer/view.html?id=6116469686f0f870e80290af&amp;username=psu05211" xr:uid="{00000000-0004-0000-0100-0000D6060000}"/>
    <hyperlink ref="B1754" r:id="rId1752" display="https://emenscr.nesdc.go.th/viewer/view.html?id=61164e374afae470e58edb66&amp;username=dasta1" xr:uid="{00000000-0004-0000-0100-0000D7060000}"/>
    <hyperlink ref="B1755" r:id="rId1753" display="https://emenscr.nesdc.go.th/viewer/view.html?id=61164f3986a2b770df75a8de&amp;username=dasta1" xr:uid="{00000000-0004-0000-0100-0000D8060000}"/>
    <hyperlink ref="B1756" r:id="rId1754" display="https://emenscr.nesdc.go.th/viewer/view.html?id=61165736479d5e70e62b908d&amp;username=mots02051" xr:uid="{00000000-0004-0000-0100-0000D9060000}"/>
    <hyperlink ref="B1757" r:id="rId1755" display="https://emenscr.nesdc.go.th/viewer/view.html?id=61167ebeee6abd1f94902744&amp;username=psu05211" xr:uid="{00000000-0004-0000-0100-0000DA060000}"/>
    <hyperlink ref="B1758" r:id="rId1756" display="https://emenscr.nesdc.go.th/viewer/view.html?id=611686c19b236c1f95b0c08e&amp;username=dasta1" xr:uid="{00000000-0004-0000-0100-0000DB060000}"/>
    <hyperlink ref="B1759" r:id="rId1757" display="https://emenscr.nesdc.go.th/viewer/view.html?id=611687e38b5f6c1fa114cb1c&amp;username=dasta1" xr:uid="{00000000-0004-0000-0100-0000DC060000}"/>
    <hyperlink ref="B1760" r:id="rId1758" display="https://emenscr.nesdc.go.th/viewer/view.html?id=61169c164bf4461f93d6e50e&amp;username=mot03081" xr:uid="{00000000-0004-0000-0100-0000DD060000}"/>
    <hyperlink ref="B1761" r:id="rId1759" display="https://emenscr.nesdc.go.th/viewer/view.html?id=61169d2b4bf4461f93d6e513&amp;username=dasta1" xr:uid="{00000000-0004-0000-0100-0000DE060000}"/>
    <hyperlink ref="B1762" r:id="rId1760" display="https://emenscr.nesdc.go.th/viewer/view.html?id=61169f1f4bf4461f93d6e516&amp;username=dasta1" xr:uid="{00000000-0004-0000-0100-0000DF060000}"/>
    <hyperlink ref="B1763" r:id="rId1761" display="https://emenscr.nesdc.go.th/viewer/view.html?id=6116a03aee6abd1f94902772&amp;username=dasta1" xr:uid="{00000000-0004-0000-0100-0000E0060000}"/>
    <hyperlink ref="B1764" r:id="rId1762" display="https://emenscr.nesdc.go.th/viewer/view.html?id=6116a7f0ee6abd1f94902782&amp;username=most54011" xr:uid="{00000000-0004-0000-0100-0000E1060000}"/>
    <hyperlink ref="B1765" r:id="rId1763" display="https://emenscr.nesdc.go.th/viewer/view.html?id=6116aba08b5f6c1fa114cb4d&amp;username=dasta1" xr:uid="{00000000-0004-0000-0100-0000E2060000}"/>
    <hyperlink ref="B1766" r:id="rId1764" display="https://emenscr.nesdc.go.th/viewer/view.html?id=61171fe6ee6abd1f9490279a&amp;username=mot03081" xr:uid="{00000000-0004-0000-0100-0000E3060000}"/>
    <hyperlink ref="B1767" r:id="rId1765" display="https://emenscr.nesdc.go.th/viewer/view.html?id=61174af74bf4461f93d6e554&amp;username=rmutl0583011" xr:uid="{00000000-0004-0000-0100-0000E4060000}"/>
    <hyperlink ref="B1768" r:id="rId1766" display="https://emenscr.nesdc.go.th/viewer/view.html?id=61174f18ee6abd1f949027c0&amp;username=rmutl0583011" xr:uid="{00000000-0004-0000-0100-0000E5060000}"/>
    <hyperlink ref="B1769" r:id="rId1767" display="https://emenscr.nesdc.go.th/viewer/view.html?id=611751ffee6abd1f949027c2&amp;username=ku05131011" xr:uid="{00000000-0004-0000-0100-0000E6060000}"/>
    <hyperlink ref="B1770" r:id="rId1768" display="https://emenscr.nesdc.go.th/viewer/view.html?id=611756024bf4461f93d6e563&amp;username=ku05131011" xr:uid="{00000000-0004-0000-0100-0000E7060000}"/>
    <hyperlink ref="B1771" r:id="rId1769" display="https://emenscr.nesdc.go.th/viewer/view.html?id=61175f5b9b236c1f95b0c0ff&amp;username=dasta1" xr:uid="{00000000-0004-0000-0100-0000E8060000}"/>
    <hyperlink ref="B1772" r:id="rId1770" display="https://emenscr.nesdc.go.th/viewer/view.html?id=61175fe34bf4461f93d6e56e&amp;username=most640141" xr:uid="{00000000-0004-0000-0100-0000E9060000}"/>
    <hyperlink ref="B1773" r:id="rId1771" display="https://emenscr.nesdc.go.th/viewer/view.html?id=611761e1ee6abd1f949027d9&amp;username=ku05131011" xr:uid="{00000000-0004-0000-0100-0000EA060000}"/>
    <hyperlink ref="B1774" r:id="rId1772" display="https://emenscr.nesdc.go.th/viewer/view.html?id=611765528b5f6c1fa114cb9a&amp;username=ku05131011" xr:uid="{00000000-0004-0000-0100-0000EB060000}"/>
    <hyperlink ref="B1775" r:id="rId1773" display="https://emenscr.nesdc.go.th/viewer/view.html?id=6117685e4bf4461f93d6e57f&amp;username=m-culture02041" xr:uid="{00000000-0004-0000-0100-0000EC060000}"/>
    <hyperlink ref="B1776" r:id="rId1774" display="https://emenscr.nesdc.go.th/viewer/view.html?id=61176cdc8b5f6c1fa114cba1&amp;username=ku05131011" xr:uid="{00000000-0004-0000-0100-0000ED060000}"/>
    <hyperlink ref="B1777" r:id="rId1775" display="https://emenscr.nesdc.go.th/viewer/view.html?id=61176d334bf4461f93d6e589&amp;username=ku05131011" xr:uid="{00000000-0004-0000-0100-0000EE060000}"/>
    <hyperlink ref="B1778" r:id="rId1776" display="https://emenscr.nesdc.go.th/viewer/view.html?id=611775d29b236c1f95b0c125&amp;username=rmutt0578051" xr:uid="{00000000-0004-0000-0100-0000EF060000}"/>
    <hyperlink ref="B1779" r:id="rId1777" display="https://emenscr.nesdc.go.th/viewer/view.html?id=611777824bf4461f93d6e59d&amp;username=stou052201031" xr:uid="{00000000-0004-0000-0100-0000F0060000}"/>
    <hyperlink ref="B1780" r:id="rId1778" display="https://emenscr.nesdc.go.th/viewer/view.html?id=611781929b236c1f95b0c147&amp;username=ku05131011" xr:uid="{00000000-0004-0000-0100-0000F1060000}"/>
    <hyperlink ref="B1781" r:id="rId1779" display="https://emenscr.nesdc.go.th/viewer/view.html?id=611783354bf4461f93d6e5b3&amp;username=ku05131011" xr:uid="{00000000-0004-0000-0100-0000F2060000}"/>
    <hyperlink ref="B1782" r:id="rId1780" display="https://emenscr.nesdc.go.th/viewer/view.html?id=611784024bf4461f93d6e5b6&amp;username=ku05131011" xr:uid="{00000000-0004-0000-0100-0000F3060000}"/>
    <hyperlink ref="B1783" r:id="rId1781" display="https://emenscr.nesdc.go.th/viewer/view.html?id=611784a89b236c1f95b0c156&amp;username=rru054801021" xr:uid="{00000000-0004-0000-0100-0000F4060000}"/>
    <hyperlink ref="B1784" r:id="rId1782" display="https://emenscr.nesdc.go.th/viewer/view.html?id=61178bd88b5f6c1fa114cbe8&amp;username=dasta1" xr:uid="{00000000-0004-0000-0100-0000F5060000}"/>
    <hyperlink ref="B1785" r:id="rId1783" display="https://emenscr.nesdc.go.th/viewer/view.html?id=6117939b9b236c1f95b0c16e&amp;username=dasta1" xr:uid="{00000000-0004-0000-0100-0000F6060000}"/>
    <hyperlink ref="B1786" r:id="rId1784" display="https://emenscr.nesdc.go.th/viewer/view.html?id=6117a253ee6abd1f9490283d&amp;username=dasta1" xr:uid="{00000000-0004-0000-0100-0000F7060000}"/>
    <hyperlink ref="B1787" r:id="rId1785" display="https://emenscr.nesdc.go.th/viewer/view.html?id=6117c2cd4bf4461f93d6e5fc&amp;username=mnre05071" xr:uid="{00000000-0004-0000-0100-0000F8060000}"/>
    <hyperlink ref="B1788" r:id="rId1786" display="https://emenscr.nesdc.go.th/viewer/view.html?id=6117d4c1ee6abd1f94902857&amp;username=rmutl0583011" xr:uid="{00000000-0004-0000-0100-0000F9060000}"/>
    <hyperlink ref="B1789" r:id="rId1787" display="https://emenscr.nesdc.go.th/viewer/view.html?id=6117d745ee6abd1f9490285c&amp;username=rmutsv0584011" xr:uid="{00000000-0004-0000-0100-0000FA060000}"/>
    <hyperlink ref="B1790" r:id="rId1788" display="https://emenscr.nesdc.go.th/viewer/view.html?id=6117da8bee6abd1f94902862&amp;username=psu05211" xr:uid="{00000000-0004-0000-0100-0000FB060000}"/>
    <hyperlink ref="B1791" r:id="rId1789" display="https://emenscr.nesdc.go.th/viewer/view.html?id=6117f5374bf4461f93d6e636&amp;username=nida05263081" xr:uid="{00000000-0004-0000-0100-0000FC060000}"/>
    <hyperlink ref="B1792" r:id="rId1790" display="https://emenscr.nesdc.go.th/viewer/view.html?id=6118e3788b5f6c1fa114cce4&amp;username=industry02041" xr:uid="{00000000-0004-0000-0100-0000FD060000}"/>
    <hyperlink ref="B1793" r:id="rId1791" display="https://emenscr.nesdc.go.th/viewer/view.html?id=6118fba1ee6abd1f9490292d&amp;username=industry02041" xr:uid="{00000000-0004-0000-0100-0000FE060000}"/>
    <hyperlink ref="B1794" r:id="rId1792" display="https://emenscr.nesdc.go.th/viewer/view.html?id=6119026e9b236c1f95b0c2a2&amp;username=psu05211" xr:uid="{00000000-0004-0000-0100-0000FF060000}"/>
    <hyperlink ref="B1795" r:id="rId1793" display="https://emenscr.nesdc.go.th/viewer/view.html?id=611912d44bf4461f93d6e714&amp;username=niems021" xr:uid="{00000000-0004-0000-0100-000000070000}"/>
    <hyperlink ref="B1796" r:id="rId1794" display="https://emenscr.nesdc.go.th/viewer/view.html?id=611926329b236c1f95b0c2bf&amp;username=kmitl052401061" xr:uid="{00000000-0004-0000-0100-000001070000}"/>
    <hyperlink ref="B1797" r:id="rId1795" display="https://emenscr.nesdc.go.th/viewer/view.html?id=61197b75ee6abd1f9490298f&amp;username=up0590081" xr:uid="{00000000-0004-0000-0100-000002070000}"/>
    <hyperlink ref="B1798" r:id="rId1796" display="https://emenscr.nesdc.go.th/viewer/view.html?id=6119c6b29b236c1f95b0c2fc&amp;username=cmru0533101" xr:uid="{00000000-0004-0000-0100-000003070000}"/>
    <hyperlink ref="B1799" r:id="rId1797" display="https://emenscr.nesdc.go.th/viewer/view.html?id=6119cb948b5f6c1fa114cd6a&amp;username=rmuti23001" xr:uid="{00000000-0004-0000-0100-000004070000}"/>
    <hyperlink ref="B1800" r:id="rId1798" display="https://emenscr.nesdc.go.th/viewer/view.html?id=6119ea3983a667707448614f&amp;username=mots02041" xr:uid="{00000000-0004-0000-0100-000005070000}"/>
    <hyperlink ref="B1801" r:id="rId1799" display="https://emenscr.nesdc.go.th/viewer/view.html?id=6119eef9b1eab9706bc8533b&amp;username=nrru0544091" xr:uid="{00000000-0004-0000-0100-000006070000}"/>
    <hyperlink ref="B1802" r:id="rId1800" display="https://emenscr.nesdc.go.th/viewer/view.html?id=6119f26083a6677074486173&amp;username=nrru0544091" xr:uid="{00000000-0004-0000-0100-000007070000}"/>
    <hyperlink ref="B1803" r:id="rId1801" display="https://emenscr.nesdc.go.th/viewer/view.html?id=6119f53683a6677074486181&amp;username=buu62021" xr:uid="{00000000-0004-0000-0100-000008070000}"/>
    <hyperlink ref="B1804" r:id="rId1802" display="https://emenscr.nesdc.go.th/viewer/view.html?id=6119f58ab1eab9706bc85359&amp;username=nrru0544091" xr:uid="{00000000-0004-0000-0100-000009070000}"/>
    <hyperlink ref="B1805" r:id="rId1803" display="https://emenscr.nesdc.go.th/viewer/view.html?id=6119f855e587a9706c8ae195&amp;username=nrru0544091" xr:uid="{00000000-0004-0000-0100-00000A070000}"/>
    <hyperlink ref="B1806" r:id="rId1804" display="https://emenscr.nesdc.go.th/viewer/view.html?id=6119fa0ae587a9706c8ae19d&amp;username=bcca059541" xr:uid="{00000000-0004-0000-0100-00000B070000}"/>
    <hyperlink ref="B1807" r:id="rId1805" display="https://emenscr.nesdc.go.th/viewer/view.html?id=6119fafeb1eab9706bc8536e&amp;username=nrru0544091" xr:uid="{00000000-0004-0000-0100-00000C070000}"/>
    <hyperlink ref="B1808" r:id="rId1806" display="https://emenscr.nesdc.go.th/viewer/view.html?id=6119fc15454a1a707216980b&amp;username=mots02041" xr:uid="{00000000-0004-0000-0100-00000D070000}"/>
    <hyperlink ref="B1809" r:id="rId1807" display="https://emenscr.nesdc.go.th/viewer/view.html?id=611a0e6683a66770744861dd&amp;username=ssru056711" xr:uid="{00000000-0004-0000-0100-00000E070000}"/>
    <hyperlink ref="B1810" r:id="rId1808" display="https://emenscr.nesdc.go.th/viewer/view.html?id=611a1315b1eab9706bc853e4&amp;username=rmuti34001" xr:uid="{00000000-0004-0000-0100-00000F070000}"/>
    <hyperlink ref="B1811" r:id="rId1809" display="https://emenscr.nesdc.go.th/viewer/view.html?id=611a1676b1eab9706bc853fa&amp;username=rmuti34001" xr:uid="{00000000-0004-0000-0100-000010070000}"/>
    <hyperlink ref="B1812" r:id="rId1810" display="https://emenscr.nesdc.go.th/viewer/view.html?id=611a16c8e587a9706c8ae21a&amp;username=mots02031" xr:uid="{00000000-0004-0000-0100-000011070000}"/>
    <hyperlink ref="B1813" r:id="rId1811" display="https://emenscr.nesdc.go.th/viewer/view.html?id=611a1932454a1a707216987a&amp;username=mju052314011" xr:uid="{00000000-0004-0000-0100-000012070000}"/>
    <hyperlink ref="B1814" r:id="rId1812" display="https://emenscr.nesdc.go.th/viewer/view.html?id=611a2256e587a9706c8ae25b&amp;username=rmutto05801001" xr:uid="{00000000-0004-0000-0100-000013070000}"/>
    <hyperlink ref="B1815" r:id="rId1813" display="https://emenscr.nesdc.go.th/viewer/view.html?id=611a22e283a6677074486256&amp;username=pcru053961" xr:uid="{00000000-0004-0000-0100-000014070000}"/>
    <hyperlink ref="B1816" r:id="rId1814" display="https://emenscr.nesdc.go.th/viewer/view.html?id=611a2426e587a9706c8ae26a&amp;username=rmuti34001" xr:uid="{00000000-0004-0000-0100-000015070000}"/>
    <hyperlink ref="B1817" r:id="rId1815" display="https://emenscr.nesdc.go.th/viewer/view.html?id=611a2b5a454a1a70721698d7&amp;username=tceb1" xr:uid="{00000000-0004-0000-0100-000016070000}"/>
    <hyperlink ref="B1818" r:id="rId1816" display="https://emenscr.nesdc.go.th/viewer/view.html?id=611a2e93e587a9706c8ae2ac&amp;username=mots02021" xr:uid="{00000000-0004-0000-0100-000017070000}"/>
    <hyperlink ref="B1819" r:id="rId1817" display="https://emenscr.nesdc.go.th/viewer/view.html?id=611a37b8454a1a7072169914&amp;username=mju052314011" xr:uid="{00000000-0004-0000-0100-000018070000}"/>
    <hyperlink ref="B1820" r:id="rId1818" display="https://emenscr.nesdc.go.th/viewer/view.html?id=611a3998b1eab9706bc8549b&amp;username=cpru05690121" xr:uid="{00000000-0004-0000-0100-000019070000}"/>
    <hyperlink ref="B1821" r:id="rId1819" display="https://emenscr.nesdc.go.th/viewer/view.html?id=611a3a3be587a9706c8ae2da&amp;username=tceb1" xr:uid="{00000000-0004-0000-0100-00001A070000}"/>
    <hyperlink ref="B1822" r:id="rId1820" display="https://emenscr.nesdc.go.th/viewer/view.html?id=611a3dcf454a1a7072169931&amp;username=cpru05690121" xr:uid="{00000000-0004-0000-0100-00001B070000}"/>
    <hyperlink ref="B1823" r:id="rId1821" display="https://emenscr.nesdc.go.th/viewer/view.html?id=611a4064454a1a7072169941&amp;username=mots02091" xr:uid="{00000000-0004-0000-0100-00001C070000}"/>
    <hyperlink ref="B1824" r:id="rId1822" display="https://emenscr.nesdc.go.th/viewer/view.html?id=611a40a3e587a9706c8ae2e5&amp;username=mots02031" xr:uid="{00000000-0004-0000-0100-00001D070000}"/>
    <hyperlink ref="B1825" r:id="rId1823" display="https://emenscr.nesdc.go.th/viewer/view.html?id=611a40fae587a9706c8ae2ea&amp;username=buu62021" xr:uid="{00000000-0004-0000-0100-00001E070000}"/>
    <hyperlink ref="B1826" r:id="rId1824" display="https://emenscr.nesdc.go.th/viewer/view.html?id=611a421bb1eab9706bc854b6&amp;username=buu62021" xr:uid="{00000000-0004-0000-0100-00001F070000}"/>
    <hyperlink ref="B1827" r:id="rId1825" display="https://emenscr.nesdc.go.th/viewer/view.html?id=611a428be587a9706c8ae2ee&amp;username=cea031" xr:uid="{00000000-0004-0000-0100-000020070000}"/>
    <hyperlink ref="B1828" r:id="rId1826" display="https://emenscr.nesdc.go.th/viewer/view.html?id=611a43ae454a1a7072169950&amp;username=ubru05421" xr:uid="{00000000-0004-0000-0100-000021070000}"/>
    <hyperlink ref="B1829" r:id="rId1827" display="https://emenscr.nesdc.go.th/viewer/view.html?id=611a47dbe587a9706c8ae2fd&amp;username=lru05411" xr:uid="{00000000-0004-0000-0100-000022070000}"/>
    <hyperlink ref="B1830" r:id="rId1828" display="https://emenscr.nesdc.go.th/viewer/view.html?id=611a4aa8e587a9706c8ae306&amp;username=lru05411" xr:uid="{00000000-0004-0000-0100-000023070000}"/>
    <hyperlink ref="B1831" r:id="rId1829" display="https://emenscr.nesdc.go.th/viewer/view.html?id=611a4c8183a66770744862fb&amp;username=pbru0555341" xr:uid="{00000000-0004-0000-0100-000024070000}"/>
    <hyperlink ref="B1832" r:id="rId1830" display="https://emenscr.nesdc.go.th/viewer/view.html?id=611a4cd0e587a9706c8ae30f&amp;username=lru05411" xr:uid="{00000000-0004-0000-0100-000025070000}"/>
    <hyperlink ref="B1833" r:id="rId1831" display="https://emenscr.nesdc.go.th/viewer/view.html?id=611a4f5383a6677074486300&amp;username=pbru0555341" xr:uid="{00000000-0004-0000-0100-000026070000}"/>
    <hyperlink ref="B1834" r:id="rId1832" display="https://emenscr.nesdc.go.th/viewer/view.html?id=611a5116454a1a7072169979&amp;username=tceb1" xr:uid="{00000000-0004-0000-0100-000027070000}"/>
    <hyperlink ref="B1835" r:id="rId1833" display="https://emenscr.nesdc.go.th/viewer/view.html?id=611a53cbe587a9706c8ae321&amp;username=moph070181" xr:uid="{00000000-0004-0000-0100-000028070000}"/>
    <hyperlink ref="B1836" r:id="rId1834" display="https://emenscr.nesdc.go.th/viewer/view.html?id=611a637683a667707448632f&amp;username=tsu64021" xr:uid="{00000000-0004-0000-0100-000029070000}"/>
    <hyperlink ref="B1837" r:id="rId1835" display="https://emenscr.nesdc.go.th/viewer/view.html?id=611a71d683a6677074486352&amp;username=tsu64021" xr:uid="{00000000-0004-0000-0100-00002A070000}"/>
    <hyperlink ref="B1838" r:id="rId1836" display="https://emenscr.nesdc.go.th/viewer/view.html?id=611a7237b1eab9706bc8550f&amp;username=tceb1" xr:uid="{00000000-0004-0000-0100-00002B070000}"/>
    <hyperlink ref="B1839" r:id="rId1837" display="https://emenscr.nesdc.go.th/viewer/view.html?id=611a75ae454a1a70721699bc&amp;username=moi04081" xr:uid="{00000000-0004-0000-0100-00002C070000}"/>
    <hyperlink ref="B1840" r:id="rId1838" display="https://emenscr.nesdc.go.th/viewer/view.html?id=611a771fb1eab9706bc8551e&amp;username=nu052701041" xr:uid="{00000000-0004-0000-0100-00002D070000}"/>
    <hyperlink ref="B1841" r:id="rId1839" display="https://emenscr.nesdc.go.th/viewer/view.html?id=611a88e5e587a9706c8ae388&amp;username=tceb1" xr:uid="{00000000-0004-0000-0100-00002E070000}"/>
    <hyperlink ref="B1842" r:id="rId1840" display="https://emenscr.nesdc.go.th/viewer/view.html?id=611a91f9454a1a70721699ee&amp;username=tceb1" xr:uid="{00000000-0004-0000-0100-00002F070000}"/>
    <hyperlink ref="B1843" r:id="rId1841" display="https://emenscr.nesdc.go.th/viewer/view.html?id=6124677e914dee5ac289e730&amp;username=mcc06101" xr:uid="{00000000-0004-0000-0100-000030070000}"/>
    <hyperlink ref="B1844" r:id="rId1842" display="https://emenscr.nesdc.go.th/viewer/view.html?id=6125bf6e914dee5ac289e7e1&amp;username=opm0001581" xr:uid="{00000000-0004-0000-0100-000031070000}"/>
    <hyperlink ref="B1845" r:id="rId1843" display="https://emenscr.nesdc.go.th/viewer/view.html?id=612de26b914dee5ac289f1c1&amp;username=mot0703511" xr:uid="{00000000-0004-0000-0100-000032070000}"/>
    <hyperlink ref="B1846" r:id="rId1844" display="https://emenscr.nesdc.go.th/viewer/view.html?id=612de6f3914dee5ac289f1c8&amp;username=mot0703511" xr:uid="{00000000-0004-0000-0100-000033070000}"/>
    <hyperlink ref="B1847" r:id="rId1845" display="https://emenscr.nesdc.go.th/viewer/view.html?id=612debe5cc739c5abb848c7f&amp;username=mot0703511" xr:uid="{00000000-0004-0000-0100-000034070000}"/>
    <hyperlink ref="B1848" r:id="rId1846" display="https://emenscr.nesdc.go.th/viewer/view.html?id=61382d6aba45632782ec7f35&amp;username=msu053017021" xr:uid="{00000000-0004-0000-0100-000035070000}"/>
    <hyperlink ref="B1849" r:id="rId1847" display="https://emenscr.nesdc.go.th/viewer/view.html?id=61407366df17f6698f268b37&amp;username=mot07021" xr:uid="{00000000-0004-0000-0100-000036070000}"/>
    <hyperlink ref="B1850" r:id="rId1848" display="https://emenscr.nesdc.go.th/viewer/view.html?id=61445a1c66063541700584b0&amp;username=mots9502451" xr:uid="{00000000-0004-0000-0100-000037070000}"/>
    <hyperlink ref="B1851" r:id="rId1849" display="https://emenscr.nesdc.go.th/viewer/view.html?id=61513a0975bc904178356fea&amp;username=district58051" xr:uid="{00000000-0004-0000-0100-000038070000}"/>
    <hyperlink ref="B1852" r:id="rId1850" display="https://emenscr.nesdc.go.th/viewer/view.html?id=6153da5875bc90417835741f&amp;username=mots2702611" xr:uid="{00000000-0004-0000-0100-000039070000}"/>
    <hyperlink ref="B1853" r:id="rId1851" display="https://emenscr.nesdc.go.th/viewer/view.html?id=6153df2e908fc2762fc30290&amp;username=mots2702611" xr:uid="{00000000-0004-0000-0100-00003A070000}"/>
    <hyperlink ref="B1854" r:id="rId1852" display="https://emenscr.nesdc.go.th/viewer/view.html?id=6153e36a7bfb6276353cfc1e&amp;username=m-culture0031441" xr:uid="{00000000-0004-0000-0100-00003B070000}"/>
    <hyperlink ref="B1855" r:id="rId1853" display="https://emenscr.nesdc.go.th/viewer/view.html?id=6153e604b1678f76361832cd&amp;username=mots2702611" xr:uid="{00000000-0004-0000-0100-00003C070000}"/>
    <hyperlink ref="B1856" r:id="rId1854" display="https://emenscr.nesdc.go.th/viewer/view.html?id=61542a417bfb6276353cfcdf&amp;username=mnre0214631" xr:uid="{00000000-0004-0000-0100-00003D070000}"/>
    <hyperlink ref="B1857" r:id="rId1855" display="https://emenscr.nesdc.go.th/viewer/view.html?id=615d554917ed2a558b4c2c0c&amp;username=mdes06021" xr:uid="{00000000-0004-0000-0100-00003E070000}"/>
    <hyperlink ref="B1858" r:id="rId1856" display="https://emenscr.nesdc.go.th/viewer/view.html?id=615d712017ed2a558b4c2c5c&amp;username=mdes06021" xr:uid="{00000000-0004-0000-0100-00003F070000}"/>
    <hyperlink ref="B1859" r:id="rId1857" display="https://emenscr.nesdc.go.th/viewer/view.html?id=615d7a446bdbda558aab0e60&amp;username=mdes06021" xr:uid="{00000000-0004-0000-0100-000040070000}"/>
    <hyperlink ref="B1860" r:id="rId1858" display="https://emenscr.nesdc.go.th/viewer/view.html?id=615ffce117ed2a558b4c2f97&amp;username=mots8302401" xr:uid="{00000000-0004-0000-0100-000041070000}"/>
    <hyperlink ref="B1861" r:id="rId1859" display="https://emenscr.nesdc.go.th/viewer/view.html?id=61612c7217ed2a558b4c3089&amp;username=mot0703411" xr:uid="{00000000-0004-0000-0100-000042070000}"/>
    <hyperlink ref="B1862" r:id="rId1860" display="https://emenscr.nesdc.go.th/viewer/view.html?id=6163b90317ed2a558b4c31dd&amp;username=moi0022831" xr:uid="{00000000-0004-0000-0100-000043070000}"/>
    <hyperlink ref="B1863" r:id="rId1861" display="https://emenscr.nesdc.go.th/viewer/view.html?id=61654e25abf2f76eaaed7a4c&amp;username=moi02271021" xr:uid="{00000000-0004-0000-0100-000044070000}"/>
    <hyperlink ref="B1864" r:id="rId1862" display="https://emenscr.nesdc.go.th/viewer/view.html?id=61662abb4e72b56eb592a373&amp;username=msu053019021" xr:uid="{00000000-0004-0000-0100-000045070000}"/>
    <hyperlink ref="B1865" r:id="rId1863" display="https://emenscr.nesdc.go.th/viewer/view.html?id=6167af1dabf2f76eaaed7b4e&amp;username=moi0017501" xr:uid="{00000000-0004-0000-0100-000046070000}"/>
    <hyperlink ref="B1866" r:id="rId1864" display="https://emenscr.nesdc.go.th/viewer/view.html?id=6167b2ebac23da6eb13cfb3b&amp;username=moi0017501" xr:uid="{00000000-0004-0000-0100-000047070000}"/>
    <hyperlink ref="B1867" r:id="rId1865" display="https://emenscr.nesdc.go.th/viewer/view.html?id=616ce32bac23da6eb13cffc2&amp;username=mots7602371" xr:uid="{00000000-0004-0000-0100-000048070000}"/>
    <hyperlink ref="B1868" r:id="rId1866" display="https://emenscr.nesdc.go.th/viewer/view.html?id=616d04714e72b56eb592a908&amp;username=mots3002201" xr:uid="{00000000-0004-0000-0100-000049070000}"/>
    <hyperlink ref="B1869" r:id="rId1867" display="https://emenscr.nesdc.go.th/viewer/view.html?id=616d12a9ac23da6eb13d0037&amp;username=moi07171" xr:uid="{00000000-0004-0000-0100-00004A070000}"/>
    <hyperlink ref="B1870" r:id="rId1868" display="https://emenscr.nesdc.go.th/viewer/view.html?id=616d14f6abf2f76eaaed8055&amp;username=moi0022761" xr:uid="{00000000-0004-0000-0100-00004B070000}"/>
    <hyperlink ref="B1871" r:id="rId1869" display="https://emenscr.nesdc.go.th/viewer/view.html?id=616d1c7653cc606eacb5dd35&amp;username=moi0017381" xr:uid="{00000000-0004-0000-0100-00004C070000}"/>
    <hyperlink ref="B1872" r:id="rId1870" display="https://emenscr.nesdc.go.th/viewer/view.html?id=616d1dafac23da6eb13d0054&amp;username=moi0022761" xr:uid="{00000000-0004-0000-0100-00004D070000}"/>
    <hyperlink ref="B1873" r:id="rId1871" display="https://emenscr.nesdc.go.th/viewer/view.html?id=616d23cb4e72b56eb592a953&amp;username=moi0022761" xr:uid="{00000000-0004-0000-0100-00004E070000}"/>
    <hyperlink ref="B1874" r:id="rId1872" display="https://emenscr.nesdc.go.th/viewer/view.html?id=616d2b23ac23da6eb13d0088&amp;username=mot060931" xr:uid="{00000000-0004-0000-0100-00004F070000}"/>
    <hyperlink ref="B1875" r:id="rId1873" display="https://emenscr.nesdc.go.th/viewer/view.html?id=616d35d54e72b56eb592a9ab&amp;username=rid_regional_25_21" xr:uid="{00000000-0004-0000-0100-000050070000}"/>
    <hyperlink ref="B1876" r:id="rId1874" display="https://emenscr.nesdc.go.th/viewer/view.html?id=616d452653cc606eacb5ddd3&amp;username=moac0009251" xr:uid="{00000000-0004-0000-0100-000051070000}"/>
    <hyperlink ref="B1877" r:id="rId1875" display="https://emenscr.nesdc.go.th/viewer/view.html?id=616e33e294702d454e16da66&amp;username=mot060931" xr:uid="{00000000-0004-0000-0100-000052070000}"/>
    <hyperlink ref="B1878" r:id="rId1876" display="https://emenscr.nesdc.go.th/viewer/view.html?id=616e3d80386bae48e63251b7&amp;username=mot060931" xr:uid="{00000000-0004-0000-0100-000053070000}"/>
    <hyperlink ref="B1879" r:id="rId1877" display="https://emenscr.nesdc.go.th/viewer/view.html?id=616e6db2f0f2b848e7db022d&amp;username=mot0703301" xr:uid="{00000000-0004-0000-0100-000054070000}"/>
    <hyperlink ref="B1880" r:id="rId1878" display="https://emenscr.nesdc.go.th/viewer/view.html?id=616e6e20f13edb48f2d0ae04&amp;username=moac10231" xr:uid="{00000000-0004-0000-0100-000055070000}"/>
    <hyperlink ref="B1881" r:id="rId1879" display="https://emenscr.nesdc.go.th/viewer/view.html?id=616e85fcf0f2b848e7db0295&amp;username=mot060931" xr:uid="{00000000-0004-0000-0100-000056070000}"/>
    <hyperlink ref="B1882" r:id="rId1880" display="https://emenscr.nesdc.go.th/viewer/view.html?id=616e88fb386bae48e63252b3&amp;username=mot060931" xr:uid="{00000000-0004-0000-0100-000057070000}"/>
    <hyperlink ref="B1883" r:id="rId1881" display="https://emenscr.nesdc.go.th/viewer/view.html?id=6173bd265d0d7c13f49809c2&amp;username=mot060111" xr:uid="{00000000-0004-0000-0100-000058070000}"/>
    <hyperlink ref="B1884" r:id="rId1882" display="https://emenscr.nesdc.go.th/viewer/view.html?id=6173c1bb61fab713ff71e68b&amp;username=mot060111" xr:uid="{00000000-0004-0000-0100-000059070000}"/>
    <hyperlink ref="B1885" r:id="rId1883" display="https://emenscr.nesdc.go.th/viewer/view.html?id=617657339538f060ef14e152&amp;username=moi02271011" xr:uid="{00000000-0004-0000-0100-00005A070000}"/>
    <hyperlink ref="B1886" r:id="rId1884" display="https://emenscr.nesdc.go.th/viewer/view.html?id=61765c49bf69fa60fb76c09d&amp;username=moi02271011" xr:uid="{00000000-0004-0000-0100-00005B070000}"/>
    <hyperlink ref="B1887" r:id="rId1885" display="https://emenscr.nesdc.go.th/viewer/view.html?id=61776960e8486e60ee8994ca&amp;username=mots5202521" xr:uid="{00000000-0004-0000-0100-00005C070000}"/>
    <hyperlink ref="B1888" r:id="rId1886" display="https://emenscr.nesdc.go.th/viewer/view.html?id=61776d4809af7a60f5fc6cae&amp;username=mots5202521" xr:uid="{00000000-0004-0000-0100-00005D070000}"/>
    <hyperlink ref="B1889" r:id="rId1887" display="https://emenscr.nesdc.go.th/viewer/view.html?id=61777097bf69fa60fb76c1c7&amp;username=mots9102571" xr:uid="{00000000-0004-0000-0100-00005E070000}"/>
    <hyperlink ref="B1890" r:id="rId1888" display="https://emenscr.nesdc.go.th/viewer/view.html?id=61777a0911c1e941b410f0f2&amp;username=mots9102571" xr:uid="{00000000-0004-0000-0100-00005F070000}"/>
    <hyperlink ref="B1891" r:id="rId1889" display="https://emenscr.nesdc.go.th/viewer/view.html?id=6178de66cd518974dbfb336a&amp;username=moi0017121" xr:uid="{00000000-0004-0000-0100-000060070000}"/>
    <hyperlink ref="B1892" r:id="rId1890" display="https://emenscr.nesdc.go.th/viewer/view.html?id=6178ff4a17e13374dcdf450e&amp;username=moi0017291" xr:uid="{00000000-0004-0000-0100-000061070000}"/>
    <hyperlink ref="B1893" r:id="rId1891" display="https://emenscr.nesdc.go.th/viewer/view.html?id=6178ffb717e13374dcdf4512&amp;username=moi0017121" xr:uid="{00000000-0004-0000-0100-000062070000}"/>
    <hyperlink ref="B1894" r:id="rId1892" display="https://emenscr.nesdc.go.th/viewer/view.html?id=617916f517e13374dcdf4587&amp;username=ubu05291" xr:uid="{00000000-0004-0000-0100-000063070000}"/>
    <hyperlink ref="B1895" r:id="rId1893" display="https://emenscr.nesdc.go.th/viewer/view.html?id=617a0d66cfe04674d56d20e4&amp;username=moi0017291" xr:uid="{00000000-0004-0000-0100-000064070000}"/>
    <hyperlink ref="B1896" r:id="rId1894" display="https://emenscr.nesdc.go.th/viewer/view.html?id=617a22e772562c5cc2e104fc&amp;username=mot060241" xr:uid="{00000000-0004-0000-0100-000065070000}"/>
    <hyperlink ref="B1897" r:id="rId1895" display="https://emenscr.nesdc.go.th/viewer/view.html?id=617a26ab0653b75cbc802a39&amp;username=mot060371" xr:uid="{00000000-0004-0000-0100-000066070000}"/>
    <hyperlink ref="B1898" r:id="rId1896" display="https://emenscr.nesdc.go.th/viewer/view.html?id=617a26ffd469bc5cbb99f83d&amp;username=district42071" xr:uid="{00000000-0004-0000-0100-000067070000}"/>
    <hyperlink ref="B1899" r:id="rId1897" display="https://emenscr.nesdc.go.th/viewer/view.html?id=617a27117c45c15cc4e33588&amp;username=moi0017701" xr:uid="{00000000-0004-0000-0100-000068070000}"/>
    <hyperlink ref="B1900" r:id="rId1898" display="https://emenscr.nesdc.go.th/viewer/view.html?id=617a27a37c45c15cc4e33594&amp;username=mot060381" xr:uid="{00000000-0004-0000-0100-000069070000}"/>
    <hyperlink ref="B1901" r:id="rId1899" display="https://emenscr.nesdc.go.th/viewer/view.html?id=617a2c2d7c45c15cc4e335b3&amp;username=district42071" xr:uid="{00000000-0004-0000-0100-00006A070000}"/>
    <hyperlink ref="B1902" r:id="rId1900" display="https://emenscr.nesdc.go.th/viewer/view.html?id=617a2ebf7c45c15cc4e335cc&amp;username=moi0017701" xr:uid="{00000000-0004-0000-0100-00006B070000}"/>
    <hyperlink ref="B1903" r:id="rId1901" display="https://emenscr.nesdc.go.th/viewer/view.html?id=617a3cf4e5b95b6abff42fa7&amp;username=moi0022391" xr:uid="{00000000-0004-0000-0100-00006C070000}"/>
    <hyperlink ref="B1904" r:id="rId1902" display="https://emenscr.nesdc.go.th/viewer/view.html?id=617a5abe80f1fd6abd9e9e3f&amp;username=moi0017101" xr:uid="{00000000-0004-0000-0100-00006D070000}"/>
    <hyperlink ref="B1905" r:id="rId1903" display="https://emenscr.nesdc.go.th/viewer/view.html?id=617a65ece5b95b6abff430eb&amp;username=moi0017101" xr:uid="{00000000-0004-0000-0100-00006E070000}"/>
    <hyperlink ref="B1906" r:id="rId1904" display="https://emenscr.nesdc.go.th/viewer/view.html?id=617a805d78b1576ab528b6b2&amp;username=moi0017121" xr:uid="{00000000-0004-0000-0100-00006F070000}"/>
    <hyperlink ref="B1907" r:id="rId1905" display="https://emenscr.nesdc.go.th/viewer/view.html?id=617b7a11245b36649144c849&amp;username=m-culture0031541" xr:uid="{00000000-0004-0000-0100-000070070000}"/>
    <hyperlink ref="B1908" r:id="rId1906" display="https://emenscr.nesdc.go.th/viewer/view.html?id=617f5d7432e5a967d7707a41&amp;username=district34091" xr:uid="{00000000-0004-0000-0100-000071070000}"/>
    <hyperlink ref="B1909" r:id="rId1907" display="https://emenscr.nesdc.go.th/viewer/view.html?id=617f72e5df69c35032e09a6b&amp;username=mot061101" xr:uid="{00000000-0004-0000-0100-000072070000}"/>
    <hyperlink ref="B1910" r:id="rId1908" display="https://emenscr.nesdc.go.th/viewer/view.html?id=61800864677d8565eae2dc9c&amp;username=moi0017581" xr:uid="{00000000-0004-0000-0100-000073070000}"/>
    <hyperlink ref="B1911" r:id="rId1909" display="https://emenscr.nesdc.go.th/viewer/view.html?id=6180a43c7ee79765dfdb55d7&amp;username=m-culture0031621" xr:uid="{00000000-0004-0000-0100-000074070000}"/>
    <hyperlink ref="B1912" r:id="rId1910" display="https://emenscr.nesdc.go.th/viewer/view.html?id=6180b10e7ee79765dfdb55f4&amp;username=mot060711" xr:uid="{00000000-0004-0000-0100-000075070000}"/>
    <hyperlink ref="B1913" r:id="rId1911" display="https://emenscr.nesdc.go.th/viewer/view.html?id=6180b4f454647b65dda82ce2&amp;username=mot060711" xr:uid="{00000000-0004-0000-0100-000076070000}"/>
    <hyperlink ref="B1914" r:id="rId1912" display="https://emenscr.nesdc.go.th/viewer/view.html?id=6180ba66677d8565eae2dcef&amp;username=moi0022341" xr:uid="{00000000-0004-0000-0100-000077070000}"/>
    <hyperlink ref="B1915" r:id="rId1913" display="https://emenscr.nesdc.go.th/viewer/view.html?id=61820a72d54d60750bdb1acd&amp;username=mot060381" xr:uid="{00000000-0004-0000-0100-000078070000}"/>
    <hyperlink ref="B1916" r:id="rId1914" display="https://emenscr.nesdc.go.th/viewer/view.html?id=61820df2f828697512d26993&amp;username=moc07081" xr:uid="{00000000-0004-0000-0100-000079070000}"/>
    <hyperlink ref="B1917" r:id="rId1915" display="https://emenscr.nesdc.go.th/viewer/view.html?id=61822d46f828697512d269c4&amp;username=moi0017451" xr:uid="{00000000-0004-0000-0100-00007A070000}"/>
    <hyperlink ref="B1918" r:id="rId1916" display="https://emenscr.nesdc.go.th/viewer/view.html?id=6182450130c6fc7518ba9675&amp;username=cea031" xr:uid="{00000000-0004-0000-0100-00007B070000}"/>
    <hyperlink ref="B1919" r:id="rId1917" display="https://emenscr.nesdc.go.th/viewer/view.html?id=61824a82f828697512d269ff&amp;username=cea031" xr:uid="{00000000-0004-0000-0100-00007C070000}"/>
    <hyperlink ref="B1920" r:id="rId1918" display="https://emenscr.nesdc.go.th/viewer/view.html?id=61824ce230c6fc7518ba968d&amp;username=mnre0214301" xr:uid="{00000000-0004-0000-0100-00007D070000}"/>
    <hyperlink ref="B1921" r:id="rId1919" display="https://emenscr.nesdc.go.th/viewer/view.html?id=61825b84d54d60750bdb1b74&amp;username=opm0001751" xr:uid="{00000000-0004-0000-0100-00007E070000}"/>
    <hyperlink ref="B1922" r:id="rId1920" display="https://emenscr.nesdc.go.th/viewer/view.html?id=61826e0430c6fc7518ba96b9&amp;username=moi0017261" xr:uid="{00000000-0004-0000-0100-00007F070000}"/>
    <hyperlink ref="B1923" r:id="rId1921" display="https://emenscr.nesdc.go.th/viewer/view.html?id=61834abbd54d60750bdb1bb4&amp;username=m-culture04011" xr:uid="{00000000-0004-0000-0100-000080070000}"/>
    <hyperlink ref="B1924" r:id="rId1922" display="https://emenscr.nesdc.go.th/viewer/view.html?id=61834c43f828697512d26a65&amp;username=mnre0214301" xr:uid="{00000000-0004-0000-0100-000081070000}"/>
    <hyperlink ref="B1925" r:id="rId1923" display="https://emenscr.nesdc.go.th/viewer/view.html?id=61835028d54d60750bdb1bc2&amp;username=moac0224071" xr:uid="{00000000-0004-0000-0100-000082070000}"/>
    <hyperlink ref="B1926" r:id="rId1924" display="https://emenscr.nesdc.go.th/viewer/view.html?id=618350ba66f245750c323d8d&amp;username=m-culture04011" xr:uid="{00000000-0004-0000-0100-000083070000}"/>
    <hyperlink ref="B1927" r:id="rId1925" display="https://emenscr.nesdc.go.th/viewer/view.html?id=6183586cce66fc31a9417783&amp;username=moi0017101" xr:uid="{00000000-0004-0000-0100-000084070000}"/>
    <hyperlink ref="B1928" r:id="rId1926" display="https://emenscr.nesdc.go.th/viewer/view.html?id=618359be0f6a4831a38bf642&amp;username=m-culture04011" xr:uid="{00000000-0004-0000-0100-000085070000}"/>
    <hyperlink ref="B1929" r:id="rId1927" display="https://emenscr.nesdc.go.th/viewer/view.html?id=61835bf90f6a4831a38bf64a&amp;username=moi0017101" xr:uid="{00000000-0004-0000-0100-000086070000}"/>
    <hyperlink ref="B1930" r:id="rId1928" display="https://emenscr.nesdc.go.th/viewer/view.html?id=61835f43cf0a5831abe25f1a&amp;username=moi0017101" xr:uid="{00000000-0004-0000-0100-000087070000}"/>
    <hyperlink ref="B1931" r:id="rId1929" display="https://emenscr.nesdc.go.th/viewer/view.html?id=6183691bf1b02731a231326c&amp;username=moi0017101" xr:uid="{00000000-0004-0000-0100-000088070000}"/>
    <hyperlink ref="B1932" r:id="rId1930" display="https://emenscr.nesdc.go.th/viewer/view.html?id=618380c90f6a4831a38bf691&amp;username=moi0017101" xr:uid="{00000000-0004-0000-0100-000089070000}"/>
    <hyperlink ref="B1933" r:id="rId1931" display="https://emenscr.nesdc.go.th/viewer/view.html?id=6183824ece66fc31a94177dc&amp;username=mnre0214031" xr:uid="{00000000-0004-0000-0100-00008A070000}"/>
    <hyperlink ref="B1934" r:id="rId1932" display="https://emenscr.nesdc.go.th/viewer/view.html?id=618385ef0f6a4831a38bf69f&amp;username=moi0017101" xr:uid="{00000000-0004-0000-0100-00008B070000}"/>
    <hyperlink ref="B1935" r:id="rId1933" display="https://emenscr.nesdc.go.th/viewer/view.html?id=618386a9f1b02731a23132aa&amp;username=mnre0214031" xr:uid="{00000000-0004-0000-0100-00008C070000}"/>
    <hyperlink ref="B1936" r:id="rId1934" display="https://emenscr.nesdc.go.th/viewer/view.html?id=61838ab3ce66fc31a94177fb&amp;username=moi0017101" xr:uid="{00000000-0004-0000-0100-00008D070000}"/>
    <hyperlink ref="B1937" r:id="rId1935" display="https://emenscr.nesdc.go.th/viewer/view.html?id=61838e8ace66fc31a9417816&amp;username=moi0017101" xr:uid="{00000000-0004-0000-0100-00008E070000}"/>
    <hyperlink ref="B1938" r:id="rId1936" display="https://emenscr.nesdc.go.th/viewer/view.html?id=618391310f6a4831a38bf6ca&amp;username=m-culture0031721" xr:uid="{00000000-0004-0000-0100-00008F070000}"/>
    <hyperlink ref="B1939" r:id="rId1937" display="https://emenscr.nesdc.go.th/viewer/view.html?id=6183917af1b02731a23132d3&amp;username=moi0017101" xr:uid="{00000000-0004-0000-0100-000090070000}"/>
    <hyperlink ref="B1940" r:id="rId1938" display="https://emenscr.nesdc.go.th/viewer/view.html?id=618399d0f1b02731a23132f1&amp;username=moi0017101" xr:uid="{00000000-0004-0000-0100-000091070000}"/>
    <hyperlink ref="B1941" r:id="rId1939" display="https://emenscr.nesdc.go.th/viewer/view.html?id=61839dc70f6a4831a38bf6e7&amp;username=moi0022931" xr:uid="{00000000-0004-0000-0100-000092070000}"/>
    <hyperlink ref="B1942" r:id="rId1940" display="https://emenscr.nesdc.go.th/viewer/view.html?id=6183a00af1b02731a2313309&amp;username=moi0017101" xr:uid="{00000000-0004-0000-0100-000093070000}"/>
    <hyperlink ref="B1943" r:id="rId1941" display="https://emenscr.nesdc.go.th/viewer/view.html?id=6183d417cf0a5831abe25ffe&amp;username=district15021" xr:uid="{00000000-0004-0000-0100-000094070000}"/>
    <hyperlink ref="B1944" r:id="rId1942" display="https://emenscr.nesdc.go.th/viewer/view.html?id=6183d67cf1b02731a2313355&amp;username=district15021" xr:uid="{00000000-0004-0000-0100-000095070000}"/>
    <hyperlink ref="B1945" r:id="rId1943" display="https://emenscr.nesdc.go.th/viewer/view.html?id=6183d973f1b02731a231335b&amp;username=district15021" xr:uid="{00000000-0004-0000-0100-000096070000}"/>
    <hyperlink ref="B1946" r:id="rId1944" display="https://emenscr.nesdc.go.th/viewer/view.html?id=6183e2bfce66fc31a9417895&amp;username=moi0018151" xr:uid="{00000000-0004-0000-0100-000097070000}"/>
    <hyperlink ref="B1947" r:id="rId1945" display="https://emenscr.nesdc.go.th/viewer/view.html?id=61849bf00f6a4831a38bf778&amp;username=moi0018151" xr:uid="{00000000-0004-0000-0100-000098070000}"/>
    <hyperlink ref="B1948" r:id="rId1946" display="https://emenscr.nesdc.go.th/viewer/view.html?id=61849f0c0f6a4831a38bf783&amp;username=moi0018151" xr:uid="{00000000-0004-0000-0100-000099070000}"/>
    <hyperlink ref="B1949" r:id="rId1947" display="https://emenscr.nesdc.go.th/viewer/view.html?id=6184bc7ef1b02731a2313405&amp;username=mots3002201" xr:uid="{00000000-0004-0000-0100-00009A070000}"/>
    <hyperlink ref="B1950" r:id="rId1948" display="https://emenscr.nesdc.go.th/viewer/view.html?id=6184e7a90f6a4831a38bf813&amp;username=district15031" xr:uid="{00000000-0004-0000-0100-00009B070000}"/>
    <hyperlink ref="B1951" r:id="rId1949" display="https://emenscr.nesdc.go.th/viewer/view.html?id=6184ea59f1b02731a2313464&amp;username=district15031" xr:uid="{00000000-0004-0000-0100-00009C070000}"/>
    <hyperlink ref="B1952" r:id="rId1950" display="https://emenscr.nesdc.go.th/viewer/view.html?id=6184ed0ccf0a5831abe2611e&amp;username=district15031" xr:uid="{00000000-0004-0000-0100-00009D070000}"/>
    <hyperlink ref="B1953" r:id="rId1951" display="https://emenscr.nesdc.go.th/viewer/view.html?id=618a37a7ceda15328416c017&amp;username=mots7702281" xr:uid="{00000000-0004-0000-0100-00009E070000}"/>
    <hyperlink ref="B1954" r:id="rId1952" display="https://emenscr.nesdc.go.th/viewer/view.html?id=618b4c691c41a9328354d579&amp;username=dasta1" xr:uid="{00000000-0004-0000-0100-00009F070000}"/>
    <hyperlink ref="B1955" r:id="rId1953" display="https://emenscr.nesdc.go.th/viewer/view.html?id=618b6d031c41a9328354d5a9&amp;username=mot060881" xr:uid="{00000000-0004-0000-0100-0000A0070000}"/>
    <hyperlink ref="B1956" r:id="rId1954" display="https://emenscr.nesdc.go.th/viewer/view.html?id=618b74f4c365253295d32bd6&amp;username=dasta1" xr:uid="{00000000-0004-0000-0100-0000A1070000}"/>
    <hyperlink ref="B1957" r:id="rId1955" display="https://emenscr.nesdc.go.th/viewer/view.html?id=618b85cbceda15328416c10c&amp;username=mots8402661" xr:uid="{00000000-0004-0000-0100-0000A2070000}"/>
    <hyperlink ref="B1958" r:id="rId1956" display="https://emenscr.nesdc.go.th/viewer/view.html?id=618b89c9c365253295d32c22&amp;username=moi0022491" xr:uid="{00000000-0004-0000-0100-0000A3070000}"/>
    <hyperlink ref="B1959" r:id="rId1957" display="https://emenscr.nesdc.go.th/viewer/view.html?id=618b8a27da880b328aef0eab&amp;username=mots4702551" xr:uid="{00000000-0004-0000-0100-0000A4070000}"/>
    <hyperlink ref="B1960" r:id="rId1958" display="https://emenscr.nesdc.go.th/viewer/view.html?id=618b8f00c365253295d32c2d&amp;username=mots7102021" xr:uid="{00000000-0004-0000-0100-0000A5070000}"/>
    <hyperlink ref="B1961" r:id="rId1959" display="https://emenscr.nesdc.go.th/viewer/view.html?id=618b959c1c41a9328354d632&amp;username=mots1402311" xr:uid="{00000000-0004-0000-0100-0000A6070000}"/>
    <hyperlink ref="B1962" r:id="rId1960" display="https://emenscr.nesdc.go.th/viewer/view.html?id=618cc0e2c365253295d32d0e&amp;username=mnre09141" xr:uid="{00000000-0004-0000-0100-0000A7070000}"/>
    <hyperlink ref="B1963" r:id="rId1961" display="https://emenscr.nesdc.go.th/viewer/view.html?id=618cd2411c41a9328354d705&amp;username=m-culture06041" xr:uid="{00000000-0004-0000-0100-0000A8070000}"/>
    <hyperlink ref="B1964" r:id="rId1962" display="https://emenscr.nesdc.go.th/viewer/view.html?id=618cde4cceda15328416c232&amp;username=m-culture06041" xr:uid="{00000000-0004-0000-0100-0000A9070000}"/>
    <hyperlink ref="B1965" r:id="rId1963" display="https://emenscr.nesdc.go.th/viewer/view.html?id=618cf2e1da880b328aef0fe0&amp;username=mot0703141" xr:uid="{00000000-0004-0000-0100-0000AA070000}"/>
    <hyperlink ref="B1966" r:id="rId1964" display="https://emenscr.nesdc.go.th/viewer/view.html?id=618ddb4878f1114b28747b6a&amp;username=mots04031" xr:uid="{00000000-0004-0000-0100-0000AB070000}"/>
    <hyperlink ref="B1967" r:id="rId1965" display="https://emenscr.nesdc.go.th/viewer/view.html?id=618de22ccadb284b1da34cbe&amp;username=mot061071" xr:uid="{00000000-0004-0000-0100-0000AC070000}"/>
    <hyperlink ref="B1968" r:id="rId1966" display="https://emenscr.nesdc.go.th/viewer/view.html?id=618de4941501af4b23816466&amp;username=moi0017701" xr:uid="{00000000-0004-0000-0100-0000AD070000}"/>
    <hyperlink ref="B1969" r:id="rId1967" display="https://emenscr.nesdc.go.th/viewer/view.html?id=618def47cadb284b1da34cd8&amp;username=moi0017241" xr:uid="{00000000-0004-0000-0100-0000AE070000}"/>
    <hyperlink ref="B1970" r:id="rId1968" display="https://emenscr.nesdc.go.th/viewer/view.html?id=618df3a90511b24b2573d718&amp;username=mot0703511" xr:uid="{00000000-0004-0000-0100-0000AF070000}"/>
    <hyperlink ref="B1971" r:id="rId1969" display="https://emenscr.nesdc.go.th/viewer/view.html?id=6191edaf1501af4b23816559&amp;username=dnp_regional_40_21" xr:uid="{00000000-0004-0000-0100-0000B0070000}"/>
    <hyperlink ref="B1972" r:id="rId1970" display="https://emenscr.nesdc.go.th/viewer/view.html?id=6191fd7c78f1114b28747c71&amp;username=district15051" xr:uid="{00000000-0004-0000-0100-0000B1070000}"/>
    <hyperlink ref="B1973" r:id="rId1971" display="https://emenscr.nesdc.go.th/viewer/view.html?id=61920c4878f1114b28747c94&amp;username=moph0032851" xr:uid="{00000000-0004-0000-0100-0000B2070000}"/>
    <hyperlink ref="B1974" r:id="rId1972" display="https://emenscr.nesdc.go.th/viewer/view.html?id=6192194c0511b24b2573d833&amp;username=moi0019961" xr:uid="{00000000-0004-0000-0100-0000B3070000}"/>
    <hyperlink ref="B1975" r:id="rId1973" display="https://emenscr.nesdc.go.th/viewer/view.html?id=6192243978f1114b28747cc7&amp;username=cea031" xr:uid="{00000000-0004-0000-0100-0000B4070000}"/>
    <hyperlink ref="B1976" r:id="rId1974" display="https://emenscr.nesdc.go.th/viewer/view.html?id=619228a61501af4b238165cc&amp;username=cea031" xr:uid="{00000000-0004-0000-0100-0000B5070000}"/>
    <hyperlink ref="B1977" r:id="rId1975" display="https://emenscr.nesdc.go.th/viewer/view.html?id=61923d071501af4b238165e5&amp;username=moi0022751" xr:uid="{00000000-0004-0000-0100-0000B6070000}"/>
    <hyperlink ref="B1978" r:id="rId1976" display="https://emenscr.nesdc.go.th/viewer/view.html?id=619240e078f1114b28747ce7&amp;username=moi0022751" xr:uid="{00000000-0004-0000-0100-0000B7070000}"/>
    <hyperlink ref="B1979" r:id="rId1977" display="https://emenscr.nesdc.go.th/viewer/view.html?id=619256991501af4b238165ee&amp;username=mol04071" xr:uid="{00000000-0004-0000-0100-0000B8070000}"/>
    <hyperlink ref="B1980" r:id="rId1978" display="https://emenscr.nesdc.go.th/viewer/view.html?id=61933acfd51ed2220a0bdbb3&amp;username=m-culture0031141" xr:uid="{00000000-0004-0000-0100-0000B9070000}"/>
    <hyperlink ref="B1981" r:id="rId1979" display="https://emenscr.nesdc.go.th/viewer/view.html?id=61935aeea679c7221758ea6b&amp;username=dnp_regional_851" xr:uid="{00000000-0004-0000-0100-0000BA070000}"/>
    <hyperlink ref="B1982" r:id="rId1980" display="https://emenscr.nesdc.go.th/viewer/view.html?id=61936517d51ed2220a0bdbe5&amp;username=mots4902421" xr:uid="{00000000-0004-0000-0100-0000BB070000}"/>
    <hyperlink ref="B1983" r:id="rId1981" display="https://emenscr.nesdc.go.th/viewer/view.html?id=61937870d51ed2220a0bdc17&amp;username=moph05021" xr:uid="{00000000-0004-0000-0100-0000BC070000}"/>
    <hyperlink ref="B1984" r:id="rId1982" display="https://emenscr.nesdc.go.th/viewer/view.html?id=6193791fa679c7221758eab2&amp;username=mot060751" xr:uid="{00000000-0004-0000-0100-0000BD070000}"/>
    <hyperlink ref="B1985" r:id="rId1983" display="https://emenscr.nesdc.go.th/viewer/view.html?id=61946f71a679c7221758eae6&amp;username=tat5201171" xr:uid="{00000000-0004-0000-0100-0000BE070000}"/>
    <hyperlink ref="B1986" r:id="rId1984" display="https://emenscr.nesdc.go.th/viewer/view.html?id=61947076d221902211f9aea8&amp;username=tat5201091" xr:uid="{00000000-0004-0000-0100-0000BF070000}"/>
    <hyperlink ref="B1987" r:id="rId1985" display="https://emenscr.nesdc.go.th/viewer/view.html?id=61947224a679c7221758eaf0&amp;username=tat5201091" xr:uid="{00000000-0004-0000-0100-0000C0070000}"/>
    <hyperlink ref="B1988" r:id="rId1986" display="https://emenscr.nesdc.go.th/viewer/view.html?id=61947379d221902211f9aeb5&amp;username=tat5201091" xr:uid="{00000000-0004-0000-0100-0000C1070000}"/>
    <hyperlink ref="B1989" r:id="rId1987" display="https://emenscr.nesdc.go.th/viewer/view.html?id=61947593d51ed2220a0bdc62&amp;username=tat5201071" xr:uid="{00000000-0004-0000-0100-0000C2070000}"/>
    <hyperlink ref="B1990" r:id="rId1988" display="https://emenscr.nesdc.go.th/viewer/view.html?id=619475acd221902211f9aebd&amp;username=tat5201121" xr:uid="{00000000-0004-0000-0100-0000C3070000}"/>
    <hyperlink ref="B1991" r:id="rId1989" display="https://emenscr.nesdc.go.th/viewer/view.html?id=619476f1a679c7221758eafc&amp;username=tat5201071" xr:uid="{00000000-0004-0000-0100-0000C4070000}"/>
    <hyperlink ref="B1992" r:id="rId1990" display="https://emenscr.nesdc.go.th/viewer/view.html?id=619477c3d51ed2220a0bdc66&amp;username=tat5201071" xr:uid="{00000000-0004-0000-0100-0000C5070000}"/>
    <hyperlink ref="B1993" r:id="rId1991" display="https://emenscr.nesdc.go.th/viewer/view.html?id=619477eea679c7221758eafe&amp;username=tat5201181" xr:uid="{00000000-0004-0000-0100-0000C6070000}"/>
    <hyperlink ref="B1994" r:id="rId1992" display="https://emenscr.nesdc.go.th/viewer/view.html?id=61947af4bab527220bfbc642&amp;username=tat5201111" xr:uid="{00000000-0004-0000-0100-0000C7070000}"/>
    <hyperlink ref="B1995" r:id="rId1993" display="https://emenscr.nesdc.go.th/viewer/view.html?id=61947db3bab527220bfbc649&amp;username=tat5201431" xr:uid="{00000000-0004-0000-0100-0000C8070000}"/>
    <hyperlink ref="B1996" r:id="rId1994" display="https://emenscr.nesdc.go.th/viewer/view.html?id=61947de7d221902211f9aecb&amp;username=mot060761" xr:uid="{00000000-0004-0000-0100-0000C9070000}"/>
    <hyperlink ref="B1997" r:id="rId1995" display="https://emenscr.nesdc.go.th/viewer/view.html?id=6194800da679c7221758eb1f&amp;username=tat5201151" xr:uid="{00000000-0004-0000-0100-0000CA070000}"/>
    <hyperlink ref="B1998" r:id="rId1996" display="https://emenscr.nesdc.go.th/viewer/view.html?id=61948176bab527220bfbc655&amp;username=tat5201141" xr:uid="{00000000-0004-0000-0100-0000CB070000}"/>
    <hyperlink ref="B1999" r:id="rId1997" display="https://emenscr.nesdc.go.th/viewer/view.html?id=619482aabab527220bfbc65e&amp;username=tat5201051" xr:uid="{00000000-0004-0000-0100-0000CC070000}"/>
    <hyperlink ref="B2000" r:id="rId1998" display="https://emenscr.nesdc.go.th/viewer/view.html?id=619482b6bab527220bfbc660&amp;username=tat5201461" xr:uid="{00000000-0004-0000-0100-0000CD070000}"/>
    <hyperlink ref="B2001" r:id="rId1999" display="https://emenscr.nesdc.go.th/viewer/view.html?id=61948ad9bab527220bfbc671&amp;username=mnre0214301" xr:uid="{00000000-0004-0000-0100-0000CE070000}"/>
    <hyperlink ref="B2002" r:id="rId2000" display="https://emenscr.nesdc.go.th/viewer/view.html?id=6194a1e2d51ed2220a0bdcb3&amp;username=tat5201211" xr:uid="{00000000-0004-0000-0100-0000CF070000}"/>
    <hyperlink ref="B2003" r:id="rId2001" display="https://emenscr.nesdc.go.th/viewer/view.html?id=6194a2b6d51ed2220a0bdcb5&amp;username=tat5201441" xr:uid="{00000000-0004-0000-0100-0000D0070000}"/>
    <hyperlink ref="B2004" r:id="rId2002" display="https://emenscr.nesdc.go.th/viewer/view.html?id=6194a65ebab527220bfbc68a&amp;username=tat5201101" xr:uid="{00000000-0004-0000-0100-0000D1070000}"/>
    <hyperlink ref="B2005" r:id="rId2003" display="https://emenscr.nesdc.go.th/viewer/view.html?id=6194a721bab527220bfbc690&amp;username=tat5201081" xr:uid="{00000000-0004-0000-0100-0000D2070000}"/>
    <hyperlink ref="B2006" r:id="rId2004" display="https://emenscr.nesdc.go.th/viewer/view.html?id=6194b900a679c7221758eb99&amp;username=mots3002201" xr:uid="{00000000-0004-0000-0100-0000D3070000}"/>
    <hyperlink ref="B2007" r:id="rId2005" display="https://emenscr.nesdc.go.th/viewer/view.html?id=6194bee0bab527220bfbc6c3&amp;username=mnre0214631" xr:uid="{00000000-0004-0000-0100-0000D4070000}"/>
    <hyperlink ref="B2008" r:id="rId2006" display="https://emenscr.nesdc.go.th/viewer/view.html?id=6194c146d221902211f9af57&amp;username=mnre0214301" xr:uid="{00000000-0004-0000-0100-0000D5070000}"/>
    <hyperlink ref="B2009" r:id="rId2007" display="https://emenscr.nesdc.go.th/viewer/view.html?id=6194c433d51ed2220a0bdd08&amp;username=okmd1" xr:uid="{00000000-0004-0000-0100-0000D6070000}"/>
    <hyperlink ref="B2010" r:id="rId2008" display="https://emenscr.nesdc.go.th/viewer/view.html?id=6194c442bab527220bfbc6d4&amp;username=mnre0214301" xr:uid="{00000000-0004-0000-0100-0000D7070000}"/>
    <hyperlink ref="B2011" r:id="rId2009" display="https://emenscr.nesdc.go.th/viewer/view.html?id=6194ce61d51ed2220a0bdd1f&amp;username=mots1402311" xr:uid="{00000000-0004-0000-0100-0000D8070000}"/>
    <hyperlink ref="B2012" r:id="rId2010" display="https://emenscr.nesdc.go.th/viewer/view.html?id=6194d63ba679c7221758ebe4&amp;username=mot060471" xr:uid="{00000000-0004-0000-0100-0000D9070000}"/>
    <hyperlink ref="B2013" r:id="rId2011" display="https://emenscr.nesdc.go.th/viewer/view.html?id=6194d73abab527220bfbc6f6&amp;username=mnre0214301" xr:uid="{00000000-0004-0000-0100-0000DA070000}"/>
    <hyperlink ref="B2014" r:id="rId2012" display="https://emenscr.nesdc.go.th/viewer/view.html?id=6195bf48d221902211f9af8e&amp;username=mot0703511" xr:uid="{00000000-0004-0000-0100-0000DB070000}"/>
    <hyperlink ref="B2015" r:id="rId2013" display="https://emenscr.nesdc.go.th/viewer/view.html?id=6195c307a679c7221758ebf4&amp;username=mot0703511" xr:uid="{00000000-0004-0000-0100-0000DC070000}"/>
    <hyperlink ref="B2016" r:id="rId2014" display="https://emenscr.nesdc.go.th/viewer/view.html?id=6195c5bfd51ed2220a0bdd5f&amp;username=mot060471" xr:uid="{00000000-0004-0000-0100-0000DD070000}"/>
    <hyperlink ref="B2017" r:id="rId2015" display="https://emenscr.nesdc.go.th/viewer/view.html?id=6195cadba679c7221758ec05&amp;username=m-culture0031271" xr:uid="{00000000-0004-0000-0100-0000DE070000}"/>
    <hyperlink ref="B2018" r:id="rId2016" display="https://emenscr.nesdc.go.th/viewer/view.html?id=6195caf6d221902211f9afac&amp;username=mot060471" xr:uid="{00000000-0004-0000-0100-0000DF070000}"/>
    <hyperlink ref="B2019" r:id="rId2017" display="https://emenscr.nesdc.go.th/viewer/view.html?id=6195cf95d51ed2220a0bdd6d&amp;username=moi08101" xr:uid="{00000000-0004-0000-0100-0000E0070000}"/>
    <hyperlink ref="B2020" r:id="rId2018" display="https://emenscr.nesdc.go.th/viewer/view.html?id=6195d496a679c7221758ec1a&amp;username=mot060471" xr:uid="{00000000-0004-0000-0100-0000E1070000}"/>
    <hyperlink ref="B2021" r:id="rId2019" display="https://emenscr.nesdc.go.th/viewer/view.html?id=6195d7b9d51ed2220a0bdd79&amp;username=mot060471" xr:uid="{00000000-0004-0000-0100-0000E2070000}"/>
    <hyperlink ref="B2022" r:id="rId2020" display="https://emenscr.nesdc.go.th/viewer/view.html?id=6195d98ed221902211f9afca&amp;username=moi08101" xr:uid="{00000000-0004-0000-0100-0000E3070000}"/>
    <hyperlink ref="B2023" r:id="rId2021" display="https://emenscr.nesdc.go.th/viewer/view.html?id=6195dd6dbab527220bfbc73d&amp;username=mots2402071" xr:uid="{00000000-0004-0000-0100-0000E4070000}"/>
    <hyperlink ref="B2024" r:id="rId2022" display="https://emenscr.nesdc.go.th/viewer/view.html?id=6195e123bab527220bfbc746&amp;username=dasta_regional_721" xr:uid="{00000000-0004-0000-0100-0000E5070000}"/>
    <hyperlink ref="B2025" r:id="rId2023" display="https://emenscr.nesdc.go.th/viewer/view.html?id=6196230fa679c7221758ec9e&amp;username=rid_regional_26_11" xr:uid="{00000000-0004-0000-0100-0000E6070000}"/>
    <hyperlink ref="B2026" r:id="rId2024" display="https://emenscr.nesdc.go.th/viewer/view.html?id=6197076bbab527220bfbc7bb&amp;username=mots4902421" xr:uid="{00000000-0004-0000-0100-0000E7070000}"/>
    <hyperlink ref="B2027" r:id="rId2025" display="https://emenscr.nesdc.go.th/viewer/view.html?id=61970c9ad51ed2220a0bde2b&amp;username=mots4902421" xr:uid="{00000000-0004-0000-0100-0000E8070000}"/>
    <hyperlink ref="B2028" r:id="rId2026" display="https://emenscr.nesdc.go.th/viewer/view.html?id=619711bed51ed2220a0bde35&amp;username=mots4902421" xr:uid="{00000000-0004-0000-0100-0000E9070000}"/>
    <hyperlink ref="B2029" r:id="rId2027" display="https://emenscr.nesdc.go.th/viewer/view.html?id=6197345dd221902211f9b0b3&amp;username=mots2102481" xr:uid="{00000000-0004-0000-0100-0000EA070000}"/>
    <hyperlink ref="B2030" r:id="rId2028" display="https://emenscr.nesdc.go.th/viewer/view.html?id=61974e0fd221902211f9b0c8&amp;username=moph0032391" xr:uid="{00000000-0004-0000-0100-0000EB070000}"/>
    <hyperlink ref="B2031" r:id="rId2029" display="https://emenscr.nesdc.go.th/viewer/view.html?id=61975aebd221902211f9b0df&amp;username=mnre0214491" xr:uid="{00000000-0004-0000-0100-0000EC070000}"/>
    <hyperlink ref="B2032" r:id="rId2030" display="https://emenscr.nesdc.go.th/viewer/view.html?id=6197611bd51ed2220a0bde9d&amp;username=moi02276041" xr:uid="{00000000-0004-0000-0100-0000ED070000}"/>
    <hyperlink ref="B2033" r:id="rId2031" display="https://emenscr.nesdc.go.th/viewer/view.html?id=619b06af1dcb253d555322f4&amp;username=mots3302541" xr:uid="{00000000-0004-0000-0100-0000EE070000}"/>
    <hyperlink ref="B2034" r:id="rId2032" display="https://emenscr.nesdc.go.th/viewer/view.html?id=619b070dfef84f3d534c7dbf&amp;username=dnp_regional_85_31" xr:uid="{00000000-0004-0000-0100-0000EF070000}"/>
    <hyperlink ref="B2035" r:id="rId2033" display="https://emenscr.nesdc.go.th/viewer/view.html?id=619b0a165e6a003d4c76bed7&amp;username=mots2302151" xr:uid="{00000000-0004-0000-0100-0000F0070000}"/>
    <hyperlink ref="B2036" r:id="rId2034" display="https://emenscr.nesdc.go.th/viewer/view.html?id=619b0b3438229f3d4dda7531&amp;username=moi0019231" xr:uid="{00000000-0004-0000-0100-0000F1070000}"/>
    <hyperlink ref="B2037" r:id="rId2035" display="https://emenscr.nesdc.go.th/viewer/view.html?id=619b0bfc1dcb253d555322fe&amp;username=dnp_regional_85_31" xr:uid="{00000000-0004-0000-0100-0000F2070000}"/>
    <hyperlink ref="B2038" r:id="rId2036" display="https://emenscr.nesdc.go.th/viewer/view.html?id=619b158638229f3d4dda7548&amp;username=dnp_regional_85_21" xr:uid="{00000000-0004-0000-0100-0000F3070000}"/>
    <hyperlink ref="B2039" r:id="rId2037" display="https://emenscr.nesdc.go.th/viewer/view.html?id=619b1f6dfef84f3d534c7df8&amp;username=moc0016231" xr:uid="{00000000-0004-0000-0100-0000F4070000}"/>
    <hyperlink ref="B2040" r:id="rId2038" display="https://emenscr.nesdc.go.th/viewer/view.html?id=619b481538229f3d4dda759d&amp;username=dnp_regional_85_51" xr:uid="{00000000-0004-0000-0100-0000F5070000}"/>
    <hyperlink ref="B2041" r:id="rId2039" display="https://emenscr.nesdc.go.th/viewer/view.html?id=619b59e9fef84f3d534c7e41&amp;username=mot0703211" xr:uid="{00000000-0004-0000-0100-0000F6070000}"/>
    <hyperlink ref="B2042" r:id="rId2040" display="https://emenscr.nesdc.go.th/viewer/view.html?id=619c596a38229f3d4dda75fb&amp;username=mot0703211" xr:uid="{00000000-0004-0000-0100-0000F7070000}"/>
    <hyperlink ref="B2043" r:id="rId2041" display="https://emenscr.nesdc.go.th/viewer/view.html?id=619c71b65e6a003d4c76bfb2&amp;username=mots5702121" xr:uid="{00000000-0004-0000-0100-0000F8070000}"/>
    <hyperlink ref="B2044" r:id="rId2042" display="https://emenscr.nesdc.go.th/viewer/view.html?id=619c725838229f3d4dda7637&amp;username=moi0019571" xr:uid="{00000000-0004-0000-0100-0000F9070000}"/>
    <hyperlink ref="B2045" r:id="rId2043" display="https://emenscr.nesdc.go.th/viewer/view.html?id=619c965038229f3d4dda765c&amp;username=mots9002561" xr:uid="{00000000-0004-0000-0100-0000FA070000}"/>
    <hyperlink ref="B2046" r:id="rId2044" display="https://emenscr.nesdc.go.th/viewer/view.html?id=619c9f6138229f3d4dda7686&amp;username=moi0018311" xr:uid="{00000000-0004-0000-0100-0000FB070000}"/>
    <hyperlink ref="B2047" r:id="rId2045" display="https://emenscr.nesdc.go.th/viewer/view.html?id=619ca32c1dcb253d55532436&amp;username=mot060721" xr:uid="{00000000-0004-0000-0100-0000FC070000}"/>
    <hyperlink ref="B2048" r:id="rId2046" display="https://emenscr.nesdc.go.th/viewer/view.html?id=619db28db0cf811c11ad2837&amp;username=tat5201211" xr:uid="{00000000-0004-0000-0100-0000FD070000}"/>
    <hyperlink ref="B2049" r:id="rId2047" display="https://emenscr.nesdc.go.th/viewer/view.html?id=619db3d4b0cf811c11ad283a&amp;username=mots4302681" xr:uid="{00000000-0004-0000-0100-0000FE070000}"/>
    <hyperlink ref="B2050" r:id="rId2048" display="https://emenscr.nesdc.go.th/viewer/view.html?id=619db4bab0cf811c11ad283d&amp;username=tat5201211" xr:uid="{00000000-0004-0000-0100-0000FF070000}"/>
    <hyperlink ref="B2051" r:id="rId2049" display="https://emenscr.nesdc.go.th/viewer/view.html?id=619db930794a5e1c0aba7c34&amp;username=moi0022481" xr:uid="{00000000-0004-0000-0100-000000080000}"/>
    <hyperlink ref="B2052" r:id="rId2050" display="https://emenscr.nesdc.go.th/viewer/view.html?id=619dc3ad794a5e1c0aba7c5a&amp;username=mots4702551" xr:uid="{00000000-0004-0000-0100-000001080000}"/>
    <hyperlink ref="B2053" r:id="rId2051" display="https://emenscr.nesdc.go.th/viewer/view.html?id=619dc43db0cf811c11ad286c&amp;username=moi0022921" xr:uid="{00000000-0004-0000-0100-000002080000}"/>
    <hyperlink ref="B2054" r:id="rId2052" display="https://emenscr.nesdc.go.th/viewer/view.html?id=619dc69e0334b361d2ad736a&amp;username=mots9002561" xr:uid="{00000000-0004-0000-0100-000003080000}"/>
    <hyperlink ref="B2055" r:id="rId2053" display="https://emenscr.nesdc.go.th/viewer/view.html?id=619dd538960f7861c4d879c1&amp;username=mots02021" xr:uid="{00000000-0004-0000-0100-000004080000}"/>
    <hyperlink ref="B2056" r:id="rId2054" display="https://emenscr.nesdc.go.th/viewer/view.html?id=619de952960f7861c4d879e8&amp;username=m-culture0031301" xr:uid="{00000000-0004-0000-0100-000005080000}"/>
    <hyperlink ref="B2057" r:id="rId2055" display="https://emenscr.nesdc.go.th/viewer/view.html?id=619dfcf00334b361d2ad73b5&amp;username=opm0001351" xr:uid="{00000000-0004-0000-0100-000006080000}"/>
    <hyperlink ref="B2058" r:id="rId2056" display="https://emenscr.nesdc.go.th/viewer/view.html?id=619e0563eacc4561cc159ddc&amp;username=m-culture0031301" xr:uid="{00000000-0004-0000-0100-000007080000}"/>
    <hyperlink ref="B2059" r:id="rId2057" display="https://emenscr.nesdc.go.th/viewer/view.html?id=619e17a7df200361cae58228&amp;username=moi0019901" xr:uid="{00000000-0004-0000-0100-000008080000}"/>
    <hyperlink ref="B2060" r:id="rId2058" display="https://emenscr.nesdc.go.th/viewer/view.html?id=619efa9f960f7861c4d87a47&amp;username=mot0703201" xr:uid="{00000000-0004-0000-0100-000009080000}"/>
    <hyperlink ref="B2061" r:id="rId2059" display="https://emenscr.nesdc.go.th/viewer/view.html?id=619f00d7eacc4561cc159e10&amp;username=mnre0214671" xr:uid="{00000000-0004-0000-0100-00000A080000}"/>
    <hyperlink ref="B2062" r:id="rId2060" display="https://emenscr.nesdc.go.th/viewer/view.html?id=619f05420334b361d2ad740d&amp;username=mnre0214671" xr:uid="{00000000-0004-0000-0100-00000B080000}"/>
    <hyperlink ref="B2063" r:id="rId2061" display="https://emenscr.nesdc.go.th/viewer/view.html?id=619f169bdf200361cae5827c&amp;username=mot0703141" xr:uid="{00000000-0004-0000-0100-00000C080000}"/>
    <hyperlink ref="B2064" r:id="rId2062" display="https://emenscr.nesdc.go.th/viewer/view.html?id=619f1c12960f7861c4d87a8e&amp;username=mot0703141" xr:uid="{00000000-0004-0000-0100-00000D080000}"/>
    <hyperlink ref="B2065" r:id="rId2063" display="https://emenscr.nesdc.go.th/viewer/view.html?id=619f2734960f7861c4d87a98&amp;username=mot0703141" xr:uid="{00000000-0004-0000-0100-00000E080000}"/>
    <hyperlink ref="B2066" r:id="rId2064" display="https://emenscr.nesdc.go.th/viewer/view.html?id=619f2f040334b361d2ad744e&amp;username=mot0703141" xr:uid="{00000000-0004-0000-0100-00000F080000}"/>
    <hyperlink ref="B2067" r:id="rId2065" display="https://emenscr.nesdc.go.th/viewer/view.html?id=619f35c8960f7861c4d87aad&amp;username=ssru0567191" xr:uid="{00000000-0004-0000-0100-000010080000}"/>
    <hyperlink ref="B2068" r:id="rId2066" display="https://emenscr.nesdc.go.th/viewer/view.html?id=619f426ceacc4561cc159e7a&amp;username=mnre05071" xr:uid="{00000000-0004-0000-0100-000011080000}"/>
    <hyperlink ref="B2069" r:id="rId2067" display="https://emenscr.nesdc.go.th/viewer/view.html?id=619f4a650334b361d2ad748b&amp;username=m-culture0031511" xr:uid="{00000000-0004-0000-0100-000012080000}"/>
    <hyperlink ref="B2070" r:id="rId2068" display="https://emenscr.nesdc.go.th/viewer/view.html?id=619f5016eacc4561cc159ea6&amp;username=mots4102721" xr:uid="{00000000-0004-0000-0100-000013080000}"/>
    <hyperlink ref="B2071" r:id="rId2069" display="https://emenscr.nesdc.go.th/viewer/view.html?id=61a04744df200361cae58315&amp;username=mots7502591" xr:uid="{00000000-0004-0000-0100-000014080000}"/>
    <hyperlink ref="B2072" r:id="rId2070" display="https://emenscr.nesdc.go.th/viewer/view.html?id=61a04c5f960f7861c4d87b45&amp;username=mots3002201" xr:uid="{00000000-0004-0000-0100-000015080000}"/>
    <hyperlink ref="B2073" r:id="rId2071" display="https://emenscr.nesdc.go.th/viewer/view.html?id=61a051b0df200361cae58321&amp;username=dnp_regional_611" xr:uid="{00000000-0004-0000-0100-000016080000}"/>
    <hyperlink ref="B2074" r:id="rId2072" display="https://emenscr.nesdc.go.th/viewer/view.html?id=61a06ad9df200361cae58351&amp;username=mots3602101" xr:uid="{00000000-0004-0000-0100-000017080000}"/>
    <hyperlink ref="B2075" r:id="rId2073" display="https://emenscr.nesdc.go.th/viewer/view.html?id=61a06e12df200361cae58353&amp;username=mot060751" xr:uid="{00000000-0004-0000-0100-000018080000}"/>
    <hyperlink ref="B2076" r:id="rId2074" display="https://emenscr.nesdc.go.th/viewer/view.html?id=61a085a7eacc4561cc159f29&amp;username=mots3602101" xr:uid="{00000000-0004-0000-0100-000019080000}"/>
    <hyperlink ref="B2077" r:id="rId2075" display="https://emenscr.nesdc.go.th/viewer/view.html?id=61a08de2df200361cae5837c&amp;username=mots6002221" xr:uid="{00000000-0004-0000-0100-00001A080000}"/>
    <hyperlink ref="B2078" r:id="rId2076" display="https://emenscr.nesdc.go.th/viewer/view.html?id=61a093270334b361d2ad7566&amp;username=moi0022811" xr:uid="{00000000-0004-0000-0100-00001B080000}"/>
    <hyperlink ref="B2079" r:id="rId2077" display="https://emenscr.nesdc.go.th/viewer/view.html?id=61a09647eacc4561cc159f62&amp;username=mot060121" xr:uid="{00000000-0004-0000-0100-00001C080000}"/>
    <hyperlink ref="B2080" r:id="rId2078" display="https://emenscr.nesdc.go.th/viewer/view.html?id=61a0a073960f7861c4d87bff&amp;username=opm0001631" xr:uid="{00000000-0004-0000-0100-00001D080000}"/>
    <hyperlink ref="B2081" r:id="rId2079" display="https://emenscr.nesdc.go.th/viewer/view.html?id=61a24d3feacc4561cc159fc8&amp;username=district15041" xr:uid="{00000000-0004-0000-0100-00001E080000}"/>
    <hyperlink ref="B2082" r:id="rId2080" display="https://emenscr.nesdc.go.th/viewer/view.html?id=61a251020334b361d2ad75c5&amp;username=district15061" xr:uid="{00000000-0004-0000-0100-00001F080000}"/>
    <hyperlink ref="B2083" r:id="rId2081" display="https://emenscr.nesdc.go.th/viewer/view.html?id=61a25821960f7861c4d87c46&amp;username=district15061" xr:uid="{00000000-0004-0000-0100-000020080000}"/>
    <hyperlink ref="B2084" r:id="rId2082" display="https://emenscr.nesdc.go.th/viewer/view.html?id=61a4400ae4a0ba43f163ace7&amp;username=mot060931" xr:uid="{00000000-0004-0000-0100-000021080000}"/>
    <hyperlink ref="B2085" r:id="rId2083" display="https://emenscr.nesdc.go.th/viewer/view.html?id=61a44b68e55ef143eb1fc7c7&amp;username=moi0022821" xr:uid="{00000000-0004-0000-0100-000022080000}"/>
    <hyperlink ref="B2086" r:id="rId2084" display="https://emenscr.nesdc.go.th/viewer/view.html?id=61a45e90e55ef143eb1fc800&amp;username=dmcr04131" xr:uid="{00000000-0004-0000-0100-000023080000}"/>
    <hyperlink ref="B2087" r:id="rId2085" display="https://emenscr.nesdc.go.th/viewer/view.html?id=61a476d37a9fbf43eacea37d&amp;username=moi0017221" xr:uid="{00000000-0004-0000-0100-000024080000}"/>
    <hyperlink ref="B2088" r:id="rId2086" display="https://emenscr.nesdc.go.th/viewer/view.html?id=61a47daee55ef143eb1fc81d&amp;username=mot060851" xr:uid="{00000000-0004-0000-0100-000025080000}"/>
    <hyperlink ref="B2089" r:id="rId2087" display="https://emenscr.nesdc.go.th/viewer/view.html?id=61a47f82e55ef143eb1fc822&amp;username=moi0017471" xr:uid="{00000000-0004-0000-0100-000026080000}"/>
    <hyperlink ref="B2090" r:id="rId2088" display="https://emenscr.nesdc.go.th/viewer/view.html?id=61a48887e4a0ba43f163ad6a&amp;username=mot060121" xr:uid="{00000000-0004-0000-0100-000027080000}"/>
    <hyperlink ref="B2091" r:id="rId2089" display="https://emenscr.nesdc.go.th/viewer/view.html?id=61a48a3a77658f43f3668174&amp;username=mots8102011" xr:uid="{00000000-0004-0000-0100-000028080000}"/>
    <hyperlink ref="B2092" r:id="rId2090" display="https://emenscr.nesdc.go.th/viewer/view.html?id=61a494f4e55ef143eb1fc873&amp;username=mot060881" xr:uid="{00000000-0004-0000-0100-000029080000}"/>
    <hyperlink ref="B2093" r:id="rId2091" display="https://emenscr.nesdc.go.th/viewer/view.html?id=61a49853e55ef143eb1fc88a&amp;username=mots8502471" xr:uid="{00000000-0004-0000-0100-00002A080000}"/>
    <hyperlink ref="B2094" r:id="rId2092" display="https://emenscr.nesdc.go.th/viewer/view.html?id=61a5801ae4a0ba43f163adeb&amp;username=mots4802191" xr:uid="{00000000-0004-0000-0100-00002B080000}"/>
    <hyperlink ref="B2095" r:id="rId2093" display="https://emenscr.nesdc.go.th/viewer/view.html?id=61a599e4e4a0ba43f163ae1c&amp;username=moi0017131" xr:uid="{00000000-0004-0000-0100-00002C080000}"/>
    <hyperlink ref="B2096" r:id="rId2094" display="https://emenscr.nesdc.go.th/viewer/view.html?id=61a59ad7e4a0ba43f163ae25&amp;username=moi0022711" xr:uid="{00000000-0004-0000-0100-00002D080000}"/>
    <hyperlink ref="B2097" r:id="rId2095" display="https://emenscr.nesdc.go.th/viewer/view.html?id=61a5a659e55ef143eb1fc915&amp;username=mot060931" xr:uid="{00000000-0004-0000-0100-00002E080000}"/>
    <hyperlink ref="B2098" r:id="rId2096" display="https://emenscr.nesdc.go.th/viewer/view.html?id=61a5afaee4a0ba43f163ae6b&amp;username=mots2702611" xr:uid="{00000000-0004-0000-0100-00002F080000}"/>
    <hyperlink ref="B2099" r:id="rId2097" display="https://emenscr.nesdc.go.th/viewer/view.html?id=61a5b45de55ef143eb1fc940&amp;username=mots2702611" xr:uid="{00000000-0004-0000-0100-000030080000}"/>
    <hyperlink ref="B2100" r:id="rId2098" display="https://emenscr.nesdc.go.th/viewer/view.html?id=61a5c5387a9fbf43eacea4bc&amp;username=m-culture0031271" xr:uid="{00000000-0004-0000-0100-000031080000}"/>
    <hyperlink ref="B2101" r:id="rId2099" display="https://emenscr.nesdc.go.th/viewer/view.html?id=61a5d4277a9fbf43eacea4f2&amp;username=dmcr_regional_81_1" xr:uid="{00000000-0004-0000-0100-000032080000}"/>
    <hyperlink ref="B2102" r:id="rId2100" display="https://emenscr.nesdc.go.th/viewer/view.html?id=61a6dda477658f43f366835b&amp;username=m-culture0031461" xr:uid="{00000000-0004-0000-0100-000033080000}"/>
    <hyperlink ref="B2103" r:id="rId2101" display="https://emenscr.nesdc.go.th/viewer/view.html?id=61a6e84fe55ef143eb1fca04&amp;username=mots3102261" xr:uid="{00000000-0004-0000-0100-000034080000}"/>
    <hyperlink ref="B2104" r:id="rId2102" display="https://emenscr.nesdc.go.th/viewer/view.html?id=61a6e94be4a0ba43f163af91&amp;username=m-culture0031461" xr:uid="{00000000-0004-0000-0100-000035080000}"/>
    <hyperlink ref="B2105" r:id="rId2103" display="https://emenscr.nesdc.go.th/viewer/view.html?id=61a6f1837a9fbf43eacea5bc&amp;username=mots3102261" xr:uid="{00000000-0004-0000-0100-000036080000}"/>
    <hyperlink ref="B2106" r:id="rId2104" display="https://emenscr.nesdc.go.th/viewer/view.html?id=61a6f184e4a0ba43f163afb2&amp;username=moi0017251" xr:uid="{00000000-0004-0000-0100-000037080000}"/>
    <hyperlink ref="B2107" r:id="rId2105" display="https://emenscr.nesdc.go.th/viewer/view.html?id=61a6f384e55ef143eb1fca31&amp;username=m-culture0031461" xr:uid="{00000000-0004-0000-0100-000038080000}"/>
    <hyperlink ref="B2108" r:id="rId2106" display="https://emenscr.nesdc.go.th/viewer/view.html?id=61a6f525e55ef143eb1fca35&amp;username=moi0017251" xr:uid="{00000000-0004-0000-0100-000039080000}"/>
    <hyperlink ref="B2109" r:id="rId2107" display="https://emenscr.nesdc.go.th/viewer/view.html?id=61a6f5e677658f43f36683a4&amp;username=moi0022571" xr:uid="{00000000-0004-0000-0100-00003A080000}"/>
    <hyperlink ref="B2110" r:id="rId2108" display="https://emenscr.nesdc.go.th/viewer/view.html?id=61a6f6f277658f43f36683aa&amp;username=mots04061" xr:uid="{00000000-0004-0000-0100-00003B080000}"/>
    <hyperlink ref="B2111" r:id="rId2109" display="https://emenscr.nesdc.go.th/viewer/view.html?id=61a6fbe677658f43f36683cc&amp;username=mots5702121" xr:uid="{00000000-0004-0000-0100-00003C080000}"/>
    <hyperlink ref="B2112" r:id="rId2110" display="https://emenscr.nesdc.go.th/viewer/view.html?id=61a6fe40e55ef143eb1fca4d&amp;username=mnre09251" xr:uid="{00000000-0004-0000-0100-00003D080000}"/>
    <hyperlink ref="B2113" r:id="rId2111" display="https://emenscr.nesdc.go.th/viewer/view.html?id=61a6fe99e55ef143eb1fca4f&amp;username=moi0019571" xr:uid="{00000000-0004-0000-0100-00003E080000}"/>
    <hyperlink ref="B2114" r:id="rId2112" display="https://emenscr.nesdc.go.th/viewer/view.html?id=61a6fee27a9fbf43eacea5f3&amp;username=mot0703121" xr:uid="{00000000-0004-0000-0100-00003F080000}"/>
    <hyperlink ref="B2115" r:id="rId2113" display="https://emenscr.nesdc.go.th/viewer/view.html?id=61a6ff237a9fbf43eacea5f5&amp;username=m-culture0031571" xr:uid="{00000000-0004-0000-0100-000040080000}"/>
    <hyperlink ref="B2116" r:id="rId2114" display="https://emenscr.nesdc.go.th/viewer/view.html?id=61a6ff3e7a9fbf43eacea5f7&amp;username=mot060181" xr:uid="{00000000-0004-0000-0100-000041080000}"/>
    <hyperlink ref="B2117" r:id="rId2115" display="https://emenscr.nesdc.go.th/viewer/view.html?id=61a701da77658f43f36683e6&amp;username=opm0001571" xr:uid="{00000000-0004-0000-0100-000042080000}"/>
    <hyperlink ref="B2118" r:id="rId2116" display="https://emenscr.nesdc.go.th/viewer/view.html?id=61a7021977658f43f36683ea&amp;username=mot060181" xr:uid="{00000000-0004-0000-0100-000043080000}"/>
    <hyperlink ref="B2119" r:id="rId2117" display="https://emenscr.nesdc.go.th/viewer/view.html?id=61a702e47a9fbf43eacea606&amp;username=mots5702121" xr:uid="{00000000-0004-0000-0100-000044080000}"/>
    <hyperlink ref="B2120" r:id="rId2118" display="https://emenscr.nesdc.go.th/viewer/view.html?id=61a703487a9fbf43eacea60a&amp;username=mnre09251" xr:uid="{00000000-0004-0000-0100-000045080000}"/>
    <hyperlink ref="B2121" r:id="rId2119" display="https://emenscr.nesdc.go.th/viewer/view.html?id=61a7039be4a0ba43f163afef&amp;username=moi0017121" xr:uid="{00000000-0004-0000-0100-000046080000}"/>
    <hyperlink ref="B2122" r:id="rId2120" display="https://emenscr.nesdc.go.th/viewer/view.html?id=61a70453e55ef143eb1fca60&amp;username=mot0703121" xr:uid="{00000000-0004-0000-0100-000047080000}"/>
    <hyperlink ref="B2123" r:id="rId2121" display="https://emenscr.nesdc.go.th/viewer/view.html?id=61a7047d7a9fbf43eacea60e&amp;username=mots9202141" xr:uid="{00000000-0004-0000-0100-000048080000}"/>
    <hyperlink ref="B2124" r:id="rId2122" display="https://emenscr.nesdc.go.th/viewer/view.html?id=61a70609e4a0ba43f163affb&amp;username=m-culture0031571" xr:uid="{00000000-0004-0000-0100-000049080000}"/>
    <hyperlink ref="B2125" r:id="rId2123" display="https://emenscr.nesdc.go.th/viewer/view.html?id=61a70d0ee4a0ba43f163b005&amp;username=mot060191" xr:uid="{00000000-0004-0000-0100-00004A080000}"/>
    <hyperlink ref="B2126" r:id="rId2124" display="https://emenscr.nesdc.go.th/viewer/view.html?id=61a7202b7a9fbf43eacea644&amp;username=m-culture0031561" xr:uid="{00000000-0004-0000-0100-00004B080000}"/>
    <hyperlink ref="B2127" r:id="rId2125" display="https://emenscr.nesdc.go.th/viewer/view.html?id=61a734e9e4a0ba43f163b06a&amp;username=mnre16171" xr:uid="{00000000-0004-0000-0100-00004C080000}"/>
    <hyperlink ref="B2128" r:id="rId2126" display="https://emenscr.nesdc.go.th/viewer/view.html?id=61a736dfe4a0ba43f163b073&amp;username=mot0703121" xr:uid="{00000000-0004-0000-0100-00004D080000}"/>
    <hyperlink ref="B2129" r:id="rId2127" display="https://emenscr.nesdc.go.th/viewer/view.html?id=61a73b91e4a0ba43f163b07e&amp;username=mot061031" xr:uid="{00000000-0004-0000-0100-00004E080000}"/>
    <hyperlink ref="B2130" r:id="rId2128" display="https://emenscr.nesdc.go.th/viewer/view.html?id=61a73ba877658f43f3668477&amp;username=mot0703121" xr:uid="{00000000-0004-0000-0100-00004F080000}"/>
    <hyperlink ref="B2131" r:id="rId2129" display="https://emenscr.nesdc.go.th/viewer/view.html?id=61a73ef3e4a0ba43f163b089&amp;username=mot0703121" xr:uid="{00000000-0004-0000-0100-000050080000}"/>
    <hyperlink ref="B2132" r:id="rId2130" display="https://emenscr.nesdc.go.th/viewer/view.html?id=61a74162e55ef143eb1fcadc&amp;username=mot0703121" xr:uid="{00000000-0004-0000-0100-000051080000}"/>
    <hyperlink ref="B2133" r:id="rId2131" display="https://emenscr.nesdc.go.th/viewer/view.html?id=61a742d5e4a0ba43f163b094&amp;username=m-culture0031841" xr:uid="{00000000-0004-0000-0100-000052080000}"/>
    <hyperlink ref="B2134" r:id="rId2132" display="https://emenscr.nesdc.go.th/viewer/view.html?id=61a78ad3e55ef143eb1fcaff&amp;username=moi0022841" xr:uid="{00000000-0004-0000-0100-000053080000}"/>
    <hyperlink ref="B2135" r:id="rId2133" display="https://emenscr.nesdc.go.th/viewer/view.html?id=61a8348077658f43f36684c5&amp;username=mots1802091" xr:uid="{00000000-0004-0000-0100-000054080000}"/>
    <hyperlink ref="B2136" r:id="rId2134" display="https://emenscr.nesdc.go.th/viewer/view.html?id=61a836807a9fbf43eacea6c8&amp;username=moi04081" xr:uid="{00000000-0004-0000-0100-000055080000}"/>
    <hyperlink ref="B2137" r:id="rId2135" display="https://emenscr.nesdc.go.th/viewer/view.html?id=61a836b877658f43f36684c8&amp;username=m-culture0031931" xr:uid="{00000000-0004-0000-0100-000056080000}"/>
    <hyperlink ref="B2138" r:id="rId2136" display="https://emenscr.nesdc.go.th/viewer/view.html?id=61a83f27e55ef143eb1fcb28&amp;username=mots9402301" xr:uid="{00000000-0004-0000-0100-000057080000}"/>
    <hyperlink ref="B2139" r:id="rId2137" display="https://emenscr.nesdc.go.th/viewer/view.html?id=61a85a42e4a0ba43f163b128&amp;username=moi0022821" xr:uid="{00000000-0004-0000-0100-000058080000}"/>
    <hyperlink ref="B2140" r:id="rId2138" display="https://emenscr.nesdc.go.th/viewer/view.html?id=61a86004e55ef143eb1fcb66&amp;username=moi0019311" xr:uid="{00000000-0004-0000-0100-000059080000}"/>
    <hyperlink ref="B2141" r:id="rId2139" display="https://emenscr.nesdc.go.th/viewer/view.html?id=61a8713f7a9fbf43eacea73d&amp;username=moi0018321" xr:uid="{00000000-0004-0000-0100-00005A080000}"/>
    <hyperlink ref="B2142" r:id="rId2140" display="https://emenscr.nesdc.go.th/viewer/view.html?id=61a87999e4a0ba43f163b17d&amp;username=m-culture0031741" xr:uid="{00000000-0004-0000-0100-00005B080000}"/>
    <hyperlink ref="B2143" r:id="rId2141" display="https://emenscr.nesdc.go.th/viewer/view.html?id=61a8a5a6e55ef143eb1fcc20&amp;username=moi0018241" xr:uid="{00000000-0004-0000-0100-00005C080000}"/>
    <hyperlink ref="B2144" r:id="rId2142" display="https://emenscr.nesdc.go.th/viewer/view.html?id=61a97ea4e4a0ba43f163b204&amp;username=moi0017751" xr:uid="{00000000-0004-0000-0100-00005D080000}"/>
    <hyperlink ref="B2145" r:id="rId2143" display="https://emenscr.nesdc.go.th/viewer/view.html?id=61a996ffe4a0ba43f163b237&amp;username=mots3702711" xr:uid="{00000000-0004-0000-0100-00005E080000}"/>
    <hyperlink ref="B2146" r:id="rId2144" display="https://emenscr.nesdc.go.th/viewer/view.html?id=61a99a0de4a0ba43f163b248&amp;username=m-culture0031661" xr:uid="{00000000-0004-0000-0100-00005F080000}"/>
    <hyperlink ref="B2147" r:id="rId2145" display="https://emenscr.nesdc.go.th/viewer/view.html?id=61a99ac77a9fbf43eacea816&amp;username=mots1702631" xr:uid="{00000000-0004-0000-0100-000060080000}"/>
    <hyperlink ref="B2148" r:id="rId2146" display="https://emenscr.nesdc.go.th/viewer/view.html?id=61a99c4777658f43f3668629&amp;username=mots3402751" xr:uid="{00000000-0004-0000-0100-000061080000}"/>
    <hyperlink ref="B2149" r:id="rId2147" display="https://emenscr.nesdc.go.th/viewer/view.html?id=61a99e8fe4a0ba43f163b257&amp;username=opm0001571" xr:uid="{00000000-0004-0000-0100-000062080000}"/>
    <hyperlink ref="B2150" r:id="rId2148" display="https://emenscr.nesdc.go.th/viewer/view.html?id=61a9a461e55ef143eb1fcc92&amp;username=opm0001571" xr:uid="{00000000-0004-0000-0100-000063080000}"/>
    <hyperlink ref="B2151" r:id="rId2149" display="https://emenscr.nesdc.go.th/viewer/view.html?id=61a9a74777658f43f3668640&amp;username=m-culture0031571" xr:uid="{00000000-0004-0000-0100-000064080000}"/>
    <hyperlink ref="B2152" r:id="rId2150" display="https://emenscr.nesdc.go.th/viewer/view.html?id=61a9a91be55ef143eb1fcc99&amp;username=m-culture0031661" xr:uid="{00000000-0004-0000-0100-000065080000}"/>
    <hyperlink ref="B2153" r:id="rId2151" display="https://emenscr.nesdc.go.th/viewer/view.html?id=61a9b5e07a9fbf43eacea84b&amp;username=dnp_regional_48_11" xr:uid="{00000000-0004-0000-0100-000066080000}"/>
    <hyperlink ref="B2154" r:id="rId2152" display="https://emenscr.nesdc.go.th/viewer/view.html?id=61a9c0237a9fbf43eacea862&amp;username=mot0703641" xr:uid="{00000000-0004-0000-0100-000067080000}"/>
    <hyperlink ref="B2155" r:id="rId2153" display="https://emenscr.nesdc.go.th/viewer/view.html?id=61a9d7a5e55ef143eb1fccec&amp;username=mot060921" xr:uid="{00000000-0004-0000-0100-000068080000}"/>
    <hyperlink ref="B2156" r:id="rId2154" display="https://emenscr.nesdc.go.th/viewer/view.html?id=61a9d84be4a0ba43f163b2c8&amp;username=mots1702631" xr:uid="{00000000-0004-0000-0100-000069080000}"/>
    <hyperlink ref="B2157" r:id="rId2155" display="https://emenscr.nesdc.go.th/viewer/view.html?id=61a9dc3de55ef143eb1fccf6&amp;username=m-culture0031811" xr:uid="{00000000-0004-0000-0100-00006A080000}"/>
    <hyperlink ref="B2158" r:id="rId2156" display="https://emenscr.nesdc.go.th/viewer/view.html?id=61a9df26e4a0ba43f163b2e0&amp;username=mots1702631" xr:uid="{00000000-0004-0000-0100-00006B080000}"/>
    <hyperlink ref="B2159" r:id="rId2157" display="https://emenscr.nesdc.go.th/viewer/view.html?id=61a9e2d8e4a0ba43f163b2ea&amp;username=mots3702711" xr:uid="{00000000-0004-0000-0100-00006C080000}"/>
    <hyperlink ref="B2160" r:id="rId2158" display="https://emenscr.nesdc.go.th/viewer/view.html?id=61a9e34e77658f43f36686ae&amp;username=mots3502441" xr:uid="{00000000-0004-0000-0100-00006D080000}"/>
    <hyperlink ref="B2161" r:id="rId2159" display="https://emenscr.nesdc.go.th/viewer/view.html?id=61a9e449e55ef143eb1fcd13&amp;username=mots1702631" xr:uid="{00000000-0004-0000-0100-00006E080000}"/>
    <hyperlink ref="B2162" r:id="rId2160" display="https://emenscr.nesdc.go.th/viewer/view.html?id=61a9e5dc7a9fbf43eacea8c3&amp;username=moi0017461" xr:uid="{00000000-0004-0000-0100-00006F080000}"/>
    <hyperlink ref="B2163" r:id="rId2161" display="https://emenscr.nesdc.go.th/viewer/view.html?id=61aa22b777658f43f36686db&amp;username=moi0022711" xr:uid="{00000000-0004-0000-0100-000070080000}"/>
    <hyperlink ref="B2164" r:id="rId2162" display="https://emenscr.nesdc.go.th/viewer/view.html?id=61aa25b6e4a0ba43f163b303&amp;username=moi0022711" xr:uid="{00000000-0004-0000-0100-000071080000}"/>
    <hyperlink ref="B2165" r:id="rId2163" display="https://emenscr.nesdc.go.th/viewer/view.html?id=61aa29077a9fbf43eacea8e8&amp;username=moi0022711" xr:uid="{00000000-0004-0000-0100-000072080000}"/>
    <hyperlink ref="B2166" r:id="rId2164" display="https://emenscr.nesdc.go.th/viewer/view.html?id=61aaeff97a9fbf43eacea8f1&amp;username=mot060071" xr:uid="{00000000-0004-0000-0100-000073080000}"/>
    <hyperlink ref="B2167" r:id="rId2165" display="https://emenscr.nesdc.go.th/viewer/view.html?id=61ab0cd5e55ef143eb1fcd49&amp;username=moi0022841" xr:uid="{00000000-0004-0000-0100-000074080000}"/>
    <hyperlink ref="B2168" r:id="rId2166" display="https://emenscr.nesdc.go.th/viewer/view.html?id=61ab244a77658f43f36686ef&amp;username=moi0022841" xr:uid="{00000000-0004-0000-0100-000075080000}"/>
    <hyperlink ref="B2169" r:id="rId2167" display="https://emenscr.nesdc.go.th/viewer/view.html?id=61ab2b60e4a0ba43f163b30d&amp;username=moi0022841" xr:uid="{00000000-0004-0000-0100-000076080000}"/>
    <hyperlink ref="B2170" r:id="rId2168" display="https://emenscr.nesdc.go.th/viewer/view.html?id=61ac2b287a9fbf43eacea902&amp;username=moac0007161" xr:uid="{00000000-0004-0000-0100-000077080000}"/>
    <hyperlink ref="B2171" r:id="rId2169" display="https://emenscr.nesdc.go.th/viewer/view.html?id=61aedd1877658f43f3668768&amp;username=mots3302541" xr:uid="{00000000-0004-0000-0100-000078080000}"/>
    <hyperlink ref="B2172" r:id="rId2170" display="https://emenscr.nesdc.go.th/viewer/view.html?id=61aef4e0e55ef143eb1fce12&amp;username=dnp_regional_86_11" xr:uid="{00000000-0004-0000-0100-000079080000}"/>
    <hyperlink ref="B2173" r:id="rId2171" display="https://emenscr.nesdc.go.th/viewer/view.html?id=61aefdbee55ef143eb1fce1a&amp;username=mot070341" xr:uid="{00000000-0004-0000-0100-00007A080000}"/>
    <hyperlink ref="B2174" r:id="rId2172" display="https://emenscr.nesdc.go.th/viewer/view.html?id=61af0023e4a0ba43f163b3c7&amp;username=dasta_regional_42_11" xr:uid="{00000000-0004-0000-0100-00007B080000}"/>
    <hyperlink ref="B2175" r:id="rId2173" display="https://emenscr.nesdc.go.th/viewer/view.html?id=61af1f9177658f43f3668814&amp;username=mot060571" xr:uid="{00000000-0004-0000-0100-00007C080000}"/>
    <hyperlink ref="B2176" r:id="rId2174" display="https://emenscr.nesdc.go.th/viewer/view.html?id=61af2044e4a0ba43f163b416&amp;username=mot060661" xr:uid="{00000000-0004-0000-0100-00007D080000}"/>
    <hyperlink ref="B2177" r:id="rId2175" display="https://emenscr.nesdc.go.th/viewer/view.html?id=61af2575e4a0ba43f163b425&amp;username=moi0017131" xr:uid="{00000000-0004-0000-0100-00007E080000}"/>
    <hyperlink ref="B2178" r:id="rId2176" display="https://emenscr.nesdc.go.th/viewer/view.html?id=61af26ce7a9fbf43eaceaa2f&amp;username=mnre09161" xr:uid="{00000000-0004-0000-0100-00007F080000}"/>
    <hyperlink ref="B2179" r:id="rId2177" display="https://emenscr.nesdc.go.th/viewer/view.html?id=61af3422e55ef143eb1fceba&amp;username=moi0017461" xr:uid="{00000000-0004-0000-0100-000080080000}"/>
    <hyperlink ref="B2180" r:id="rId2178" display="https://emenscr.nesdc.go.th/viewer/view.html?id=61af3a5be55ef143eb1fcec0&amp;username=moi0017121" xr:uid="{00000000-0004-0000-0100-000081080000}"/>
    <hyperlink ref="B2181" r:id="rId2179" display="https://emenscr.nesdc.go.th/viewer/view.html?id=61af40867a9fbf43eaceaa60&amp;username=moi0022861" xr:uid="{00000000-0004-0000-0100-000082080000}"/>
    <hyperlink ref="B2182" r:id="rId2180" display="https://emenscr.nesdc.go.th/viewer/view.html?id=61b01df3e55ef143eb1fcf0d&amp;username=mot060671" xr:uid="{00000000-0004-0000-0100-000083080000}"/>
    <hyperlink ref="B2183" r:id="rId2181" display="https://emenscr.nesdc.go.th/viewer/view.html?id=61b023b6e55ef143eb1fcf1b&amp;username=mot060671" xr:uid="{00000000-0004-0000-0100-000084080000}"/>
    <hyperlink ref="B2184" r:id="rId2182" display="https://emenscr.nesdc.go.th/viewer/view.html?id=61b027507a9fbf43eaceaaab&amp;username=mot060671" xr:uid="{00000000-0004-0000-0100-000085080000}"/>
    <hyperlink ref="B2185" r:id="rId2183" display="https://emenscr.nesdc.go.th/viewer/view.html?id=61b037a47a9fbf43eaceaae8&amp;username=dasta_regional_721" xr:uid="{00000000-0004-0000-0100-000086080000}"/>
    <hyperlink ref="B2186" r:id="rId2184" display="https://emenscr.nesdc.go.th/viewer/view.html?id=61b03f827a9fbf43eaceab01&amp;username=m-culture0031391" xr:uid="{00000000-0004-0000-0100-000087080000}"/>
    <hyperlink ref="B2187" r:id="rId2185" display="https://emenscr.nesdc.go.th/viewer/view.html?id=61b0467046d3a6271aae2322&amp;username=mot060851" xr:uid="{00000000-0004-0000-0100-000088080000}"/>
    <hyperlink ref="B2188" r:id="rId2186" display="https://emenscr.nesdc.go.th/viewer/view.html?id=61b055a99379e92714769903&amp;username=moi0017111" xr:uid="{00000000-0004-0000-0100-000089080000}"/>
    <hyperlink ref="B2189" r:id="rId2187" display="https://emenscr.nesdc.go.th/viewer/view.html?id=61b0564b46d3a6271aae2340&amp;username=m-culture0031301" xr:uid="{00000000-0004-0000-0100-00008A080000}"/>
    <hyperlink ref="B2190" r:id="rId2188" display="https://emenscr.nesdc.go.th/viewer/view.html?id=61b05c9c9379e9271476991a&amp;username=moi02276011" xr:uid="{00000000-0004-0000-0100-00008B080000}"/>
    <hyperlink ref="B2191" r:id="rId2189" display="https://emenscr.nesdc.go.th/viewer/view.html?id=61b05dfec02cee271c611f42&amp;username=mot0703661" xr:uid="{00000000-0004-0000-0100-00008C080000}"/>
    <hyperlink ref="B2192" r:id="rId2190" display="https://emenscr.nesdc.go.th/viewer/view.html?id=61b05ff846d3a6271aae2363&amp;username=moi0022311" xr:uid="{00000000-0004-0000-0100-00008D080000}"/>
    <hyperlink ref="B2193" r:id="rId2191" display="https://emenscr.nesdc.go.th/viewer/view.html?id=61b0605c9379e92714769920&amp;username=mot0703631" xr:uid="{00000000-0004-0000-0100-00008E080000}"/>
    <hyperlink ref="B2194" r:id="rId2192" display="https://emenscr.nesdc.go.th/viewer/view.html?id=61b061bc46d3a6271aae2371&amp;username=m-culture0031391" xr:uid="{00000000-0004-0000-0100-00008F080000}"/>
    <hyperlink ref="B2195" r:id="rId2193" display="https://emenscr.nesdc.go.th/viewer/view.html?id=61b061d84b76812722f74a68&amp;username=mot060811" xr:uid="{00000000-0004-0000-0100-000090080000}"/>
    <hyperlink ref="B2196" r:id="rId2194" display="https://emenscr.nesdc.go.th/viewer/view.html?id=61b062099379e92714769928&amp;username=mots04041" xr:uid="{00000000-0004-0000-0100-000091080000}"/>
    <hyperlink ref="B2197" r:id="rId2195" display="https://emenscr.nesdc.go.th/viewer/view.html?id=61b06b1146d3a6271aae2391&amp;username=mots7202651" xr:uid="{00000000-0004-0000-0100-000092080000}"/>
    <hyperlink ref="B2198" r:id="rId2196" display="https://emenscr.nesdc.go.th/viewer/view.html?id=61b06d524b76812722f74aa3&amp;username=m-culture0031141" xr:uid="{00000000-0004-0000-0100-000093080000}"/>
    <hyperlink ref="B2199" r:id="rId2197" display="https://emenscr.nesdc.go.th/viewer/view.html?id=61b06dfac02cee271c611f8b&amp;username=mot060811" xr:uid="{00000000-0004-0000-0100-000094080000}"/>
    <hyperlink ref="B2200" r:id="rId2198" display="https://emenscr.nesdc.go.th/viewer/view.html?id=61b070ad46d3a6271aae23ab&amp;username=mots7202651" xr:uid="{00000000-0004-0000-0100-000095080000}"/>
    <hyperlink ref="B2201" r:id="rId2199" display="https://emenscr.nesdc.go.th/viewer/view.html?id=61b0719f9379e92714769968&amp;username=mots04041" xr:uid="{00000000-0004-0000-0100-000096080000}"/>
    <hyperlink ref="B2202" r:id="rId2200" display="https://emenscr.nesdc.go.th/viewer/view.html?id=61b077394b76812722f74ac5&amp;username=mots04041" xr:uid="{00000000-0004-0000-0100-000097080000}"/>
    <hyperlink ref="B2203" r:id="rId2201" display="https://emenscr.nesdc.go.th/viewer/view.html?id=61b07b6a46d3a6271aae23dc&amp;username=mots04041" xr:uid="{00000000-0004-0000-0100-000098080000}"/>
    <hyperlink ref="B2204" r:id="rId2202" display="https://emenscr.nesdc.go.th/viewer/view.html?id=61b07d8746d3a6271aae23e6&amp;username=m-culture0031191" xr:uid="{00000000-0004-0000-0100-000099080000}"/>
    <hyperlink ref="B2205" r:id="rId2203" display="https://emenscr.nesdc.go.th/viewer/view.html?id=61b07e399379e927147699b7&amp;username=mots8002211" xr:uid="{00000000-0004-0000-0100-00009A080000}"/>
    <hyperlink ref="B2206" r:id="rId2204" display="https://emenscr.nesdc.go.th/viewer/view.html?id=61b07ff24b76812722f74add&amp;username=mots04041" xr:uid="{00000000-0004-0000-0100-00009B080000}"/>
    <hyperlink ref="B2207" r:id="rId2205" display="https://emenscr.nesdc.go.th/viewer/view.html?id=61b081974b76812722f74ae8&amp;username=m-culture0031191" xr:uid="{00000000-0004-0000-0100-00009C080000}"/>
    <hyperlink ref="B2208" r:id="rId2206" display="https://emenscr.nesdc.go.th/viewer/view.html?id=61b0820e9379e927147699c2&amp;username=mots8002211" xr:uid="{00000000-0004-0000-0100-00009D080000}"/>
    <hyperlink ref="B2209" r:id="rId2207" display="https://emenscr.nesdc.go.th/viewer/view.html?id=61b083cb4b76812722f74af1&amp;username=mots04041" xr:uid="{00000000-0004-0000-0100-00009E080000}"/>
    <hyperlink ref="B2210" r:id="rId2208" display="https://emenscr.nesdc.go.th/viewer/view.html?id=61b08d524b76812722f74afd&amp;username=moi0018721" xr:uid="{00000000-0004-0000-0100-00009F080000}"/>
    <hyperlink ref="B2211" r:id="rId2209" display="https://emenscr.nesdc.go.th/viewer/view.html?id=61b0a6ef9379e927147699dd&amp;username=moi0018721" xr:uid="{00000000-0004-0000-0100-0000A0080000}"/>
    <hyperlink ref="B2212" r:id="rId2210" display="https://emenscr.nesdc.go.th/viewer/view.html?id=61b18186b5d2fc0ca4dd06ee&amp;username=rmuti16001" xr:uid="{00000000-0004-0000-0100-0000A1080000}"/>
    <hyperlink ref="B2213" r:id="rId2211" display="https://emenscr.nesdc.go.th/viewer/view.html?id=61b18712b5d2fc0ca4dd06fe&amp;username=mots7402601" xr:uid="{00000000-0004-0000-0100-0000A2080000}"/>
    <hyperlink ref="B2214" r:id="rId2212" display="https://emenscr.nesdc.go.th/viewer/view.html?id=61b18759d52e740ca37b8ff9&amp;username=moi0017681" xr:uid="{00000000-0004-0000-0100-0000A3080000}"/>
    <hyperlink ref="B2215" r:id="rId2213" display="https://emenscr.nesdc.go.th/viewer/view.html?id=61b187eaf3473f0ca7a6c39f&amp;username=moi0018801" xr:uid="{00000000-0004-0000-0100-0000A4080000}"/>
    <hyperlink ref="B2216" r:id="rId2214" display="https://emenscr.nesdc.go.th/viewer/view.html?id=61b193b9f3473f0ca7a6c3b4&amp;username=moi0017331" xr:uid="{00000000-0004-0000-0100-0000A5080000}"/>
    <hyperlink ref="B2217" r:id="rId2215" display="https://emenscr.nesdc.go.th/viewer/view.html?id=61b1a644f3473f0ca7a6c3c5&amp;username=moi0022741" xr:uid="{00000000-0004-0000-0100-0000A6080000}"/>
    <hyperlink ref="B2218" r:id="rId2216" display="https://emenscr.nesdc.go.th/viewer/view.html?id=61b1ad1eb5d2fc0ca4dd073e&amp;username=moi0022741" xr:uid="{00000000-0004-0000-0100-0000A7080000}"/>
    <hyperlink ref="B2219" r:id="rId2217" display="https://emenscr.nesdc.go.th/viewer/view.html?id=61b1b0cbb5d2fc0ca4dd0746&amp;username=moac0007741" xr:uid="{00000000-0004-0000-0100-0000A8080000}"/>
    <hyperlink ref="B2220" r:id="rId2218" display="https://emenscr.nesdc.go.th/viewer/view.html?id=61b1b317d52e740ca37b9047&amp;username=mots1902621" xr:uid="{00000000-0004-0000-0100-0000A9080000}"/>
    <hyperlink ref="B2221" r:id="rId2219" display="https://emenscr.nesdc.go.th/viewer/view.html?id=61b1b691b5d2fc0ca4dd075f&amp;username=moi0017331" xr:uid="{00000000-0004-0000-0100-0000AA080000}"/>
    <hyperlink ref="B2222" r:id="rId2220" display="https://emenscr.nesdc.go.th/viewer/view.html?id=61b1b7d6b5d2fc0ca4dd0765&amp;username=mot060941" xr:uid="{00000000-0004-0000-0100-0000AB080000}"/>
    <hyperlink ref="B2223" r:id="rId2221" display="https://emenscr.nesdc.go.th/viewer/view.html?id=61b1b823b5d2fc0ca4dd076a&amp;username=m-culture02031" xr:uid="{00000000-0004-0000-0100-0000AC080000}"/>
    <hyperlink ref="B2224" r:id="rId2222" display="https://emenscr.nesdc.go.th/viewer/view.html?id=61b1bc22f3473f0ca7a6c421&amp;username=mot060941" xr:uid="{00000000-0004-0000-0100-0000AD080000}"/>
    <hyperlink ref="B2225" r:id="rId2223" display="https://emenscr.nesdc.go.th/viewer/view.html?id=61b1bcdc20af770c9d9bf693&amp;username=moi0017701" xr:uid="{00000000-0004-0000-0100-0000AE080000}"/>
    <hyperlink ref="B2226" r:id="rId2224" display="https://emenscr.nesdc.go.th/viewer/view.html?id=61b1bf4ff3473f0ca7a6c42c&amp;username=mot060941" xr:uid="{00000000-0004-0000-0100-0000AF080000}"/>
    <hyperlink ref="B2227" r:id="rId2225" display="https://emenscr.nesdc.go.th/viewer/view.html?id=61b1c0c820af770c9d9bf6ab&amp;username=moi0017331" xr:uid="{00000000-0004-0000-0100-0000B0080000}"/>
    <hyperlink ref="B2228" r:id="rId2226" display="https://emenscr.nesdc.go.th/viewer/view.html?id=61b1c579f3473f0ca7a6c442&amp;username=mot060941" xr:uid="{00000000-0004-0000-0100-0000B1080000}"/>
    <hyperlink ref="B2229" r:id="rId2227" display="https://emenscr.nesdc.go.th/viewer/view.html?id=61b1f8c1d52e740ca37b90da&amp;username=moi0017691" xr:uid="{00000000-0004-0000-0100-0000B2080000}"/>
    <hyperlink ref="B2230" r:id="rId2228" display="https://emenscr.nesdc.go.th/viewer/view.html?id=61b23082d52e740ca37b90fe&amp;username=m-culture0031331" xr:uid="{00000000-0004-0000-0100-0000B3080000}"/>
    <hyperlink ref="B2231" r:id="rId2229" display="https://emenscr.nesdc.go.th/viewer/view.html?id=61b34cc6f3473f0ca7a6c4dc&amp;username=moi0018141" xr:uid="{00000000-0004-0000-0100-0000B4080000}"/>
    <hyperlink ref="B2232" r:id="rId2230" display="https://emenscr.nesdc.go.th/viewer/view.html?id=61b618c5b5d2fc0ca4dd0837&amp;username=mots6502361" xr:uid="{00000000-0004-0000-0100-0000B5080000}"/>
    <hyperlink ref="B2233" r:id="rId2231" display="https://emenscr.nesdc.go.th/viewer/view.html?id=61b61b41f3473f0ca7a6c504&amp;username=mots6502361" xr:uid="{00000000-0004-0000-0100-0000B6080000}"/>
    <hyperlink ref="B2234" r:id="rId2232" display="https://emenscr.nesdc.go.th/viewer/view.html?id=61b62595d52e740ca37b9153&amp;username=moph0032651" xr:uid="{00000000-0004-0000-0100-0000B7080000}"/>
    <hyperlink ref="B2235" r:id="rId2233" display="https://emenscr.nesdc.go.th/viewer/view.html?id=61b6d37a20af770c9d9bf804&amp;username=moi0017011" xr:uid="{00000000-0004-0000-0100-0000B8080000}"/>
    <hyperlink ref="B2236" r:id="rId2234" display="https://emenscr.nesdc.go.th/viewer/view.html?id=61b6fc0420af770c9d9bf85d&amp;username=m-culture02031" xr:uid="{00000000-0004-0000-0100-0000B9080000}"/>
    <hyperlink ref="B2237" r:id="rId2235" display="https://emenscr.nesdc.go.th/viewer/view.html?id=61b705e3b5d2fc0ca4dd0914&amp;username=m-culture08011" xr:uid="{00000000-0004-0000-0100-0000BA080000}"/>
    <hyperlink ref="B2238" r:id="rId2236" display="https://emenscr.nesdc.go.th/viewer/view.html?id=61b819cbf3473f0ca7a6c695&amp;username=mots04051" xr:uid="{00000000-0004-0000-0100-0000BB080000}"/>
    <hyperlink ref="B2239" r:id="rId2237" display="https://emenscr.nesdc.go.th/viewer/view.html?id=61b81c98b5d2fc0ca4dd09c3&amp;username=m-culture02041" xr:uid="{00000000-0004-0000-0100-0000BC080000}"/>
    <hyperlink ref="B2240" r:id="rId2238" display="https://emenscr.nesdc.go.th/viewer/view.html?id=61b82351fcffe02e53cd1444&amp;username=mots04061" xr:uid="{00000000-0004-0000-0100-0000BD080000}"/>
    <hyperlink ref="B2241" r:id="rId2239" display="https://emenscr.nesdc.go.th/viewer/view.html?id=61b82d1cfcffe02e53cd1452&amp;username=moi0022391" xr:uid="{00000000-0004-0000-0100-0000BE080000}"/>
    <hyperlink ref="B2242" r:id="rId2240" display="https://emenscr.nesdc.go.th/viewer/view.html?id=61b835528104c62e45b2ea21&amp;username=moi0022391" xr:uid="{00000000-0004-0000-0100-0000BF080000}"/>
    <hyperlink ref="B2243" r:id="rId2241" display="https://emenscr.nesdc.go.th/viewer/view.html?id=61b8421aafe1552e4ca797ee&amp;username=m-culture02041" xr:uid="{00000000-0004-0000-0100-0000C0080000}"/>
    <hyperlink ref="B2244" r:id="rId2242" display="https://emenscr.nesdc.go.th/viewer/view.html?id=61b84b6c8104c62e45b2ea5a&amp;username=md_regional_81_11" xr:uid="{00000000-0004-0000-0100-0000C1080000}"/>
    <hyperlink ref="B2245" r:id="rId2243" display="https://emenscr.nesdc.go.th/viewer/view.html?id=61b8571f8104c62e45b2ea78&amp;username=mots04021" xr:uid="{00000000-0004-0000-0100-0000C2080000}"/>
    <hyperlink ref="B2246" r:id="rId2244" display="https://emenscr.nesdc.go.th/viewer/view.html?id=61b85c5ffcffe02e53cd14b6&amp;username=mots04021" xr:uid="{00000000-0004-0000-0100-0000C3080000}"/>
    <hyperlink ref="B2247" r:id="rId2245" display="https://emenscr.nesdc.go.th/viewer/view.html?id=61b861d191f0f52e468da2b2&amp;username=dnp_regional_81_41" xr:uid="{00000000-0004-0000-0100-0000C4080000}"/>
    <hyperlink ref="B2248" r:id="rId2246" display="https://emenscr.nesdc.go.th/viewer/view.html?id=61b862a8fcffe02e53cd14d0&amp;username=mot070311" xr:uid="{00000000-0004-0000-0100-0000C5080000}"/>
    <hyperlink ref="B2249" r:id="rId2247" display="https://emenscr.nesdc.go.th/viewer/view.html?id=61b8644fafe1552e4ca79859&amp;username=mots04011" xr:uid="{00000000-0004-0000-0100-0000C6080000}"/>
    <hyperlink ref="B2250" r:id="rId2248" display="https://emenscr.nesdc.go.th/viewer/view.html?id=61b865c3afe1552e4ca7985f&amp;username=mots04061" xr:uid="{00000000-0004-0000-0100-0000C7080000}"/>
    <hyperlink ref="B2251" r:id="rId2249" display="https://emenscr.nesdc.go.th/viewer/view.html?id=61b8a4c58104c62e45b2eac0&amp;username=moac0009651" xr:uid="{00000000-0004-0000-0100-0000C8080000}"/>
    <hyperlink ref="B2252" r:id="rId2250" display="https://emenscr.nesdc.go.th/viewer/view.html?id=61b8b20f91f0f52e468da2e4&amp;username=moac0009651" xr:uid="{00000000-0004-0000-0100-0000C9080000}"/>
    <hyperlink ref="B2253" r:id="rId2251" display="https://emenscr.nesdc.go.th/viewer/view.html?id=61b995f2358cdf1cf6882521&amp;username=onab0034901" xr:uid="{00000000-0004-0000-0100-0000CA080000}"/>
    <hyperlink ref="B2254" r:id="rId2252" display="https://emenscr.nesdc.go.th/viewer/view.html?id=61b9a6e9358cdf1cf6882552&amp;username=mots04061" xr:uid="{00000000-0004-0000-0100-0000CB080000}"/>
    <hyperlink ref="B2255" r:id="rId2253" display="https://emenscr.nesdc.go.th/viewer/view.html?id=61b9adbe7087b01cf7ac2b84&amp;username=mots04061" xr:uid="{00000000-0004-0000-0100-0000CC080000}"/>
    <hyperlink ref="B2256" r:id="rId2254" display="https://emenscr.nesdc.go.th/viewer/view.html?id=61baaeef77a3ca1cee43a814&amp;username=dsd_regional_33_11" xr:uid="{00000000-0004-0000-0100-0000CD080000}"/>
    <hyperlink ref="B2257" r:id="rId2255" display="https://emenscr.nesdc.go.th/viewer/view.html?id=61babb9177a3ca1cee43a832&amp;username=mots04031" xr:uid="{00000000-0004-0000-0100-0000CE080000}"/>
    <hyperlink ref="B2258" r:id="rId2256" display="https://emenscr.nesdc.go.th/viewer/view.html?id=61bacc29358cdf1cf6882626&amp;username=mots04031" xr:uid="{00000000-0004-0000-0100-0000CF080000}"/>
    <hyperlink ref="B2259" r:id="rId2257" display="https://emenscr.nesdc.go.th/viewer/view.html?id=61badf049832d51cf432ce5d&amp;username=mots04031" xr:uid="{00000000-0004-0000-0100-0000D0080000}"/>
    <hyperlink ref="B2260" r:id="rId2258" display="https://emenscr.nesdc.go.th/viewer/view.html?id=61badf8b77a3ca1cee43a85d&amp;username=mots04031" xr:uid="{00000000-0004-0000-0100-0000D1080000}"/>
    <hyperlink ref="B2261" r:id="rId2259" display="https://emenscr.nesdc.go.th/viewer/view.html?id=61bae75a9832d51cf432ce7a&amp;username=mots2002081" xr:uid="{00000000-0004-0000-0100-0000D2080000}"/>
    <hyperlink ref="B2262" r:id="rId2260" display="https://emenscr.nesdc.go.th/viewer/view.html?id=61baf4a49832d51cf432ce9d&amp;username=m-culture02061" xr:uid="{00000000-0004-0000-0100-0000D3080000}"/>
    <hyperlink ref="B2263" r:id="rId2261" display="https://emenscr.nesdc.go.th/viewer/view.html?id=61bb0277358cdf1cf68826a0&amp;username=mot060531" xr:uid="{00000000-0004-0000-0100-0000D4080000}"/>
    <hyperlink ref="B2264" r:id="rId2262" display="https://emenscr.nesdc.go.th/viewer/view.html?id=61bb04ff77a3ca1cee43a8cf&amp;username=moi0019131" xr:uid="{00000000-0004-0000-0100-0000D5080000}"/>
    <hyperlink ref="B2265" r:id="rId2263" display="https://emenscr.nesdc.go.th/viewer/view.html?id=61bb100b358cdf1cf68826ba&amp;username=m-culture02061" xr:uid="{00000000-0004-0000-0100-0000D6080000}"/>
    <hyperlink ref="B2266" r:id="rId2264" display="https://emenscr.nesdc.go.th/viewer/view.html?id=61bb1405358cdf1cf68826c5&amp;username=m-culture02041" xr:uid="{00000000-0004-0000-0100-0000D7080000}"/>
    <hyperlink ref="B2267" r:id="rId2265" display="https://emenscr.nesdc.go.th/viewer/view.html?id=61bb1f5d358cdf1cf68826cc&amp;username=m-culture02061" xr:uid="{00000000-0004-0000-0100-0000D8080000}"/>
    <hyperlink ref="B2268" r:id="rId2266" display="https://emenscr.nesdc.go.th/viewer/view.html?id=61bb56d79832d51cf432cefe&amp;username=m-culture0031131" xr:uid="{00000000-0004-0000-0100-0000D9080000}"/>
    <hyperlink ref="B2269" r:id="rId2267" display="https://emenscr.nesdc.go.th/viewer/view.html?id=61bbf0bd77a3ca1cee43a913&amp;username=m-culture02041" xr:uid="{00000000-0004-0000-0100-0000DA080000}"/>
    <hyperlink ref="B2270" r:id="rId2268" display="https://emenscr.nesdc.go.th/viewer/view.html?id=61bbfd0d358cdf1cf68826f8&amp;username=m-culture02041" xr:uid="{00000000-0004-0000-0100-0000DB080000}"/>
    <hyperlink ref="B2271" r:id="rId2269" display="https://emenscr.nesdc.go.th/viewer/view.html?id=61bc05079832d51cf432cf35&amp;username=mot060531" xr:uid="{00000000-0004-0000-0100-0000DC080000}"/>
    <hyperlink ref="B2272" r:id="rId2270" display="https://emenscr.nesdc.go.th/viewer/view.html?id=61bc2ae108c049623464da29&amp;username=m-culture02041" xr:uid="{00000000-0004-0000-0100-0000DD080000}"/>
    <hyperlink ref="B2273" r:id="rId2271" display="https://emenscr.nesdc.go.th/viewer/view.html?id=61bc44dc1a10626236233cc9&amp;username=m-culture02041" xr:uid="{00000000-0004-0000-0100-0000DE080000}"/>
    <hyperlink ref="B2274" r:id="rId2272" display="https://emenscr.nesdc.go.th/viewer/view.html?id=61bc4b55132398622df86e0e&amp;username=m-culture02041" xr:uid="{00000000-0004-0000-0100-0000DF080000}"/>
    <hyperlink ref="B2275" r:id="rId2273" display="https://emenscr.nesdc.go.th/viewer/view.html?id=61bc52941a10626236233cf1&amp;username=m-culture02041" xr:uid="{00000000-0004-0000-0100-0000E0080000}"/>
    <hyperlink ref="B2276" r:id="rId2274" display="https://emenscr.nesdc.go.th/viewer/view.html?id=61bc594a08c049623464da85&amp;username=m-culture02041" xr:uid="{00000000-0004-0000-0100-0000E1080000}"/>
    <hyperlink ref="B2277" r:id="rId2275" display="https://emenscr.nesdc.go.th/viewer/view.html?id=61bc5d6b132398622df86e33&amp;username=m-culture02041" xr:uid="{00000000-0004-0000-0100-0000E2080000}"/>
    <hyperlink ref="B2278" r:id="rId2276" display="https://emenscr.nesdc.go.th/viewer/view.html?id=61bffc7208c049623464db32&amp;username=mnre0214151" xr:uid="{00000000-0004-0000-0100-0000E3080000}"/>
    <hyperlink ref="B2279" r:id="rId2277" display="https://emenscr.nesdc.go.th/viewer/view.html?id=61c006581a10626236233dc5&amp;username=rus0585141" xr:uid="{00000000-0004-0000-0100-0000E4080000}"/>
    <hyperlink ref="B2280" r:id="rId2278" display="https://emenscr.nesdc.go.th/viewer/view.html?id=61c00687132398622df86efc&amp;username=rus0585141" xr:uid="{00000000-0004-0000-0100-0000E5080000}"/>
    <hyperlink ref="B2281" r:id="rId2279" display="https://emenscr.nesdc.go.th/viewer/view.html?id=61c0069dc326516233ced9ee&amp;username=mots02021" xr:uid="{00000000-0004-0000-0100-0000E6080000}"/>
    <hyperlink ref="B2282" r:id="rId2280" display="https://emenscr.nesdc.go.th/viewer/view.html?id=61c006bbc326516233ced9f1&amp;username=mots02021" xr:uid="{00000000-0004-0000-0100-0000E7080000}"/>
    <hyperlink ref="B2283" r:id="rId2281" display="https://emenscr.nesdc.go.th/viewer/view.html?id=61c009bcc326516233ced9f8&amp;username=dsdw_regional_611" xr:uid="{00000000-0004-0000-0100-0000E8080000}"/>
    <hyperlink ref="B2284" r:id="rId2282" display="https://emenscr.nesdc.go.th/viewer/view.html?id=61c00d79132398622df86f11&amp;username=mots1302271" xr:uid="{00000000-0004-0000-0100-0000E9080000}"/>
    <hyperlink ref="B2285" r:id="rId2283" display="https://emenscr.nesdc.go.th/viewer/view.html?id=61c00da208c049623464db6b&amp;username=rus0585141" xr:uid="{00000000-0004-0000-0100-0000EA080000}"/>
    <hyperlink ref="B2286" r:id="rId2284" display="https://emenscr.nesdc.go.th/viewer/view.html?id=61c010581a10626236233de2&amp;username=rus0585141" xr:uid="{00000000-0004-0000-0100-0000EB080000}"/>
    <hyperlink ref="B2287" r:id="rId2285" display="https://emenscr.nesdc.go.th/viewer/view.html?id=61c0324608c049623464dbaf&amp;username=mot060721" xr:uid="{00000000-0004-0000-0100-0000EC080000}"/>
    <hyperlink ref="B2288" r:id="rId2286" display="https://emenscr.nesdc.go.th/viewer/view.html?id=61c034b1c326516233ceda43&amp;username=rus0585141" xr:uid="{00000000-0004-0000-0100-0000ED080000}"/>
    <hyperlink ref="B2289" r:id="rId2287" display="https://emenscr.nesdc.go.th/viewer/view.html?id=61c036fb1a10626236233e28&amp;username=mot060721" xr:uid="{00000000-0004-0000-0100-0000EE080000}"/>
    <hyperlink ref="B2290" r:id="rId2288" display="https://emenscr.nesdc.go.th/viewer/view.html?id=61c04d3308c049623464dc05&amp;username=mots9302341" xr:uid="{00000000-0004-0000-0100-0000EF080000}"/>
    <hyperlink ref="B2291" r:id="rId2289" display="https://emenscr.nesdc.go.th/viewer/view.html?id=61c051bb1a10626236233e75&amp;username=mots9302341" xr:uid="{00000000-0004-0000-0100-0000F0080000}"/>
    <hyperlink ref="B2292" r:id="rId2290" display="https://emenscr.nesdc.go.th/viewer/view.html?id=61c053ab132398622df86fa4&amp;username=mots02041" xr:uid="{00000000-0004-0000-0100-0000F1080000}"/>
    <hyperlink ref="B2293" r:id="rId2291" display="https://emenscr.nesdc.go.th/viewer/view.html?id=61c0542f132398622df86fa6&amp;username=mots02041" xr:uid="{00000000-0004-0000-0100-0000F2080000}"/>
    <hyperlink ref="B2294" r:id="rId2292" display="https://emenscr.nesdc.go.th/viewer/view.html?id=61c07396c326516233cedab0&amp;username=mots02041" xr:uid="{00000000-0004-0000-0100-0000F3080000}"/>
    <hyperlink ref="B2295" r:id="rId2293" display="https://emenscr.nesdc.go.th/viewer/view.html?id=61c0a00908c049623464dc45&amp;username=rus0585111" xr:uid="{00000000-0004-0000-0100-0000F4080000}"/>
    <hyperlink ref="B2296" r:id="rId2294" display="https://emenscr.nesdc.go.th/viewer/view.html?id=61c15515c326516233cedb15&amp;username=mots02041" xr:uid="{00000000-0004-0000-0100-0000F5080000}"/>
    <hyperlink ref="B2297" r:id="rId2295" display="https://emenscr.nesdc.go.th/viewer/view.html?id=61c15659c326516233cedb1b&amp;username=moi0022821" xr:uid="{00000000-0004-0000-0100-0000F6080000}"/>
    <hyperlink ref="B2298" r:id="rId2296" display="https://emenscr.nesdc.go.th/viewer/view.html?id=61c15c27132398622df87059&amp;username=rus0585111" xr:uid="{00000000-0004-0000-0100-0000F7080000}"/>
    <hyperlink ref="B2299" r:id="rId2297" display="https://emenscr.nesdc.go.th/viewer/view.html?id=61c1624108c049623464dcdf&amp;username=moph09241" xr:uid="{00000000-0004-0000-0100-0000F8080000}"/>
    <hyperlink ref="B2300" r:id="rId2298" display="https://emenscr.nesdc.go.th/viewer/view.html?id=61c186375203dc33e5cb4d67&amp;username=mots02041" xr:uid="{00000000-0004-0000-0100-0000F9080000}"/>
    <hyperlink ref="B2301" r:id="rId2299" display="https://emenscr.nesdc.go.th/viewer/view.html?id=61c2d9245203dc33e5cb4e93&amp;username=moph09081" xr:uid="{00000000-0004-0000-0100-0000FA080000}"/>
    <hyperlink ref="B2302" r:id="rId2300" display="https://emenscr.nesdc.go.th/viewer/view.html?id=61c2dac6f54f5733e49b43ce&amp;username=moi0017651" xr:uid="{00000000-0004-0000-0100-0000FB080000}"/>
    <hyperlink ref="B2303" r:id="rId2301" display="https://emenscr.nesdc.go.th/viewer/view.html?id=61c2df3dcf8d3033eb3ef59e&amp;username=moi0017651" xr:uid="{00000000-0004-0000-0100-0000FC080000}"/>
    <hyperlink ref="B2304" r:id="rId2302" display="https://emenscr.nesdc.go.th/viewer/view.html?id=61c2e1cb5203dc33e5cb4ea5&amp;username=moi0017651" xr:uid="{00000000-0004-0000-0100-0000FD080000}"/>
    <hyperlink ref="B2305" r:id="rId2303" display="https://emenscr.nesdc.go.th/viewer/view.html?id=61c2ef8b5203dc33e5cb4ec7&amp;username=mots02031" xr:uid="{00000000-0004-0000-0100-0000FE080000}"/>
    <hyperlink ref="B2306" r:id="rId2304" display="https://emenscr.nesdc.go.th/viewer/view.html?id=61c2f8cccf8d3033eb3ef5f3&amp;username=moi0017741" xr:uid="{00000000-0004-0000-0100-0000FF080000}"/>
    <hyperlink ref="B2307" r:id="rId2305" display="https://emenscr.nesdc.go.th/viewer/view.html?id=61c400b9cf8d3033eb3ef6c6&amp;username=moi0017541" xr:uid="{00000000-0004-0000-0100-000000090000}"/>
    <hyperlink ref="B2308" r:id="rId2306" display="https://emenscr.nesdc.go.th/viewer/view.html?id=61c449c1866f4b33ec83ad6e&amp;username=mots02031" xr:uid="{00000000-0004-0000-0100-000001090000}"/>
    <hyperlink ref="B2309" r:id="rId2307" display="https://emenscr.nesdc.go.th/viewer/view.html?id=61c48ea3f54f5733e49b45cc&amp;username=rus0585111" xr:uid="{00000000-0004-0000-0100-000002090000}"/>
    <hyperlink ref="B2310" r:id="rId2308" display="https://emenscr.nesdc.go.th/viewer/view.html?id=61c541785203dc33e5cb50c8&amp;username=mots02031" xr:uid="{00000000-0004-0000-0100-000003090000}"/>
    <hyperlink ref="B2311" r:id="rId2309" display="https://emenscr.nesdc.go.th/viewer/view.html?id=61c57a5fcf8d3033eb3ef87e&amp;username=rus0585111" xr:uid="{00000000-0004-0000-0100-000004090000}"/>
    <hyperlink ref="B2312" r:id="rId2310" display="https://emenscr.nesdc.go.th/viewer/view.html?id=61c5cbe8ee1f2878a16cef46&amp;username=police000711" xr:uid="{00000000-0004-0000-0100-000005090000}"/>
    <hyperlink ref="B2313" r:id="rId2311" display="https://emenscr.nesdc.go.th/viewer/view.html?id=61c5d35fee1f2878a16cef48&amp;username=police000711" xr:uid="{00000000-0004-0000-0100-000006090000}"/>
    <hyperlink ref="B2314" r:id="rId2312" display="https://emenscr.nesdc.go.th/viewer/view.html?id=61c5d7bca2991278946b94b0&amp;username=police000711" xr:uid="{00000000-0004-0000-0100-000007090000}"/>
    <hyperlink ref="B2315" r:id="rId2313" display="https://emenscr.nesdc.go.th/viewer/view.html?id=61c6aaf580d4df78932ea88f&amp;username=rus0585111" xr:uid="{00000000-0004-0000-0100-000008090000}"/>
    <hyperlink ref="B2316" r:id="rId2314" display="https://emenscr.nesdc.go.th/viewer/view.html?id=61c88ebe05ce8c789a08e056&amp;username=mots003811" xr:uid="{00000000-0004-0000-0100-000009090000}"/>
    <hyperlink ref="B2317" r:id="rId2315" display="https://emenscr.nesdc.go.th/viewer/view.html?id=61c891f380d4df78932ea8fc&amp;username=mots003811" xr:uid="{00000000-0004-0000-0100-00000A090000}"/>
    <hyperlink ref="B2318" r:id="rId2316" display="https://emenscr.nesdc.go.th/viewer/view.html?id=61c894d505ce8c789a08e059&amp;username=mots003811" xr:uid="{00000000-0004-0000-0100-00000B090000}"/>
    <hyperlink ref="B2319" r:id="rId2317" display="https://emenscr.nesdc.go.th/viewer/view.html?id=61c968e374e0ea615e990955&amp;username=moph05061" xr:uid="{00000000-0004-0000-0100-00000C090000}"/>
    <hyperlink ref="B2320" r:id="rId2318" display="https://emenscr.nesdc.go.th/viewer/view.html?id=61c98e9091854c614b74db58&amp;username=police000711" xr:uid="{00000000-0004-0000-0100-00000D090000}"/>
    <hyperlink ref="B2321" r:id="rId2319" display="https://emenscr.nesdc.go.th/viewer/view.html?id=61cace7e91854c614b74dced&amp;username=mnre16061" xr:uid="{00000000-0004-0000-0100-00000E090000}"/>
    <hyperlink ref="B2322" r:id="rId2320" display="https://emenscr.nesdc.go.th/viewer/view.html?id=61cc34d191854c614b74df0a&amp;username=moph0705021" xr:uid="{00000000-0004-0000-0100-00000F090000}"/>
    <hyperlink ref="B2323" r:id="rId2321" display="https://emenscr.nesdc.go.th/viewer/view.html?id=61cc3c1318f9e461517bf07c&amp;username=moph07071" xr:uid="{00000000-0004-0000-0100-000010090000}"/>
    <hyperlink ref="B2324" r:id="rId2322" display="https://emenscr.nesdc.go.th/viewer/view.html?id=61d6570de7db0830be1f2add&amp;username=moi0018341" xr:uid="{00000000-0004-0000-0100-000011090000}"/>
    <hyperlink ref="B2325" r:id="rId2323" display="https://emenscr.nesdc.go.th/viewer/view.html?id=61dbdbbb1288e771933ab6ef&amp;username=mot060121" xr:uid="{00000000-0004-0000-0100-000012090000}"/>
    <hyperlink ref="B2326" r:id="rId2324" display="https://emenscr.nesdc.go.th/viewer/view.html?id=61dbf991d730e40b80213aaa&amp;username=mnre09091" xr:uid="{00000000-0004-0000-0100-000013090000}"/>
    <hyperlink ref="B2327" r:id="rId2325" display="https://emenscr.nesdc.go.th/viewer/view.html?id=61de4872d730e40b80213bc4&amp;username=sskru05721" xr:uid="{00000000-0004-0000-0100-000014090000}"/>
    <hyperlink ref="B2328" r:id="rId2326" display="https://emenscr.nesdc.go.th/viewer/view.html?id=61de6b43cfbcd80b8c266721&amp;username=dasta1" xr:uid="{00000000-0004-0000-0100-000015090000}"/>
    <hyperlink ref="B2329" r:id="rId2327" display="https://emenscr.nesdc.go.th/viewer/view.html?id=61de7cf9cc5c9002e5950838&amp;username=dasta1" xr:uid="{00000000-0004-0000-0100-000016090000}"/>
    <hyperlink ref="B2330" r:id="rId2328" display="https://emenscr.nesdc.go.th/viewer/view.html?id=61de7efa182fe802ec8c79d9&amp;username=wu5704051" xr:uid="{00000000-0004-0000-0100-000017090000}"/>
    <hyperlink ref="B2331" r:id="rId2329" display="https://emenscr.nesdc.go.th/viewer/view.html?id=61de8a22cc5c9002e5950859&amp;username=dasta1" xr:uid="{00000000-0004-0000-0100-000018090000}"/>
    <hyperlink ref="B2332" r:id="rId2330" display="https://emenscr.nesdc.go.th/viewer/view.html?id=61de9047cc5c9002e595086f&amp;username=moi530331" xr:uid="{00000000-0004-0000-0100-000019090000}"/>
    <hyperlink ref="B2333" r:id="rId2331" display="https://emenscr.nesdc.go.th/viewer/view.html?id=61df9a7b182fe802ec8c7a90&amp;username=m-culture02041" xr:uid="{00000000-0004-0000-0100-00001A090000}"/>
    <hyperlink ref="B2334" r:id="rId2332" display="https://emenscr.nesdc.go.th/viewer/view.html?id=61dfa1f7cc5c9002e5950923&amp;username=moi530331" xr:uid="{00000000-0004-0000-0100-00001B090000}"/>
    <hyperlink ref="B2335" r:id="rId2333" display="https://emenscr.nesdc.go.th/viewer/view.html?id=61dfa656cc5c9002e5950937&amp;username=m-culture02041" xr:uid="{00000000-0004-0000-0100-00001C090000}"/>
    <hyperlink ref="B2336" r:id="rId2334" display="https://emenscr.nesdc.go.th/viewer/view.html?id=61dfd1a121c5ce07faeec8ba&amp;username=mot03051" xr:uid="{00000000-0004-0000-0100-00001D090000}"/>
    <hyperlink ref="B2337" r:id="rId2335" display="https://emenscr.nesdc.go.th/viewer/view.html?id=61dfd2fabb999007f3f7f940&amp;username=police000711" xr:uid="{00000000-0004-0000-0100-00001E090000}"/>
    <hyperlink ref="B2338" r:id="rId2336" display="https://emenscr.nesdc.go.th/viewer/view.html?id=61dfd43921c5ce07faeec8c0&amp;username=mot03051" xr:uid="{00000000-0004-0000-0100-00001F090000}"/>
    <hyperlink ref="B2339" r:id="rId2337" display="https://emenscr.nesdc.go.th/viewer/view.html?id=61dfe10bbb999007f3f7f974&amp;username=police000711" xr:uid="{00000000-0004-0000-0100-000020090000}"/>
    <hyperlink ref="B2340" r:id="rId2338" display="https://emenscr.nesdc.go.th/viewer/view.html?id=61dfeb08b3c88907ec03dd3d&amp;username=police000711" xr:uid="{00000000-0004-0000-0100-000021090000}"/>
    <hyperlink ref="B2341" r:id="rId2339" display="https://emenscr.nesdc.go.th/viewer/view.html?id=61dfef57b3c88907ec03dd48&amp;username=police000711" xr:uid="{00000000-0004-0000-0100-000022090000}"/>
    <hyperlink ref="B2342" r:id="rId2340" display="https://emenscr.nesdc.go.th/viewer/view.html?id=61e02ff121c5ce07faeec961&amp;username=police000711" xr:uid="{00000000-0004-0000-0100-000023090000}"/>
    <hyperlink ref="B2343" r:id="rId2341" display="https://emenscr.nesdc.go.th/viewer/view.html?id=61e03363b3c88907ec03dd86&amp;username=police000711" xr:uid="{00000000-0004-0000-0100-000024090000}"/>
    <hyperlink ref="B2344" r:id="rId2342" display="https://emenscr.nesdc.go.th/viewer/view.html?id=61e195c7506edb7f00d211bb&amp;username=rmutsv0584011" xr:uid="{00000000-0004-0000-0100-000025090000}"/>
    <hyperlink ref="B2345" r:id="rId2343" display="https://emenscr.nesdc.go.th/viewer/view.html?id=61e281864138de7efabb5356&amp;username=rmutsv0584011" xr:uid="{00000000-0004-0000-0100-000026090000}"/>
    <hyperlink ref="B2346" r:id="rId2344" display="https://emenscr.nesdc.go.th/viewer/view.html?id=61e2c6184138de7efabb5374&amp;username=rmutr0582001" xr:uid="{00000000-0004-0000-0100-00002709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/>
  <cols>
    <col min="1" max="1" width="9.140625" style="58"/>
    <col min="2" max="2" width="115.85546875" style="69" customWidth="1"/>
    <col min="3" max="5" width="9.140625" style="58"/>
    <col min="6" max="6" width="13.42578125" style="58" customWidth="1"/>
    <col min="7" max="16384" width="9.140625" style="58"/>
  </cols>
  <sheetData>
    <row r="1" spans="1:18" ht="48.75" customHeight="1">
      <c r="A1" s="56"/>
      <c r="B1" s="57" t="s">
        <v>1461</v>
      </c>
      <c r="C1" s="56"/>
      <c r="D1" s="56"/>
      <c r="E1" s="56"/>
      <c r="F1" s="56"/>
    </row>
    <row r="2" spans="1:18" ht="38.25" customHeight="1">
      <c r="B2" s="59" t="s">
        <v>1462</v>
      </c>
    </row>
    <row r="3" spans="1:18">
      <c r="A3" s="60"/>
      <c r="B3" s="61" t="s">
        <v>1463</v>
      </c>
      <c r="C3" s="62"/>
      <c r="D3" s="62"/>
    </row>
    <row r="4" spans="1:18">
      <c r="A4" s="63"/>
      <c r="B4" s="64" t="s">
        <v>1464</v>
      </c>
      <c r="C4" s="65"/>
      <c r="D4" s="65"/>
      <c r="E4" s="65"/>
      <c r="F4" s="65"/>
    </row>
    <row r="5" spans="1:18" ht="61.5" customHeight="1">
      <c r="A5" s="63"/>
      <c r="B5" s="66" t="s">
        <v>1465</v>
      </c>
      <c r="C5" s="65"/>
      <c r="D5" s="65"/>
      <c r="E5" s="65"/>
      <c r="F5" s="65"/>
    </row>
    <row r="6" spans="1:18" ht="115.5" customHeight="1">
      <c r="A6" s="63"/>
      <c r="B6" s="66" t="s">
        <v>1466</v>
      </c>
      <c r="C6" s="65"/>
      <c r="D6" s="65"/>
      <c r="E6" s="65"/>
      <c r="F6" s="65"/>
    </row>
    <row r="7" spans="1:18" ht="115.5" customHeight="1">
      <c r="A7" s="63"/>
      <c r="B7" s="66" t="s">
        <v>1467</v>
      </c>
      <c r="C7" s="65"/>
      <c r="D7" s="65"/>
      <c r="E7" s="65"/>
      <c r="F7" s="65"/>
    </row>
    <row r="8" spans="1:18" ht="30.75" customHeight="1">
      <c r="A8" s="63"/>
      <c r="B8" s="64"/>
      <c r="C8" s="65"/>
      <c r="D8" s="65"/>
      <c r="E8" s="65"/>
      <c r="F8" s="65"/>
    </row>
    <row r="9" spans="1:18" ht="30" customHeight="1">
      <c r="A9" s="63"/>
      <c r="B9" s="67" t="s">
        <v>1468</v>
      </c>
      <c r="C9" s="68"/>
      <c r="D9" s="68"/>
    </row>
    <row r="10" spans="1:18">
      <c r="A10" s="63"/>
      <c r="B10" s="64" t="s">
        <v>1464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</row>
    <row r="11" spans="1:18" ht="63" customHeight="1">
      <c r="A11" s="63"/>
      <c r="B11" s="66" t="s">
        <v>1469</v>
      </c>
      <c r="C11" s="65"/>
      <c r="D11" s="65"/>
      <c r="E11" s="65"/>
      <c r="F11" s="65"/>
      <c r="G11" s="65"/>
      <c r="H11" s="65"/>
      <c r="I11" s="65"/>
      <c r="J11" s="65"/>
      <c r="K11" s="65"/>
      <c r="L11" s="65"/>
    </row>
    <row r="12" spans="1:18" ht="52.5" customHeight="1">
      <c r="A12" s="63"/>
      <c r="B12" s="66" t="s">
        <v>1470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</row>
    <row r="13" spans="1:18" ht="140.25" customHeight="1">
      <c r="A13" s="63"/>
      <c r="B13" s="66" t="s">
        <v>1471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</row>
    <row r="14" spans="1:18">
      <c r="A14" s="63"/>
      <c r="B14" s="64"/>
    </row>
    <row r="15" spans="1:18">
      <c r="A15" s="63"/>
      <c r="B15" s="64"/>
      <c r="C15" s="65"/>
      <c r="D15" s="65"/>
      <c r="E15" s="65"/>
      <c r="F15" s="65"/>
    </row>
    <row r="16" spans="1:18" ht="43.9" customHeight="1">
      <c r="A16" s="63"/>
      <c r="B16" s="64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95A5B-939F-4C9F-B83B-71B0F93B79EA}">
  <dimension ref="A1:S447"/>
  <sheetViews>
    <sheetView zoomScale="85" zoomScaleNormal="85" workbookViewId="0">
      <selection activeCell="A2" sqref="A2:R447"/>
    </sheetView>
  </sheetViews>
  <sheetFormatPr defaultRowHeight="15"/>
  <cols>
    <col min="1" max="1" width="21" customWidth="1"/>
    <col min="2" max="2" width="27.42578125" customWidth="1"/>
    <col min="3" max="3" width="21" customWidth="1"/>
    <col min="4" max="4" width="55.85546875" bestFit="1" customWidth="1"/>
    <col min="8" max="8" width="34.7109375" customWidth="1"/>
    <col min="9" max="9" width="51" customWidth="1"/>
    <col min="10" max="12" width="34.7109375" customWidth="1"/>
    <col min="13" max="13" width="25" customWidth="1"/>
    <col min="14" max="14" width="36.85546875" customWidth="1"/>
    <col min="15" max="15" width="29.5703125" customWidth="1"/>
    <col min="16" max="16" width="35.28515625" customWidth="1"/>
    <col min="17" max="17" width="77.140625" customWidth="1"/>
    <col min="18" max="18" width="20.42578125" customWidth="1"/>
  </cols>
  <sheetData>
    <row r="1" spans="1:19" s="140" customFormat="1" ht="21">
      <c r="A1" s="133" t="s">
        <v>1</v>
      </c>
      <c r="B1" s="134" t="s">
        <v>2</v>
      </c>
      <c r="C1" s="134" t="s">
        <v>2</v>
      </c>
      <c r="D1" s="135" t="s">
        <v>6</v>
      </c>
      <c r="E1" s="135" t="s">
        <v>1211</v>
      </c>
      <c r="F1" s="136" t="s">
        <v>2013</v>
      </c>
      <c r="G1" s="137" t="s">
        <v>2014</v>
      </c>
      <c r="H1" s="134" t="s">
        <v>17</v>
      </c>
      <c r="I1" s="134" t="s">
        <v>18</v>
      </c>
      <c r="J1" s="151" t="s">
        <v>2939</v>
      </c>
      <c r="K1" s="134" t="s">
        <v>19</v>
      </c>
      <c r="L1" s="134" t="s">
        <v>20</v>
      </c>
      <c r="M1" s="151" t="s">
        <v>21</v>
      </c>
      <c r="N1" s="139" t="s">
        <v>22</v>
      </c>
      <c r="O1" s="152" t="s">
        <v>2941</v>
      </c>
      <c r="P1" s="152" t="s">
        <v>2942</v>
      </c>
      <c r="Q1" s="134" t="s">
        <v>2023</v>
      </c>
      <c r="R1" s="134" t="s">
        <v>2940</v>
      </c>
    </row>
    <row r="2" spans="1:19" s="140" customFormat="1">
      <c r="A2" s="141" t="s">
        <v>1199</v>
      </c>
      <c r="B2" s="141"/>
      <c r="C2" s="142" t="s">
        <v>2024</v>
      </c>
      <c r="D2" s="142" t="s">
        <v>41</v>
      </c>
      <c r="E2" s="142">
        <v>2565</v>
      </c>
      <c r="F2" s="142" t="s">
        <v>424</v>
      </c>
      <c r="G2" s="143" t="s">
        <v>1202</v>
      </c>
      <c r="H2" s="142" t="s">
        <v>453</v>
      </c>
      <c r="I2" s="142" t="s">
        <v>454</v>
      </c>
      <c r="J2" s="142" t="str">
        <f>VLOOKUP(I2,'[1]ตัวย่อ(ต่อท้าย)'!$B$2:$C$515,2,FALSE)</f>
        <v>จท.</v>
      </c>
      <c r="K2" s="142" t="s">
        <v>101</v>
      </c>
      <c r="L2" s="143" t="s">
        <v>2025</v>
      </c>
      <c r="M2" s="143" t="str">
        <f>LEFT(N2,12)</f>
        <v>v3_050602V01</v>
      </c>
      <c r="N2" s="144" t="s">
        <v>1937</v>
      </c>
      <c r="O2" s="144" t="s">
        <v>2943</v>
      </c>
      <c r="P2" s="144"/>
      <c r="Q2" s="142" t="s">
        <v>2026</v>
      </c>
      <c r="R2" s="142" t="s">
        <v>905</v>
      </c>
      <c r="S2" s="140" t="e">
        <f>IF(N2=#REF!,1,0)</f>
        <v>#REF!</v>
      </c>
    </row>
    <row r="3" spans="1:19" s="140" customFormat="1">
      <c r="A3" s="141" t="s">
        <v>1203</v>
      </c>
      <c r="B3" s="141"/>
      <c r="C3" s="142" t="s">
        <v>1204</v>
      </c>
      <c r="D3" s="142" t="s">
        <v>41</v>
      </c>
      <c r="E3" s="142">
        <v>2565</v>
      </c>
      <c r="F3" s="142" t="s">
        <v>432</v>
      </c>
      <c r="G3" s="143" t="s">
        <v>438</v>
      </c>
      <c r="H3" s="142" t="s">
        <v>404</v>
      </c>
      <c r="I3" s="142" t="s">
        <v>405</v>
      </c>
      <c r="J3" s="142" t="str">
        <f>VLOOKUP(I3,'[1]ตัวย่อ(ต่อท้าย)'!$B$2:$C$515,2,FALSE)</f>
        <v>สตช.</v>
      </c>
      <c r="K3" s="142" t="s">
        <v>2027</v>
      </c>
      <c r="L3" s="143" t="s">
        <v>2025</v>
      </c>
      <c r="M3" s="143" t="str">
        <f t="shared" ref="M3:M66" si="0">LEFT(N3,12)</f>
        <v>v3_050602V02</v>
      </c>
      <c r="N3" s="144" t="s">
        <v>1973</v>
      </c>
      <c r="O3" s="144" t="s">
        <v>2943</v>
      </c>
      <c r="P3" s="144"/>
      <c r="Q3" s="142" t="s">
        <v>2028</v>
      </c>
      <c r="R3" s="142" t="s">
        <v>910</v>
      </c>
      <c r="S3" s="140" t="e">
        <f>IF(N3=#REF!,1,0)</f>
        <v>#REF!</v>
      </c>
    </row>
    <row r="4" spans="1:19" s="140" customFormat="1">
      <c r="A4" s="141" t="s">
        <v>1207</v>
      </c>
      <c r="B4" s="141"/>
      <c r="C4" s="142" t="s">
        <v>2029</v>
      </c>
      <c r="D4" s="142" t="s">
        <v>41</v>
      </c>
      <c r="E4" s="142">
        <v>2565</v>
      </c>
      <c r="F4" s="142" t="s">
        <v>432</v>
      </c>
      <c r="G4" s="143" t="s">
        <v>438</v>
      </c>
      <c r="H4" s="142" t="s">
        <v>417</v>
      </c>
      <c r="I4" s="142" t="s">
        <v>1210</v>
      </c>
      <c r="J4" s="142" t="str">
        <f>VLOOKUP(I4,'[1]ตัวย่อ(ต่อท้าย)'!$B$2:$C$515,2,FALSE)</f>
        <v>มทร.รัตนโกสินทร์</v>
      </c>
      <c r="K4" s="142" t="s">
        <v>37</v>
      </c>
      <c r="L4" s="143" t="s">
        <v>2025</v>
      </c>
      <c r="M4" s="143" t="str">
        <f t="shared" si="0"/>
        <v>v3_050602V02</v>
      </c>
      <c r="N4" s="144" t="s">
        <v>1973</v>
      </c>
      <c r="O4" s="144" t="s">
        <v>2943</v>
      </c>
      <c r="P4" s="144"/>
      <c r="Q4" s="142" t="s">
        <v>2030</v>
      </c>
      <c r="R4" s="142" t="s">
        <v>910</v>
      </c>
      <c r="S4" s="140" t="e">
        <f>IF(N4=#REF!,1,0)</f>
        <v>#REF!</v>
      </c>
    </row>
    <row r="5" spans="1:19" s="140" customFormat="1">
      <c r="A5" s="141" t="s">
        <v>1551</v>
      </c>
      <c r="B5" s="141"/>
      <c r="C5" s="142" t="s">
        <v>1552</v>
      </c>
      <c r="D5" s="142" t="s">
        <v>66</v>
      </c>
      <c r="E5" s="142">
        <v>2566</v>
      </c>
      <c r="F5" s="142" t="s">
        <v>432</v>
      </c>
      <c r="G5" s="143" t="s">
        <v>438</v>
      </c>
      <c r="H5" s="142" t="s">
        <v>490</v>
      </c>
      <c r="I5" s="142" t="s">
        <v>46</v>
      </c>
      <c r="J5" s="142" t="str">
        <f>VLOOKUP(I5,'[1]ตัวย่อ(ต่อท้าย)'!$B$2:$C$515,2,FALSE)</f>
        <v xml:space="preserve">กทท. </v>
      </c>
      <c r="K5" s="142" t="s">
        <v>47</v>
      </c>
      <c r="L5" s="142" t="s">
        <v>2031</v>
      </c>
      <c r="M5" s="143" t="str">
        <f t="shared" si="0"/>
        <v>v3_050602V03</v>
      </c>
      <c r="N5" s="144" t="s">
        <v>1952</v>
      </c>
      <c r="O5" s="144" t="s">
        <v>2943</v>
      </c>
      <c r="P5" s="144"/>
      <c r="Q5" s="142" t="s">
        <v>2033</v>
      </c>
      <c r="R5" s="141" t="s">
        <v>923</v>
      </c>
      <c r="S5" s="140" t="e">
        <f>IF(N5=#REF!,1,0)</f>
        <v>#REF!</v>
      </c>
    </row>
    <row r="6" spans="1:19" s="140" customFormat="1">
      <c r="A6" s="141" t="s">
        <v>1554</v>
      </c>
      <c r="B6" s="141"/>
      <c r="C6" s="142" t="s">
        <v>1555</v>
      </c>
      <c r="D6" s="142" t="s">
        <v>66</v>
      </c>
      <c r="E6" s="142">
        <v>2566</v>
      </c>
      <c r="F6" s="142" t="s">
        <v>432</v>
      </c>
      <c r="G6" s="143" t="s">
        <v>438</v>
      </c>
      <c r="H6" s="142" t="s">
        <v>490</v>
      </c>
      <c r="I6" s="142" t="s">
        <v>46</v>
      </c>
      <c r="J6" s="142" t="str">
        <f>VLOOKUP(I6,'[1]ตัวย่อ(ต่อท้าย)'!$B$2:$C$515,2,FALSE)</f>
        <v xml:space="preserve">กทท. </v>
      </c>
      <c r="K6" s="142" t="s">
        <v>47</v>
      </c>
      <c r="L6" s="142" t="s">
        <v>2031</v>
      </c>
      <c r="M6" s="143" t="str">
        <f t="shared" si="0"/>
        <v>v3_050602V03</v>
      </c>
      <c r="N6" s="144" t="s">
        <v>1952</v>
      </c>
      <c r="O6" s="144" t="s">
        <v>2943</v>
      </c>
      <c r="P6" s="144"/>
      <c r="Q6" s="142" t="s">
        <v>2034</v>
      </c>
      <c r="R6" s="141" t="s">
        <v>923</v>
      </c>
      <c r="S6" s="140" t="e">
        <f>IF(N6=#REF!,1,0)</f>
        <v>#REF!</v>
      </c>
    </row>
    <row r="7" spans="1:19" s="140" customFormat="1">
      <c r="A7" s="141" t="s">
        <v>1521</v>
      </c>
      <c r="B7" s="141"/>
      <c r="C7" s="142" t="s">
        <v>1027</v>
      </c>
      <c r="D7" s="142" t="s">
        <v>27</v>
      </c>
      <c r="E7" s="142">
        <v>2566</v>
      </c>
      <c r="F7" s="142" t="s">
        <v>432</v>
      </c>
      <c r="G7" s="143" t="s">
        <v>438</v>
      </c>
      <c r="H7" s="142" t="s">
        <v>1029</v>
      </c>
      <c r="I7" s="142" t="s">
        <v>756</v>
      </c>
      <c r="J7" s="142" t="str">
        <f>VLOOKUP(I7,'[1]ตัวย่อ(ต่อท้าย)'!$B$2:$C$515,2,FALSE)</f>
        <v>อส.</v>
      </c>
      <c r="K7" s="142" t="s">
        <v>166</v>
      </c>
      <c r="L7" s="142" t="s">
        <v>2031</v>
      </c>
      <c r="M7" s="143" t="str">
        <f t="shared" si="0"/>
        <v>v3_050602V01</v>
      </c>
      <c r="N7" s="144" t="s">
        <v>2035</v>
      </c>
      <c r="O7" s="144" t="s">
        <v>2943</v>
      </c>
      <c r="P7" s="144"/>
      <c r="Q7" s="142" t="s">
        <v>2036</v>
      </c>
      <c r="R7" s="141" t="s">
        <v>1522</v>
      </c>
      <c r="S7" s="140" t="e">
        <f>IF(N7=#REF!,1,0)</f>
        <v>#REF!</v>
      </c>
    </row>
    <row r="8" spans="1:19" s="140" customFormat="1">
      <c r="A8" s="141" t="s">
        <v>2037</v>
      </c>
      <c r="B8" s="141"/>
      <c r="C8" s="142" t="s">
        <v>2038</v>
      </c>
      <c r="D8" s="142" t="s">
        <v>27</v>
      </c>
      <c r="E8" s="142">
        <v>2566</v>
      </c>
      <c r="F8" s="142" t="s">
        <v>432</v>
      </c>
      <c r="G8" s="143" t="s">
        <v>438</v>
      </c>
      <c r="H8" s="142" t="s">
        <v>106</v>
      </c>
      <c r="I8" s="142" t="s">
        <v>439</v>
      </c>
      <c r="J8" s="142" t="str">
        <f>VLOOKUP(I8,'[1]ตัวย่อ(ต่อท้าย)'!$B$2:$C$515,2,FALSE)</f>
        <v>มพ.</v>
      </c>
      <c r="K8" s="142" t="s">
        <v>37</v>
      </c>
      <c r="L8" s="142" t="s">
        <v>2031</v>
      </c>
      <c r="M8" s="143" t="str">
        <f t="shared" si="0"/>
        <v>v3_050602V01</v>
      </c>
      <c r="N8" s="144" t="s">
        <v>2035</v>
      </c>
      <c r="O8" s="144" t="s">
        <v>2943</v>
      </c>
      <c r="P8" s="144"/>
      <c r="Q8" s="142" t="s">
        <v>2039</v>
      </c>
      <c r="R8" s="141" t="s">
        <v>1522</v>
      </c>
      <c r="S8" s="140" t="e">
        <f>IF(N8=#REF!,1,0)</f>
        <v>#REF!</v>
      </c>
    </row>
    <row r="9" spans="1:19" s="140" customFormat="1">
      <c r="A9" s="141" t="s">
        <v>1536</v>
      </c>
      <c r="B9" s="141"/>
      <c r="C9" s="142" t="s">
        <v>1537</v>
      </c>
      <c r="D9" s="142" t="s">
        <v>27</v>
      </c>
      <c r="E9" s="142">
        <v>2566</v>
      </c>
      <c r="F9" s="142" t="s">
        <v>432</v>
      </c>
      <c r="G9" s="143" t="s">
        <v>438</v>
      </c>
      <c r="H9" s="142" t="s">
        <v>1058</v>
      </c>
      <c r="I9" s="142" t="s">
        <v>756</v>
      </c>
      <c r="J9" s="142" t="str">
        <f>VLOOKUP(I9,'[1]ตัวย่อ(ต่อท้าย)'!$B$2:$C$515,2,FALSE)</f>
        <v>อส.</v>
      </c>
      <c r="K9" s="142" t="s">
        <v>166</v>
      </c>
      <c r="L9" s="142" t="s">
        <v>2031</v>
      </c>
      <c r="M9" s="143" t="str">
        <f t="shared" si="0"/>
        <v>v3_050602V02</v>
      </c>
      <c r="N9" s="144" t="s">
        <v>1985</v>
      </c>
      <c r="O9" s="144" t="s">
        <v>2943</v>
      </c>
      <c r="P9" s="144"/>
      <c r="Q9" s="142" t="s">
        <v>2040</v>
      </c>
      <c r="R9" s="141" t="s">
        <v>949</v>
      </c>
      <c r="S9" s="140" t="e">
        <f>IF(N9=#REF!,1,0)</f>
        <v>#REF!</v>
      </c>
    </row>
    <row r="10" spans="1:19" s="140" customFormat="1">
      <c r="A10" s="141" t="s">
        <v>1790</v>
      </c>
      <c r="B10" s="141"/>
      <c r="C10" s="142" t="s">
        <v>1791</v>
      </c>
      <c r="D10" s="142" t="s">
        <v>27</v>
      </c>
      <c r="E10" s="142">
        <v>2566</v>
      </c>
      <c r="F10" s="142" t="s">
        <v>432</v>
      </c>
      <c r="G10" s="143" t="s">
        <v>438</v>
      </c>
      <c r="H10" s="142" t="s">
        <v>1473</v>
      </c>
      <c r="I10" s="142" t="s">
        <v>756</v>
      </c>
      <c r="J10" s="142" t="str">
        <f>VLOOKUP(I10,'[1]ตัวย่อ(ต่อท้าย)'!$B$2:$C$515,2,FALSE)</f>
        <v>อส.</v>
      </c>
      <c r="K10" s="142" t="s">
        <v>166</v>
      </c>
      <c r="L10" s="142" t="s">
        <v>2031</v>
      </c>
      <c r="M10" s="143" t="str">
        <f t="shared" si="0"/>
        <v>v3_050602V02</v>
      </c>
      <c r="N10" s="144" t="s">
        <v>1985</v>
      </c>
      <c r="O10" s="144" t="s">
        <v>2943</v>
      </c>
      <c r="P10" s="144"/>
      <c r="Q10" s="142" t="s">
        <v>2041</v>
      </c>
      <c r="R10" s="141" t="s">
        <v>949</v>
      </c>
      <c r="S10" s="140" t="e">
        <f>IF(N10=#REF!,1,0)</f>
        <v>#REF!</v>
      </c>
    </row>
    <row r="11" spans="1:19" s="140" customFormat="1">
      <c r="A11" s="141" t="s">
        <v>1816</v>
      </c>
      <c r="B11" s="141"/>
      <c r="C11" s="142" t="s">
        <v>1817</v>
      </c>
      <c r="D11" s="142" t="s">
        <v>27</v>
      </c>
      <c r="E11" s="142">
        <v>2566</v>
      </c>
      <c r="F11" s="142" t="s">
        <v>432</v>
      </c>
      <c r="G11" s="143" t="s">
        <v>438</v>
      </c>
      <c r="H11" s="142"/>
      <c r="I11" s="142" t="s">
        <v>392</v>
      </c>
      <c r="J11" s="142" t="e">
        <f>VLOOKUP(I11,'[1]ตัวย่อ(ต่อท้าย)'!$B$2:$C$515,2,FALSE)</f>
        <v>#N/A</v>
      </c>
      <c r="K11" s="142" t="s">
        <v>293</v>
      </c>
      <c r="L11" s="142" t="s">
        <v>2031</v>
      </c>
      <c r="M11" s="143" t="str">
        <f t="shared" si="0"/>
        <v>v3_050602V01</v>
      </c>
      <c r="N11" s="144" t="s">
        <v>1937</v>
      </c>
      <c r="O11" s="144" t="s">
        <v>2943</v>
      </c>
      <c r="P11" s="144"/>
      <c r="Q11" s="142" t="s">
        <v>2043</v>
      </c>
      <c r="R11" s="141" t="s">
        <v>2042</v>
      </c>
      <c r="S11" s="140" t="e">
        <f>IF(N11=#REF!,1,0)</f>
        <v>#REF!</v>
      </c>
    </row>
    <row r="12" spans="1:19" s="140" customFormat="1">
      <c r="A12" s="141" t="s">
        <v>1510</v>
      </c>
      <c r="B12" s="141"/>
      <c r="C12" s="142" t="s">
        <v>1511</v>
      </c>
      <c r="D12" s="142" t="s">
        <v>41</v>
      </c>
      <c r="E12" s="142">
        <v>2566</v>
      </c>
      <c r="F12" s="142" t="s">
        <v>432</v>
      </c>
      <c r="G12" s="143" t="s">
        <v>438</v>
      </c>
      <c r="H12" s="142" t="s">
        <v>417</v>
      </c>
      <c r="I12" s="142" t="s">
        <v>1512</v>
      </c>
      <c r="J12" s="142" t="str">
        <f>VLOOKUP(I12,'[1]ตัวย่อ(ต่อท้าย)'!$B$2:$C$515,2,FALSE)</f>
        <v>มทร.ศรีวิชัย</v>
      </c>
      <c r="K12" s="142" t="s">
        <v>37</v>
      </c>
      <c r="L12" s="142" t="s">
        <v>2031</v>
      </c>
      <c r="M12" s="143" t="str">
        <f t="shared" si="0"/>
        <v>v3_050602V01</v>
      </c>
      <c r="N12" s="144" t="s">
        <v>1937</v>
      </c>
      <c r="O12" s="144" t="s">
        <v>2943</v>
      </c>
      <c r="P12" s="144"/>
      <c r="Q12" s="142" t="s">
        <v>2044</v>
      </c>
      <c r="R12" s="141" t="s">
        <v>905</v>
      </c>
      <c r="S12" s="140" t="e">
        <f>IF(N12=#REF!,1,0)</f>
        <v>#REF!</v>
      </c>
    </row>
    <row r="13" spans="1:19" s="140" customFormat="1">
      <c r="A13" s="141" t="s">
        <v>1524</v>
      </c>
      <c r="B13" s="141"/>
      <c r="C13" s="142" t="s">
        <v>1525</v>
      </c>
      <c r="D13" s="142" t="s">
        <v>41</v>
      </c>
      <c r="E13" s="142">
        <v>2566</v>
      </c>
      <c r="F13" s="142" t="s">
        <v>1007</v>
      </c>
      <c r="G13" s="143" t="s">
        <v>438</v>
      </c>
      <c r="H13" s="142" t="s">
        <v>562</v>
      </c>
      <c r="I13" s="142" t="s">
        <v>563</v>
      </c>
      <c r="J13" s="142" t="str">
        <f>VLOOKUP(I13,'[1]ตัวย่อ(ต่อท้าย)'!$B$2:$C$515,2,FALSE)</f>
        <v>ชป.</v>
      </c>
      <c r="K13" s="142" t="s">
        <v>564</v>
      </c>
      <c r="L13" s="142" t="s">
        <v>2031</v>
      </c>
      <c r="M13" s="143" t="str">
        <f t="shared" si="0"/>
        <v>v3_050602V01</v>
      </c>
      <c r="N13" s="144" t="s">
        <v>2035</v>
      </c>
      <c r="O13" s="144" t="s">
        <v>2943</v>
      </c>
      <c r="P13" s="144"/>
      <c r="Q13" s="142" t="s">
        <v>2045</v>
      </c>
      <c r="R13" s="141" t="s">
        <v>1522</v>
      </c>
      <c r="S13" s="140" t="e">
        <f>IF(N13=#REF!,1,0)</f>
        <v>#REF!</v>
      </c>
    </row>
    <row r="14" spans="1:19" s="140" customFormat="1">
      <c r="A14" s="141" t="s">
        <v>1517</v>
      </c>
      <c r="B14" s="141"/>
      <c r="C14" s="142" t="s">
        <v>1518</v>
      </c>
      <c r="D14" s="142" t="s">
        <v>41</v>
      </c>
      <c r="E14" s="142">
        <v>2566</v>
      </c>
      <c r="F14" s="142" t="s">
        <v>432</v>
      </c>
      <c r="G14" s="143" t="s">
        <v>1519</v>
      </c>
      <c r="H14" s="142" t="s">
        <v>453</v>
      </c>
      <c r="I14" s="142" t="s">
        <v>454</v>
      </c>
      <c r="J14" s="142" t="str">
        <f>VLOOKUP(I14,'[1]ตัวย่อ(ต่อท้าย)'!$B$2:$C$515,2,FALSE)</f>
        <v>จท.</v>
      </c>
      <c r="K14" s="142" t="s">
        <v>101</v>
      </c>
      <c r="L14" s="142" t="s">
        <v>2031</v>
      </c>
      <c r="M14" s="143" t="str">
        <f t="shared" si="0"/>
        <v>v3_050602V01</v>
      </c>
      <c r="N14" s="144" t="s">
        <v>1937</v>
      </c>
      <c r="O14" s="144" t="s">
        <v>2943</v>
      </c>
      <c r="P14" s="144"/>
      <c r="Q14" s="142" t="s">
        <v>2046</v>
      </c>
      <c r="R14" s="141" t="s">
        <v>905</v>
      </c>
      <c r="S14" s="140" t="e">
        <f>IF(N14=#REF!,1,0)</f>
        <v>#REF!</v>
      </c>
    </row>
    <row r="15" spans="1:19" s="140" customFormat="1">
      <c r="A15" s="141" t="s">
        <v>1527</v>
      </c>
      <c r="B15" s="141"/>
      <c r="C15" s="142" t="s">
        <v>1528</v>
      </c>
      <c r="D15" s="142" t="s">
        <v>41</v>
      </c>
      <c r="E15" s="142">
        <v>2566</v>
      </c>
      <c r="F15" s="142" t="s">
        <v>432</v>
      </c>
      <c r="G15" s="143" t="s">
        <v>438</v>
      </c>
      <c r="H15" s="142" t="s">
        <v>193</v>
      </c>
      <c r="I15" s="142" t="s">
        <v>165</v>
      </c>
      <c r="J15" s="142" t="str">
        <f>VLOOKUP(I15,'[1]ตัวย่อ(ต่อท้าย)'!$B$2:$C$515,2,FALSE)</f>
        <v>สป.ทส.</v>
      </c>
      <c r="K15" s="142" t="s">
        <v>166</v>
      </c>
      <c r="L15" s="142" t="s">
        <v>2031</v>
      </c>
      <c r="M15" s="143" t="str">
        <f t="shared" si="0"/>
        <v>v3_050602V02</v>
      </c>
      <c r="N15" s="144" t="s">
        <v>1985</v>
      </c>
      <c r="O15" s="144" t="s">
        <v>2943</v>
      </c>
      <c r="P15" s="144"/>
      <c r="Q15" s="142" t="s">
        <v>2047</v>
      </c>
      <c r="R15" s="141" t="s">
        <v>949</v>
      </c>
      <c r="S15" s="140" t="e">
        <f>IF(N15=#REF!,1,0)</f>
        <v>#REF!</v>
      </c>
    </row>
    <row r="16" spans="1:19" s="140" customFormat="1">
      <c r="A16" s="141" t="s">
        <v>1539</v>
      </c>
      <c r="B16" s="141"/>
      <c r="C16" s="142" t="s">
        <v>1540</v>
      </c>
      <c r="D16" s="142" t="s">
        <v>41</v>
      </c>
      <c r="E16" s="142">
        <v>2566</v>
      </c>
      <c r="F16" s="142" t="s">
        <v>1541</v>
      </c>
      <c r="G16" s="143" t="s">
        <v>1542</v>
      </c>
      <c r="H16" s="142" t="s">
        <v>990</v>
      </c>
      <c r="I16" s="142" t="s">
        <v>238</v>
      </c>
      <c r="J16" s="142" t="str">
        <f>VLOOKUP(I16,'[1]ตัวย่อ(ต่อท้าย)'!$B$2:$C$515,2,FALSE)</f>
        <v>ทล.</v>
      </c>
      <c r="K16" s="142" t="s">
        <v>101</v>
      </c>
      <c r="L16" s="142" t="s">
        <v>2031</v>
      </c>
      <c r="M16" s="143" t="str">
        <f t="shared" si="0"/>
        <v>v3_050602V01</v>
      </c>
      <c r="N16" s="144" t="s">
        <v>2035</v>
      </c>
      <c r="O16" s="144" t="s">
        <v>2943</v>
      </c>
      <c r="P16" s="144"/>
      <c r="Q16" s="142" t="s">
        <v>2048</v>
      </c>
      <c r="R16" s="141" t="s">
        <v>1522</v>
      </c>
      <c r="S16" s="140" t="e">
        <f>IF(N16=#REF!,1,0)</f>
        <v>#REF!</v>
      </c>
    </row>
    <row r="17" spans="1:19" s="140" customFormat="1">
      <c r="A17" s="141" t="s">
        <v>1544</v>
      </c>
      <c r="B17" s="141"/>
      <c r="C17" s="142" t="s">
        <v>1545</v>
      </c>
      <c r="D17" s="142" t="s">
        <v>41</v>
      </c>
      <c r="E17" s="142">
        <v>2566</v>
      </c>
      <c r="F17" s="142" t="s">
        <v>843</v>
      </c>
      <c r="G17" s="143" t="s">
        <v>1542</v>
      </c>
      <c r="H17" s="142" t="s">
        <v>990</v>
      </c>
      <c r="I17" s="142" t="s">
        <v>238</v>
      </c>
      <c r="J17" s="142" t="str">
        <f>VLOOKUP(I17,'[1]ตัวย่อ(ต่อท้าย)'!$B$2:$C$515,2,FALSE)</f>
        <v>ทล.</v>
      </c>
      <c r="K17" s="142" t="s">
        <v>101</v>
      </c>
      <c r="L17" s="142" t="s">
        <v>2031</v>
      </c>
      <c r="M17" s="143" t="str">
        <f t="shared" si="0"/>
        <v>v3_050602V01</v>
      </c>
      <c r="N17" s="144" t="s">
        <v>2035</v>
      </c>
      <c r="O17" s="144" t="s">
        <v>2943</v>
      </c>
      <c r="P17" s="144"/>
      <c r="Q17" s="142" t="s">
        <v>2049</v>
      </c>
      <c r="R17" s="141" t="s">
        <v>1522</v>
      </c>
      <c r="S17" s="140" t="e">
        <f>IF(N17=#REF!,1,0)</f>
        <v>#REF!</v>
      </c>
    </row>
    <row r="18" spans="1:19" s="140" customFormat="1">
      <c r="A18" s="141" t="s">
        <v>1530</v>
      </c>
      <c r="B18" s="141"/>
      <c r="C18" s="142" t="s">
        <v>1061</v>
      </c>
      <c r="D18" s="142" t="s">
        <v>41</v>
      </c>
      <c r="E18" s="142">
        <v>2566</v>
      </c>
      <c r="F18" s="142" t="s">
        <v>432</v>
      </c>
      <c r="G18" s="143" t="s">
        <v>438</v>
      </c>
      <c r="H18" s="142" t="s">
        <v>1063</v>
      </c>
      <c r="I18" s="142" t="s">
        <v>756</v>
      </c>
      <c r="J18" s="142" t="str">
        <f>VLOOKUP(I18,'[1]ตัวย่อ(ต่อท้าย)'!$B$2:$C$515,2,FALSE)</f>
        <v>อส.</v>
      </c>
      <c r="K18" s="142" t="s">
        <v>166</v>
      </c>
      <c r="L18" s="142" t="s">
        <v>2031</v>
      </c>
      <c r="M18" s="143" t="str">
        <f t="shared" si="0"/>
        <v>v3_050602V02</v>
      </c>
      <c r="N18" s="144" t="s">
        <v>1985</v>
      </c>
      <c r="O18" s="144" t="s">
        <v>2943</v>
      </c>
      <c r="P18" s="144"/>
      <c r="Q18" s="142" t="s">
        <v>2050</v>
      </c>
      <c r="R18" s="141" t="s">
        <v>949</v>
      </c>
      <c r="S18" s="140" t="e">
        <f>IF(N18=#REF!,1,0)</f>
        <v>#REF!</v>
      </c>
    </row>
    <row r="19" spans="1:19" s="140" customFormat="1">
      <c r="A19" s="141" t="s">
        <v>1557</v>
      </c>
      <c r="B19" s="141"/>
      <c r="C19" s="142" t="s">
        <v>1558</v>
      </c>
      <c r="D19" s="142" t="s">
        <v>41</v>
      </c>
      <c r="E19" s="142">
        <v>2566</v>
      </c>
      <c r="F19" s="142" t="s">
        <v>432</v>
      </c>
      <c r="G19" s="143" t="s">
        <v>438</v>
      </c>
      <c r="H19" s="142" t="s">
        <v>1559</v>
      </c>
      <c r="I19" s="142" t="s">
        <v>324</v>
      </c>
      <c r="J19" s="142" t="str">
        <f>VLOOKUP(I19,'[1]ตัวย่อ(ต่อท้าย)'!$B$2:$C$515,2,FALSE)</f>
        <v>ปค.</v>
      </c>
      <c r="K19" s="142" t="s">
        <v>62</v>
      </c>
      <c r="L19" s="142" t="s">
        <v>2031</v>
      </c>
      <c r="M19" s="143" t="str">
        <f t="shared" si="0"/>
        <v>v3_050602V03</v>
      </c>
      <c r="N19" s="144" t="s">
        <v>2051</v>
      </c>
      <c r="O19" s="144" t="s">
        <v>2943</v>
      </c>
      <c r="P19" s="144"/>
      <c r="Q19" s="142" t="s">
        <v>2052</v>
      </c>
      <c r="R19" s="141" t="s">
        <v>927</v>
      </c>
      <c r="S19" s="140" t="e">
        <f>IF(N19=#REF!,1,0)</f>
        <v>#REF!</v>
      </c>
    </row>
    <row r="20" spans="1:19" s="140" customFormat="1">
      <c r="A20" s="141" t="s">
        <v>1561</v>
      </c>
      <c r="B20" s="141"/>
      <c r="C20" s="142" t="s">
        <v>1562</v>
      </c>
      <c r="D20" s="142" t="s">
        <v>41</v>
      </c>
      <c r="E20" s="142">
        <v>2566</v>
      </c>
      <c r="F20" s="142" t="s">
        <v>432</v>
      </c>
      <c r="G20" s="143" t="s">
        <v>438</v>
      </c>
      <c r="H20" s="142" t="s">
        <v>628</v>
      </c>
      <c r="I20" s="142" t="s">
        <v>563</v>
      </c>
      <c r="J20" s="142" t="str">
        <f>VLOOKUP(I20,'[1]ตัวย่อ(ต่อท้าย)'!$B$2:$C$515,2,FALSE)</f>
        <v>ชป.</v>
      </c>
      <c r="K20" s="142" t="s">
        <v>564</v>
      </c>
      <c r="L20" s="142" t="s">
        <v>2031</v>
      </c>
      <c r="M20" s="143" t="str">
        <f t="shared" si="0"/>
        <v>v3_050602V03</v>
      </c>
      <c r="N20" s="144" t="s">
        <v>2051</v>
      </c>
      <c r="O20" s="144" t="s">
        <v>2943</v>
      </c>
      <c r="P20" s="144"/>
      <c r="Q20" s="142" t="s">
        <v>2053</v>
      </c>
      <c r="R20" s="141" t="s">
        <v>927</v>
      </c>
      <c r="S20" s="140" t="e">
        <f>IF(N20=#REF!,1,0)</f>
        <v>#REF!</v>
      </c>
    </row>
    <row r="21" spans="1:19" s="140" customFormat="1">
      <c r="A21" s="141" t="s">
        <v>1581</v>
      </c>
      <c r="B21" s="141"/>
      <c r="C21" s="142" t="s">
        <v>1582</v>
      </c>
      <c r="D21" s="142" t="s">
        <v>41</v>
      </c>
      <c r="E21" s="142">
        <v>2566</v>
      </c>
      <c r="F21" s="142" t="s">
        <v>432</v>
      </c>
      <c r="G21" s="143" t="s">
        <v>438</v>
      </c>
      <c r="H21" s="142" t="s">
        <v>45</v>
      </c>
      <c r="I21" s="142" t="s">
        <v>46</v>
      </c>
      <c r="J21" s="142" t="str">
        <f>VLOOKUP(I21,'[1]ตัวย่อ(ต่อท้าย)'!$B$2:$C$515,2,FALSE)</f>
        <v xml:space="preserve">กทท. </v>
      </c>
      <c r="K21" s="142" t="s">
        <v>47</v>
      </c>
      <c r="L21" s="142" t="s">
        <v>2031</v>
      </c>
      <c r="M21" s="143" t="str">
        <f t="shared" si="0"/>
        <v>v3_050602V03</v>
      </c>
      <c r="N21" s="144" t="s">
        <v>1952</v>
      </c>
      <c r="O21" s="144" t="s">
        <v>2943</v>
      </c>
      <c r="P21" s="144"/>
      <c r="Q21" s="142" t="s">
        <v>2054</v>
      </c>
      <c r="R21" s="141" t="s">
        <v>923</v>
      </c>
      <c r="S21" s="140" t="e">
        <f>IF(N21=#REF!,1,0)</f>
        <v>#REF!</v>
      </c>
    </row>
    <row r="22" spans="1:19" s="140" customFormat="1">
      <c r="A22" s="141" t="s">
        <v>1588</v>
      </c>
      <c r="B22" s="141"/>
      <c r="C22" s="142" t="s">
        <v>1589</v>
      </c>
      <c r="D22" s="142" t="s">
        <v>41</v>
      </c>
      <c r="E22" s="142">
        <v>2566</v>
      </c>
      <c r="F22" s="142" t="s">
        <v>432</v>
      </c>
      <c r="G22" s="143" t="s">
        <v>438</v>
      </c>
      <c r="H22" s="142" t="s">
        <v>490</v>
      </c>
      <c r="I22" s="142" t="s">
        <v>46</v>
      </c>
      <c r="J22" s="142" t="str">
        <f>VLOOKUP(I22,'[1]ตัวย่อ(ต่อท้าย)'!$B$2:$C$515,2,FALSE)</f>
        <v xml:space="preserve">กทท. </v>
      </c>
      <c r="K22" s="142" t="s">
        <v>47</v>
      </c>
      <c r="L22" s="142" t="s">
        <v>2031</v>
      </c>
      <c r="M22" s="143" t="str">
        <f t="shared" si="0"/>
        <v>v3_050602V03</v>
      </c>
      <c r="N22" s="144" t="s">
        <v>1952</v>
      </c>
      <c r="O22" s="144" t="s">
        <v>2943</v>
      </c>
      <c r="P22" s="144"/>
      <c r="Q22" s="142" t="s">
        <v>2055</v>
      </c>
      <c r="R22" s="141" t="s">
        <v>923</v>
      </c>
      <c r="S22" s="140" t="e">
        <f>IF(N22=#REF!,1,0)</f>
        <v>#REF!</v>
      </c>
    </row>
    <row r="23" spans="1:19" s="140" customFormat="1">
      <c r="A23" s="141" t="s">
        <v>1584</v>
      </c>
      <c r="B23" s="141"/>
      <c r="C23" s="142" t="s">
        <v>2056</v>
      </c>
      <c r="D23" s="142" t="s">
        <v>41</v>
      </c>
      <c r="E23" s="142">
        <v>2566</v>
      </c>
      <c r="F23" s="142" t="s">
        <v>1542</v>
      </c>
      <c r="G23" s="143" t="s">
        <v>438</v>
      </c>
      <c r="H23" s="142" t="s">
        <v>1586</v>
      </c>
      <c r="I23" s="142" t="s">
        <v>756</v>
      </c>
      <c r="J23" s="142" t="str">
        <f>VLOOKUP(I23,'[1]ตัวย่อ(ต่อท้าย)'!$B$2:$C$515,2,FALSE)</f>
        <v>อส.</v>
      </c>
      <c r="K23" s="142" t="s">
        <v>166</v>
      </c>
      <c r="L23" s="142" t="s">
        <v>2031</v>
      </c>
      <c r="M23" s="143" t="str">
        <f t="shared" si="0"/>
        <v>v3_050602V01</v>
      </c>
      <c r="N23" s="144" t="s">
        <v>1937</v>
      </c>
      <c r="O23" s="144" t="s">
        <v>2943</v>
      </c>
      <c r="P23" s="144"/>
      <c r="Q23" s="142" t="s">
        <v>2057</v>
      </c>
      <c r="R23" s="141" t="s">
        <v>905</v>
      </c>
      <c r="S23" s="140" t="e">
        <f>IF(N23=#REF!,1,0)</f>
        <v>#REF!</v>
      </c>
    </row>
    <row r="24" spans="1:19" s="140" customFormat="1">
      <c r="A24" s="141" t="s">
        <v>1594</v>
      </c>
      <c r="B24" s="141"/>
      <c r="C24" s="142" t="s">
        <v>1595</v>
      </c>
      <c r="D24" s="142" t="s">
        <v>41</v>
      </c>
      <c r="E24" s="142">
        <v>2566</v>
      </c>
      <c r="F24" s="142" t="s">
        <v>432</v>
      </c>
      <c r="G24" s="143" t="s">
        <v>438</v>
      </c>
      <c r="H24" s="142" t="s">
        <v>45</v>
      </c>
      <c r="I24" s="142" t="s">
        <v>46</v>
      </c>
      <c r="J24" s="142" t="str">
        <f>VLOOKUP(I24,'[1]ตัวย่อ(ต่อท้าย)'!$B$2:$C$515,2,FALSE)</f>
        <v xml:space="preserve">กทท. </v>
      </c>
      <c r="K24" s="142" t="s">
        <v>47</v>
      </c>
      <c r="L24" s="142" t="s">
        <v>2031</v>
      </c>
      <c r="M24" s="143" t="str">
        <f t="shared" si="0"/>
        <v>v3_050602V03</v>
      </c>
      <c r="N24" s="144" t="s">
        <v>1952</v>
      </c>
      <c r="O24" s="144" t="s">
        <v>2943</v>
      </c>
      <c r="P24" s="144"/>
      <c r="Q24" s="142" t="s">
        <v>2058</v>
      </c>
      <c r="R24" s="141" t="s">
        <v>923</v>
      </c>
      <c r="S24" s="140" t="e">
        <f>IF(N24=#REF!,1,0)</f>
        <v>#REF!</v>
      </c>
    </row>
    <row r="25" spans="1:19" s="140" customFormat="1">
      <c r="A25" s="141" t="s">
        <v>1597</v>
      </c>
      <c r="B25" s="141"/>
      <c r="C25" s="142" t="s">
        <v>1598</v>
      </c>
      <c r="D25" s="142" t="s">
        <v>41</v>
      </c>
      <c r="E25" s="142">
        <v>2566</v>
      </c>
      <c r="F25" s="142" t="s">
        <v>432</v>
      </c>
      <c r="G25" s="143" t="s">
        <v>438</v>
      </c>
      <c r="H25" s="142" t="s">
        <v>45</v>
      </c>
      <c r="I25" s="142" t="s">
        <v>46</v>
      </c>
      <c r="J25" s="142" t="str">
        <f>VLOOKUP(I25,'[1]ตัวย่อ(ต่อท้าย)'!$B$2:$C$515,2,FALSE)</f>
        <v xml:space="preserve">กทท. </v>
      </c>
      <c r="K25" s="142" t="s">
        <v>47</v>
      </c>
      <c r="L25" s="142" t="s">
        <v>2031</v>
      </c>
      <c r="M25" s="143" t="str">
        <f t="shared" si="0"/>
        <v>v3_050602V03</v>
      </c>
      <c r="N25" s="144" t="s">
        <v>1952</v>
      </c>
      <c r="O25" s="144" t="s">
        <v>2943</v>
      </c>
      <c r="P25" s="144"/>
      <c r="Q25" s="142" t="s">
        <v>2059</v>
      </c>
      <c r="R25" s="141" t="s">
        <v>923</v>
      </c>
      <c r="S25" s="140" t="e">
        <f>IF(N25=#REF!,1,0)</f>
        <v>#REF!</v>
      </c>
    </row>
    <row r="26" spans="1:19" s="140" customFormat="1">
      <c r="A26" s="141" t="s">
        <v>1600</v>
      </c>
      <c r="B26" s="141"/>
      <c r="C26" s="142" t="s">
        <v>1601</v>
      </c>
      <c r="D26" s="142" t="s">
        <v>41</v>
      </c>
      <c r="E26" s="142">
        <v>2566</v>
      </c>
      <c r="F26" s="142" t="s">
        <v>432</v>
      </c>
      <c r="G26" s="143" t="s">
        <v>438</v>
      </c>
      <c r="H26" s="142" t="s">
        <v>45</v>
      </c>
      <c r="I26" s="142" t="s">
        <v>46</v>
      </c>
      <c r="J26" s="142" t="str">
        <f>VLOOKUP(I26,'[1]ตัวย่อ(ต่อท้าย)'!$B$2:$C$515,2,FALSE)</f>
        <v xml:space="preserve">กทท. </v>
      </c>
      <c r="K26" s="142" t="s">
        <v>47</v>
      </c>
      <c r="L26" s="142" t="s">
        <v>2031</v>
      </c>
      <c r="M26" s="143" t="str">
        <f t="shared" si="0"/>
        <v>v3_050602V03</v>
      </c>
      <c r="N26" s="144" t="s">
        <v>1952</v>
      </c>
      <c r="O26" s="144" t="s">
        <v>2943</v>
      </c>
      <c r="P26" s="144"/>
      <c r="Q26" s="142" t="s">
        <v>2060</v>
      </c>
      <c r="R26" s="141" t="s">
        <v>923</v>
      </c>
      <c r="S26" s="140" t="e">
        <f>IF(N26=#REF!,1,0)</f>
        <v>#REF!</v>
      </c>
    </row>
    <row r="27" spans="1:19" s="140" customFormat="1">
      <c r="A27" s="141" t="s">
        <v>1603</v>
      </c>
      <c r="B27" s="141"/>
      <c r="C27" s="142" t="s">
        <v>1604</v>
      </c>
      <c r="D27" s="142" t="s">
        <v>41</v>
      </c>
      <c r="E27" s="142">
        <v>2566</v>
      </c>
      <c r="F27" s="142" t="s">
        <v>424</v>
      </c>
      <c r="G27" s="143" t="s">
        <v>1605</v>
      </c>
      <c r="H27" s="142" t="s">
        <v>361</v>
      </c>
      <c r="I27" s="142" t="s">
        <v>238</v>
      </c>
      <c r="J27" s="142" t="str">
        <f>VLOOKUP(I27,'[1]ตัวย่อ(ต่อท้าย)'!$B$2:$C$515,2,FALSE)</f>
        <v>ทล.</v>
      </c>
      <c r="K27" s="142" t="s">
        <v>101</v>
      </c>
      <c r="L27" s="142" t="s">
        <v>2031</v>
      </c>
      <c r="M27" s="143" t="str">
        <f t="shared" si="0"/>
        <v>v3_050602V01</v>
      </c>
      <c r="N27" s="144" t="s">
        <v>2035</v>
      </c>
      <c r="O27" s="144" t="s">
        <v>2943</v>
      </c>
      <c r="P27" s="144"/>
      <c r="Q27" s="142" t="s">
        <v>2062</v>
      </c>
      <c r="R27" s="141" t="s">
        <v>2061</v>
      </c>
      <c r="S27" s="140" t="e">
        <f>IF(N27=#REF!,1,0)</f>
        <v>#REF!</v>
      </c>
    </row>
    <row r="28" spans="1:19" s="140" customFormat="1">
      <c r="A28" s="141" t="s">
        <v>1608</v>
      </c>
      <c r="B28" s="141"/>
      <c r="C28" s="142" t="s">
        <v>1609</v>
      </c>
      <c r="D28" s="142" t="s">
        <v>41</v>
      </c>
      <c r="E28" s="142">
        <v>2566</v>
      </c>
      <c r="F28" s="142" t="s">
        <v>432</v>
      </c>
      <c r="G28" s="143" t="s">
        <v>438</v>
      </c>
      <c r="H28" s="142" t="s">
        <v>45</v>
      </c>
      <c r="I28" s="142" t="s">
        <v>46</v>
      </c>
      <c r="J28" s="142" t="str">
        <f>VLOOKUP(I28,'[1]ตัวย่อ(ต่อท้าย)'!$B$2:$C$515,2,FALSE)</f>
        <v xml:space="preserve">กทท. </v>
      </c>
      <c r="K28" s="142" t="s">
        <v>47</v>
      </c>
      <c r="L28" s="142" t="s">
        <v>2031</v>
      </c>
      <c r="M28" s="143" t="str">
        <f t="shared" si="0"/>
        <v>v3_050602V03</v>
      </c>
      <c r="N28" s="144" t="s">
        <v>1952</v>
      </c>
      <c r="O28" s="144" t="s">
        <v>2943</v>
      </c>
      <c r="P28" s="144"/>
      <c r="Q28" s="142" t="s">
        <v>2063</v>
      </c>
      <c r="R28" s="141" t="s">
        <v>923</v>
      </c>
      <c r="S28" s="140" t="e">
        <f>IF(N28=#REF!,1,0)</f>
        <v>#REF!</v>
      </c>
    </row>
    <row r="29" spans="1:19" s="140" customFormat="1">
      <c r="A29" s="141" t="s">
        <v>1615</v>
      </c>
      <c r="B29" s="141"/>
      <c r="C29" s="142" t="s">
        <v>1616</v>
      </c>
      <c r="D29" s="142" t="s">
        <v>41</v>
      </c>
      <c r="E29" s="142">
        <v>2566</v>
      </c>
      <c r="F29" s="142" t="s">
        <v>424</v>
      </c>
      <c r="G29" s="143" t="s">
        <v>1605</v>
      </c>
      <c r="H29" s="142" t="s">
        <v>361</v>
      </c>
      <c r="I29" s="142" t="s">
        <v>238</v>
      </c>
      <c r="J29" s="142" t="str">
        <f>VLOOKUP(I29,'[1]ตัวย่อ(ต่อท้าย)'!$B$2:$C$515,2,FALSE)</f>
        <v>ทล.</v>
      </c>
      <c r="K29" s="142" t="s">
        <v>101</v>
      </c>
      <c r="L29" s="142" t="s">
        <v>2031</v>
      </c>
      <c r="M29" s="143" t="str">
        <f t="shared" si="0"/>
        <v>v3_050602V01</v>
      </c>
      <c r="N29" s="144" t="s">
        <v>2035</v>
      </c>
      <c r="O29" s="144" t="s">
        <v>2943</v>
      </c>
      <c r="P29" s="144"/>
      <c r="Q29" s="142" t="s">
        <v>2064</v>
      </c>
      <c r="R29" s="141" t="s">
        <v>2061</v>
      </c>
      <c r="S29" s="140" t="e">
        <f>IF(N29=#REF!,1,0)</f>
        <v>#REF!</v>
      </c>
    </row>
    <row r="30" spans="1:19" s="140" customFormat="1">
      <c r="A30" s="141" t="s">
        <v>1611</v>
      </c>
      <c r="B30" s="141"/>
      <c r="C30" s="142" t="s">
        <v>1612</v>
      </c>
      <c r="D30" s="142" t="s">
        <v>41</v>
      </c>
      <c r="E30" s="142">
        <v>2566</v>
      </c>
      <c r="F30" s="142" t="s">
        <v>424</v>
      </c>
      <c r="G30" s="143" t="s">
        <v>1613</v>
      </c>
      <c r="H30" s="142" t="s">
        <v>361</v>
      </c>
      <c r="I30" s="142" t="s">
        <v>238</v>
      </c>
      <c r="J30" s="142" t="str">
        <f>VLOOKUP(I30,'[1]ตัวย่อ(ต่อท้าย)'!$B$2:$C$515,2,FALSE)</f>
        <v>ทล.</v>
      </c>
      <c r="K30" s="142" t="s">
        <v>101</v>
      </c>
      <c r="L30" s="142" t="s">
        <v>2031</v>
      </c>
      <c r="M30" s="143" t="str">
        <f t="shared" si="0"/>
        <v>v3_050602V01</v>
      </c>
      <c r="N30" s="144" t="s">
        <v>2035</v>
      </c>
      <c r="O30" s="144" t="s">
        <v>2943</v>
      </c>
      <c r="P30" s="144"/>
      <c r="Q30" s="142" t="s">
        <v>2065</v>
      </c>
      <c r="R30" s="141" t="s">
        <v>2061</v>
      </c>
      <c r="S30" s="140" t="e">
        <f>IF(N30=#REF!,1,0)</f>
        <v>#REF!</v>
      </c>
    </row>
    <row r="31" spans="1:19" s="140" customFormat="1">
      <c r="A31" s="141" t="s">
        <v>1618</v>
      </c>
      <c r="B31" s="141"/>
      <c r="C31" s="142" t="s">
        <v>1619</v>
      </c>
      <c r="D31" s="142" t="s">
        <v>41</v>
      </c>
      <c r="E31" s="142">
        <v>2566</v>
      </c>
      <c r="F31" s="142" t="s">
        <v>432</v>
      </c>
      <c r="G31" s="143" t="s">
        <v>438</v>
      </c>
      <c r="H31" s="142" t="s">
        <v>45</v>
      </c>
      <c r="I31" s="142" t="s">
        <v>46</v>
      </c>
      <c r="J31" s="142" t="str">
        <f>VLOOKUP(I31,'[1]ตัวย่อ(ต่อท้าย)'!$B$2:$C$515,2,FALSE)</f>
        <v xml:space="preserve">กทท. </v>
      </c>
      <c r="K31" s="142" t="s">
        <v>47</v>
      </c>
      <c r="L31" s="142" t="s">
        <v>2031</v>
      </c>
      <c r="M31" s="143" t="str">
        <f t="shared" si="0"/>
        <v>v3_050602V03</v>
      </c>
      <c r="N31" s="144" t="s">
        <v>1952</v>
      </c>
      <c r="O31" s="144" t="s">
        <v>2943</v>
      </c>
      <c r="P31" s="144"/>
      <c r="Q31" s="142" t="s">
        <v>2066</v>
      </c>
      <c r="R31" s="141" t="s">
        <v>923</v>
      </c>
      <c r="S31" s="140" t="e">
        <f>IF(N31=#REF!,1,0)</f>
        <v>#REF!</v>
      </c>
    </row>
    <row r="32" spans="1:19" s="140" customFormat="1">
      <c r="A32" s="141" t="s">
        <v>1621</v>
      </c>
      <c r="B32" s="141"/>
      <c r="C32" s="142" t="s">
        <v>1622</v>
      </c>
      <c r="D32" s="142" t="s">
        <v>41</v>
      </c>
      <c r="E32" s="142">
        <v>2566</v>
      </c>
      <c r="F32" s="142" t="s">
        <v>424</v>
      </c>
      <c r="G32" s="143" t="s">
        <v>1605</v>
      </c>
      <c r="H32" s="142" t="s">
        <v>361</v>
      </c>
      <c r="I32" s="142" t="s">
        <v>238</v>
      </c>
      <c r="J32" s="142" t="str">
        <f>VLOOKUP(I32,'[1]ตัวย่อ(ต่อท้าย)'!$B$2:$C$515,2,FALSE)</f>
        <v>ทล.</v>
      </c>
      <c r="K32" s="142" t="s">
        <v>101</v>
      </c>
      <c r="L32" s="142" t="s">
        <v>2031</v>
      </c>
      <c r="M32" s="143" t="str">
        <f t="shared" si="0"/>
        <v>v3_050602V01</v>
      </c>
      <c r="N32" s="144" t="s">
        <v>2035</v>
      </c>
      <c r="O32" s="144" t="s">
        <v>2943</v>
      </c>
      <c r="P32" s="144"/>
      <c r="Q32" s="142" t="s">
        <v>2067</v>
      </c>
      <c r="R32" s="141" t="s">
        <v>2061</v>
      </c>
      <c r="S32" s="140" t="e">
        <f>IF(N32=#REF!,1,0)</f>
        <v>#REF!</v>
      </c>
    </row>
    <row r="33" spans="1:19" s="140" customFormat="1">
      <c r="A33" s="141" t="s">
        <v>1624</v>
      </c>
      <c r="B33" s="141"/>
      <c r="C33" s="142" t="s">
        <v>1625</v>
      </c>
      <c r="D33" s="142" t="s">
        <v>41</v>
      </c>
      <c r="E33" s="142">
        <v>2566</v>
      </c>
      <c r="F33" s="142" t="s">
        <v>432</v>
      </c>
      <c r="G33" s="143" t="s">
        <v>1534</v>
      </c>
      <c r="H33" s="142" t="s">
        <v>361</v>
      </c>
      <c r="I33" s="142" t="s">
        <v>238</v>
      </c>
      <c r="J33" s="142" t="str">
        <f>VLOOKUP(I33,'[1]ตัวย่อ(ต่อท้าย)'!$B$2:$C$515,2,FALSE)</f>
        <v>ทล.</v>
      </c>
      <c r="K33" s="142" t="s">
        <v>101</v>
      </c>
      <c r="L33" s="142" t="s">
        <v>2031</v>
      </c>
      <c r="M33" s="143" t="str">
        <f t="shared" si="0"/>
        <v>v3_050602V01</v>
      </c>
      <c r="N33" s="144" t="s">
        <v>2035</v>
      </c>
      <c r="O33" s="144" t="s">
        <v>2943</v>
      </c>
      <c r="P33" s="144"/>
      <c r="Q33" s="142" t="s">
        <v>2068</v>
      </c>
      <c r="R33" s="141" t="s">
        <v>2061</v>
      </c>
      <c r="S33" s="140" t="e">
        <f>IF(N33=#REF!,1,0)</f>
        <v>#REF!</v>
      </c>
    </row>
    <row r="34" spans="1:19" s="140" customFormat="1">
      <c r="A34" s="141" t="s">
        <v>1570</v>
      </c>
      <c r="B34" s="141"/>
      <c r="C34" s="142" t="s">
        <v>1571</v>
      </c>
      <c r="D34" s="142" t="s">
        <v>41</v>
      </c>
      <c r="E34" s="142">
        <v>2566</v>
      </c>
      <c r="F34" s="142" t="s">
        <v>432</v>
      </c>
      <c r="G34" s="143" t="s">
        <v>438</v>
      </c>
      <c r="H34" s="142" t="s">
        <v>60</v>
      </c>
      <c r="I34" s="142" t="s">
        <v>61</v>
      </c>
      <c r="J34" s="142" t="str">
        <f>VLOOKUP(I34,'[1]ตัวย่อ(ต่อท้าย)'!$B$2:$C$515,2,FALSE)</f>
        <v>ยผ.</v>
      </c>
      <c r="K34" s="142" t="s">
        <v>62</v>
      </c>
      <c r="L34" s="142" t="s">
        <v>2031</v>
      </c>
      <c r="M34" s="143" t="str">
        <f t="shared" si="0"/>
        <v>v3_050602V01</v>
      </c>
      <c r="N34" s="144" t="s">
        <v>1937</v>
      </c>
      <c r="O34" s="144" t="s">
        <v>2943</v>
      </c>
      <c r="P34" s="144"/>
      <c r="Q34" s="142" t="s">
        <v>2069</v>
      </c>
      <c r="R34" s="141" t="s">
        <v>905</v>
      </c>
      <c r="S34" s="140" t="e">
        <f>IF(N34=#REF!,1,0)</f>
        <v>#REF!</v>
      </c>
    </row>
    <row r="35" spans="1:19" s="140" customFormat="1">
      <c r="A35" s="141" t="s">
        <v>1591</v>
      </c>
      <c r="B35" s="141"/>
      <c r="C35" s="142" t="s">
        <v>1592</v>
      </c>
      <c r="D35" s="142" t="s">
        <v>41</v>
      </c>
      <c r="E35" s="142">
        <v>2566</v>
      </c>
      <c r="F35" s="142" t="s">
        <v>432</v>
      </c>
      <c r="G35" s="143" t="s">
        <v>438</v>
      </c>
      <c r="H35" s="142" t="s">
        <v>490</v>
      </c>
      <c r="I35" s="142" t="s">
        <v>46</v>
      </c>
      <c r="J35" s="142" t="str">
        <f>VLOOKUP(I35,'[1]ตัวย่อ(ต่อท้าย)'!$B$2:$C$515,2,FALSE)</f>
        <v xml:space="preserve">กทท. </v>
      </c>
      <c r="K35" s="142" t="s">
        <v>47</v>
      </c>
      <c r="L35" s="142" t="s">
        <v>2031</v>
      </c>
      <c r="M35" s="143" t="str">
        <f t="shared" si="0"/>
        <v>v3_050602V03</v>
      </c>
      <c r="N35" s="144" t="s">
        <v>1952</v>
      </c>
      <c r="O35" s="144" t="s">
        <v>2943</v>
      </c>
      <c r="P35" s="144"/>
      <c r="Q35" s="142" t="s">
        <v>2070</v>
      </c>
      <c r="R35" s="141" t="s">
        <v>923</v>
      </c>
      <c r="S35" s="140" t="e">
        <f>IF(N35=#REF!,1,0)</f>
        <v>#REF!</v>
      </c>
    </row>
    <row r="36" spans="1:19" s="140" customFormat="1">
      <c r="A36" s="141" t="s">
        <v>1578</v>
      </c>
      <c r="B36" s="141"/>
      <c r="C36" s="142" t="s">
        <v>2071</v>
      </c>
      <c r="D36" s="142" t="s">
        <v>41</v>
      </c>
      <c r="E36" s="142">
        <v>2566</v>
      </c>
      <c r="F36" s="142" t="s">
        <v>432</v>
      </c>
      <c r="G36" s="143" t="s">
        <v>438</v>
      </c>
      <c r="H36" s="142" t="s">
        <v>921</v>
      </c>
      <c r="I36" s="142" t="s">
        <v>46</v>
      </c>
      <c r="J36" s="142" t="str">
        <f>VLOOKUP(I36,'[1]ตัวย่อ(ต่อท้าย)'!$B$2:$C$515,2,FALSE)</f>
        <v xml:space="preserve">กทท. </v>
      </c>
      <c r="K36" s="142" t="s">
        <v>47</v>
      </c>
      <c r="L36" s="142" t="s">
        <v>2031</v>
      </c>
      <c r="M36" s="143" t="str">
        <f t="shared" si="0"/>
        <v>v3_050602V03</v>
      </c>
      <c r="N36" s="144" t="s">
        <v>1944</v>
      </c>
      <c r="O36" s="144" t="s">
        <v>2943</v>
      </c>
      <c r="P36" s="144"/>
      <c r="Q36" s="142" t="s">
        <v>2072</v>
      </c>
      <c r="R36" s="141" t="s">
        <v>955</v>
      </c>
      <c r="S36" s="140" t="e">
        <f>IF(N36=#REF!,1,0)</f>
        <v>#REF!</v>
      </c>
    </row>
    <row r="37" spans="1:19" s="140" customFormat="1">
      <c r="A37" s="141" t="s">
        <v>1568</v>
      </c>
      <c r="B37" s="141"/>
      <c r="C37" s="142" t="s">
        <v>507</v>
      </c>
      <c r="D37" s="142" t="s">
        <v>41</v>
      </c>
      <c r="E37" s="142">
        <v>2566</v>
      </c>
      <c r="F37" s="142" t="s">
        <v>432</v>
      </c>
      <c r="G37" s="143" t="s">
        <v>438</v>
      </c>
      <c r="H37" s="142" t="s">
        <v>490</v>
      </c>
      <c r="I37" s="142" t="s">
        <v>46</v>
      </c>
      <c r="J37" s="142" t="str">
        <f>VLOOKUP(I37,'[1]ตัวย่อ(ต่อท้าย)'!$B$2:$C$515,2,FALSE)</f>
        <v xml:space="preserve">กทท. </v>
      </c>
      <c r="K37" s="142" t="s">
        <v>47</v>
      </c>
      <c r="L37" s="142" t="s">
        <v>2031</v>
      </c>
      <c r="M37" s="143" t="str">
        <f t="shared" si="0"/>
        <v>v3_050602V03</v>
      </c>
      <c r="N37" s="144" t="s">
        <v>1952</v>
      </c>
      <c r="O37" s="144" t="s">
        <v>2943</v>
      </c>
      <c r="P37" s="144"/>
      <c r="Q37" s="142" t="s">
        <v>2073</v>
      </c>
      <c r="R37" s="141" t="s">
        <v>923</v>
      </c>
      <c r="S37" s="140" t="e">
        <f>IF(N37=#REF!,1,0)</f>
        <v>#REF!</v>
      </c>
    </row>
    <row r="38" spans="1:19" s="140" customFormat="1">
      <c r="A38" s="141" t="s">
        <v>1573</v>
      </c>
      <c r="B38" s="141"/>
      <c r="C38" s="142" t="s">
        <v>1574</v>
      </c>
      <c r="D38" s="142" t="s">
        <v>41</v>
      </c>
      <c r="E38" s="142">
        <v>2566</v>
      </c>
      <c r="F38" s="142" t="s">
        <v>432</v>
      </c>
      <c r="G38" s="143" t="s">
        <v>438</v>
      </c>
      <c r="H38" s="142" t="s">
        <v>490</v>
      </c>
      <c r="I38" s="142" t="s">
        <v>46</v>
      </c>
      <c r="J38" s="142" t="str">
        <f>VLOOKUP(I38,'[1]ตัวย่อ(ต่อท้าย)'!$B$2:$C$515,2,FALSE)</f>
        <v xml:space="preserve">กทท. </v>
      </c>
      <c r="K38" s="142" t="s">
        <v>47</v>
      </c>
      <c r="L38" s="142" t="s">
        <v>2031</v>
      </c>
      <c r="M38" s="143" t="str">
        <f t="shared" si="0"/>
        <v>v3_050602V03</v>
      </c>
      <c r="N38" s="144" t="s">
        <v>1952</v>
      </c>
      <c r="O38" s="144" t="s">
        <v>2943</v>
      </c>
      <c r="P38" s="144"/>
      <c r="Q38" s="142" t="s">
        <v>2074</v>
      </c>
      <c r="R38" s="141" t="s">
        <v>923</v>
      </c>
      <c r="S38" s="140" t="e">
        <f>IF(N38=#REF!,1,0)</f>
        <v>#REF!</v>
      </c>
    </row>
    <row r="39" spans="1:19" s="140" customFormat="1">
      <c r="A39" s="141" t="s">
        <v>1576</v>
      </c>
      <c r="B39" s="141"/>
      <c r="C39" s="142" t="s">
        <v>518</v>
      </c>
      <c r="D39" s="142" t="s">
        <v>41</v>
      </c>
      <c r="E39" s="142">
        <v>2566</v>
      </c>
      <c r="F39" s="142" t="s">
        <v>432</v>
      </c>
      <c r="G39" s="143" t="s">
        <v>438</v>
      </c>
      <c r="H39" s="142" t="s">
        <v>490</v>
      </c>
      <c r="I39" s="142" t="s">
        <v>46</v>
      </c>
      <c r="J39" s="142" t="str">
        <f>VLOOKUP(I39,'[1]ตัวย่อ(ต่อท้าย)'!$B$2:$C$515,2,FALSE)</f>
        <v xml:space="preserve">กทท. </v>
      </c>
      <c r="K39" s="142" t="s">
        <v>47</v>
      </c>
      <c r="L39" s="142" t="s">
        <v>2031</v>
      </c>
      <c r="M39" s="143" t="str">
        <f t="shared" si="0"/>
        <v>v3_050602V03</v>
      </c>
      <c r="N39" s="144" t="s">
        <v>1952</v>
      </c>
      <c r="O39" s="144" t="s">
        <v>2943</v>
      </c>
      <c r="P39" s="144"/>
      <c r="Q39" s="142" t="s">
        <v>2075</v>
      </c>
      <c r="R39" s="141" t="s">
        <v>923</v>
      </c>
      <c r="S39" s="140" t="e">
        <f>IF(N39=#REF!,1,0)</f>
        <v>#REF!</v>
      </c>
    </row>
    <row r="40" spans="1:19" s="140" customFormat="1">
      <c r="A40" s="141" t="s">
        <v>1627</v>
      </c>
      <c r="B40" s="141"/>
      <c r="C40" s="142" t="s">
        <v>1628</v>
      </c>
      <c r="D40" s="142" t="s">
        <v>41</v>
      </c>
      <c r="E40" s="142">
        <v>2566</v>
      </c>
      <c r="F40" s="142" t="s">
        <v>432</v>
      </c>
      <c r="G40" s="143" t="s">
        <v>438</v>
      </c>
      <c r="H40" s="142" t="s">
        <v>1629</v>
      </c>
      <c r="I40" s="142" t="s">
        <v>100</v>
      </c>
      <c r="J40" s="142" t="str">
        <f>VLOOKUP(I40,'[1]ตัวย่อ(ต่อท้าย)'!$B$2:$C$515,2,FALSE)</f>
        <v>ทช.</v>
      </c>
      <c r="K40" s="142" t="s">
        <v>101</v>
      </c>
      <c r="L40" s="142" t="s">
        <v>2031</v>
      </c>
      <c r="M40" s="143" t="str">
        <f t="shared" si="0"/>
        <v>v3_050602V01</v>
      </c>
      <c r="N40" s="144" t="s">
        <v>1937</v>
      </c>
      <c r="O40" s="144" t="s">
        <v>2943</v>
      </c>
      <c r="P40" s="144"/>
      <c r="Q40" s="142" t="s">
        <v>2076</v>
      </c>
      <c r="R40" s="141" t="s">
        <v>905</v>
      </c>
      <c r="S40" s="140" t="e">
        <f>IF(N40=#REF!,1,0)</f>
        <v>#REF!</v>
      </c>
    </row>
    <row r="41" spans="1:19" s="140" customFormat="1">
      <c r="A41" s="141" t="s">
        <v>1634</v>
      </c>
      <c r="B41" s="141"/>
      <c r="C41" s="142" t="s">
        <v>1635</v>
      </c>
      <c r="D41" s="142" t="s">
        <v>41</v>
      </c>
      <c r="E41" s="142">
        <v>2566</v>
      </c>
      <c r="F41" s="142" t="s">
        <v>432</v>
      </c>
      <c r="G41" s="143" t="s">
        <v>438</v>
      </c>
      <c r="H41" s="142" t="s">
        <v>1636</v>
      </c>
      <c r="I41" s="142" t="s">
        <v>756</v>
      </c>
      <c r="J41" s="142" t="str">
        <f>VLOOKUP(I41,'[1]ตัวย่อ(ต่อท้าย)'!$B$2:$C$515,2,FALSE)</f>
        <v>อส.</v>
      </c>
      <c r="K41" s="142" t="s">
        <v>166</v>
      </c>
      <c r="L41" s="142" t="s">
        <v>2031</v>
      </c>
      <c r="M41" s="143" t="str">
        <f t="shared" si="0"/>
        <v>v3_050602V02</v>
      </c>
      <c r="N41" s="144" t="s">
        <v>1985</v>
      </c>
      <c r="O41" s="144" t="s">
        <v>2943</v>
      </c>
      <c r="P41" s="144"/>
      <c r="Q41" s="142" t="s">
        <v>2077</v>
      </c>
      <c r="R41" s="141" t="s">
        <v>949</v>
      </c>
      <c r="S41" s="140" t="e">
        <f>IF(N41=#REF!,1,0)</f>
        <v>#REF!</v>
      </c>
    </row>
    <row r="42" spans="1:19" s="140" customFormat="1">
      <c r="A42" s="141" t="s">
        <v>1641</v>
      </c>
      <c r="B42" s="141"/>
      <c r="C42" s="142" t="s">
        <v>1642</v>
      </c>
      <c r="D42" s="142" t="s">
        <v>41</v>
      </c>
      <c r="E42" s="142">
        <v>2566</v>
      </c>
      <c r="F42" s="142" t="s">
        <v>432</v>
      </c>
      <c r="G42" s="143" t="s">
        <v>438</v>
      </c>
      <c r="H42" s="142" t="s">
        <v>1643</v>
      </c>
      <c r="I42" s="142" t="s">
        <v>100</v>
      </c>
      <c r="J42" s="142" t="str">
        <f>VLOOKUP(I42,'[1]ตัวย่อ(ต่อท้าย)'!$B$2:$C$515,2,FALSE)</f>
        <v>ทช.</v>
      </c>
      <c r="K42" s="142" t="s">
        <v>101</v>
      </c>
      <c r="L42" s="142" t="s">
        <v>2031</v>
      </c>
      <c r="M42" s="143" t="str">
        <f t="shared" si="0"/>
        <v>v3_050602V01</v>
      </c>
      <c r="N42" s="144" t="s">
        <v>1937</v>
      </c>
      <c r="O42" s="144" t="s">
        <v>2943</v>
      </c>
      <c r="P42" s="144"/>
      <c r="Q42" s="142" t="s">
        <v>2078</v>
      </c>
      <c r="R42" s="141" t="s">
        <v>905</v>
      </c>
      <c r="S42" s="140" t="e">
        <f>IF(N42=#REF!,1,0)</f>
        <v>#REF!</v>
      </c>
    </row>
    <row r="43" spans="1:19" s="140" customFormat="1">
      <c r="A43" s="141" t="s">
        <v>1638</v>
      </c>
      <c r="B43" s="141"/>
      <c r="C43" s="142" t="s">
        <v>1639</v>
      </c>
      <c r="D43" s="142" t="s">
        <v>41</v>
      </c>
      <c r="E43" s="142">
        <v>2566</v>
      </c>
      <c r="F43" s="142" t="s">
        <v>432</v>
      </c>
      <c r="G43" s="143" t="s">
        <v>438</v>
      </c>
      <c r="H43" s="142" t="s">
        <v>164</v>
      </c>
      <c r="I43" s="142" t="s">
        <v>165</v>
      </c>
      <c r="J43" s="142" t="str">
        <f>VLOOKUP(I43,'[1]ตัวย่อ(ต่อท้าย)'!$B$2:$C$515,2,FALSE)</f>
        <v>สป.ทส.</v>
      </c>
      <c r="K43" s="142" t="s">
        <v>166</v>
      </c>
      <c r="L43" s="142" t="s">
        <v>2031</v>
      </c>
      <c r="M43" s="143" t="str">
        <f t="shared" si="0"/>
        <v>v3_050602V03</v>
      </c>
      <c r="N43" s="144" t="s">
        <v>2051</v>
      </c>
      <c r="O43" s="144" t="s">
        <v>2943</v>
      </c>
      <c r="P43" s="144"/>
      <c r="Q43" s="142" t="s">
        <v>2079</v>
      </c>
      <c r="R43" s="141" t="s">
        <v>927</v>
      </c>
      <c r="S43" s="140" t="e">
        <f>IF(N43=#REF!,1,0)</f>
        <v>#REF!</v>
      </c>
    </row>
    <row r="44" spans="1:19" s="140" customFormat="1">
      <c r="A44" s="141" t="s">
        <v>1645</v>
      </c>
      <c r="B44" s="141"/>
      <c r="C44" s="142" t="s">
        <v>1646</v>
      </c>
      <c r="D44" s="142" t="s">
        <v>41</v>
      </c>
      <c r="E44" s="142">
        <v>2566</v>
      </c>
      <c r="F44" s="142" t="s">
        <v>1542</v>
      </c>
      <c r="G44" s="143" t="s">
        <v>438</v>
      </c>
      <c r="H44" s="142" t="s">
        <v>1647</v>
      </c>
      <c r="I44" s="142" t="s">
        <v>70</v>
      </c>
      <c r="J44" s="142" t="str">
        <f>VLOOKUP(I44,'[1]ตัวย่อ(ต่อท้าย)'!$B$2:$C$515,2,FALSE)</f>
        <v>สป.กก.</v>
      </c>
      <c r="K44" s="142" t="s">
        <v>47</v>
      </c>
      <c r="L44" s="142" t="s">
        <v>2031</v>
      </c>
      <c r="M44" s="143" t="str">
        <f t="shared" si="0"/>
        <v>v3_050602V02</v>
      </c>
      <c r="N44" s="144" t="s">
        <v>1985</v>
      </c>
      <c r="O44" s="144" t="s">
        <v>2943</v>
      </c>
      <c r="P44" s="144"/>
      <c r="Q44" s="142" t="s">
        <v>2080</v>
      </c>
      <c r="R44" s="141" t="s">
        <v>949</v>
      </c>
      <c r="S44" s="140" t="e">
        <f>IF(N44=#REF!,1,0)</f>
        <v>#REF!</v>
      </c>
    </row>
    <row r="45" spans="1:19" s="140" customFormat="1">
      <c r="A45" s="141" t="s">
        <v>1653</v>
      </c>
      <c r="B45" s="141"/>
      <c r="C45" s="142" t="s">
        <v>1654</v>
      </c>
      <c r="D45" s="142" t="s">
        <v>41</v>
      </c>
      <c r="E45" s="142">
        <v>2566</v>
      </c>
      <c r="F45" s="142" t="s">
        <v>1541</v>
      </c>
      <c r="G45" s="143" t="s">
        <v>438</v>
      </c>
      <c r="H45" s="142" t="s">
        <v>1130</v>
      </c>
      <c r="I45" s="142" t="s">
        <v>238</v>
      </c>
      <c r="J45" s="142" t="str">
        <f>VLOOKUP(I45,'[1]ตัวย่อ(ต่อท้าย)'!$B$2:$C$515,2,FALSE)</f>
        <v>ทล.</v>
      </c>
      <c r="K45" s="142" t="s">
        <v>101</v>
      </c>
      <c r="L45" s="142" t="s">
        <v>2031</v>
      </c>
      <c r="M45" s="143" t="str">
        <f t="shared" si="0"/>
        <v>v3_050602V01</v>
      </c>
      <c r="N45" s="144" t="s">
        <v>1937</v>
      </c>
      <c r="O45" s="144" t="s">
        <v>2943</v>
      </c>
      <c r="P45" s="144"/>
      <c r="Q45" s="142" t="s">
        <v>2081</v>
      </c>
      <c r="R45" s="141" t="s">
        <v>2042</v>
      </c>
      <c r="S45" s="140" t="e">
        <f>IF(N45=#REF!,1,0)</f>
        <v>#REF!</v>
      </c>
    </row>
    <row r="46" spans="1:19" s="140" customFormat="1">
      <c r="A46" s="141" t="s">
        <v>1660</v>
      </c>
      <c r="B46" s="141"/>
      <c r="C46" s="142" t="s">
        <v>1661</v>
      </c>
      <c r="D46" s="142" t="s">
        <v>41</v>
      </c>
      <c r="E46" s="142">
        <v>2566</v>
      </c>
      <c r="F46" s="142" t="s">
        <v>432</v>
      </c>
      <c r="G46" s="143" t="s">
        <v>438</v>
      </c>
      <c r="H46" s="142" t="s">
        <v>1662</v>
      </c>
      <c r="I46" s="142" t="s">
        <v>756</v>
      </c>
      <c r="J46" s="142" t="str">
        <f>VLOOKUP(I46,'[1]ตัวย่อ(ต่อท้าย)'!$B$2:$C$515,2,FALSE)</f>
        <v>อส.</v>
      </c>
      <c r="K46" s="142" t="s">
        <v>166</v>
      </c>
      <c r="L46" s="142" t="s">
        <v>2031</v>
      </c>
      <c r="M46" s="143" t="str">
        <f t="shared" si="0"/>
        <v>v3_050602V02</v>
      </c>
      <c r="N46" s="144" t="s">
        <v>1985</v>
      </c>
      <c r="O46" s="144" t="s">
        <v>2943</v>
      </c>
      <c r="P46" s="144"/>
      <c r="Q46" s="142" t="s">
        <v>2082</v>
      </c>
      <c r="R46" s="141" t="s">
        <v>949</v>
      </c>
      <c r="S46" s="140" t="e">
        <f>IF(N46=#REF!,1,0)</f>
        <v>#REF!</v>
      </c>
    </row>
    <row r="47" spans="1:19" s="140" customFormat="1">
      <c r="A47" s="141" t="s">
        <v>1664</v>
      </c>
      <c r="B47" s="141"/>
      <c r="C47" s="142" t="s">
        <v>1665</v>
      </c>
      <c r="D47" s="142" t="s">
        <v>41</v>
      </c>
      <c r="E47" s="142">
        <v>2566</v>
      </c>
      <c r="F47" s="142" t="s">
        <v>432</v>
      </c>
      <c r="G47" s="143" t="s">
        <v>438</v>
      </c>
      <c r="H47" s="142"/>
      <c r="I47" s="142" t="s">
        <v>1566</v>
      </c>
      <c r="J47" s="142" t="e">
        <f>VLOOKUP(I47,'[1]ตัวย่อ(ต่อท้าย)'!$B$2:$C$515,2,FALSE)</f>
        <v>#N/A</v>
      </c>
      <c r="K47" s="142" t="s">
        <v>293</v>
      </c>
      <c r="L47" s="142" t="s">
        <v>2031</v>
      </c>
      <c r="M47" s="143" t="str">
        <f t="shared" si="0"/>
        <v>v3_050602V01</v>
      </c>
      <c r="N47" s="144" t="s">
        <v>1937</v>
      </c>
      <c r="O47" s="144" t="s">
        <v>2943</v>
      </c>
      <c r="P47" s="144"/>
      <c r="Q47" s="142" t="s">
        <v>2083</v>
      </c>
      <c r="R47" s="141" t="s">
        <v>905</v>
      </c>
      <c r="S47" s="140" t="e">
        <f>IF(N47=#REF!,1,0)</f>
        <v>#REF!</v>
      </c>
    </row>
    <row r="48" spans="1:19" s="140" customFormat="1">
      <c r="A48" s="141" t="s">
        <v>1673</v>
      </c>
      <c r="B48" s="141"/>
      <c r="C48" s="142" t="s">
        <v>1674</v>
      </c>
      <c r="D48" s="142" t="s">
        <v>41</v>
      </c>
      <c r="E48" s="142">
        <v>2566</v>
      </c>
      <c r="F48" s="142" t="s">
        <v>432</v>
      </c>
      <c r="G48" s="143" t="s">
        <v>438</v>
      </c>
      <c r="H48" s="142" t="s">
        <v>1662</v>
      </c>
      <c r="I48" s="142" t="s">
        <v>756</v>
      </c>
      <c r="J48" s="142" t="str">
        <f>VLOOKUP(I48,'[1]ตัวย่อ(ต่อท้าย)'!$B$2:$C$515,2,FALSE)</f>
        <v>อส.</v>
      </c>
      <c r="K48" s="142" t="s">
        <v>166</v>
      </c>
      <c r="L48" s="142" t="s">
        <v>2031</v>
      </c>
      <c r="M48" s="143" t="str">
        <f t="shared" si="0"/>
        <v>v3_050602V02</v>
      </c>
      <c r="N48" s="144" t="s">
        <v>1985</v>
      </c>
      <c r="O48" s="144" t="s">
        <v>2943</v>
      </c>
      <c r="P48" s="144"/>
      <c r="Q48" s="142" t="s">
        <v>2084</v>
      </c>
      <c r="R48" s="141" t="s">
        <v>949</v>
      </c>
      <c r="S48" s="140" t="e">
        <f>IF(N48=#REF!,1,0)</f>
        <v>#REF!</v>
      </c>
    </row>
    <row r="49" spans="1:19" s="140" customFormat="1">
      <c r="A49" s="141" t="s">
        <v>1676</v>
      </c>
      <c r="B49" s="141"/>
      <c r="C49" s="142" t="s">
        <v>1677</v>
      </c>
      <c r="D49" s="142" t="s">
        <v>41</v>
      </c>
      <c r="E49" s="142">
        <v>2566</v>
      </c>
      <c r="F49" s="142" t="s">
        <v>1605</v>
      </c>
      <c r="G49" s="143" t="s">
        <v>1678</v>
      </c>
      <c r="H49" s="142" t="s">
        <v>112</v>
      </c>
      <c r="I49" s="142" t="s">
        <v>70</v>
      </c>
      <c r="J49" s="142" t="str">
        <f>VLOOKUP(I49,'[1]ตัวย่อ(ต่อท้าย)'!$B$2:$C$515,2,FALSE)</f>
        <v>สป.กก.</v>
      </c>
      <c r="K49" s="142" t="s">
        <v>47</v>
      </c>
      <c r="L49" s="142" t="s">
        <v>2031</v>
      </c>
      <c r="M49" s="143" t="str">
        <f t="shared" si="0"/>
        <v>v3_050602V02</v>
      </c>
      <c r="N49" s="144" t="s">
        <v>1973</v>
      </c>
      <c r="O49" s="144" t="s">
        <v>2943</v>
      </c>
      <c r="P49" s="144"/>
      <c r="Q49" s="142" t="s">
        <v>2085</v>
      </c>
      <c r="R49" s="141" t="s">
        <v>910</v>
      </c>
      <c r="S49" s="140" t="e">
        <f>IF(N49=#REF!,1,0)</f>
        <v>#REF!</v>
      </c>
    </row>
    <row r="50" spans="1:19" s="140" customFormat="1">
      <c r="A50" s="141" t="s">
        <v>1670</v>
      </c>
      <c r="B50" s="141"/>
      <c r="C50" s="142" t="s">
        <v>1671</v>
      </c>
      <c r="D50" s="142" t="s">
        <v>41</v>
      </c>
      <c r="E50" s="142">
        <v>2566</v>
      </c>
      <c r="F50" s="142" t="s">
        <v>432</v>
      </c>
      <c r="G50" s="143" t="s">
        <v>438</v>
      </c>
      <c r="H50" s="142" t="s">
        <v>1662</v>
      </c>
      <c r="I50" s="142" t="s">
        <v>756</v>
      </c>
      <c r="J50" s="142" t="str">
        <f>VLOOKUP(I50,'[1]ตัวย่อ(ต่อท้าย)'!$B$2:$C$515,2,FALSE)</f>
        <v>อส.</v>
      </c>
      <c r="K50" s="142" t="s">
        <v>166</v>
      </c>
      <c r="L50" s="142" t="s">
        <v>2031</v>
      </c>
      <c r="M50" s="143" t="str">
        <f t="shared" si="0"/>
        <v>v3_050602V02</v>
      </c>
      <c r="N50" s="144" t="s">
        <v>1985</v>
      </c>
      <c r="O50" s="144" t="s">
        <v>2943</v>
      </c>
      <c r="P50" s="144"/>
      <c r="Q50" s="142" t="s">
        <v>2086</v>
      </c>
      <c r="R50" s="141" t="s">
        <v>949</v>
      </c>
      <c r="S50" s="140" t="e">
        <f>IF(N50=#REF!,1,0)</f>
        <v>#REF!</v>
      </c>
    </row>
    <row r="51" spans="1:19" s="140" customFormat="1">
      <c r="A51" s="141" t="s">
        <v>1689</v>
      </c>
      <c r="B51" s="141"/>
      <c r="C51" s="142" t="s">
        <v>1690</v>
      </c>
      <c r="D51" s="142" t="s">
        <v>41</v>
      </c>
      <c r="E51" s="142">
        <v>2566</v>
      </c>
      <c r="F51" s="142" t="s">
        <v>424</v>
      </c>
      <c r="G51" s="143" t="s">
        <v>438</v>
      </c>
      <c r="H51" s="142" t="s">
        <v>1691</v>
      </c>
      <c r="I51" s="142" t="s">
        <v>61</v>
      </c>
      <c r="J51" s="142" t="str">
        <f>VLOOKUP(I51,'[1]ตัวย่อ(ต่อท้าย)'!$B$2:$C$515,2,FALSE)</f>
        <v>ยผ.</v>
      </c>
      <c r="K51" s="142" t="s">
        <v>62</v>
      </c>
      <c r="L51" s="142" t="s">
        <v>2031</v>
      </c>
      <c r="M51" s="143" t="str">
        <f t="shared" si="0"/>
        <v>v3_050602V02</v>
      </c>
      <c r="N51" s="144" t="s">
        <v>2088</v>
      </c>
      <c r="O51" s="144" t="s">
        <v>2943</v>
      </c>
      <c r="P51" s="144"/>
      <c r="Q51" s="142" t="s">
        <v>2089</v>
      </c>
      <c r="R51" s="141" t="s">
        <v>2087</v>
      </c>
      <c r="S51" s="140" t="e">
        <f>IF(N51=#REF!,1,0)</f>
        <v>#REF!</v>
      </c>
    </row>
    <row r="52" spans="1:19" s="140" customFormat="1">
      <c r="A52" s="141" t="s">
        <v>1684</v>
      </c>
      <c r="B52" s="141"/>
      <c r="C52" s="142" t="s">
        <v>1685</v>
      </c>
      <c r="D52" s="142" t="s">
        <v>41</v>
      </c>
      <c r="E52" s="142">
        <v>2566</v>
      </c>
      <c r="F52" s="142" t="s">
        <v>843</v>
      </c>
      <c r="G52" s="143" t="s">
        <v>1686</v>
      </c>
      <c r="H52" s="142" t="s">
        <v>1687</v>
      </c>
      <c r="I52" s="142" t="s">
        <v>61</v>
      </c>
      <c r="J52" s="142" t="str">
        <f>VLOOKUP(I52,'[1]ตัวย่อ(ต่อท้าย)'!$B$2:$C$515,2,FALSE)</f>
        <v>ยผ.</v>
      </c>
      <c r="K52" s="142" t="s">
        <v>62</v>
      </c>
      <c r="L52" s="142" t="s">
        <v>2031</v>
      </c>
      <c r="M52" s="143" t="str">
        <f t="shared" si="0"/>
        <v>v3_050602V03</v>
      </c>
      <c r="N52" s="144" t="s">
        <v>2051</v>
      </c>
      <c r="O52" s="144" t="s">
        <v>2943</v>
      </c>
      <c r="P52" s="144"/>
      <c r="Q52" s="142" t="s">
        <v>2090</v>
      </c>
      <c r="R52" s="141" t="s">
        <v>927</v>
      </c>
      <c r="S52" s="140" t="e">
        <f>IF(N52=#REF!,1,0)</f>
        <v>#REF!</v>
      </c>
    </row>
    <row r="53" spans="1:19" s="140" customFormat="1">
      <c r="A53" s="141" t="s">
        <v>1721</v>
      </c>
      <c r="B53" s="141"/>
      <c r="C53" s="142" t="s">
        <v>1722</v>
      </c>
      <c r="D53" s="142" t="s">
        <v>41</v>
      </c>
      <c r="E53" s="142">
        <v>2566</v>
      </c>
      <c r="F53" s="142" t="s">
        <v>432</v>
      </c>
      <c r="G53" s="143" t="s">
        <v>438</v>
      </c>
      <c r="H53" s="142" t="s">
        <v>1712</v>
      </c>
      <c r="I53" s="142" t="s">
        <v>756</v>
      </c>
      <c r="J53" s="142" t="str">
        <f>VLOOKUP(I53,'[1]ตัวย่อ(ต่อท้าย)'!$B$2:$C$515,2,FALSE)</f>
        <v>อส.</v>
      </c>
      <c r="K53" s="142" t="s">
        <v>166</v>
      </c>
      <c r="L53" s="142" t="s">
        <v>2031</v>
      </c>
      <c r="M53" s="143" t="str">
        <f t="shared" si="0"/>
        <v>v3_050602V01</v>
      </c>
      <c r="N53" s="144" t="s">
        <v>1937</v>
      </c>
      <c r="O53" s="144" t="s">
        <v>2943</v>
      </c>
      <c r="P53" s="144"/>
      <c r="Q53" s="142" t="s">
        <v>2091</v>
      </c>
      <c r="R53" s="141" t="s">
        <v>2042</v>
      </c>
      <c r="S53" s="140" t="e">
        <f>IF(N53=#REF!,1,0)</f>
        <v>#REF!</v>
      </c>
    </row>
    <row r="54" spans="1:19" s="140" customFormat="1">
      <c r="A54" s="141" t="s">
        <v>1739</v>
      </c>
      <c r="B54" s="141"/>
      <c r="C54" s="142" t="s">
        <v>2092</v>
      </c>
      <c r="D54" s="142" t="s">
        <v>41</v>
      </c>
      <c r="E54" s="142">
        <v>2566</v>
      </c>
      <c r="F54" s="142" t="s">
        <v>432</v>
      </c>
      <c r="G54" s="143" t="s">
        <v>438</v>
      </c>
      <c r="H54" s="142" t="s">
        <v>1741</v>
      </c>
      <c r="I54" s="142" t="s">
        <v>61</v>
      </c>
      <c r="J54" s="142" t="str">
        <f>VLOOKUP(I54,'[1]ตัวย่อ(ต่อท้าย)'!$B$2:$C$515,2,FALSE)</f>
        <v>ยผ.</v>
      </c>
      <c r="K54" s="142" t="s">
        <v>62</v>
      </c>
      <c r="L54" s="142" t="s">
        <v>2031</v>
      </c>
      <c r="M54" s="143" t="str">
        <f t="shared" si="0"/>
        <v>v3_050602V03</v>
      </c>
      <c r="N54" s="144" t="s">
        <v>2051</v>
      </c>
      <c r="O54" s="144" t="s">
        <v>2943</v>
      </c>
      <c r="P54" s="144"/>
      <c r="Q54" s="142" t="s">
        <v>2093</v>
      </c>
      <c r="R54" s="141" t="s">
        <v>927</v>
      </c>
      <c r="S54" s="140" t="e">
        <f>IF(N54=#REF!,1,0)</f>
        <v>#REF!</v>
      </c>
    </row>
    <row r="55" spans="1:19" s="140" customFormat="1">
      <c r="A55" s="141" t="s">
        <v>1743</v>
      </c>
      <c r="B55" s="141"/>
      <c r="C55" s="142" t="s">
        <v>1744</v>
      </c>
      <c r="D55" s="142" t="s">
        <v>41</v>
      </c>
      <c r="E55" s="142">
        <v>2566</v>
      </c>
      <c r="F55" s="142" t="s">
        <v>432</v>
      </c>
      <c r="G55" s="143" t="s">
        <v>438</v>
      </c>
      <c r="H55" s="142" t="s">
        <v>1745</v>
      </c>
      <c r="I55" s="142" t="s">
        <v>238</v>
      </c>
      <c r="J55" s="142" t="str">
        <f>VLOOKUP(I55,'[1]ตัวย่อ(ต่อท้าย)'!$B$2:$C$515,2,FALSE)</f>
        <v>ทล.</v>
      </c>
      <c r="K55" s="142" t="s">
        <v>101</v>
      </c>
      <c r="L55" s="142" t="s">
        <v>2031</v>
      </c>
      <c r="M55" s="143" t="str">
        <f t="shared" si="0"/>
        <v>v3_050602V01</v>
      </c>
      <c r="N55" s="144" t="s">
        <v>1937</v>
      </c>
      <c r="O55" s="144" t="s">
        <v>2943</v>
      </c>
      <c r="P55" s="144"/>
      <c r="Q55" s="142" t="s">
        <v>2094</v>
      </c>
      <c r="R55" s="141" t="s">
        <v>905</v>
      </c>
      <c r="S55" s="140" t="e">
        <f>IF(N55=#REF!,1,0)</f>
        <v>#REF!</v>
      </c>
    </row>
    <row r="56" spans="1:19" s="140" customFormat="1">
      <c r="A56" s="141" t="s">
        <v>1763</v>
      </c>
      <c r="B56" s="141"/>
      <c r="C56" s="142" t="s">
        <v>1764</v>
      </c>
      <c r="D56" s="142" t="s">
        <v>41</v>
      </c>
      <c r="E56" s="142">
        <v>2566</v>
      </c>
      <c r="F56" s="142" t="s">
        <v>432</v>
      </c>
      <c r="G56" s="143" t="s">
        <v>438</v>
      </c>
      <c r="H56" s="142" t="s">
        <v>1765</v>
      </c>
      <c r="I56" s="142" t="s">
        <v>756</v>
      </c>
      <c r="J56" s="142" t="str">
        <f>VLOOKUP(I56,'[1]ตัวย่อ(ต่อท้าย)'!$B$2:$C$515,2,FALSE)</f>
        <v>อส.</v>
      </c>
      <c r="K56" s="142" t="s">
        <v>166</v>
      </c>
      <c r="L56" s="142" t="s">
        <v>2031</v>
      </c>
      <c r="M56" s="143" t="str">
        <f t="shared" si="0"/>
        <v>v3_050602V03</v>
      </c>
      <c r="N56" s="144" t="s">
        <v>1952</v>
      </c>
      <c r="O56" s="144" t="s">
        <v>2943</v>
      </c>
      <c r="P56" s="144"/>
      <c r="Q56" s="142" t="s">
        <v>2095</v>
      </c>
      <c r="R56" s="141" t="s">
        <v>923</v>
      </c>
      <c r="S56" s="140" t="e">
        <f>IF(N56=#REF!,1,0)</f>
        <v>#REF!</v>
      </c>
    </row>
    <row r="57" spans="1:19" s="140" customFormat="1">
      <c r="A57" s="141" t="s">
        <v>1767</v>
      </c>
      <c r="B57" s="141"/>
      <c r="C57" s="142" t="s">
        <v>1768</v>
      </c>
      <c r="D57" s="142" t="s">
        <v>41</v>
      </c>
      <c r="E57" s="142">
        <v>2566</v>
      </c>
      <c r="F57" s="142" t="s">
        <v>432</v>
      </c>
      <c r="G57" s="143" t="s">
        <v>438</v>
      </c>
      <c r="H57" s="142" t="s">
        <v>1765</v>
      </c>
      <c r="I57" s="142" t="s">
        <v>756</v>
      </c>
      <c r="J57" s="142" t="str">
        <f>VLOOKUP(I57,'[1]ตัวย่อ(ต่อท้าย)'!$B$2:$C$515,2,FALSE)</f>
        <v>อส.</v>
      </c>
      <c r="K57" s="142" t="s">
        <v>166</v>
      </c>
      <c r="L57" s="142" t="s">
        <v>2031</v>
      </c>
      <c r="M57" s="143" t="str">
        <f t="shared" si="0"/>
        <v>v3_050602V01</v>
      </c>
      <c r="N57" s="144" t="s">
        <v>2035</v>
      </c>
      <c r="O57" s="144" t="s">
        <v>2943</v>
      </c>
      <c r="P57" s="144"/>
      <c r="Q57" s="142" t="s">
        <v>2096</v>
      </c>
      <c r="R57" s="141" t="s">
        <v>2061</v>
      </c>
      <c r="S57" s="140" t="e">
        <f>IF(N57=#REF!,1,0)</f>
        <v>#REF!</v>
      </c>
    </row>
    <row r="58" spans="1:19" s="140" customFormat="1">
      <c r="A58" s="141" t="s">
        <v>1703</v>
      </c>
      <c r="B58" s="141"/>
      <c r="C58" s="142" t="s">
        <v>1704</v>
      </c>
      <c r="D58" s="142" t="s">
        <v>41</v>
      </c>
      <c r="E58" s="142">
        <v>2566</v>
      </c>
      <c r="F58" s="142" t="s">
        <v>432</v>
      </c>
      <c r="G58" s="143" t="s">
        <v>438</v>
      </c>
      <c r="H58" s="142" t="s">
        <v>112</v>
      </c>
      <c r="I58" s="142" t="s">
        <v>70</v>
      </c>
      <c r="J58" s="142" t="str">
        <f>VLOOKUP(I58,'[1]ตัวย่อ(ต่อท้าย)'!$B$2:$C$515,2,FALSE)</f>
        <v>สป.กก.</v>
      </c>
      <c r="K58" s="142" t="s">
        <v>47</v>
      </c>
      <c r="L58" s="142" t="s">
        <v>2031</v>
      </c>
      <c r="M58" s="143" t="str">
        <f t="shared" si="0"/>
        <v>v3_050602V02</v>
      </c>
      <c r="N58" s="144" t="s">
        <v>1973</v>
      </c>
      <c r="O58" s="144" t="s">
        <v>2943</v>
      </c>
      <c r="P58" s="144"/>
      <c r="Q58" s="142" t="s">
        <v>2097</v>
      </c>
      <c r="R58" s="141" t="s">
        <v>910</v>
      </c>
      <c r="S58" s="140" t="e">
        <f>IF(N58=#REF!,1,0)</f>
        <v>#REF!</v>
      </c>
    </row>
    <row r="59" spans="1:19" s="140" customFormat="1">
      <c r="A59" s="141" t="s">
        <v>1706</v>
      </c>
      <c r="B59" s="141"/>
      <c r="C59" s="142" t="s">
        <v>1707</v>
      </c>
      <c r="D59" s="142" t="s">
        <v>41</v>
      </c>
      <c r="E59" s="142">
        <v>2566</v>
      </c>
      <c r="F59" s="142" t="s">
        <v>432</v>
      </c>
      <c r="G59" s="143" t="s">
        <v>438</v>
      </c>
      <c r="H59" s="142" t="s">
        <v>1708</v>
      </c>
      <c r="I59" s="142" t="s">
        <v>756</v>
      </c>
      <c r="J59" s="142" t="str">
        <f>VLOOKUP(I59,'[1]ตัวย่อ(ต่อท้าย)'!$B$2:$C$515,2,FALSE)</f>
        <v>อส.</v>
      </c>
      <c r="K59" s="142" t="s">
        <v>166</v>
      </c>
      <c r="L59" s="142" t="s">
        <v>2031</v>
      </c>
      <c r="M59" s="143" t="str">
        <f t="shared" si="0"/>
        <v>v3_050602V01</v>
      </c>
      <c r="N59" s="144" t="s">
        <v>1937</v>
      </c>
      <c r="O59" s="144" t="s">
        <v>2943</v>
      </c>
      <c r="P59" s="144"/>
      <c r="Q59" s="142" t="s">
        <v>2098</v>
      </c>
      <c r="R59" s="141" t="s">
        <v>905</v>
      </c>
      <c r="S59" s="140" t="e">
        <f>IF(N59=#REF!,1,0)</f>
        <v>#REF!</v>
      </c>
    </row>
    <row r="60" spans="1:19" s="140" customFormat="1">
      <c r="A60" s="141" t="s">
        <v>1714</v>
      </c>
      <c r="B60" s="141"/>
      <c r="C60" s="142" t="s">
        <v>1711</v>
      </c>
      <c r="D60" s="142" t="s">
        <v>41</v>
      </c>
      <c r="E60" s="142">
        <v>2566</v>
      </c>
      <c r="F60" s="142" t="s">
        <v>432</v>
      </c>
      <c r="G60" s="143" t="s">
        <v>438</v>
      </c>
      <c r="H60" s="142" t="s">
        <v>1712</v>
      </c>
      <c r="I60" s="142" t="s">
        <v>756</v>
      </c>
      <c r="J60" s="142" t="str">
        <f>VLOOKUP(I60,'[1]ตัวย่อ(ต่อท้าย)'!$B$2:$C$515,2,FALSE)</f>
        <v>อส.</v>
      </c>
      <c r="K60" s="142" t="s">
        <v>166</v>
      </c>
      <c r="L60" s="142" t="s">
        <v>2031</v>
      </c>
      <c r="M60" s="143" t="str">
        <f t="shared" si="0"/>
        <v>v3_050602V01</v>
      </c>
      <c r="N60" s="144" t="s">
        <v>1937</v>
      </c>
      <c r="O60" s="144" t="s">
        <v>2943</v>
      </c>
      <c r="P60" s="144"/>
      <c r="Q60" s="142" t="s">
        <v>2099</v>
      </c>
      <c r="R60" s="141" t="s">
        <v>2042</v>
      </c>
      <c r="S60" s="140" t="e">
        <f>IF(N60=#REF!,1,0)</f>
        <v>#REF!</v>
      </c>
    </row>
    <row r="61" spans="1:19" s="140" customFormat="1">
      <c r="A61" s="141" t="s">
        <v>1716</v>
      </c>
      <c r="B61" s="141"/>
      <c r="C61" s="142" t="s">
        <v>1711</v>
      </c>
      <c r="D61" s="142" t="s">
        <v>41</v>
      </c>
      <c r="E61" s="142">
        <v>2566</v>
      </c>
      <c r="F61" s="142" t="s">
        <v>432</v>
      </c>
      <c r="G61" s="143" t="s">
        <v>438</v>
      </c>
      <c r="H61" s="142" t="s">
        <v>1712</v>
      </c>
      <c r="I61" s="142" t="s">
        <v>756</v>
      </c>
      <c r="J61" s="142" t="str">
        <f>VLOOKUP(I61,'[1]ตัวย่อ(ต่อท้าย)'!$B$2:$C$515,2,FALSE)</f>
        <v>อส.</v>
      </c>
      <c r="K61" s="142" t="s">
        <v>166</v>
      </c>
      <c r="L61" s="142" t="s">
        <v>2031</v>
      </c>
      <c r="M61" s="143" t="str">
        <f t="shared" si="0"/>
        <v>v3_050602V01</v>
      </c>
      <c r="N61" s="144" t="s">
        <v>1937</v>
      </c>
      <c r="O61" s="144" t="s">
        <v>2943</v>
      </c>
      <c r="P61" s="144"/>
      <c r="Q61" s="142" t="s">
        <v>2100</v>
      </c>
      <c r="R61" s="141" t="s">
        <v>2042</v>
      </c>
      <c r="S61" s="140" t="e">
        <f>IF(N61=#REF!,1,0)</f>
        <v>#REF!</v>
      </c>
    </row>
    <row r="62" spans="1:19" s="140" customFormat="1">
      <c r="A62" s="141" t="s">
        <v>1718</v>
      </c>
      <c r="B62" s="141"/>
      <c r="C62" s="142" t="s">
        <v>1719</v>
      </c>
      <c r="D62" s="142" t="s">
        <v>41</v>
      </c>
      <c r="E62" s="142">
        <v>2566</v>
      </c>
      <c r="F62" s="142" t="s">
        <v>432</v>
      </c>
      <c r="G62" s="143" t="s">
        <v>438</v>
      </c>
      <c r="H62" s="142" t="s">
        <v>1712</v>
      </c>
      <c r="I62" s="142" t="s">
        <v>756</v>
      </c>
      <c r="J62" s="142" t="str">
        <f>VLOOKUP(I62,'[1]ตัวย่อ(ต่อท้าย)'!$B$2:$C$515,2,FALSE)</f>
        <v>อส.</v>
      </c>
      <c r="K62" s="142" t="s">
        <v>166</v>
      </c>
      <c r="L62" s="142" t="s">
        <v>2031</v>
      </c>
      <c r="M62" s="143" t="str">
        <f t="shared" si="0"/>
        <v>v3_050602V01</v>
      </c>
      <c r="N62" s="144" t="s">
        <v>1937</v>
      </c>
      <c r="O62" s="144" t="s">
        <v>2943</v>
      </c>
      <c r="P62" s="144"/>
      <c r="Q62" s="142" t="s">
        <v>2101</v>
      </c>
      <c r="R62" s="141" t="s">
        <v>2042</v>
      </c>
      <c r="S62" s="140" t="e">
        <f>IF(N62=#REF!,1,0)</f>
        <v>#REF!</v>
      </c>
    </row>
    <row r="63" spans="1:19" s="140" customFormat="1">
      <c r="A63" s="141" t="s">
        <v>1750</v>
      </c>
      <c r="B63" s="141"/>
      <c r="C63" s="142" t="s">
        <v>1751</v>
      </c>
      <c r="D63" s="142" t="s">
        <v>41</v>
      </c>
      <c r="E63" s="142">
        <v>2566</v>
      </c>
      <c r="F63" s="142" t="s">
        <v>1613</v>
      </c>
      <c r="G63" s="143" t="s">
        <v>438</v>
      </c>
      <c r="H63" s="142" t="s">
        <v>361</v>
      </c>
      <c r="I63" s="142" t="s">
        <v>238</v>
      </c>
      <c r="J63" s="142" t="str">
        <f>VLOOKUP(I63,'[1]ตัวย่อ(ต่อท้าย)'!$B$2:$C$515,2,FALSE)</f>
        <v>ทล.</v>
      </c>
      <c r="K63" s="142" t="s">
        <v>101</v>
      </c>
      <c r="L63" s="142" t="s">
        <v>2031</v>
      </c>
      <c r="M63" s="143" t="str">
        <f t="shared" si="0"/>
        <v>v3_050602V01</v>
      </c>
      <c r="N63" s="144" t="s">
        <v>2035</v>
      </c>
      <c r="O63" s="144" t="s">
        <v>2943</v>
      </c>
      <c r="P63" s="144"/>
      <c r="Q63" s="142" t="s">
        <v>2102</v>
      </c>
      <c r="R63" s="141" t="s">
        <v>2061</v>
      </c>
      <c r="S63" s="140" t="e">
        <f>IF(N63=#REF!,1,0)</f>
        <v>#REF!</v>
      </c>
    </row>
    <row r="64" spans="1:19" s="140" customFormat="1">
      <c r="A64" s="141" t="s">
        <v>1756</v>
      </c>
      <c r="B64" s="141"/>
      <c r="C64" s="142" t="s">
        <v>91</v>
      </c>
      <c r="D64" s="142" t="s">
        <v>41</v>
      </c>
      <c r="E64" s="142">
        <v>2566</v>
      </c>
      <c r="F64" s="142" t="s">
        <v>432</v>
      </c>
      <c r="G64" s="143" t="s">
        <v>438</v>
      </c>
      <c r="H64" s="142" t="s">
        <v>93</v>
      </c>
      <c r="I64" s="142" t="s">
        <v>70</v>
      </c>
      <c r="J64" s="142" t="str">
        <f>VLOOKUP(I64,'[1]ตัวย่อ(ต่อท้าย)'!$B$2:$C$515,2,FALSE)</f>
        <v>สป.กก.</v>
      </c>
      <c r="K64" s="142" t="s">
        <v>47</v>
      </c>
      <c r="L64" s="142" t="s">
        <v>2031</v>
      </c>
      <c r="M64" s="143" t="str">
        <f t="shared" si="0"/>
        <v>v3_050602V03</v>
      </c>
      <c r="N64" s="144" t="s">
        <v>2051</v>
      </c>
      <c r="O64" s="144" t="s">
        <v>2943</v>
      </c>
      <c r="P64" s="144"/>
      <c r="Q64" s="142" t="s">
        <v>2103</v>
      </c>
      <c r="R64" s="141" t="s">
        <v>927</v>
      </c>
      <c r="S64" s="140" t="e">
        <f>IF(N64=#REF!,1,0)</f>
        <v>#REF!</v>
      </c>
    </row>
    <row r="65" spans="1:19" s="140" customFormat="1">
      <c r="A65" s="141" t="s">
        <v>1710</v>
      </c>
      <c r="B65" s="141"/>
      <c r="C65" s="142" t="s">
        <v>1711</v>
      </c>
      <c r="D65" s="142" t="s">
        <v>41</v>
      </c>
      <c r="E65" s="142">
        <v>2566</v>
      </c>
      <c r="F65" s="142" t="s">
        <v>432</v>
      </c>
      <c r="G65" s="143" t="s">
        <v>438</v>
      </c>
      <c r="H65" s="142" t="s">
        <v>1712</v>
      </c>
      <c r="I65" s="142" t="s">
        <v>756</v>
      </c>
      <c r="J65" s="142" t="str">
        <f>VLOOKUP(I65,'[1]ตัวย่อ(ต่อท้าย)'!$B$2:$C$515,2,FALSE)</f>
        <v>อส.</v>
      </c>
      <c r="K65" s="142" t="s">
        <v>166</v>
      </c>
      <c r="L65" s="142" t="s">
        <v>2031</v>
      </c>
      <c r="M65" s="143" t="str">
        <f t="shared" si="0"/>
        <v>v3_050602V01</v>
      </c>
      <c r="N65" s="144" t="s">
        <v>1937</v>
      </c>
      <c r="O65" s="144" t="s">
        <v>2943</v>
      </c>
      <c r="P65" s="144"/>
      <c r="Q65" s="142" t="s">
        <v>2104</v>
      </c>
      <c r="R65" s="141" t="s">
        <v>2042</v>
      </c>
      <c r="S65" s="140" t="e">
        <f>IF(N65=#REF!,1,0)</f>
        <v>#REF!</v>
      </c>
    </row>
    <row r="66" spans="1:19" s="140" customFormat="1">
      <c r="A66" s="141" t="s">
        <v>1753</v>
      </c>
      <c r="B66" s="141"/>
      <c r="C66" s="142" t="s">
        <v>1754</v>
      </c>
      <c r="D66" s="142" t="s">
        <v>41</v>
      </c>
      <c r="E66" s="142">
        <v>2566</v>
      </c>
      <c r="F66" s="142" t="s">
        <v>432</v>
      </c>
      <c r="G66" s="143" t="s">
        <v>438</v>
      </c>
      <c r="H66" s="142" t="s">
        <v>1100</v>
      </c>
      <c r="I66" s="142" t="s">
        <v>61</v>
      </c>
      <c r="J66" s="142" t="str">
        <f>VLOOKUP(I66,'[1]ตัวย่อ(ต่อท้าย)'!$B$2:$C$515,2,FALSE)</f>
        <v>ยผ.</v>
      </c>
      <c r="K66" s="142" t="s">
        <v>62</v>
      </c>
      <c r="L66" s="142" t="s">
        <v>2031</v>
      </c>
      <c r="M66" s="143" t="str">
        <f t="shared" si="0"/>
        <v>v3_050602V01</v>
      </c>
      <c r="N66" s="144" t="s">
        <v>1937</v>
      </c>
      <c r="O66" s="144" t="s">
        <v>2943</v>
      </c>
      <c r="P66" s="144"/>
      <c r="Q66" s="142" t="s">
        <v>2105</v>
      </c>
      <c r="R66" s="141" t="s">
        <v>905</v>
      </c>
      <c r="S66" s="140" t="e">
        <f>IF(N66=#REF!,1,0)</f>
        <v>#REF!</v>
      </c>
    </row>
    <row r="67" spans="1:19" s="140" customFormat="1">
      <c r="A67" s="141" t="s">
        <v>1747</v>
      </c>
      <c r="B67" s="141"/>
      <c r="C67" s="142" t="s">
        <v>1748</v>
      </c>
      <c r="D67" s="142" t="s">
        <v>41</v>
      </c>
      <c r="E67" s="142">
        <v>2566</v>
      </c>
      <c r="F67" s="142" t="s">
        <v>432</v>
      </c>
      <c r="G67" s="143" t="s">
        <v>438</v>
      </c>
      <c r="H67" s="142" t="s">
        <v>1100</v>
      </c>
      <c r="I67" s="142" t="s">
        <v>61</v>
      </c>
      <c r="J67" s="142" t="str">
        <f>VLOOKUP(I67,'[1]ตัวย่อ(ต่อท้าย)'!$B$2:$C$515,2,FALSE)</f>
        <v>ยผ.</v>
      </c>
      <c r="K67" s="142" t="s">
        <v>62</v>
      </c>
      <c r="L67" s="142" t="s">
        <v>2031</v>
      </c>
      <c r="M67" s="143" t="str">
        <f t="shared" ref="M67:M130" si="1">LEFT(N67,12)</f>
        <v>v3_050602V01</v>
      </c>
      <c r="N67" s="144" t="s">
        <v>2035</v>
      </c>
      <c r="O67" s="144" t="s">
        <v>2943</v>
      </c>
      <c r="P67" s="144"/>
      <c r="Q67" s="142" t="s">
        <v>2106</v>
      </c>
      <c r="R67" s="141" t="s">
        <v>1522</v>
      </c>
      <c r="S67" s="140" t="e">
        <f>IF(N67=#REF!,1,0)</f>
        <v>#REF!</v>
      </c>
    </row>
    <row r="68" spans="1:19" s="140" customFormat="1">
      <c r="A68" s="141" t="s">
        <v>1758</v>
      </c>
      <c r="B68" s="141"/>
      <c r="C68" s="142" t="s">
        <v>2107</v>
      </c>
      <c r="D68" s="142" t="s">
        <v>41</v>
      </c>
      <c r="E68" s="142">
        <v>2566</v>
      </c>
      <c r="F68" s="142" t="s">
        <v>432</v>
      </c>
      <c r="G68" s="143" t="s">
        <v>438</v>
      </c>
      <c r="H68" s="142" t="s">
        <v>1760</v>
      </c>
      <c r="I68" s="142" t="s">
        <v>165</v>
      </c>
      <c r="J68" s="142" t="str">
        <f>VLOOKUP(I68,'[1]ตัวย่อ(ต่อท้าย)'!$B$2:$C$515,2,FALSE)</f>
        <v>สป.ทส.</v>
      </c>
      <c r="K68" s="142" t="s">
        <v>166</v>
      </c>
      <c r="L68" s="142" t="s">
        <v>2031</v>
      </c>
      <c r="M68" s="143" t="str">
        <f t="shared" si="1"/>
        <v>v3_050602V02</v>
      </c>
      <c r="N68" s="144" t="s">
        <v>1967</v>
      </c>
      <c r="O68" s="144" t="s">
        <v>2943</v>
      </c>
      <c r="P68" s="144"/>
      <c r="Q68" s="142" t="s">
        <v>2108</v>
      </c>
      <c r="R68" s="141" t="s">
        <v>1761</v>
      </c>
      <c r="S68" s="140" t="e">
        <f>IF(N68=#REF!,1,0)</f>
        <v>#REF!</v>
      </c>
    </row>
    <row r="69" spans="1:19" s="140" customFormat="1">
      <c r="A69" s="141" t="s">
        <v>1700</v>
      </c>
      <c r="B69" s="141"/>
      <c r="C69" s="142" t="s">
        <v>2109</v>
      </c>
      <c r="D69" s="142" t="s">
        <v>41</v>
      </c>
      <c r="E69" s="142">
        <v>2566</v>
      </c>
      <c r="F69" s="142" t="s">
        <v>432</v>
      </c>
      <c r="G69" s="143" t="s">
        <v>1534</v>
      </c>
      <c r="H69" s="142"/>
      <c r="I69" s="142" t="s">
        <v>1695</v>
      </c>
      <c r="J69" s="142" t="e">
        <f>VLOOKUP(I69,'[1]ตัวย่อ(ต่อท้าย)'!$B$2:$C$515,2,FALSE)</f>
        <v>#N/A</v>
      </c>
      <c r="K69" s="142" t="s">
        <v>293</v>
      </c>
      <c r="L69" s="142" t="s">
        <v>2031</v>
      </c>
      <c r="M69" s="143" t="str">
        <f t="shared" si="1"/>
        <v>v3_050602V01</v>
      </c>
      <c r="N69" s="144" t="s">
        <v>1937</v>
      </c>
      <c r="O69" s="144" t="s">
        <v>2943</v>
      </c>
      <c r="P69" s="144"/>
      <c r="Q69" s="142" t="s">
        <v>2110</v>
      </c>
      <c r="R69" s="141" t="s">
        <v>905</v>
      </c>
      <c r="S69" s="140" t="e">
        <f>IF(N69=#REF!,1,0)</f>
        <v>#REF!</v>
      </c>
    </row>
    <row r="70" spans="1:19" s="140" customFormat="1">
      <c r="A70" s="141" t="s">
        <v>1693</v>
      </c>
      <c r="B70" s="141"/>
      <c r="C70" s="142" t="s">
        <v>2111</v>
      </c>
      <c r="D70" s="142" t="s">
        <v>41</v>
      </c>
      <c r="E70" s="142">
        <v>2566</v>
      </c>
      <c r="F70" s="142" t="s">
        <v>432</v>
      </c>
      <c r="G70" s="143" t="s">
        <v>1534</v>
      </c>
      <c r="H70" s="142"/>
      <c r="I70" s="142" t="s">
        <v>1695</v>
      </c>
      <c r="J70" s="142" t="e">
        <f>VLOOKUP(I70,'[1]ตัวย่อ(ต่อท้าย)'!$B$2:$C$515,2,FALSE)</f>
        <v>#N/A</v>
      </c>
      <c r="K70" s="142" t="s">
        <v>293</v>
      </c>
      <c r="L70" s="142" t="s">
        <v>2031</v>
      </c>
      <c r="M70" s="143" t="str">
        <f t="shared" si="1"/>
        <v>v3_050602V01</v>
      </c>
      <c r="N70" s="144" t="s">
        <v>1937</v>
      </c>
      <c r="O70" s="144" t="s">
        <v>2943</v>
      </c>
      <c r="P70" s="144"/>
      <c r="Q70" s="142" t="s">
        <v>2112</v>
      </c>
      <c r="R70" s="141" t="s">
        <v>2042</v>
      </c>
      <c r="S70" s="140" t="e">
        <f>IF(N70=#REF!,1,0)</f>
        <v>#REF!</v>
      </c>
    </row>
    <row r="71" spans="1:19" s="140" customFormat="1">
      <c r="A71" s="141" t="s">
        <v>1770</v>
      </c>
      <c r="B71" s="141"/>
      <c r="C71" s="142" t="s">
        <v>1771</v>
      </c>
      <c r="D71" s="142" t="s">
        <v>41</v>
      </c>
      <c r="E71" s="142">
        <v>2566</v>
      </c>
      <c r="F71" s="142" t="s">
        <v>432</v>
      </c>
      <c r="G71" s="143" t="s">
        <v>438</v>
      </c>
      <c r="H71" s="142" t="s">
        <v>224</v>
      </c>
      <c r="I71" s="142" t="s">
        <v>70</v>
      </c>
      <c r="J71" s="142" t="str">
        <f>VLOOKUP(I71,'[1]ตัวย่อ(ต่อท้าย)'!$B$2:$C$515,2,FALSE)</f>
        <v>สป.กก.</v>
      </c>
      <c r="K71" s="142" t="s">
        <v>47</v>
      </c>
      <c r="L71" s="142" t="s">
        <v>2031</v>
      </c>
      <c r="M71" s="143" t="str">
        <f t="shared" si="1"/>
        <v>v3_050602V02</v>
      </c>
      <c r="N71" s="144" t="s">
        <v>1985</v>
      </c>
      <c r="O71" s="144" t="s">
        <v>2943</v>
      </c>
      <c r="P71" s="144"/>
      <c r="Q71" s="142" t="s">
        <v>2113</v>
      </c>
      <c r="R71" s="141" t="s">
        <v>949</v>
      </c>
      <c r="S71" s="140" t="e">
        <f>IF(N71=#REF!,1,0)</f>
        <v>#REF!</v>
      </c>
    </row>
    <row r="72" spans="1:19" s="140" customFormat="1">
      <c r="A72" s="141" t="s">
        <v>1776</v>
      </c>
      <c r="B72" s="141"/>
      <c r="C72" s="142" t="s">
        <v>1777</v>
      </c>
      <c r="D72" s="142" t="s">
        <v>41</v>
      </c>
      <c r="E72" s="142">
        <v>2566</v>
      </c>
      <c r="F72" s="142" t="s">
        <v>432</v>
      </c>
      <c r="G72" s="143" t="s">
        <v>438</v>
      </c>
      <c r="H72" s="142" t="s">
        <v>1141</v>
      </c>
      <c r="I72" s="142" t="s">
        <v>756</v>
      </c>
      <c r="J72" s="142" t="str">
        <f>VLOOKUP(I72,'[1]ตัวย่อ(ต่อท้าย)'!$B$2:$C$515,2,FALSE)</f>
        <v>อส.</v>
      </c>
      <c r="K72" s="142" t="s">
        <v>166</v>
      </c>
      <c r="L72" s="142" t="s">
        <v>2031</v>
      </c>
      <c r="M72" s="143" t="str">
        <f t="shared" si="1"/>
        <v>v3_050602V01</v>
      </c>
      <c r="N72" s="144" t="s">
        <v>2035</v>
      </c>
      <c r="O72" s="144" t="s">
        <v>2943</v>
      </c>
      <c r="P72" s="144"/>
      <c r="Q72" s="142" t="s">
        <v>2114</v>
      </c>
      <c r="R72" s="141" t="s">
        <v>1522</v>
      </c>
      <c r="S72" s="140" t="e">
        <f>IF(N72=#REF!,1,0)</f>
        <v>#REF!</v>
      </c>
    </row>
    <row r="73" spans="1:19" s="140" customFormat="1">
      <c r="A73" s="141" t="s">
        <v>1783</v>
      </c>
      <c r="B73" s="141"/>
      <c r="C73" s="142" t="s">
        <v>1784</v>
      </c>
      <c r="D73" s="142" t="s">
        <v>41</v>
      </c>
      <c r="E73" s="142">
        <v>2566</v>
      </c>
      <c r="F73" s="142" t="s">
        <v>432</v>
      </c>
      <c r="G73" s="143" t="s">
        <v>438</v>
      </c>
      <c r="H73" s="142" t="s">
        <v>1781</v>
      </c>
      <c r="I73" s="142" t="s">
        <v>165</v>
      </c>
      <c r="J73" s="142" t="str">
        <f>VLOOKUP(I73,'[1]ตัวย่อ(ต่อท้าย)'!$B$2:$C$515,2,FALSE)</f>
        <v>สป.ทส.</v>
      </c>
      <c r="K73" s="142" t="s">
        <v>166</v>
      </c>
      <c r="L73" s="142" t="s">
        <v>2031</v>
      </c>
      <c r="M73" s="143" t="str">
        <f t="shared" si="1"/>
        <v>v3_050602V02</v>
      </c>
      <c r="N73" s="144" t="s">
        <v>1985</v>
      </c>
      <c r="O73" s="144" t="s">
        <v>2943</v>
      </c>
      <c r="P73" s="144"/>
      <c r="Q73" s="142" t="s">
        <v>2115</v>
      </c>
      <c r="R73" s="141" t="s">
        <v>949</v>
      </c>
      <c r="S73" s="140" t="e">
        <f>IF(N73=#REF!,1,0)</f>
        <v>#REF!</v>
      </c>
    </row>
    <row r="74" spans="1:19" s="140" customFormat="1">
      <c r="A74" s="141" t="s">
        <v>1779</v>
      </c>
      <c r="B74" s="141"/>
      <c r="C74" s="142" t="s">
        <v>1780</v>
      </c>
      <c r="D74" s="142" t="s">
        <v>41</v>
      </c>
      <c r="E74" s="142">
        <v>2566</v>
      </c>
      <c r="F74" s="142" t="s">
        <v>432</v>
      </c>
      <c r="G74" s="143" t="s">
        <v>438</v>
      </c>
      <c r="H74" s="142" t="s">
        <v>1781</v>
      </c>
      <c r="I74" s="142" t="s">
        <v>165</v>
      </c>
      <c r="J74" s="142" t="str">
        <f>VLOOKUP(I74,'[1]ตัวย่อ(ต่อท้าย)'!$B$2:$C$515,2,FALSE)</f>
        <v>สป.ทส.</v>
      </c>
      <c r="K74" s="142" t="s">
        <v>166</v>
      </c>
      <c r="L74" s="142" t="s">
        <v>2031</v>
      </c>
      <c r="M74" s="143" t="str">
        <f t="shared" si="1"/>
        <v>v3_050602V02</v>
      </c>
      <c r="N74" s="144" t="s">
        <v>1985</v>
      </c>
      <c r="O74" s="144" t="s">
        <v>2943</v>
      </c>
      <c r="P74" s="144"/>
      <c r="Q74" s="142" t="s">
        <v>2116</v>
      </c>
      <c r="R74" s="141" t="s">
        <v>949</v>
      </c>
      <c r="S74" s="140" t="e">
        <f>IF(N74=#REF!,1,0)</f>
        <v>#REF!</v>
      </c>
    </row>
    <row r="75" spans="1:19" s="140" customFormat="1">
      <c r="A75" s="141" t="s">
        <v>1793</v>
      </c>
      <c r="B75" s="141"/>
      <c r="C75" s="142" t="s">
        <v>1794</v>
      </c>
      <c r="D75" s="142" t="s">
        <v>41</v>
      </c>
      <c r="E75" s="142">
        <v>2566</v>
      </c>
      <c r="F75" s="142" t="s">
        <v>432</v>
      </c>
      <c r="G75" s="143" t="s">
        <v>438</v>
      </c>
      <c r="H75" s="142" t="s">
        <v>1795</v>
      </c>
      <c r="I75" s="142" t="s">
        <v>100</v>
      </c>
      <c r="J75" s="142" t="str">
        <f>VLOOKUP(I75,'[1]ตัวย่อ(ต่อท้าย)'!$B$2:$C$515,2,FALSE)</f>
        <v>ทช.</v>
      </c>
      <c r="K75" s="142" t="s">
        <v>101</v>
      </c>
      <c r="L75" s="142" t="s">
        <v>2031</v>
      </c>
      <c r="M75" s="143" t="str">
        <f t="shared" si="1"/>
        <v>v3_050602V01</v>
      </c>
      <c r="N75" s="144" t="s">
        <v>2035</v>
      </c>
      <c r="O75" s="144" t="s">
        <v>2943</v>
      </c>
      <c r="P75" s="144"/>
      <c r="Q75" s="142" t="s">
        <v>2117</v>
      </c>
      <c r="R75" s="141" t="s">
        <v>1522</v>
      </c>
      <c r="S75" s="140" t="e">
        <f>IF(N75=#REF!,1,0)</f>
        <v>#REF!</v>
      </c>
    </row>
    <row r="76" spans="1:19" s="140" customFormat="1">
      <c r="A76" s="141" t="s">
        <v>1801</v>
      </c>
      <c r="B76" s="141"/>
      <c r="C76" s="142" t="s">
        <v>1802</v>
      </c>
      <c r="D76" s="142" t="s">
        <v>41</v>
      </c>
      <c r="E76" s="142">
        <v>2566</v>
      </c>
      <c r="F76" s="142" t="s">
        <v>432</v>
      </c>
      <c r="G76" s="143" t="s">
        <v>438</v>
      </c>
      <c r="H76" s="142" t="s">
        <v>1803</v>
      </c>
      <c r="I76" s="142" t="s">
        <v>756</v>
      </c>
      <c r="J76" s="142" t="str">
        <f>VLOOKUP(I76,'[1]ตัวย่อ(ต่อท้าย)'!$B$2:$C$515,2,FALSE)</f>
        <v>อส.</v>
      </c>
      <c r="K76" s="142" t="s">
        <v>166</v>
      </c>
      <c r="L76" s="142" t="s">
        <v>2031</v>
      </c>
      <c r="M76" s="143" t="str">
        <f t="shared" si="1"/>
        <v>v3_050602V01</v>
      </c>
      <c r="N76" s="144" t="s">
        <v>1937</v>
      </c>
      <c r="O76" s="144" t="s">
        <v>2943</v>
      </c>
      <c r="P76" s="144"/>
      <c r="Q76" s="142" t="s">
        <v>2118</v>
      </c>
      <c r="R76" s="141" t="s">
        <v>2042</v>
      </c>
      <c r="S76" s="140" t="e">
        <f>IF(N76=#REF!,1,0)</f>
        <v>#REF!</v>
      </c>
    </row>
    <row r="77" spans="1:19" s="140" customFormat="1">
      <c r="A77" s="141" t="s">
        <v>1797</v>
      </c>
      <c r="B77" s="141"/>
      <c r="C77" s="142" t="s">
        <v>1798</v>
      </c>
      <c r="D77" s="142" t="s">
        <v>41</v>
      </c>
      <c r="E77" s="142">
        <v>2566</v>
      </c>
      <c r="F77" s="142" t="s">
        <v>432</v>
      </c>
      <c r="G77" s="143" t="s">
        <v>438</v>
      </c>
      <c r="H77" s="142" t="s">
        <v>1799</v>
      </c>
      <c r="I77" s="142" t="s">
        <v>756</v>
      </c>
      <c r="J77" s="142" t="str">
        <f>VLOOKUP(I77,'[1]ตัวย่อ(ต่อท้าย)'!$B$2:$C$515,2,FALSE)</f>
        <v>อส.</v>
      </c>
      <c r="K77" s="142" t="s">
        <v>166</v>
      </c>
      <c r="L77" s="142" t="s">
        <v>2031</v>
      </c>
      <c r="M77" s="143" t="str">
        <f t="shared" si="1"/>
        <v>v3_050602V03</v>
      </c>
      <c r="N77" s="144" t="s">
        <v>2051</v>
      </c>
      <c r="O77" s="144" t="s">
        <v>2943</v>
      </c>
      <c r="P77" s="144"/>
      <c r="Q77" s="142" t="s">
        <v>2119</v>
      </c>
      <c r="R77" s="141" t="s">
        <v>927</v>
      </c>
      <c r="S77" s="140" t="e">
        <f>IF(N77=#REF!,1,0)</f>
        <v>#REF!</v>
      </c>
    </row>
    <row r="78" spans="1:19" s="140" customFormat="1">
      <c r="A78" s="141" t="s">
        <v>1805</v>
      </c>
      <c r="B78" s="141"/>
      <c r="C78" s="142" t="s">
        <v>1806</v>
      </c>
      <c r="D78" s="142" t="s">
        <v>41</v>
      </c>
      <c r="E78" s="142">
        <v>2566</v>
      </c>
      <c r="F78" s="142" t="s">
        <v>432</v>
      </c>
      <c r="G78" s="143" t="s">
        <v>438</v>
      </c>
      <c r="H78" s="142" t="s">
        <v>1745</v>
      </c>
      <c r="I78" s="142" t="s">
        <v>238</v>
      </c>
      <c r="J78" s="142" t="str">
        <f>VLOOKUP(I78,'[1]ตัวย่อ(ต่อท้าย)'!$B$2:$C$515,2,FALSE)</f>
        <v>ทล.</v>
      </c>
      <c r="K78" s="142" t="s">
        <v>101</v>
      </c>
      <c r="L78" s="142" t="s">
        <v>2031</v>
      </c>
      <c r="M78" s="143" t="str">
        <f t="shared" si="1"/>
        <v>v3_050602V01</v>
      </c>
      <c r="N78" s="144" t="s">
        <v>1937</v>
      </c>
      <c r="O78" s="144" t="s">
        <v>2943</v>
      </c>
      <c r="P78" s="144"/>
      <c r="Q78" s="142" t="s">
        <v>2120</v>
      </c>
      <c r="R78" s="141" t="s">
        <v>905</v>
      </c>
      <c r="S78" s="140" t="e">
        <f>IF(N78=#REF!,1,0)</f>
        <v>#REF!</v>
      </c>
    </row>
    <row r="79" spans="1:19" s="140" customFormat="1">
      <c r="A79" s="141" t="s">
        <v>1833</v>
      </c>
      <c r="B79" s="141"/>
      <c r="C79" s="142" t="s">
        <v>1834</v>
      </c>
      <c r="D79" s="142" t="s">
        <v>41</v>
      </c>
      <c r="E79" s="142">
        <v>2566</v>
      </c>
      <c r="F79" s="142" t="s">
        <v>432</v>
      </c>
      <c r="G79" s="143" t="s">
        <v>438</v>
      </c>
      <c r="H79" s="142" t="s">
        <v>1810</v>
      </c>
      <c r="I79" s="142" t="s">
        <v>756</v>
      </c>
      <c r="J79" s="142" t="str">
        <f>VLOOKUP(I79,'[1]ตัวย่อ(ต่อท้าย)'!$B$2:$C$515,2,FALSE)</f>
        <v>อส.</v>
      </c>
      <c r="K79" s="142" t="s">
        <v>166</v>
      </c>
      <c r="L79" s="142" t="s">
        <v>2031</v>
      </c>
      <c r="M79" s="143" t="str">
        <f t="shared" si="1"/>
        <v>v3_050602V03</v>
      </c>
      <c r="N79" s="144" t="s">
        <v>1952</v>
      </c>
      <c r="O79" s="144" t="s">
        <v>2943</v>
      </c>
      <c r="P79" s="144"/>
      <c r="Q79" s="142" t="s">
        <v>2121</v>
      </c>
      <c r="R79" s="141" t="s">
        <v>923</v>
      </c>
      <c r="S79" s="140" t="e">
        <f>IF(N79=#REF!,1,0)</f>
        <v>#REF!</v>
      </c>
    </row>
    <row r="80" spans="1:19" s="140" customFormat="1">
      <c r="A80" s="141" t="s">
        <v>1836</v>
      </c>
      <c r="B80" s="141"/>
      <c r="C80" s="142" t="s">
        <v>1837</v>
      </c>
      <c r="D80" s="142" t="s">
        <v>41</v>
      </c>
      <c r="E80" s="142">
        <v>2566</v>
      </c>
      <c r="F80" s="142" t="s">
        <v>432</v>
      </c>
      <c r="G80" s="143" t="s">
        <v>438</v>
      </c>
      <c r="H80" s="142" t="s">
        <v>1838</v>
      </c>
      <c r="I80" s="142" t="s">
        <v>756</v>
      </c>
      <c r="J80" s="142" t="str">
        <f>VLOOKUP(I80,'[1]ตัวย่อ(ต่อท้าย)'!$B$2:$C$515,2,FALSE)</f>
        <v>อส.</v>
      </c>
      <c r="K80" s="142" t="s">
        <v>166</v>
      </c>
      <c r="L80" s="142" t="s">
        <v>2031</v>
      </c>
      <c r="M80" s="143" t="str">
        <f t="shared" si="1"/>
        <v>v3_050602V02</v>
      </c>
      <c r="N80" s="144" t="s">
        <v>1985</v>
      </c>
      <c r="O80" s="144" t="s">
        <v>2943</v>
      </c>
      <c r="P80" s="144"/>
      <c r="Q80" s="142" t="s">
        <v>2122</v>
      </c>
      <c r="R80" s="141" t="s">
        <v>949</v>
      </c>
      <c r="S80" s="140" t="e">
        <f>IF(N80=#REF!,1,0)</f>
        <v>#REF!</v>
      </c>
    </row>
    <row r="81" spans="1:19" s="140" customFormat="1">
      <c r="A81" s="141" t="s">
        <v>1829</v>
      </c>
      <c r="B81" s="141"/>
      <c r="C81" s="142" t="s">
        <v>1830</v>
      </c>
      <c r="D81" s="142" t="s">
        <v>41</v>
      </c>
      <c r="E81" s="142">
        <v>2566</v>
      </c>
      <c r="F81" s="142" t="s">
        <v>432</v>
      </c>
      <c r="G81" s="143" t="s">
        <v>438</v>
      </c>
      <c r="H81" s="142" t="s">
        <v>1831</v>
      </c>
      <c r="I81" s="142" t="s">
        <v>756</v>
      </c>
      <c r="J81" s="142" t="str">
        <f>VLOOKUP(I81,'[1]ตัวย่อ(ต่อท้าย)'!$B$2:$C$515,2,FALSE)</f>
        <v>อส.</v>
      </c>
      <c r="K81" s="142" t="s">
        <v>166</v>
      </c>
      <c r="L81" s="142" t="s">
        <v>2031</v>
      </c>
      <c r="M81" s="143" t="str">
        <f t="shared" si="1"/>
        <v>v3_050602V02</v>
      </c>
      <c r="N81" s="144" t="s">
        <v>1985</v>
      </c>
      <c r="O81" s="144" t="s">
        <v>2943</v>
      </c>
      <c r="P81" s="144"/>
      <c r="Q81" s="142" t="s">
        <v>2123</v>
      </c>
      <c r="R81" s="141" t="s">
        <v>949</v>
      </c>
      <c r="S81" s="140" t="e">
        <f>IF(N81=#REF!,1,0)</f>
        <v>#REF!</v>
      </c>
    </row>
    <row r="82" spans="1:19" s="140" customFormat="1">
      <c r="A82" s="141" t="s">
        <v>1843</v>
      </c>
      <c r="B82" s="141"/>
      <c r="C82" s="142" t="s">
        <v>1844</v>
      </c>
      <c r="D82" s="142" t="s">
        <v>41</v>
      </c>
      <c r="E82" s="142">
        <v>2566</v>
      </c>
      <c r="F82" s="142" t="s">
        <v>432</v>
      </c>
      <c r="G82" s="143" t="s">
        <v>438</v>
      </c>
      <c r="H82" s="142" t="s">
        <v>1845</v>
      </c>
      <c r="I82" s="142" t="s">
        <v>70</v>
      </c>
      <c r="J82" s="142" t="str">
        <f>VLOOKUP(I82,'[1]ตัวย่อ(ต่อท้าย)'!$B$2:$C$515,2,FALSE)</f>
        <v>สป.กก.</v>
      </c>
      <c r="K82" s="142" t="s">
        <v>47</v>
      </c>
      <c r="L82" s="142" t="s">
        <v>2031</v>
      </c>
      <c r="M82" s="143" t="str">
        <f t="shared" si="1"/>
        <v>v3_050602V02</v>
      </c>
      <c r="N82" s="144" t="s">
        <v>1985</v>
      </c>
      <c r="O82" s="144" t="s">
        <v>2943</v>
      </c>
      <c r="P82" s="144"/>
      <c r="Q82" s="142" t="s">
        <v>2124</v>
      </c>
      <c r="R82" s="141" t="s">
        <v>949</v>
      </c>
      <c r="S82" s="140" t="e">
        <f>IF(N82=#REF!,1,0)</f>
        <v>#REF!</v>
      </c>
    </row>
    <row r="83" spans="1:19" s="140" customFormat="1">
      <c r="A83" s="141" t="s">
        <v>1819</v>
      </c>
      <c r="B83" s="141"/>
      <c r="C83" s="142" t="s">
        <v>1820</v>
      </c>
      <c r="D83" s="142" t="s">
        <v>41</v>
      </c>
      <c r="E83" s="142">
        <v>2566</v>
      </c>
      <c r="F83" s="142" t="s">
        <v>432</v>
      </c>
      <c r="G83" s="143" t="s">
        <v>438</v>
      </c>
      <c r="H83" s="142"/>
      <c r="I83" s="142" t="s">
        <v>1821</v>
      </c>
      <c r="J83" s="142" t="e">
        <f>VLOOKUP(I83,'[1]ตัวย่อ(ต่อท้าย)'!$B$2:$C$515,2,FALSE)</f>
        <v>#N/A</v>
      </c>
      <c r="K83" s="142" t="s">
        <v>293</v>
      </c>
      <c r="L83" s="142" t="s">
        <v>2031</v>
      </c>
      <c r="M83" s="143" t="str">
        <f t="shared" si="1"/>
        <v>v3_050602V01</v>
      </c>
      <c r="N83" s="144" t="s">
        <v>1937</v>
      </c>
      <c r="O83" s="144" t="s">
        <v>2943</v>
      </c>
      <c r="P83" s="144"/>
      <c r="Q83" s="142" t="s">
        <v>2125</v>
      </c>
      <c r="R83" s="141" t="s">
        <v>2042</v>
      </c>
      <c r="S83" s="140" t="e">
        <f>IF(N83=#REF!,1,0)</f>
        <v>#REF!</v>
      </c>
    </row>
    <row r="84" spans="1:19" s="140" customFormat="1">
      <c r="A84" s="141" t="s">
        <v>1840</v>
      </c>
      <c r="B84" s="141"/>
      <c r="C84" s="142" t="s">
        <v>1841</v>
      </c>
      <c r="D84" s="142" t="s">
        <v>41</v>
      </c>
      <c r="E84" s="142">
        <v>2566</v>
      </c>
      <c r="F84" s="142" t="s">
        <v>424</v>
      </c>
      <c r="G84" s="143" t="s">
        <v>1605</v>
      </c>
      <c r="H84" s="142" t="s">
        <v>367</v>
      </c>
      <c r="I84" s="142" t="s">
        <v>238</v>
      </c>
      <c r="J84" s="142" t="str">
        <f>VLOOKUP(I84,'[1]ตัวย่อ(ต่อท้าย)'!$B$2:$C$515,2,FALSE)</f>
        <v>ทล.</v>
      </c>
      <c r="K84" s="142" t="s">
        <v>101</v>
      </c>
      <c r="L84" s="142" t="s">
        <v>2031</v>
      </c>
      <c r="M84" s="143" t="str">
        <f t="shared" si="1"/>
        <v>v3_050602V03</v>
      </c>
      <c r="N84" s="144" t="s">
        <v>1952</v>
      </c>
      <c r="O84" s="144" t="s">
        <v>2943</v>
      </c>
      <c r="P84" s="144"/>
      <c r="Q84" s="142" t="s">
        <v>2126</v>
      </c>
      <c r="R84" s="141" t="s">
        <v>923</v>
      </c>
      <c r="S84" s="140" t="e">
        <f>IF(N84=#REF!,1,0)</f>
        <v>#REF!</v>
      </c>
    </row>
    <row r="85" spans="1:19" s="140" customFormat="1">
      <c r="A85" s="141" t="s">
        <v>1812</v>
      </c>
      <c r="B85" s="141"/>
      <c r="C85" s="142" t="s">
        <v>1813</v>
      </c>
      <c r="D85" s="142" t="s">
        <v>41</v>
      </c>
      <c r="E85" s="142">
        <v>2566</v>
      </c>
      <c r="F85" s="142" t="s">
        <v>432</v>
      </c>
      <c r="G85" s="143" t="s">
        <v>438</v>
      </c>
      <c r="H85" s="142" t="s">
        <v>1814</v>
      </c>
      <c r="I85" s="142" t="s">
        <v>100</v>
      </c>
      <c r="J85" s="142" t="str">
        <f>VLOOKUP(I85,'[1]ตัวย่อ(ต่อท้าย)'!$B$2:$C$515,2,FALSE)</f>
        <v>ทช.</v>
      </c>
      <c r="K85" s="142" t="s">
        <v>101</v>
      </c>
      <c r="L85" s="142" t="s">
        <v>2031</v>
      </c>
      <c r="M85" s="143" t="str">
        <f t="shared" si="1"/>
        <v>v3_050602V03</v>
      </c>
      <c r="N85" s="144" t="s">
        <v>2051</v>
      </c>
      <c r="O85" s="144" t="s">
        <v>2943</v>
      </c>
      <c r="P85" s="144"/>
      <c r="Q85" s="142" t="s">
        <v>2127</v>
      </c>
      <c r="R85" s="141" t="s">
        <v>927</v>
      </c>
      <c r="S85" s="140" t="e">
        <f>IF(N85=#REF!,1,0)</f>
        <v>#REF!</v>
      </c>
    </row>
    <row r="86" spans="1:19" s="140" customFormat="1">
      <c r="A86" s="141" t="s">
        <v>1728</v>
      </c>
      <c r="B86" s="141"/>
      <c r="C86" s="142" t="s">
        <v>1729</v>
      </c>
      <c r="D86" s="142" t="s">
        <v>667</v>
      </c>
      <c r="E86" s="142">
        <v>2566</v>
      </c>
      <c r="F86" s="142" t="s">
        <v>432</v>
      </c>
      <c r="G86" s="143" t="s">
        <v>438</v>
      </c>
      <c r="H86" s="142" t="s">
        <v>1726</v>
      </c>
      <c r="I86" s="142" t="s">
        <v>756</v>
      </c>
      <c r="J86" s="142" t="str">
        <f>VLOOKUP(I86,'[1]ตัวย่อ(ต่อท้าย)'!$B$2:$C$515,2,FALSE)</f>
        <v>อส.</v>
      </c>
      <c r="K86" s="142" t="s">
        <v>166</v>
      </c>
      <c r="L86" s="142" t="s">
        <v>2031</v>
      </c>
      <c r="M86" s="143" t="str">
        <f t="shared" si="1"/>
        <v>v3_050602V03</v>
      </c>
      <c r="N86" s="144" t="s">
        <v>1952</v>
      </c>
      <c r="O86" s="144" t="s">
        <v>2943</v>
      </c>
      <c r="P86" s="144"/>
      <c r="Q86" s="142" t="s">
        <v>2128</v>
      </c>
      <c r="R86" s="141" t="s">
        <v>923</v>
      </c>
      <c r="S86" s="140" t="e">
        <f>IF(N86=#REF!,1,0)</f>
        <v>#REF!</v>
      </c>
    </row>
    <row r="87" spans="1:19" s="140" customFormat="1">
      <c r="A87" s="141" t="s">
        <v>1731</v>
      </c>
      <c r="B87" s="141"/>
      <c r="C87" s="142" t="s">
        <v>1732</v>
      </c>
      <c r="D87" s="142" t="s">
        <v>1733</v>
      </c>
      <c r="E87" s="142">
        <v>2566</v>
      </c>
      <c r="F87" s="142" t="s">
        <v>432</v>
      </c>
      <c r="G87" s="143" t="s">
        <v>438</v>
      </c>
      <c r="H87" s="142" t="s">
        <v>1734</v>
      </c>
      <c r="I87" s="142" t="s">
        <v>100</v>
      </c>
      <c r="J87" s="142" t="str">
        <f>VLOOKUP(I87,'[1]ตัวย่อ(ต่อท้าย)'!$B$2:$C$515,2,FALSE)</f>
        <v>ทช.</v>
      </c>
      <c r="K87" s="142" t="s">
        <v>101</v>
      </c>
      <c r="L87" s="142" t="s">
        <v>2031</v>
      </c>
      <c r="M87" s="143" t="str">
        <f t="shared" si="1"/>
        <v>v3_050602V01</v>
      </c>
      <c r="N87" s="144" t="s">
        <v>1937</v>
      </c>
      <c r="O87" s="144" t="s">
        <v>2943</v>
      </c>
      <c r="P87" s="144"/>
      <c r="Q87" s="142" t="s">
        <v>2129</v>
      </c>
      <c r="R87" s="141" t="s">
        <v>2042</v>
      </c>
      <c r="S87" s="140" t="e">
        <f>IF(N87=#REF!,1,0)</f>
        <v>#REF!</v>
      </c>
    </row>
    <row r="88" spans="1:19" s="140" customFormat="1">
      <c r="A88" s="141" t="s">
        <v>2130</v>
      </c>
      <c r="B88" s="141"/>
      <c r="C88" s="142" t="s">
        <v>2131</v>
      </c>
      <c r="D88" s="142" t="s">
        <v>41</v>
      </c>
      <c r="E88" s="142">
        <v>2567</v>
      </c>
      <c r="F88" s="142" t="s">
        <v>1979</v>
      </c>
      <c r="G88" s="143" t="s">
        <v>433</v>
      </c>
      <c r="H88" s="142" t="s">
        <v>1781</v>
      </c>
      <c r="I88" s="142" t="s">
        <v>165</v>
      </c>
      <c r="J88" s="142" t="str">
        <f>VLOOKUP(I88,'[1]ตัวย่อ(ต่อท้าย)'!$B$2:$C$515,2,FALSE)</f>
        <v>สป.ทส.</v>
      </c>
      <c r="K88" s="142" t="s">
        <v>166</v>
      </c>
      <c r="L88" s="142" t="s">
        <v>2132</v>
      </c>
      <c r="M88" s="143" t="str">
        <f t="shared" si="1"/>
        <v>v3_050602V02</v>
      </c>
      <c r="N88" s="144" t="s">
        <v>1967</v>
      </c>
      <c r="O88" s="144" t="s">
        <v>2943</v>
      </c>
      <c r="P88" s="144"/>
      <c r="Q88" s="142" t="s">
        <v>2133</v>
      </c>
      <c r="R88" s="142" t="s">
        <v>1967</v>
      </c>
      <c r="S88" s="140" t="e">
        <f>IF(N88=#REF!,1,0)</f>
        <v>#REF!</v>
      </c>
    </row>
    <row r="89" spans="1:19" s="140" customFormat="1">
      <c r="A89" s="141" t="s">
        <v>2134</v>
      </c>
      <c r="B89" s="141"/>
      <c r="C89" s="142" t="s">
        <v>2135</v>
      </c>
      <c r="D89" s="142" t="s">
        <v>41</v>
      </c>
      <c r="E89" s="142">
        <v>2567</v>
      </c>
      <c r="F89" s="142" t="s">
        <v>1979</v>
      </c>
      <c r="G89" s="143" t="s">
        <v>433</v>
      </c>
      <c r="H89" s="142" t="s">
        <v>1781</v>
      </c>
      <c r="I89" s="142" t="s">
        <v>165</v>
      </c>
      <c r="J89" s="142" t="str">
        <f>VLOOKUP(I89,'[1]ตัวย่อ(ต่อท้าย)'!$B$2:$C$515,2,FALSE)</f>
        <v>สป.ทส.</v>
      </c>
      <c r="K89" s="142" t="s">
        <v>166</v>
      </c>
      <c r="L89" s="142" t="s">
        <v>2132</v>
      </c>
      <c r="M89" s="143" t="str">
        <f t="shared" si="1"/>
        <v>v3_050602V02</v>
      </c>
      <c r="N89" s="144" t="s">
        <v>1985</v>
      </c>
      <c r="O89" s="144" t="s">
        <v>2943</v>
      </c>
      <c r="P89" s="144"/>
      <c r="Q89" s="142" t="s">
        <v>2136</v>
      </c>
      <c r="R89" s="142" t="s">
        <v>1985</v>
      </c>
      <c r="S89" s="140" t="e">
        <f>IF(N89=#REF!,1,0)</f>
        <v>#REF!</v>
      </c>
    </row>
    <row r="90" spans="1:19" s="140" customFormat="1">
      <c r="A90" s="141" t="s">
        <v>2137</v>
      </c>
      <c r="B90" s="141"/>
      <c r="C90" s="142" t="s">
        <v>2138</v>
      </c>
      <c r="D90" s="142" t="s">
        <v>41</v>
      </c>
      <c r="E90" s="142">
        <v>2567</v>
      </c>
      <c r="F90" s="142" t="s">
        <v>1979</v>
      </c>
      <c r="G90" s="143" t="s">
        <v>433</v>
      </c>
      <c r="H90" s="142" t="s">
        <v>1781</v>
      </c>
      <c r="I90" s="142" t="s">
        <v>165</v>
      </c>
      <c r="J90" s="142" t="str">
        <f>VLOOKUP(I90,'[1]ตัวย่อ(ต่อท้าย)'!$B$2:$C$515,2,FALSE)</f>
        <v>สป.ทส.</v>
      </c>
      <c r="K90" s="142" t="s">
        <v>166</v>
      </c>
      <c r="L90" s="142" t="s">
        <v>2132</v>
      </c>
      <c r="M90" s="143" t="str">
        <f t="shared" si="1"/>
        <v>v3_050602V02</v>
      </c>
      <c r="N90" s="144" t="s">
        <v>1967</v>
      </c>
      <c r="O90" s="144" t="s">
        <v>2943</v>
      </c>
      <c r="P90" s="144"/>
      <c r="Q90" s="142" t="s">
        <v>2139</v>
      </c>
      <c r="R90" s="142" t="s">
        <v>1967</v>
      </c>
      <c r="S90" s="140" t="e">
        <f>IF(N90=#REF!,1,0)</f>
        <v>#REF!</v>
      </c>
    </row>
    <row r="91" spans="1:19" s="140" customFormat="1">
      <c r="A91" s="141" t="s">
        <v>2140</v>
      </c>
      <c r="B91" s="141"/>
      <c r="C91" s="142" t="s">
        <v>2141</v>
      </c>
      <c r="D91" s="142" t="s">
        <v>41</v>
      </c>
      <c r="E91" s="142">
        <v>2567</v>
      </c>
      <c r="F91" s="142" t="s">
        <v>1979</v>
      </c>
      <c r="G91" s="143" t="s">
        <v>433</v>
      </c>
      <c r="H91" s="142" t="s">
        <v>1781</v>
      </c>
      <c r="I91" s="142" t="s">
        <v>165</v>
      </c>
      <c r="J91" s="142" t="str">
        <f>VLOOKUP(I91,'[1]ตัวย่อ(ต่อท้าย)'!$B$2:$C$515,2,FALSE)</f>
        <v>สป.ทส.</v>
      </c>
      <c r="K91" s="142" t="s">
        <v>166</v>
      </c>
      <c r="L91" s="142" t="s">
        <v>2132</v>
      </c>
      <c r="M91" s="143" t="str">
        <f t="shared" si="1"/>
        <v>v3_050602V02</v>
      </c>
      <c r="N91" s="144" t="s">
        <v>1985</v>
      </c>
      <c r="O91" s="144" t="s">
        <v>2943</v>
      </c>
      <c r="P91" s="144"/>
      <c r="Q91" s="142" t="s">
        <v>2142</v>
      </c>
      <c r="R91" s="142" t="s">
        <v>1985</v>
      </c>
      <c r="S91" s="140" t="e">
        <f>IF(N91=#REF!,1,0)</f>
        <v>#REF!</v>
      </c>
    </row>
    <row r="92" spans="1:19" s="140" customFormat="1">
      <c r="A92" s="141" t="s">
        <v>2143</v>
      </c>
      <c r="B92" s="141"/>
      <c r="C92" s="142" t="s">
        <v>2144</v>
      </c>
      <c r="D92" s="142" t="s">
        <v>41</v>
      </c>
      <c r="E92" s="142">
        <v>2567</v>
      </c>
      <c r="F92" s="142" t="s">
        <v>1979</v>
      </c>
      <c r="G92" s="143" t="s">
        <v>433</v>
      </c>
      <c r="H92" s="142" t="s">
        <v>2145</v>
      </c>
      <c r="I92" s="142" t="s">
        <v>61</v>
      </c>
      <c r="J92" s="142" t="str">
        <f>VLOOKUP(I92,'[1]ตัวย่อ(ต่อท้าย)'!$B$2:$C$515,2,FALSE)</f>
        <v>ยผ.</v>
      </c>
      <c r="K92" s="142" t="s">
        <v>62</v>
      </c>
      <c r="L92" s="142" t="s">
        <v>2132</v>
      </c>
      <c r="M92" s="143" t="str">
        <f t="shared" si="1"/>
        <v>v3_050602V03</v>
      </c>
      <c r="N92" s="144" t="s">
        <v>1952</v>
      </c>
      <c r="O92" s="144" t="s">
        <v>2943</v>
      </c>
      <c r="P92" s="144"/>
      <c r="Q92" s="142" t="s">
        <v>2146</v>
      </c>
      <c r="R92" s="142" t="s">
        <v>1952</v>
      </c>
      <c r="S92" s="140" t="e">
        <f>IF(N92=#REF!,1,0)</f>
        <v>#REF!</v>
      </c>
    </row>
    <row r="93" spans="1:19" s="140" customFormat="1">
      <c r="A93" s="141" t="s">
        <v>2147</v>
      </c>
      <c r="B93" s="141"/>
      <c r="C93" s="142" t="s">
        <v>2148</v>
      </c>
      <c r="D93" s="142" t="s">
        <v>41</v>
      </c>
      <c r="E93" s="142">
        <v>2567</v>
      </c>
      <c r="F93" s="142" t="s">
        <v>1988</v>
      </c>
      <c r="G93" s="143" t="s">
        <v>433</v>
      </c>
      <c r="H93" s="142" t="s">
        <v>2149</v>
      </c>
      <c r="I93" s="142" t="s">
        <v>61</v>
      </c>
      <c r="J93" s="142" t="str">
        <f>VLOOKUP(I93,'[1]ตัวย่อ(ต่อท้าย)'!$B$2:$C$515,2,FALSE)</f>
        <v>ยผ.</v>
      </c>
      <c r="K93" s="142" t="s">
        <v>62</v>
      </c>
      <c r="L93" s="142" t="s">
        <v>2132</v>
      </c>
      <c r="M93" s="143" t="str">
        <f t="shared" si="1"/>
        <v>v3_050602V03</v>
      </c>
      <c r="N93" s="144" t="s">
        <v>2051</v>
      </c>
      <c r="O93" s="144" t="s">
        <v>2943</v>
      </c>
      <c r="P93" s="144"/>
      <c r="Q93" s="142" t="s">
        <v>2150</v>
      </c>
      <c r="R93" s="142" t="s">
        <v>2051</v>
      </c>
      <c r="S93" s="140" t="e">
        <f>IF(N93=#REF!,1,0)</f>
        <v>#REF!</v>
      </c>
    </row>
    <row r="94" spans="1:19" s="140" customFormat="1">
      <c r="A94" s="141" t="s">
        <v>2151</v>
      </c>
      <c r="B94" s="141"/>
      <c r="C94" s="142" t="s">
        <v>2152</v>
      </c>
      <c r="D94" s="142" t="s">
        <v>41</v>
      </c>
      <c r="E94" s="142">
        <v>2567</v>
      </c>
      <c r="F94" s="142" t="s">
        <v>2153</v>
      </c>
      <c r="G94" s="143" t="s">
        <v>2153</v>
      </c>
      <c r="H94" s="142" t="s">
        <v>2154</v>
      </c>
      <c r="I94" s="142" t="s">
        <v>1210</v>
      </c>
      <c r="J94" s="142" t="str">
        <f>VLOOKUP(I94,'[1]ตัวย่อ(ต่อท้าย)'!$B$2:$C$515,2,FALSE)</f>
        <v>มทร.รัตนโกสินทร์</v>
      </c>
      <c r="K94" s="142" t="s">
        <v>37</v>
      </c>
      <c r="L94" s="142" t="s">
        <v>2132</v>
      </c>
      <c r="M94" s="143" t="str">
        <f t="shared" si="1"/>
        <v>v3_050602V01</v>
      </c>
      <c r="N94" s="144" t="s">
        <v>1937</v>
      </c>
      <c r="O94" s="144" t="s">
        <v>2943</v>
      </c>
      <c r="P94" s="144"/>
      <c r="Q94" s="142" t="s">
        <v>2155</v>
      </c>
      <c r="R94" s="142" t="s">
        <v>1937</v>
      </c>
      <c r="S94" s="140" t="e">
        <f>IF(N94=#REF!,1,0)</f>
        <v>#REF!</v>
      </c>
    </row>
    <row r="95" spans="1:19" s="140" customFormat="1">
      <c r="A95" s="141" t="s">
        <v>2156</v>
      </c>
      <c r="B95" s="141"/>
      <c r="C95" s="142" t="s">
        <v>2157</v>
      </c>
      <c r="D95" s="142" t="s">
        <v>41</v>
      </c>
      <c r="E95" s="142">
        <v>2567</v>
      </c>
      <c r="F95" s="142" t="s">
        <v>1862</v>
      </c>
      <c r="G95" s="143" t="s">
        <v>433</v>
      </c>
      <c r="H95" s="142" t="s">
        <v>2158</v>
      </c>
      <c r="I95" s="142" t="s">
        <v>61</v>
      </c>
      <c r="J95" s="142" t="str">
        <f>VLOOKUP(I95,'[1]ตัวย่อ(ต่อท้าย)'!$B$2:$C$515,2,FALSE)</f>
        <v>ยผ.</v>
      </c>
      <c r="K95" s="142" t="s">
        <v>62</v>
      </c>
      <c r="L95" s="142" t="s">
        <v>2132</v>
      </c>
      <c r="M95" s="143" t="str">
        <f t="shared" si="1"/>
        <v>v3_050602V02</v>
      </c>
      <c r="N95" s="144" t="s">
        <v>1985</v>
      </c>
      <c r="O95" s="144" t="s">
        <v>2943</v>
      </c>
      <c r="P95" s="144"/>
      <c r="Q95" s="142" t="s">
        <v>2159</v>
      </c>
      <c r="R95" s="142" t="s">
        <v>1985</v>
      </c>
      <c r="S95" s="140" t="e">
        <f>IF(N95=#REF!,1,0)</f>
        <v>#REF!</v>
      </c>
    </row>
    <row r="96" spans="1:19" s="140" customFormat="1">
      <c r="A96" s="141" t="s">
        <v>2160</v>
      </c>
      <c r="B96" s="141"/>
      <c r="C96" s="142" t="s">
        <v>2161</v>
      </c>
      <c r="D96" s="142" t="s">
        <v>41</v>
      </c>
      <c r="E96" s="142">
        <v>2567</v>
      </c>
      <c r="F96" s="142" t="s">
        <v>1862</v>
      </c>
      <c r="G96" s="143" t="s">
        <v>433</v>
      </c>
      <c r="H96" s="142" t="s">
        <v>2162</v>
      </c>
      <c r="I96" s="142" t="s">
        <v>2003</v>
      </c>
      <c r="J96" s="142" t="str">
        <f>VLOOKUP(I96,'[1]ตัวย่อ(ต่อท้าย)'!$B$2:$C$515,2,FALSE)</f>
        <v>สถ.</v>
      </c>
      <c r="K96" s="142" t="s">
        <v>62</v>
      </c>
      <c r="L96" s="142" t="s">
        <v>2132</v>
      </c>
      <c r="M96" s="143" t="str">
        <f t="shared" si="1"/>
        <v>v3_050602V01</v>
      </c>
      <c r="N96" s="144" t="s">
        <v>1937</v>
      </c>
      <c r="O96" s="144" t="s">
        <v>2943</v>
      </c>
      <c r="P96" s="144"/>
      <c r="Q96" s="142" t="s">
        <v>2163</v>
      </c>
      <c r="R96" s="142" t="s">
        <v>1937</v>
      </c>
      <c r="S96" s="140" t="e">
        <f>IF(N96=#REF!,1,0)</f>
        <v>#REF!</v>
      </c>
    </row>
    <row r="97" spans="1:19" s="140" customFormat="1">
      <c r="A97" s="141" t="s">
        <v>1934</v>
      </c>
      <c r="B97" s="141"/>
      <c r="C97" s="142" t="s">
        <v>2164</v>
      </c>
      <c r="D97" s="142" t="s">
        <v>41</v>
      </c>
      <c r="E97" s="142">
        <v>2567</v>
      </c>
      <c r="F97" s="142" t="s">
        <v>1862</v>
      </c>
      <c r="G97" s="143" t="s">
        <v>433</v>
      </c>
      <c r="H97" s="142" t="s">
        <v>1935</v>
      </c>
      <c r="I97" s="142" t="s">
        <v>61</v>
      </c>
      <c r="J97" s="142" t="str">
        <f>VLOOKUP(I97,'[1]ตัวย่อ(ต่อท้าย)'!$B$2:$C$515,2,FALSE)</f>
        <v>ยผ.</v>
      </c>
      <c r="K97" s="142" t="s">
        <v>62</v>
      </c>
      <c r="L97" s="142" t="s">
        <v>2132</v>
      </c>
      <c r="M97" s="143" t="str">
        <f t="shared" si="1"/>
        <v>v3_050602V01</v>
      </c>
      <c r="N97" s="144" t="s">
        <v>1937</v>
      </c>
      <c r="O97" s="144" t="s">
        <v>2943</v>
      </c>
      <c r="P97" s="144"/>
      <c r="Q97" s="142" t="s">
        <v>2165</v>
      </c>
      <c r="R97" s="142" t="s">
        <v>1937</v>
      </c>
      <c r="S97" s="140" t="e">
        <f>IF(N97=#REF!,1,0)</f>
        <v>#REF!</v>
      </c>
    </row>
    <row r="98" spans="1:19" s="140" customFormat="1">
      <c r="A98" s="141" t="s">
        <v>2166</v>
      </c>
      <c r="B98" s="141"/>
      <c r="C98" s="142" t="s">
        <v>2167</v>
      </c>
      <c r="D98" s="142" t="s">
        <v>41</v>
      </c>
      <c r="E98" s="142">
        <v>2567</v>
      </c>
      <c r="F98" s="142" t="s">
        <v>1862</v>
      </c>
      <c r="G98" s="143" t="s">
        <v>433</v>
      </c>
      <c r="H98" s="142" t="s">
        <v>2168</v>
      </c>
      <c r="I98" s="142" t="s">
        <v>70</v>
      </c>
      <c r="J98" s="142" t="str">
        <f>VLOOKUP(I98,'[1]ตัวย่อ(ต่อท้าย)'!$B$2:$C$515,2,FALSE)</f>
        <v>สป.กก.</v>
      </c>
      <c r="K98" s="142" t="s">
        <v>47</v>
      </c>
      <c r="L98" s="142" t="s">
        <v>2132</v>
      </c>
      <c r="M98" s="143" t="str">
        <f t="shared" si="1"/>
        <v>v3_050602V03</v>
      </c>
      <c r="N98" s="144" t="s">
        <v>2051</v>
      </c>
      <c r="O98" s="144" t="s">
        <v>2943</v>
      </c>
      <c r="P98" s="144"/>
      <c r="Q98" s="142" t="s">
        <v>2169</v>
      </c>
      <c r="R98" s="142" t="s">
        <v>2051</v>
      </c>
      <c r="S98" s="140" t="e">
        <f>IF(N98=#REF!,1,0)</f>
        <v>#REF!</v>
      </c>
    </row>
    <row r="99" spans="1:19" s="140" customFormat="1">
      <c r="A99" s="141" t="s">
        <v>2170</v>
      </c>
      <c r="B99" s="141"/>
      <c r="C99" s="142" t="s">
        <v>2171</v>
      </c>
      <c r="D99" s="142" t="s">
        <v>41</v>
      </c>
      <c r="E99" s="142">
        <v>2567</v>
      </c>
      <c r="F99" s="142" t="s">
        <v>1862</v>
      </c>
      <c r="G99" s="143" t="s">
        <v>433</v>
      </c>
      <c r="H99" s="142" t="s">
        <v>2172</v>
      </c>
      <c r="I99" s="142" t="s">
        <v>610</v>
      </c>
      <c r="J99" s="142" t="str">
        <f>VLOOKUP(I99,'[1]ตัวย่อ(ต่อท้าย)'!$B$2:$C$515,2,FALSE)</f>
        <v>ปม.</v>
      </c>
      <c r="K99" s="142" t="s">
        <v>166</v>
      </c>
      <c r="L99" s="142" t="s">
        <v>2132</v>
      </c>
      <c r="M99" s="143" t="str">
        <f t="shared" si="1"/>
        <v>v3_050602V02</v>
      </c>
      <c r="N99" s="144" t="s">
        <v>1985</v>
      </c>
      <c r="O99" s="144" t="s">
        <v>2943</v>
      </c>
      <c r="P99" s="144"/>
      <c r="Q99" s="142" t="s">
        <v>2173</v>
      </c>
      <c r="R99" s="142" t="s">
        <v>1985</v>
      </c>
      <c r="S99" s="140" t="e">
        <f>IF(N99=#REF!,1,0)</f>
        <v>#REF!</v>
      </c>
    </row>
    <row r="100" spans="1:19" s="140" customFormat="1">
      <c r="A100" s="141" t="s">
        <v>2174</v>
      </c>
      <c r="B100" s="141"/>
      <c r="C100" s="142" t="s">
        <v>2175</v>
      </c>
      <c r="D100" s="142" t="s">
        <v>41</v>
      </c>
      <c r="E100" s="142">
        <v>2567</v>
      </c>
      <c r="F100" s="142" t="s">
        <v>433</v>
      </c>
      <c r="G100" s="143" t="s">
        <v>433</v>
      </c>
      <c r="H100" s="142" t="s">
        <v>858</v>
      </c>
      <c r="I100" s="142" t="s">
        <v>756</v>
      </c>
      <c r="J100" s="142" t="str">
        <f>VLOOKUP(I100,'[1]ตัวย่อ(ต่อท้าย)'!$B$2:$C$515,2,FALSE)</f>
        <v>อส.</v>
      </c>
      <c r="K100" s="142" t="s">
        <v>166</v>
      </c>
      <c r="L100" s="142" t="s">
        <v>2132</v>
      </c>
      <c r="M100" s="143" t="str">
        <f t="shared" si="1"/>
        <v>v3_050602V03</v>
      </c>
      <c r="N100" s="144" t="s">
        <v>1952</v>
      </c>
      <c r="O100" s="144" t="s">
        <v>2943</v>
      </c>
      <c r="P100" s="144"/>
      <c r="Q100" s="142" t="s">
        <v>2176</v>
      </c>
      <c r="R100" s="142" t="s">
        <v>1952</v>
      </c>
      <c r="S100" s="140" t="e">
        <f>IF(N100=#REF!,1,0)</f>
        <v>#REF!</v>
      </c>
    </row>
    <row r="101" spans="1:19" s="140" customFormat="1">
      <c r="A101" s="141" t="s">
        <v>2177</v>
      </c>
      <c r="B101" s="141"/>
      <c r="C101" s="142" t="s">
        <v>2178</v>
      </c>
      <c r="D101" s="142" t="s">
        <v>41</v>
      </c>
      <c r="E101" s="142">
        <v>2567</v>
      </c>
      <c r="F101" s="142" t="s">
        <v>1979</v>
      </c>
      <c r="G101" s="143" t="s">
        <v>433</v>
      </c>
      <c r="H101" s="142" t="s">
        <v>2179</v>
      </c>
      <c r="I101" s="142" t="s">
        <v>61</v>
      </c>
      <c r="J101" s="142" t="str">
        <f>VLOOKUP(I101,'[1]ตัวย่อ(ต่อท้าย)'!$B$2:$C$515,2,FALSE)</f>
        <v>ยผ.</v>
      </c>
      <c r="K101" s="142" t="s">
        <v>62</v>
      </c>
      <c r="L101" s="142" t="s">
        <v>2132</v>
      </c>
      <c r="M101" s="143" t="str">
        <f t="shared" si="1"/>
        <v>v3_050602V02</v>
      </c>
      <c r="N101" s="144" t="s">
        <v>1985</v>
      </c>
      <c r="O101" s="144" t="s">
        <v>2943</v>
      </c>
      <c r="P101" s="144"/>
      <c r="Q101" s="142" t="s">
        <v>2180</v>
      </c>
      <c r="R101" s="142" t="s">
        <v>1985</v>
      </c>
      <c r="S101" s="140" t="e">
        <f>IF(N101=#REF!,1,0)</f>
        <v>#REF!</v>
      </c>
    </row>
    <row r="102" spans="1:19" s="140" customFormat="1">
      <c r="A102" s="141" t="s">
        <v>2181</v>
      </c>
      <c r="B102" s="141"/>
      <c r="C102" s="142" t="s">
        <v>2182</v>
      </c>
      <c r="D102" s="142" t="s">
        <v>41</v>
      </c>
      <c r="E102" s="142">
        <v>2567</v>
      </c>
      <c r="F102" s="142" t="s">
        <v>1979</v>
      </c>
      <c r="G102" s="143" t="s">
        <v>433</v>
      </c>
      <c r="H102" s="142" t="s">
        <v>2183</v>
      </c>
      <c r="I102" s="142" t="s">
        <v>165</v>
      </c>
      <c r="J102" s="142" t="str">
        <f>VLOOKUP(I102,'[1]ตัวย่อ(ต่อท้าย)'!$B$2:$C$515,2,FALSE)</f>
        <v>สป.ทส.</v>
      </c>
      <c r="K102" s="142" t="s">
        <v>166</v>
      </c>
      <c r="L102" s="142" t="s">
        <v>2132</v>
      </c>
      <c r="M102" s="143" t="str">
        <f t="shared" si="1"/>
        <v>v3_050602V01</v>
      </c>
      <c r="N102" s="144" t="s">
        <v>2035</v>
      </c>
      <c r="O102" s="144" t="s">
        <v>2943</v>
      </c>
      <c r="P102" s="144"/>
      <c r="Q102" s="142" t="s">
        <v>2184</v>
      </c>
      <c r="R102" s="142" t="s">
        <v>2035</v>
      </c>
      <c r="S102" s="140" t="e">
        <f>IF(N102=#REF!,1,0)</f>
        <v>#REF!</v>
      </c>
    </row>
    <row r="103" spans="1:19" s="140" customFormat="1">
      <c r="A103" s="141" t="s">
        <v>2185</v>
      </c>
      <c r="B103" s="141"/>
      <c r="C103" s="142" t="s">
        <v>2186</v>
      </c>
      <c r="D103" s="142" t="s">
        <v>41</v>
      </c>
      <c r="E103" s="142">
        <v>2567</v>
      </c>
      <c r="F103" s="142" t="s">
        <v>1979</v>
      </c>
      <c r="G103" s="143" t="s">
        <v>433</v>
      </c>
      <c r="H103" s="142" t="s">
        <v>2187</v>
      </c>
      <c r="I103" s="142" t="s">
        <v>61</v>
      </c>
      <c r="J103" s="142" t="str">
        <f>VLOOKUP(I103,'[1]ตัวย่อ(ต่อท้าย)'!$B$2:$C$515,2,FALSE)</f>
        <v>ยผ.</v>
      </c>
      <c r="K103" s="142" t="s">
        <v>62</v>
      </c>
      <c r="L103" s="142" t="s">
        <v>2132</v>
      </c>
      <c r="M103" s="143" t="str">
        <f t="shared" si="1"/>
        <v>v3_050602V01</v>
      </c>
      <c r="N103" s="144" t="s">
        <v>2035</v>
      </c>
      <c r="O103" s="144" t="s">
        <v>2943</v>
      </c>
      <c r="P103" s="144"/>
      <c r="Q103" s="142" t="s">
        <v>2188</v>
      </c>
      <c r="R103" s="142" t="s">
        <v>2035</v>
      </c>
      <c r="S103" s="140" t="e">
        <f>IF(N103=#REF!,1,0)</f>
        <v>#REF!</v>
      </c>
    </row>
    <row r="104" spans="1:19" s="140" customFormat="1">
      <c r="A104" s="141" t="s">
        <v>2189</v>
      </c>
      <c r="B104" s="141"/>
      <c r="C104" s="142" t="s">
        <v>2190</v>
      </c>
      <c r="D104" s="142" t="s">
        <v>1733</v>
      </c>
      <c r="E104" s="142">
        <v>2567</v>
      </c>
      <c r="F104" s="142" t="s">
        <v>2153</v>
      </c>
      <c r="G104" s="143" t="s">
        <v>433</v>
      </c>
      <c r="H104" s="142" t="s">
        <v>2191</v>
      </c>
      <c r="I104" s="142" t="s">
        <v>100</v>
      </c>
      <c r="J104" s="142" t="str">
        <f>VLOOKUP(I104,'[1]ตัวย่อ(ต่อท้าย)'!$B$2:$C$515,2,FALSE)</f>
        <v>ทช.</v>
      </c>
      <c r="K104" s="142" t="s">
        <v>101</v>
      </c>
      <c r="L104" s="142" t="s">
        <v>2132</v>
      </c>
      <c r="M104" s="143" t="str">
        <f t="shared" si="1"/>
        <v>v3_050602V01</v>
      </c>
      <c r="N104" s="144" t="s">
        <v>1937</v>
      </c>
      <c r="O104" s="144" t="s">
        <v>2943</v>
      </c>
      <c r="P104" s="144"/>
      <c r="Q104" s="142" t="s">
        <v>2192</v>
      </c>
      <c r="R104" s="142" t="s">
        <v>1937</v>
      </c>
      <c r="S104" s="140" t="e">
        <f>IF(N104=#REF!,1,0)</f>
        <v>#REF!</v>
      </c>
    </row>
    <row r="105" spans="1:19" s="140" customFormat="1">
      <c r="A105" s="141" t="s">
        <v>2193</v>
      </c>
      <c r="B105" s="141"/>
      <c r="C105" s="142" t="s">
        <v>2194</v>
      </c>
      <c r="D105" s="142" t="s">
        <v>41</v>
      </c>
      <c r="E105" s="142">
        <v>2567</v>
      </c>
      <c r="F105" s="142" t="s">
        <v>1686</v>
      </c>
      <c r="G105" s="143" t="s">
        <v>433</v>
      </c>
      <c r="H105" s="142" t="s">
        <v>1814</v>
      </c>
      <c r="I105" s="142" t="s">
        <v>100</v>
      </c>
      <c r="J105" s="142" t="str">
        <f>VLOOKUP(I105,'[1]ตัวย่อ(ต่อท้าย)'!$B$2:$C$515,2,FALSE)</f>
        <v>ทช.</v>
      </c>
      <c r="K105" s="142" t="s">
        <v>101</v>
      </c>
      <c r="L105" s="142" t="s">
        <v>2132</v>
      </c>
      <c r="M105" s="143" t="str">
        <f t="shared" si="1"/>
        <v>v3_050602V02</v>
      </c>
      <c r="N105" s="144" t="s">
        <v>1985</v>
      </c>
      <c r="O105" s="144" t="s">
        <v>2943</v>
      </c>
      <c r="P105" s="144"/>
      <c r="Q105" s="142" t="s">
        <v>2195</v>
      </c>
      <c r="R105" s="142" t="s">
        <v>1985</v>
      </c>
      <c r="S105" s="140" t="e">
        <f>IF(N105=#REF!,1,0)</f>
        <v>#REF!</v>
      </c>
    </row>
    <row r="106" spans="1:19" s="140" customFormat="1">
      <c r="A106" s="141" t="s">
        <v>2196</v>
      </c>
      <c r="B106" s="141"/>
      <c r="C106" s="142" t="s">
        <v>2197</v>
      </c>
      <c r="D106" s="142" t="s">
        <v>41</v>
      </c>
      <c r="E106" s="142">
        <v>2567</v>
      </c>
      <c r="F106" s="142" t="s">
        <v>2153</v>
      </c>
      <c r="G106" s="143" t="s">
        <v>433</v>
      </c>
      <c r="H106" s="142" t="s">
        <v>99</v>
      </c>
      <c r="I106" s="142" t="s">
        <v>100</v>
      </c>
      <c r="J106" s="142" t="str">
        <f>VLOOKUP(I106,'[1]ตัวย่อ(ต่อท้าย)'!$B$2:$C$515,2,FALSE)</f>
        <v>ทช.</v>
      </c>
      <c r="K106" s="142" t="s">
        <v>101</v>
      </c>
      <c r="L106" s="142" t="s">
        <v>2132</v>
      </c>
      <c r="M106" s="143" t="str">
        <f t="shared" si="1"/>
        <v>v3_050602V01</v>
      </c>
      <c r="N106" s="144" t="s">
        <v>2035</v>
      </c>
      <c r="O106" s="144" t="s">
        <v>2943</v>
      </c>
      <c r="P106" s="144"/>
      <c r="Q106" s="142" t="s">
        <v>2198</v>
      </c>
      <c r="R106" s="142" t="s">
        <v>2035</v>
      </c>
      <c r="S106" s="140" t="e">
        <f>IF(N106=#REF!,1,0)</f>
        <v>#REF!</v>
      </c>
    </row>
    <row r="107" spans="1:19" s="140" customFormat="1">
      <c r="A107" s="141" t="s">
        <v>2199</v>
      </c>
      <c r="B107" s="141"/>
      <c r="C107" s="142" t="s">
        <v>2200</v>
      </c>
      <c r="D107" s="142" t="s">
        <v>41</v>
      </c>
      <c r="E107" s="142">
        <v>2567</v>
      </c>
      <c r="F107" s="142" t="s">
        <v>1686</v>
      </c>
      <c r="G107" s="143" t="s">
        <v>433</v>
      </c>
      <c r="H107" s="142" t="s">
        <v>472</v>
      </c>
      <c r="I107" s="142" t="s">
        <v>100</v>
      </c>
      <c r="J107" s="142" t="str">
        <f>VLOOKUP(I107,'[1]ตัวย่อ(ต่อท้าย)'!$B$2:$C$515,2,FALSE)</f>
        <v>ทช.</v>
      </c>
      <c r="K107" s="142" t="s">
        <v>101</v>
      </c>
      <c r="L107" s="142" t="s">
        <v>2132</v>
      </c>
      <c r="M107" s="143" t="str">
        <f t="shared" si="1"/>
        <v>v3_050602V01</v>
      </c>
      <c r="N107" s="144" t="s">
        <v>2035</v>
      </c>
      <c r="O107" s="144" t="s">
        <v>2943</v>
      </c>
      <c r="P107" s="144"/>
      <c r="Q107" s="142" t="s">
        <v>2201</v>
      </c>
      <c r="R107" s="142" t="s">
        <v>2035</v>
      </c>
      <c r="S107" s="140" t="e">
        <f>IF(N107=#REF!,1,0)</f>
        <v>#REF!</v>
      </c>
    </row>
    <row r="108" spans="1:19" s="140" customFormat="1">
      <c r="A108" s="141" t="s">
        <v>2202</v>
      </c>
      <c r="B108" s="141"/>
      <c r="C108" s="142" t="s">
        <v>2203</v>
      </c>
      <c r="D108" s="142" t="s">
        <v>41</v>
      </c>
      <c r="E108" s="142">
        <v>2567</v>
      </c>
      <c r="F108" s="142" t="s">
        <v>1862</v>
      </c>
      <c r="G108" s="143" t="s">
        <v>433</v>
      </c>
      <c r="H108" s="142" t="s">
        <v>2204</v>
      </c>
      <c r="I108" s="142" t="s">
        <v>238</v>
      </c>
      <c r="J108" s="142" t="str">
        <f>VLOOKUP(I108,'[1]ตัวย่อ(ต่อท้าย)'!$B$2:$C$515,2,FALSE)</f>
        <v>ทล.</v>
      </c>
      <c r="K108" s="142" t="s">
        <v>101</v>
      </c>
      <c r="L108" s="142" t="s">
        <v>2132</v>
      </c>
      <c r="M108" s="143" t="str">
        <f t="shared" si="1"/>
        <v>v3_050602V01</v>
      </c>
      <c r="N108" s="144" t="s">
        <v>1937</v>
      </c>
      <c r="O108" s="144" t="s">
        <v>2943</v>
      </c>
      <c r="P108" s="144"/>
      <c r="Q108" s="142" t="s">
        <v>2205</v>
      </c>
      <c r="R108" s="142" t="s">
        <v>1937</v>
      </c>
      <c r="S108" s="140" t="e">
        <f>IF(N108=#REF!,1,0)</f>
        <v>#REF!</v>
      </c>
    </row>
    <row r="109" spans="1:19" s="140" customFormat="1">
      <c r="A109" s="141" t="s">
        <v>2206</v>
      </c>
      <c r="B109" s="141"/>
      <c r="C109" s="142" t="s">
        <v>2207</v>
      </c>
      <c r="D109" s="142" t="s">
        <v>41</v>
      </c>
      <c r="E109" s="142">
        <v>2567</v>
      </c>
      <c r="F109" s="142" t="s">
        <v>1979</v>
      </c>
      <c r="G109" s="143" t="s">
        <v>433</v>
      </c>
      <c r="H109" s="142" t="s">
        <v>2208</v>
      </c>
      <c r="I109" s="142" t="s">
        <v>238</v>
      </c>
      <c r="J109" s="142" t="str">
        <f>VLOOKUP(I109,'[1]ตัวย่อ(ต่อท้าย)'!$B$2:$C$515,2,FALSE)</f>
        <v>ทล.</v>
      </c>
      <c r="K109" s="142" t="s">
        <v>101</v>
      </c>
      <c r="L109" s="142" t="s">
        <v>2132</v>
      </c>
      <c r="M109" s="143" t="str">
        <f t="shared" si="1"/>
        <v>v3_050602V01</v>
      </c>
      <c r="N109" s="144" t="s">
        <v>1937</v>
      </c>
      <c r="O109" s="144" t="s">
        <v>2943</v>
      </c>
      <c r="P109" s="144"/>
      <c r="Q109" s="142" t="s">
        <v>2209</v>
      </c>
      <c r="R109" s="142" t="s">
        <v>1937</v>
      </c>
      <c r="S109" s="140" t="e">
        <f>IF(N109=#REF!,1,0)</f>
        <v>#REF!</v>
      </c>
    </row>
    <row r="110" spans="1:19" s="140" customFormat="1">
      <c r="A110" s="141" t="s">
        <v>2210</v>
      </c>
      <c r="B110" s="141"/>
      <c r="C110" s="142" t="s">
        <v>2211</v>
      </c>
      <c r="D110" s="142" t="s">
        <v>41</v>
      </c>
      <c r="E110" s="142">
        <v>2567</v>
      </c>
      <c r="F110" s="142" t="s">
        <v>2153</v>
      </c>
      <c r="G110" s="143" t="s">
        <v>433</v>
      </c>
      <c r="H110" s="142" t="s">
        <v>361</v>
      </c>
      <c r="I110" s="142" t="s">
        <v>238</v>
      </c>
      <c r="J110" s="142" t="str">
        <f>VLOOKUP(I110,'[1]ตัวย่อ(ต่อท้าย)'!$B$2:$C$515,2,FALSE)</f>
        <v>ทล.</v>
      </c>
      <c r="K110" s="142" t="s">
        <v>101</v>
      </c>
      <c r="L110" s="142" t="s">
        <v>2132</v>
      </c>
      <c r="M110" s="143" t="str">
        <f t="shared" si="1"/>
        <v>v3_050602V01</v>
      </c>
      <c r="N110" s="144" t="s">
        <v>1937</v>
      </c>
      <c r="O110" s="144" t="s">
        <v>2943</v>
      </c>
      <c r="P110" s="144"/>
      <c r="Q110" s="142" t="s">
        <v>2212</v>
      </c>
      <c r="R110" s="142" t="s">
        <v>1937</v>
      </c>
      <c r="S110" s="140" t="e">
        <f>IF(N110=#REF!,1,0)</f>
        <v>#REF!</v>
      </c>
    </row>
    <row r="111" spans="1:19" s="140" customFormat="1">
      <c r="A111" s="141" t="s">
        <v>2213</v>
      </c>
      <c r="B111" s="141"/>
      <c r="C111" s="142" t="s">
        <v>2214</v>
      </c>
      <c r="D111" s="142" t="s">
        <v>41</v>
      </c>
      <c r="E111" s="142">
        <v>2567</v>
      </c>
      <c r="F111" s="142" t="s">
        <v>2153</v>
      </c>
      <c r="G111" s="143" t="s">
        <v>433</v>
      </c>
      <c r="H111" s="142" t="s">
        <v>361</v>
      </c>
      <c r="I111" s="142" t="s">
        <v>238</v>
      </c>
      <c r="J111" s="142" t="str">
        <f>VLOOKUP(I111,'[1]ตัวย่อ(ต่อท้าย)'!$B$2:$C$515,2,FALSE)</f>
        <v>ทล.</v>
      </c>
      <c r="K111" s="142" t="s">
        <v>101</v>
      </c>
      <c r="L111" s="142" t="s">
        <v>2132</v>
      </c>
      <c r="M111" s="143" t="str">
        <f t="shared" si="1"/>
        <v>v3_050602V01</v>
      </c>
      <c r="N111" s="144" t="s">
        <v>1937</v>
      </c>
      <c r="O111" s="144" t="s">
        <v>2943</v>
      </c>
      <c r="P111" s="144"/>
      <c r="Q111" s="142" t="s">
        <v>2215</v>
      </c>
      <c r="R111" s="142" t="s">
        <v>1937</v>
      </c>
      <c r="S111" s="140" t="e">
        <f>IF(N111=#REF!,1,0)</f>
        <v>#REF!</v>
      </c>
    </row>
    <row r="112" spans="1:19" s="140" customFormat="1">
      <c r="A112" s="141" t="s">
        <v>2216</v>
      </c>
      <c r="B112" s="141"/>
      <c r="C112" s="142" t="s">
        <v>2217</v>
      </c>
      <c r="D112" s="142" t="s">
        <v>41</v>
      </c>
      <c r="E112" s="142">
        <v>2567</v>
      </c>
      <c r="F112" s="142" t="s">
        <v>2153</v>
      </c>
      <c r="G112" s="143" t="s">
        <v>433</v>
      </c>
      <c r="H112" s="142" t="s">
        <v>361</v>
      </c>
      <c r="I112" s="142" t="s">
        <v>238</v>
      </c>
      <c r="J112" s="142" t="str">
        <f>VLOOKUP(I112,'[1]ตัวย่อ(ต่อท้าย)'!$B$2:$C$515,2,FALSE)</f>
        <v>ทล.</v>
      </c>
      <c r="K112" s="142" t="s">
        <v>101</v>
      </c>
      <c r="L112" s="142" t="s">
        <v>2132</v>
      </c>
      <c r="M112" s="143" t="str">
        <f t="shared" si="1"/>
        <v>v3_050602V01</v>
      </c>
      <c r="N112" s="144" t="s">
        <v>1937</v>
      </c>
      <c r="O112" s="144" t="s">
        <v>2943</v>
      </c>
      <c r="P112" s="144"/>
      <c r="Q112" s="142" t="s">
        <v>2218</v>
      </c>
      <c r="R112" s="142" t="s">
        <v>1937</v>
      </c>
      <c r="S112" s="140" t="e">
        <f>IF(N112=#REF!,1,0)</f>
        <v>#REF!</v>
      </c>
    </row>
    <row r="113" spans="1:19" s="140" customFormat="1">
      <c r="A113" s="141" t="s">
        <v>2219</v>
      </c>
      <c r="B113" s="141"/>
      <c r="C113" s="142" t="s">
        <v>2220</v>
      </c>
      <c r="D113" s="142" t="s">
        <v>41</v>
      </c>
      <c r="E113" s="142">
        <v>2567</v>
      </c>
      <c r="F113" s="142" t="s">
        <v>1988</v>
      </c>
      <c r="G113" s="143" t="s">
        <v>433</v>
      </c>
      <c r="H113" s="142" t="s">
        <v>361</v>
      </c>
      <c r="I113" s="142" t="s">
        <v>238</v>
      </c>
      <c r="J113" s="142" t="str">
        <f>VLOOKUP(I113,'[1]ตัวย่อ(ต่อท้าย)'!$B$2:$C$515,2,FALSE)</f>
        <v>ทล.</v>
      </c>
      <c r="K113" s="142" t="s">
        <v>101</v>
      </c>
      <c r="L113" s="142" t="s">
        <v>2132</v>
      </c>
      <c r="M113" s="143" t="str">
        <f t="shared" si="1"/>
        <v>v3_050602V01</v>
      </c>
      <c r="N113" s="144" t="s">
        <v>1937</v>
      </c>
      <c r="O113" s="144" t="s">
        <v>2943</v>
      </c>
      <c r="P113" s="144"/>
      <c r="Q113" s="142" t="s">
        <v>2221</v>
      </c>
      <c r="R113" s="142" t="s">
        <v>1937</v>
      </c>
      <c r="S113" s="140" t="e">
        <f>IF(N113=#REF!,1,0)</f>
        <v>#REF!</v>
      </c>
    </row>
    <row r="114" spans="1:19" s="140" customFormat="1">
      <c r="A114" s="141" t="s">
        <v>2222</v>
      </c>
      <c r="B114" s="141"/>
      <c r="C114" s="142" t="s">
        <v>2223</v>
      </c>
      <c r="D114" s="142" t="s">
        <v>41</v>
      </c>
      <c r="E114" s="142">
        <v>2567</v>
      </c>
      <c r="F114" s="142" t="s">
        <v>1686</v>
      </c>
      <c r="G114" s="143" t="s">
        <v>433</v>
      </c>
      <c r="H114" s="142" t="s">
        <v>361</v>
      </c>
      <c r="I114" s="142" t="s">
        <v>238</v>
      </c>
      <c r="J114" s="142" t="str">
        <f>VLOOKUP(I114,'[1]ตัวย่อ(ต่อท้าย)'!$B$2:$C$515,2,FALSE)</f>
        <v>ทล.</v>
      </c>
      <c r="K114" s="142" t="s">
        <v>101</v>
      </c>
      <c r="L114" s="142" t="s">
        <v>2132</v>
      </c>
      <c r="M114" s="143" t="str">
        <f t="shared" si="1"/>
        <v>v3_050602V01</v>
      </c>
      <c r="N114" s="144" t="s">
        <v>1937</v>
      </c>
      <c r="O114" s="144" t="s">
        <v>2943</v>
      </c>
      <c r="P114" s="144"/>
      <c r="Q114" s="142" t="s">
        <v>2224</v>
      </c>
      <c r="R114" s="142" t="s">
        <v>1937</v>
      </c>
      <c r="S114" s="140" t="e">
        <f>IF(N114=#REF!,1,0)</f>
        <v>#REF!</v>
      </c>
    </row>
    <row r="115" spans="1:19" s="140" customFormat="1">
      <c r="A115" s="141" t="s">
        <v>2225</v>
      </c>
      <c r="B115" s="141"/>
      <c r="C115" s="142" t="s">
        <v>2226</v>
      </c>
      <c r="D115" s="142" t="s">
        <v>41</v>
      </c>
      <c r="E115" s="142">
        <v>2567</v>
      </c>
      <c r="F115" s="142" t="s">
        <v>1686</v>
      </c>
      <c r="G115" s="143" t="s">
        <v>433</v>
      </c>
      <c r="H115" s="142" t="s">
        <v>361</v>
      </c>
      <c r="I115" s="142" t="s">
        <v>238</v>
      </c>
      <c r="J115" s="142" t="str">
        <f>VLOOKUP(I115,'[1]ตัวย่อ(ต่อท้าย)'!$B$2:$C$515,2,FALSE)</f>
        <v>ทล.</v>
      </c>
      <c r="K115" s="142" t="s">
        <v>101</v>
      </c>
      <c r="L115" s="142" t="s">
        <v>2132</v>
      </c>
      <c r="M115" s="143" t="str">
        <f t="shared" si="1"/>
        <v>v3_050602V01</v>
      </c>
      <c r="N115" s="144" t="s">
        <v>1937</v>
      </c>
      <c r="O115" s="144" t="s">
        <v>2943</v>
      </c>
      <c r="P115" s="144"/>
      <c r="Q115" s="142" t="s">
        <v>2227</v>
      </c>
      <c r="R115" s="142" t="s">
        <v>1937</v>
      </c>
      <c r="S115" s="140" t="e">
        <f>IF(N115=#REF!,1,0)</f>
        <v>#REF!</v>
      </c>
    </row>
    <row r="116" spans="1:19" s="140" customFormat="1">
      <c r="A116" s="141" t="s">
        <v>2228</v>
      </c>
      <c r="B116" s="141"/>
      <c r="C116" s="142" t="s">
        <v>2229</v>
      </c>
      <c r="D116" s="142" t="s">
        <v>41</v>
      </c>
      <c r="E116" s="142">
        <v>2567</v>
      </c>
      <c r="F116" s="142" t="s">
        <v>1686</v>
      </c>
      <c r="G116" s="143" t="s">
        <v>433</v>
      </c>
      <c r="H116" s="142" t="s">
        <v>361</v>
      </c>
      <c r="I116" s="142" t="s">
        <v>238</v>
      </c>
      <c r="J116" s="142" t="str">
        <f>VLOOKUP(I116,'[1]ตัวย่อ(ต่อท้าย)'!$B$2:$C$515,2,FALSE)</f>
        <v>ทล.</v>
      </c>
      <c r="K116" s="142" t="s">
        <v>101</v>
      </c>
      <c r="L116" s="142" t="s">
        <v>2132</v>
      </c>
      <c r="M116" s="143" t="str">
        <f t="shared" si="1"/>
        <v>v3_050602V01</v>
      </c>
      <c r="N116" s="144" t="s">
        <v>1937</v>
      </c>
      <c r="O116" s="144" t="s">
        <v>2943</v>
      </c>
      <c r="P116" s="144"/>
      <c r="Q116" s="142" t="s">
        <v>2230</v>
      </c>
      <c r="R116" s="142" t="s">
        <v>1937</v>
      </c>
      <c r="S116" s="140" t="e">
        <f>IF(N116=#REF!,1,0)</f>
        <v>#REF!</v>
      </c>
    </row>
    <row r="117" spans="1:19" s="140" customFormat="1">
      <c r="A117" s="141" t="s">
        <v>2231</v>
      </c>
      <c r="B117" s="141"/>
      <c r="C117" s="142" t="s">
        <v>2232</v>
      </c>
      <c r="D117" s="142" t="s">
        <v>41</v>
      </c>
      <c r="E117" s="142">
        <v>2567</v>
      </c>
      <c r="F117" s="142" t="s">
        <v>1686</v>
      </c>
      <c r="G117" s="143" t="s">
        <v>433</v>
      </c>
      <c r="H117" s="142" t="s">
        <v>361</v>
      </c>
      <c r="I117" s="142" t="s">
        <v>238</v>
      </c>
      <c r="J117" s="142" t="str">
        <f>VLOOKUP(I117,'[1]ตัวย่อ(ต่อท้าย)'!$B$2:$C$515,2,FALSE)</f>
        <v>ทล.</v>
      </c>
      <c r="K117" s="142" t="s">
        <v>101</v>
      </c>
      <c r="L117" s="142" t="s">
        <v>2132</v>
      </c>
      <c r="M117" s="143" t="str">
        <f t="shared" si="1"/>
        <v>v3_050602V01</v>
      </c>
      <c r="N117" s="144" t="s">
        <v>1937</v>
      </c>
      <c r="O117" s="144" t="s">
        <v>2943</v>
      </c>
      <c r="P117" s="144"/>
      <c r="Q117" s="142" t="s">
        <v>2233</v>
      </c>
      <c r="R117" s="142" t="s">
        <v>1937</v>
      </c>
      <c r="S117" s="140" t="e">
        <f>IF(N117=#REF!,1,0)</f>
        <v>#REF!</v>
      </c>
    </row>
    <row r="118" spans="1:19" s="140" customFormat="1">
      <c r="A118" s="141" t="s">
        <v>2234</v>
      </c>
      <c r="B118" s="141"/>
      <c r="C118" s="142" t="s">
        <v>2235</v>
      </c>
      <c r="D118" s="142" t="s">
        <v>41</v>
      </c>
      <c r="E118" s="142">
        <v>2567</v>
      </c>
      <c r="F118" s="142" t="s">
        <v>1686</v>
      </c>
      <c r="G118" s="143" t="s">
        <v>433</v>
      </c>
      <c r="H118" s="142" t="s">
        <v>361</v>
      </c>
      <c r="I118" s="142" t="s">
        <v>238</v>
      </c>
      <c r="J118" s="142" t="str">
        <f>VLOOKUP(I118,'[1]ตัวย่อ(ต่อท้าย)'!$B$2:$C$515,2,FALSE)</f>
        <v>ทล.</v>
      </c>
      <c r="K118" s="142" t="s">
        <v>101</v>
      </c>
      <c r="L118" s="142" t="s">
        <v>2132</v>
      </c>
      <c r="M118" s="143" t="str">
        <f t="shared" si="1"/>
        <v>v3_050602V01</v>
      </c>
      <c r="N118" s="144" t="s">
        <v>2035</v>
      </c>
      <c r="O118" s="144" t="s">
        <v>2943</v>
      </c>
      <c r="P118" s="144"/>
      <c r="Q118" s="142" t="s">
        <v>2236</v>
      </c>
      <c r="R118" s="142" t="s">
        <v>2035</v>
      </c>
      <c r="S118" s="140" t="e">
        <f>IF(N118=#REF!,1,0)</f>
        <v>#REF!</v>
      </c>
    </row>
    <row r="119" spans="1:19" s="140" customFormat="1">
      <c r="A119" s="141" t="s">
        <v>2237</v>
      </c>
      <c r="B119" s="141"/>
      <c r="C119" s="142" t="s">
        <v>2238</v>
      </c>
      <c r="D119" s="142" t="s">
        <v>41</v>
      </c>
      <c r="E119" s="142">
        <v>2567</v>
      </c>
      <c r="F119" s="142" t="s">
        <v>1862</v>
      </c>
      <c r="G119" s="143" t="s">
        <v>433</v>
      </c>
      <c r="H119" s="142" t="s">
        <v>2239</v>
      </c>
      <c r="I119" s="142" t="s">
        <v>238</v>
      </c>
      <c r="J119" s="142" t="str">
        <f>VLOOKUP(I119,'[1]ตัวย่อ(ต่อท้าย)'!$B$2:$C$515,2,FALSE)</f>
        <v>ทล.</v>
      </c>
      <c r="K119" s="142" t="s">
        <v>101</v>
      </c>
      <c r="L119" s="142" t="s">
        <v>2132</v>
      </c>
      <c r="M119" s="143" t="str">
        <f t="shared" si="1"/>
        <v>v3_050602V01</v>
      </c>
      <c r="N119" s="144" t="s">
        <v>1937</v>
      </c>
      <c r="O119" s="144" t="s">
        <v>2943</v>
      </c>
      <c r="P119" s="144"/>
      <c r="Q119" s="142" t="s">
        <v>2240</v>
      </c>
      <c r="R119" s="142" t="s">
        <v>1937</v>
      </c>
      <c r="S119" s="140" t="e">
        <f>IF(N119=#REF!,1,0)</f>
        <v>#REF!</v>
      </c>
    </row>
    <row r="120" spans="1:19" s="140" customFormat="1">
      <c r="A120" s="141" t="s">
        <v>2241</v>
      </c>
      <c r="B120" s="141"/>
      <c r="C120" s="142" t="s">
        <v>2242</v>
      </c>
      <c r="D120" s="142" t="s">
        <v>41</v>
      </c>
      <c r="E120" s="142">
        <v>2567</v>
      </c>
      <c r="F120" s="142" t="s">
        <v>1862</v>
      </c>
      <c r="G120" s="143" t="s">
        <v>433</v>
      </c>
      <c r="H120" s="142" t="s">
        <v>2239</v>
      </c>
      <c r="I120" s="142" t="s">
        <v>238</v>
      </c>
      <c r="J120" s="142" t="str">
        <f>VLOOKUP(I120,'[1]ตัวย่อ(ต่อท้าย)'!$B$2:$C$515,2,FALSE)</f>
        <v>ทล.</v>
      </c>
      <c r="K120" s="142" t="s">
        <v>101</v>
      </c>
      <c r="L120" s="142" t="s">
        <v>2132</v>
      </c>
      <c r="M120" s="143" t="str">
        <f t="shared" si="1"/>
        <v>v3_050602V01</v>
      </c>
      <c r="N120" s="144" t="s">
        <v>1937</v>
      </c>
      <c r="O120" s="144" t="s">
        <v>2943</v>
      </c>
      <c r="P120" s="144"/>
      <c r="Q120" s="142" t="s">
        <v>2243</v>
      </c>
      <c r="R120" s="142" t="s">
        <v>1937</v>
      </c>
      <c r="S120" s="140" t="e">
        <f>IF(N120=#REF!,1,0)</f>
        <v>#REF!</v>
      </c>
    </row>
    <row r="121" spans="1:19" s="140" customFormat="1">
      <c r="A121" s="141" t="s">
        <v>2244</v>
      </c>
      <c r="B121" s="141"/>
      <c r="C121" s="142" t="s">
        <v>2245</v>
      </c>
      <c r="D121" s="142" t="s">
        <v>41</v>
      </c>
      <c r="E121" s="142">
        <v>2567</v>
      </c>
      <c r="F121" s="142" t="s">
        <v>1862</v>
      </c>
      <c r="G121" s="143" t="s">
        <v>433</v>
      </c>
      <c r="H121" s="142" t="s">
        <v>2239</v>
      </c>
      <c r="I121" s="142" t="s">
        <v>238</v>
      </c>
      <c r="J121" s="142" t="str">
        <f>VLOOKUP(I121,'[1]ตัวย่อ(ต่อท้าย)'!$B$2:$C$515,2,FALSE)</f>
        <v>ทล.</v>
      </c>
      <c r="K121" s="142" t="s">
        <v>101</v>
      </c>
      <c r="L121" s="142" t="s">
        <v>2132</v>
      </c>
      <c r="M121" s="143" t="str">
        <f t="shared" si="1"/>
        <v>v3_050602V01</v>
      </c>
      <c r="N121" s="144" t="s">
        <v>2035</v>
      </c>
      <c r="O121" s="144" t="s">
        <v>2943</v>
      </c>
      <c r="P121" s="144"/>
      <c r="Q121" s="142" t="s">
        <v>2246</v>
      </c>
      <c r="R121" s="142" t="s">
        <v>2035</v>
      </c>
      <c r="S121" s="140" t="e">
        <f>IF(N121=#REF!,1,0)</f>
        <v>#REF!</v>
      </c>
    </row>
    <row r="122" spans="1:19" s="140" customFormat="1">
      <c r="A122" s="141" t="s">
        <v>2247</v>
      </c>
      <c r="B122" s="141"/>
      <c r="C122" s="142" t="s">
        <v>2248</v>
      </c>
      <c r="D122" s="142" t="s">
        <v>41</v>
      </c>
      <c r="E122" s="142">
        <v>2567</v>
      </c>
      <c r="F122" s="142" t="s">
        <v>1862</v>
      </c>
      <c r="G122" s="143" t="s">
        <v>433</v>
      </c>
      <c r="H122" s="142" t="s">
        <v>2239</v>
      </c>
      <c r="I122" s="142" t="s">
        <v>238</v>
      </c>
      <c r="J122" s="142" t="str">
        <f>VLOOKUP(I122,'[1]ตัวย่อ(ต่อท้าย)'!$B$2:$C$515,2,FALSE)</f>
        <v>ทล.</v>
      </c>
      <c r="K122" s="142" t="s">
        <v>101</v>
      </c>
      <c r="L122" s="142" t="s">
        <v>2132</v>
      </c>
      <c r="M122" s="143" t="str">
        <f t="shared" si="1"/>
        <v>v3_050602V01</v>
      </c>
      <c r="N122" s="144" t="s">
        <v>2035</v>
      </c>
      <c r="O122" s="144" t="s">
        <v>2943</v>
      </c>
      <c r="P122" s="144"/>
      <c r="Q122" s="142" t="s">
        <v>2249</v>
      </c>
      <c r="R122" s="142" t="s">
        <v>2035</v>
      </c>
      <c r="S122" s="140" t="e">
        <f>IF(N122=#REF!,1,0)</f>
        <v>#REF!</v>
      </c>
    </row>
    <row r="123" spans="1:19" s="140" customFormat="1">
      <c r="A123" s="141" t="s">
        <v>2250</v>
      </c>
      <c r="B123" s="141"/>
      <c r="C123" s="142" t="s">
        <v>2251</v>
      </c>
      <c r="D123" s="142" t="s">
        <v>41</v>
      </c>
      <c r="E123" s="142">
        <v>2567</v>
      </c>
      <c r="F123" s="142" t="s">
        <v>1862</v>
      </c>
      <c r="G123" s="143" t="s">
        <v>433</v>
      </c>
      <c r="H123" s="142" t="s">
        <v>2252</v>
      </c>
      <c r="I123" s="142" t="s">
        <v>238</v>
      </c>
      <c r="J123" s="142" t="str">
        <f>VLOOKUP(I123,'[1]ตัวย่อ(ต่อท้าย)'!$B$2:$C$515,2,FALSE)</f>
        <v>ทล.</v>
      </c>
      <c r="K123" s="142" t="s">
        <v>101</v>
      </c>
      <c r="L123" s="142" t="s">
        <v>2132</v>
      </c>
      <c r="M123" s="143" t="str">
        <f t="shared" si="1"/>
        <v>v3_050602V01</v>
      </c>
      <c r="N123" s="144" t="s">
        <v>2035</v>
      </c>
      <c r="O123" s="144" t="s">
        <v>2943</v>
      </c>
      <c r="P123" s="144"/>
      <c r="Q123" s="142" t="s">
        <v>2253</v>
      </c>
      <c r="R123" s="142" t="s">
        <v>2035</v>
      </c>
      <c r="S123" s="140" t="e">
        <f>IF(N123=#REF!,1,0)</f>
        <v>#REF!</v>
      </c>
    </row>
    <row r="124" spans="1:19" s="140" customFormat="1">
      <c r="A124" s="141" t="s">
        <v>2254</v>
      </c>
      <c r="B124" s="141"/>
      <c r="C124" s="142" t="s">
        <v>2255</v>
      </c>
      <c r="D124" s="142" t="s">
        <v>41</v>
      </c>
      <c r="E124" s="142">
        <v>2567</v>
      </c>
      <c r="F124" s="142" t="s">
        <v>1979</v>
      </c>
      <c r="G124" s="143" t="s">
        <v>433</v>
      </c>
      <c r="H124" s="142" t="s">
        <v>990</v>
      </c>
      <c r="I124" s="142" t="s">
        <v>238</v>
      </c>
      <c r="J124" s="142" t="str">
        <f>VLOOKUP(I124,'[1]ตัวย่อ(ต่อท้าย)'!$B$2:$C$515,2,FALSE)</f>
        <v>ทล.</v>
      </c>
      <c r="K124" s="142" t="s">
        <v>101</v>
      </c>
      <c r="L124" s="142" t="s">
        <v>2132</v>
      </c>
      <c r="M124" s="143" t="str">
        <f t="shared" si="1"/>
        <v>v3_050602V01</v>
      </c>
      <c r="N124" s="144" t="s">
        <v>2035</v>
      </c>
      <c r="O124" s="144" t="s">
        <v>2943</v>
      </c>
      <c r="P124" s="144"/>
      <c r="Q124" s="142" t="s">
        <v>2256</v>
      </c>
      <c r="R124" s="142" t="s">
        <v>2035</v>
      </c>
      <c r="S124" s="140" t="e">
        <f>IF(N124=#REF!,1,0)</f>
        <v>#REF!</v>
      </c>
    </row>
    <row r="125" spans="1:19" s="140" customFormat="1">
      <c r="A125" s="141" t="s">
        <v>2257</v>
      </c>
      <c r="B125" s="141"/>
      <c r="C125" s="142" t="s">
        <v>2258</v>
      </c>
      <c r="D125" s="142" t="s">
        <v>41</v>
      </c>
      <c r="E125" s="142">
        <v>2567</v>
      </c>
      <c r="F125" s="142" t="s">
        <v>1979</v>
      </c>
      <c r="G125" s="143" t="s">
        <v>433</v>
      </c>
      <c r="H125" s="142" t="s">
        <v>384</v>
      </c>
      <c r="I125" s="142" t="s">
        <v>238</v>
      </c>
      <c r="J125" s="142" t="str">
        <f>VLOOKUP(I125,'[1]ตัวย่อ(ต่อท้าย)'!$B$2:$C$515,2,FALSE)</f>
        <v>ทล.</v>
      </c>
      <c r="K125" s="142" t="s">
        <v>101</v>
      </c>
      <c r="L125" s="142" t="s">
        <v>2132</v>
      </c>
      <c r="M125" s="143" t="str">
        <f t="shared" si="1"/>
        <v>v3_050602V02</v>
      </c>
      <c r="N125" s="144" t="s">
        <v>1967</v>
      </c>
      <c r="O125" s="144" t="s">
        <v>2943</v>
      </c>
      <c r="P125" s="144"/>
      <c r="Q125" s="142" t="s">
        <v>2259</v>
      </c>
      <c r="R125" s="142" t="s">
        <v>1967</v>
      </c>
      <c r="S125" s="140" t="e">
        <f>IF(N125=#REF!,1,0)</f>
        <v>#REF!</v>
      </c>
    </row>
    <row r="126" spans="1:19" s="140" customFormat="1">
      <c r="A126" s="141" t="s">
        <v>2260</v>
      </c>
      <c r="B126" s="141"/>
      <c r="C126" s="142" t="s">
        <v>2261</v>
      </c>
      <c r="D126" s="142" t="s">
        <v>41</v>
      </c>
      <c r="E126" s="142">
        <v>2567</v>
      </c>
      <c r="F126" s="142" t="s">
        <v>1979</v>
      </c>
      <c r="G126" s="143" t="s">
        <v>1925</v>
      </c>
      <c r="H126" s="142" t="s">
        <v>384</v>
      </c>
      <c r="I126" s="142" t="s">
        <v>238</v>
      </c>
      <c r="J126" s="142" t="str">
        <f>VLOOKUP(I126,'[1]ตัวย่อ(ต่อท้าย)'!$B$2:$C$515,2,FALSE)</f>
        <v>ทล.</v>
      </c>
      <c r="K126" s="142" t="s">
        <v>101</v>
      </c>
      <c r="L126" s="142" t="s">
        <v>2132</v>
      </c>
      <c r="M126" s="143" t="str">
        <f t="shared" si="1"/>
        <v>v3_050602V03</v>
      </c>
      <c r="N126" s="144" t="s">
        <v>1944</v>
      </c>
      <c r="O126" s="144" t="s">
        <v>2943</v>
      </c>
      <c r="P126" s="144"/>
      <c r="Q126" s="142" t="s">
        <v>2262</v>
      </c>
      <c r="R126" s="142" t="s">
        <v>1944</v>
      </c>
      <c r="S126" s="140" t="e">
        <f>IF(N126=#REF!,1,0)</f>
        <v>#REF!</v>
      </c>
    </row>
    <row r="127" spans="1:19" s="140" customFormat="1">
      <c r="A127" s="141" t="s">
        <v>2263</v>
      </c>
      <c r="B127" s="141"/>
      <c r="C127" s="142" t="s">
        <v>2264</v>
      </c>
      <c r="D127" s="142" t="s">
        <v>41</v>
      </c>
      <c r="E127" s="142">
        <v>2567</v>
      </c>
      <c r="F127" s="142" t="s">
        <v>1862</v>
      </c>
      <c r="G127" s="143" t="s">
        <v>433</v>
      </c>
      <c r="H127" s="142" t="s">
        <v>2265</v>
      </c>
      <c r="I127" s="142" t="s">
        <v>238</v>
      </c>
      <c r="J127" s="142" t="str">
        <f>VLOOKUP(I127,'[1]ตัวย่อ(ต่อท้าย)'!$B$2:$C$515,2,FALSE)</f>
        <v>ทล.</v>
      </c>
      <c r="K127" s="142" t="s">
        <v>101</v>
      </c>
      <c r="L127" s="142" t="s">
        <v>2132</v>
      </c>
      <c r="M127" s="143" t="str">
        <f t="shared" si="1"/>
        <v>v3_050602V01</v>
      </c>
      <c r="N127" s="144" t="s">
        <v>2035</v>
      </c>
      <c r="O127" s="144" t="s">
        <v>2943</v>
      </c>
      <c r="P127" s="144"/>
      <c r="Q127" s="142" t="s">
        <v>2266</v>
      </c>
      <c r="R127" s="142" t="s">
        <v>2035</v>
      </c>
      <c r="S127" s="140" t="e">
        <f>IF(N127=#REF!,1,0)</f>
        <v>#REF!</v>
      </c>
    </row>
    <row r="128" spans="1:19" s="140" customFormat="1">
      <c r="A128" s="141" t="s">
        <v>2267</v>
      </c>
      <c r="B128" s="141"/>
      <c r="C128" s="142" t="s">
        <v>2268</v>
      </c>
      <c r="D128" s="142" t="s">
        <v>41</v>
      </c>
      <c r="E128" s="142">
        <v>2567</v>
      </c>
      <c r="F128" s="142" t="s">
        <v>1979</v>
      </c>
      <c r="G128" s="143" t="s">
        <v>433</v>
      </c>
      <c r="H128" s="142" t="s">
        <v>2269</v>
      </c>
      <c r="I128" s="142" t="s">
        <v>238</v>
      </c>
      <c r="J128" s="142" t="str">
        <f>VLOOKUP(I128,'[1]ตัวย่อ(ต่อท้าย)'!$B$2:$C$515,2,FALSE)</f>
        <v>ทล.</v>
      </c>
      <c r="K128" s="142" t="s">
        <v>101</v>
      </c>
      <c r="L128" s="142" t="s">
        <v>2132</v>
      </c>
      <c r="M128" s="143" t="str">
        <f t="shared" si="1"/>
        <v>v3_050602V01</v>
      </c>
      <c r="N128" s="144" t="s">
        <v>2035</v>
      </c>
      <c r="O128" s="144" t="s">
        <v>2943</v>
      </c>
      <c r="P128" s="144"/>
      <c r="Q128" s="142" t="s">
        <v>2270</v>
      </c>
      <c r="R128" s="142" t="s">
        <v>2035</v>
      </c>
      <c r="S128" s="140" t="e">
        <f>IF(N128=#REF!,1,0)</f>
        <v>#REF!</v>
      </c>
    </row>
    <row r="129" spans="1:19" s="140" customFormat="1">
      <c r="A129" s="141" t="s">
        <v>2271</v>
      </c>
      <c r="B129" s="141"/>
      <c r="C129" s="142" t="s">
        <v>2272</v>
      </c>
      <c r="D129" s="142" t="s">
        <v>41</v>
      </c>
      <c r="E129" s="142">
        <v>2567</v>
      </c>
      <c r="F129" s="142" t="s">
        <v>1979</v>
      </c>
      <c r="G129" s="143" t="s">
        <v>433</v>
      </c>
      <c r="H129" s="142" t="s">
        <v>2269</v>
      </c>
      <c r="I129" s="142" t="s">
        <v>238</v>
      </c>
      <c r="J129" s="142" t="str">
        <f>VLOOKUP(I129,'[1]ตัวย่อ(ต่อท้าย)'!$B$2:$C$515,2,FALSE)</f>
        <v>ทล.</v>
      </c>
      <c r="K129" s="142" t="s">
        <v>101</v>
      </c>
      <c r="L129" s="142" t="s">
        <v>2132</v>
      </c>
      <c r="M129" s="143" t="str">
        <f t="shared" si="1"/>
        <v>v3_050602V01</v>
      </c>
      <c r="N129" s="144" t="s">
        <v>2035</v>
      </c>
      <c r="O129" s="144" t="s">
        <v>2943</v>
      </c>
      <c r="P129" s="144"/>
      <c r="Q129" s="142" t="s">
        <v>2273</v>
      </c>
      <c r="R129" s="142" t="s">
        <v>2035</v>
      </c>
      <c r="S129" s="140" t="e">
        <f>IF(N129=#REF!,1,0)</f>
        <v>#REF!</v>
      </c>
    </row>
    <row r="130" spans="1:19" s="140" customFormat="1">
      <c r="A130" s="141" t="s">
        <v>2274</v>
      </c>
      <c r="B130" s="141"/>
      <c r="C130" s="142" t="s">
        <v>2275</v>
      </c>
      <c r="D130" s="142" t="s">
        <v>41</v>
      </c>
      <c r="E130" s="142">
        <v>2567</v>
      </c>
      <c r="F130" s="142" t="s">
        <v>1979</v>
      </c>
      <c r="G130" s="143" t="s">
        <v>433</v>
      </c>
      <c r="H130" s="142" t="s">
        <v>2269</v>
      </c>
      <c r="I130" s="142" t="s">
        <v>238</v>
      </c>
      <c r="J130" s="142" t="str">
        <f>VLOOKUP(I130,'[1]ตัวย่อ(ต่อท้าย)'!$B$2:$C$515,2,FALSE)</f>
        <v>ทล.</v>
      </c>
      <c r="K130" s="142" t="s">
        <v>101</v>
      </c>
      <c r="L130" s="142" t="s">
        <v>2132</v>
      </c>
      <c r="M130" s="143" t="str">
        <f t="shared" si="1"/>
        <v>v3_050602V01</v>
      </c>
      <c r="N130" s="144" t="s">
        <v>2035</v>
      </c>
      <c r="O130" s="144" t="s">
        <v>2943</v>
      </c>
      <c r="P130" s="144"/>
      <c r="Q130" s="142" t="s">
        <v>2276</v>
      </c>
      <c r="R130" s="142" t="s">
        <v>2035</v>
      </c>
      <c r="S130" s="140" t="e">
        <f>IF(N130=#REF!,1,0)</f>
        <v>#REF!</v>
      </c>
    </row>
    <row r="131" spans="1:19" s="140" customFormat="1">
      <c r="A131" s="141" t="s">
        <v>2277</v>
      </c>
      <c r="B131" s="141"/>
      <c r="C131" s="142" t="s">
        <v>2278</v>
      </c>
      <c r="D131" s="142" t="s">
        <v>41</v>
      </c>
      <c r="E131" s="142">
        <v>2567</v>
      </c>
      <c r="F131" s="142" t="s">
        <v>1979</v>
      </c>
      <c r="G131" s="143" t="s">
        <v>433</v>
      </c>
      <c r="H131" s="142" t="s">
        <v>2269</v>
      </c>
      <c r="I131" s="142" t="s">
        <v>238</v>
      </c>
      <c r="J131" s="142" t="str">
        <f>VLOOKUP(I131,'[1]ตัวย่อ(ต่อท้าย)'!$B$2:$C$515,2,FALSE)</f>
        <v>ทล.</v>
      </c>
      <c r="K131" s="142" t="s">
        <v>101</v>
      </c>
      <c r="L131" s="142" t="s">
        <v>2132</v>
      </c>
      <c r="M131" s="143" t="str">
        <f t="shared" ref="M131:M194" si="2">LEFT(N131,12)</f>
        <v>v3_050602V01</v>
      </c>
      <c r="N131" s="144" t="s">
        <v>2035</v>
      </c>
      <c r="O131" s="144" t="s">
        <v>2943</v>
      </c>
      <c r="P131" s="144"/>
      <c r="Q131" s="142" t="s">
        <v>2279</v>
      </c>
      <c r="R131" s="142" t="s">
        <v>2035</v>
      </c>
      <c r="S131" s="140" t="e">
        <f>IF(N131=#REF!,1,0)</f>
        <v>#REF!</v>
      </c>
    </row>
    <row r="132" spans="1:19" s="140" customFormat="1">
      <c r="A132" s="141" t="s">
        <v>2280</v>
      </c>
      <c r="B132" s="141"/>
      <c r="C132" s="142" t="s">
        <v>2281</v>
      </c>
      <c r="D132" s="142" t="s">
        <v>41</v>
      </c>
      <c r="E132" s="142">
        <v>2567</v>
      </c>
      <c r="F132" s="142" t="s">
        <v>1979</v>
      </c>
      <c r="G132" s="143" t="s">
        <v>433</v>
      </c>
      <c r="H132" s="142" t="s">
        <v>2269</v>
      </c>
      <c r="I132" s="142" t="s">
        <v>238</v>
      </c>
      <c r="J132" s="142" t="str">
        <f>VLOOKUP(I132,'[1]ตัวย่อ(ต่อท้าย)'!$B$2:$C$515,2,FALSE)</f>
        <v>ทล.</v>
      </c>
      <c r="K132" s="142" t="s">
        <v>101</v>
      </c>
      <c r="L132" s="142" t="s">
        <v>2132</v>
      </c>
      <c r="M132" s="143" t="str">
        <f t="shared" si="2"/>
        <v>v3_050602V01</v>
      </c>
      <c r="N132" s="144" t="s">
        <v>2035</v>
      </c>
      <c r="O132" s="144" t="s">
        <v>2943</v>
      </c>
      <c r="P132" s="144"/>
      <c r="Q132" s="142" t="s">
        <v>2282</v>
      </c>
      <c r="R132" s="142" t="s">
        <v>2035</v>
      </c>
      <c r="S132" s="140" t="e">
        <f>IF(N132=#REF!,1,0)</f>
        <v>#REF!</v>
      </c>
    </row>
    <row r="133" spans="1:19" s="140" customFormat="1">
      <c r="A133" s="141" t="s">
        <v>1981</v>
      </c>
      <c r="B133" s="141"/>
      <c r="C133" s="142" t="s">
        <v>1982</v>
      </c>
      <c r="D133" s="142" t="s">
        <v>41</v>
      </c>
      <c r="E133" s="142">
        <v>2567</v>
      </c>
      <c r="F133" s="142" t="s">
        <v>1862</v>
      </c>
      <c r="G133" s="143" t="s">
        <v>433</v>
      </c>
      <c r="H133" s="142" t="s">
        <v>193</v>
      </c>
      <c r="I133" s="142" t="s">
        <v>165</v>
      </c>
      <c r="J133" s="142" t="str">
        <f>VLOOKUP(I133,'[1]ตัวย่อ(ต่อท้าย)'!$B$2:$C$515,2,FALSE)</f>
        <v>สป.ทส.</v>
      </c>
      <c r="K133" s="142" t="s">
        <v>166</v>
      </c>
      <c r="L133" s="142" t="s">
        <v>2132</v>
      </c>
      <c r="M133" s="143" t="str">
        <f t="shared" si="2"/>
        <v>v3_050602V01</v>
      </c>
      <c r="N133" s="144" t="s">
        <v>1937</v>
      </c>
      <c r="O133" s="144" t="s">
        <v>2943</v>
      </c>
      <c r="P133" s="144"/>
      <c r="Q133" s="142" t="s">
        <v>2283</v>
      </c>
      <c r="R133" s="142" t="s">
        <v>1937</v>
      </c>
      <c r="S133" s="140" t="e">
        <f>IF(N133=#REF!,1,0)</f>
        <v>#REF!</v>
      </c>
    </row>
    <row r="134" spans="1:19" s="140" customFormat="1">
      <c r="A134" s="141" t="s">
        <v>1977</v>
      </c>
      <c r="B134" s="141"/>
      <c r="C134" s="142" t="s">
        <v>1978</v>
      </c>
      <c r="D134" s="142" t="s">
        <v>41</v>
      </c>
      <c r="E134" s="142">
        <v>2567</v>
      </c>
      <c r="F134" s="142" t="s">
        <v>1862</v>
      </c>
      <c r="G134" s="143" t="s">
        <v>433</v>
      </c>
      <c r="H134" s="142" t="s">
        <v>193</v>
      </c>
      <c r="I134" s="142" t="s">
        <v>165</v>
      </c>
      <c r="J134" s="142" t="str">
        <f>VLOOKUP(I134,'[1]ตัวย่อ(ต่อท้าย)'!$B$2:$C$515,2,FALSE)</f>
        <v>สป.ทส.</v>
      </c>
      <c r="K134" s="142" t="s">
        <v>166</v>
      </c>
      <c r="L134" s="142" t="s">
        <v>2132</v>
      </c>
      <c r="M134" s="143" t="str">
        <f t="shared" si="2"/>
        <v>v3_050602V01</v>
      </c>
      <c r="N134" s="144" t="s">
        <v>1937</v>
      </c>
      <c r="O134" s="144" t="s">
        <v>2943</v>
      </c>
      <c r="P134" s="144"/>
      <c r="Q134" s="142" t="s">
        <v>2284</v>
      </c>
      <c r="R134" s="142" t="s">
        <v>1937</v>
      </c>
      <c r="S134" s="140" t="e">
        <f>IF(N134=#REF!,1,0)</f>
        <v>#REF!</v>
      </c>
    </row>
    <row r="135" spans="1:19" s="140" customFormat="1">
      <c r="A135" s="141" t="s">
        <v>2285</v>
      </c>
      <c r="B135" s="141"/>
      <c r="C135" s="142" t="s">
        <v>2286</v>
      </c>
      <c r="D135" s="142" t="s">
        <v>41</v>
      </c>
      <c r="E135" s="142">
        <v>2567</v>
      </c>
      <c r="F135" s="142" t="s">
        <v>1686</v>
      </c>
      <c r="G135" s="143" t="s">
        <v>433</v>
      </c>
      <c r="H135" s="142" t="s">
        <v>1100</v>
      </c>
      <c r="I135" s="142" t="s">
        <v>61</v>
      </c>
      <c r="J135" s="142" t="str">
        <f>VLOOKUP(I135,'[1]ตัวย่อ(ต่อท้าย)'!$B$2:$C$515,2,FALSE)</f>
        <v>ยผ.</v>
      </c>
      <c r="K135" s="142" t="s">
        <v>62</v>
      </c>
      <c r="L135" s="142" t="s">
        <v>2132</v>
      </c>
      <c r="M135" s="143" t="str">
        <f t="shared" si="2"/>
        <v>v3_050602V03</v>
      </c>
      <c r="N135" s="144" t="s">
        <v>1952</v>
      </c>
      <c r="O135" s="144" t="s">
        <v>2943</v>
      </c>
      <c r="P135" s="144"/>
      <c r="Q135" s="142" t="s">
        <v>2287</v>
      </c>
      <c r="R135" s="142" t="s">
        <v>1952</v>
      </c>
      <c r="S135" s="140" t="e">
        <f>IF(N135=#REF!,1,0)</f>
        <v>#REF!</v>
      </c>
    </row>
    <row r="136" spans="1:19" s="140" customFormat="1">
      <c r="A136" s="141" t="s">
        <v>1946</v>
      </c>
      <c r="B136" s="141"/>
      <c r="C136" s="142" t="s">
        <v>1947</v>
      </c>
      <c r="D136" s="142" t="s">
        <v>41</v>
      </c>
      <c r="E136" s="142">
        <v>2567</v>
      </c>
      <c r="F136" s="142" t="s">
        <v>1862</v>
      </c>
      <c r="G136" s="143" t="s">
        <v>433</v>
      </c>
      <c r="H136" s="142" t="s">
        <v>1948</v>
      </c>
      <c r="I136" s="142" t="s">
        <v>1942</v>
      </c>
      <c r="J136" s="142" t="str">
        <f>VLOOKUP(I136,'[1]ตัวย่อ(ต่อท้าย)'!$B$2:$C$515,2,FALSE)</f>
        <v>ททท.</v>
      </c>
      <c r="K136" s="142" t="s">
        <v>47</v>
      </c>
      <c r="L136" s="142" t="s">
        <v>2132</v>
      </c>
      <c r="M136" s="143" t="str">
        <f t="shared" si="2"/>
        <v>v3_050602V03</v>
      </c>
      <c r="N136" s="144" t="s">
        <v>1944</v>
      </c>
      <c r="O136" s="144" t="s">
        <v>2943</v>
      </c>
      <c r="P136" s="144"/>
      <c r="Q136" s="142" t="s">
        <v>2288</v>
      </c>
      <c r="R136" s="142" t="s">
        <v>1944</v>
      </c>
      <c r="S136" s="140" t="e">
        <f>IF(N136=#REF!,1,0)</f>
        <v>#REF!</v>
      </c>
    </row>
    <row r="137" spans="1:19" s="140" customFormat="1">
      <c r="A137" s="141" t="s">
        <v>1939</v>
      </c>
      <c r="B137" s="141"/>
      <c r="C137" s="142" t="s">
        <v>1940</v>
      </c>
      <c r="D137" s="142" t="s">
        <v>41</v>
      </c>
      <c r="E137" s="142">
        <v>2567</v>
      </c>
      <c r="F137" s="142" t="s">
        <v>1862</v>
      </c>
      <c r="G137" s="143" t="s">
        <v>433</v>
      </c>
      <c r="H137" s="142" t="s">
        <v>1941</v>
      </c>
      <c r="I137" s="142" t="s">
        <v>1942</v>
      </c>
      <c r="J137" s="142" t="str">
        <f>VLOOKUP(I137,'[1]ตัวย่อ(ต่อท้าย)'!$B$2:$C$515,2,FALSE)</f>
        <v>ททท.</v>
      </c>
      <c r="K137" s="142" t="s">
        <v>47</v>
      </c>
      <c r="L137" s="142" t="s">
        <v>2132</v>
      </c>
      <c r="M137" s="143" t="str">
        <f t="shared" si="2"/>
        <v>v3_050602V03</v>
      </c>
      <c r="N137" s="144" t="s">
        <v>1944</v>
      </c>
      <c r="O137" s="144" t="s">
        <v>2943</v>
      </c>
      <c r="P137" s="144"/>
      <c r="Q137" s="142" t="s">
        <v>2289</v>
      </c>
      <c r="R137" s="142" t="s">
        <v>1944</v>
      </c>
      <c r="S137" s="140" t="e">
        <f>IF(N137=#REF!,1,0)</f>
        <v>#REF!</v>
      </c>
    </row>
    <row r="138" spans="1:19" s="140" customFormat="1">
      <c r="A138" s="141" t="s">
        <v>2290</v>
      </c>
      <c r="B138" s="141"/>
      <c r="C138" s="142" t="s">
        <v>2291</v>
      </c>
      <c r="D138" s="142" t="s">
        <v>41</v>
      </c>
      <c r="E138" s="142">
        <v>2567</v>
      </c>
      <c r="F138" s="142" t="s">
        <v>1862</v>
      </c>
      <c r="G138" s="143" t="s">
        <v>433</v>
      </c>
      <c r="H138" s="142" t="s">
        <v>153</v>
      </c>
      <c r="I138" s="142" t="s">
        <v>46</v>
      </c>
      <c r="J138" s="142" t="str">
        <f>VLOOKUP(I138,'[1]ตัวย่อ(ต่อท้าย)'!$B$2:$C$515,2,FALSE)</f>
        <v xml:space="preserve">กทท. </v>
      </c>
      <c r="K138" s="142" t="s">
        <v>47</v>
      </c>
      <c r="L138" s="142" t="s">
        <v>2132</v>
      </c>
      <c r="M138" s="143" t="str">
        <f t="shared" si="2"/>
        <v>v3_050602V01</v>
      </c>
      <c r="N138" s="144" t="s">
        <v>2035</v>
      </c>
      <c r="O138" s="144" t="s">
        <v>2943</v>
      </c>
      <c r="P138" s="144"/>
      <c r="Q138" s="142" t="s">
        <v>2292</v>
      </c>
      <c r="R138" s="142" t="s">
        <v>2035</v>
      </c>
      <c r="S138" s="140" t="e">
        <f>IF(N138=#REF!,1,0)</f>
        <v>#REF!</v>
      </c>
    </row>
    <row r="139" spans="1:19" s="140" customFormat="1">
      <c r="A139" s="141" t="s">
        <v>1950</v>
      </c>
      <c r="B139" s="141"/>
      <c r="C139" s="142" t="s">
        <v>1951</v>
      </c>
      <c r="D139" s="142" t="s">
        <v>41</v>
      </c>
      <c r="E139" s="142">
        <v>2567</v>
      </c>
      <c r="F139" s="142" t="s">
        <v>1862</v>
      </c>
      <c r="G139" s="143" t="s">
        <v>433</v>
      </c>
      <c r="H139" s="142" t="s">
        <v>921</v>
      </c>
      <c r="I139" s="142" t="s">
        <v>46</v>
      </c>
      <c r="J139" s="142" t="str">
        <f>VLOOKUP(I139,'[1]ตัวย่อ(ต่อท้าย)'!$B$2:$C$515,2,FALSE)</f>
        <v xml:space="preserve">กทท. </v>
      </c>
      <c r="K139" s="142" t="s">
        <v>47</v>
      </c>
      <c r="L139" s="142" t="s">
        <v>2132</v>
      </c>
      <c r="M139" s="143" t="str">
        <f t="shared" si="2"/>
        <v>v3_050602V03</v>
      </c>
      <c r="N139" s="144" t="s">
        <v>1952</v>
      </c>
      <c r="O139" s="144" t="s">
        <v>2943</v>
      </c>
      <c r="P139" s="144"/>
      <c r="Q139" s="142" t="s">
        <v>2293</v>
      </c>
      <c r="R139" s="142" t="s">
        <v>1952</v>
      </c>
      <c r="S139" s="140" t="e">
        <f>IF(N139=#REF!,1,0)</f>
        <v>#REF!</v>
      </c>
    </row>
    <row r="140" spans="1:19" s="140" customFormat="1">
      <c r="A140" s="141" t="s">
        <v>2294</v>
      </c>
      <c r="B140" s="141"/>
      <c r="C140" s="142" t="s">
        <v>2295</v>
      </c>
      <c r="D140" s="142" t="s">
        <v>41</v>
      </c>
      <c r="E140" s="142">
        <v>2567</v>
      </c>
      <c r="F140" s="142" t="s">
        <v>1862</v>
      </c>
      <c r="G140" s="143" t="s">
        <v>433</v>
      </c>
      <c r="H140" s="142" t="s">
        <v>504</v>
      </c>
      <c r="I140" s="142" t="s">
        <v>46</v>
      </c>
      <c r="J140" s="142" t="str">
        <f>VLOOKUP(I140,'[1]ตัวย่อ(ต่อท้าย)'!$B$2:$C$515,2,FALSE)</f>
        <v xml:space="preserve">กทท. </v>
      </c>
      <c r="K140" s="142" t="s">
        <v>47</v>
      </c>
      <c r="L140" s="142" t="s">
        <v>2132</v>
      </c>
      <c r="M140" s="143" t="str">
        <f t="shared" si="2"/>
        <v>v3_050602V02</v>
      </c>
      <c r="N140" s="144" t="s">
        <v>1973</v>
      </c>
      <c r="O140" s="144" t="s">
        <v>2943</v>
      </c>
      <c r="P140" s="144"/>
      <c r="Q140" s="142" t="s">
        <v>2296</v>
      </c>
      <c r="R140" s="142" t="s">
        <v>1973</v>
      </c>
      <c r="S140" s="140" t="e">
        <f>IF(N140=#REF!,1,0)</f>
        <v>#REF!</v>
      </c>
    </row>
    <row r="141" spans="1:19" s="140" customFormat="1">
      <c r="A141" s="141" t="s">
        <v>2297</v>
      </c>
      <c r="B141" s="141"/>
      <c r="C141" s="142" t="s">
        <v>2298</v>
      </c>
      <c r="D141" s="142" t="s">
        <v>41</v>
      </c>
      <c r="E141" s="142">
        <v>2567</v>
      </c>
      <c r="F141" s="142" t="s">
        <v>1862</v>
      </c>
      <c r="G141" s="143" t="s">
        <v>433</v>
      </c>
      <c r="H141" s="142" t="s">
        <v>504</v>
      </c>
      <c r="I141" s="142" t="s">
        <v>46</v>
      </c>
      <c r="J141" s="142" t="str">
        <f>VLOOKUP(I141,'[1]ตัวย่อ(ต่อท้าย)'!$B$2:$C$515,2,FALSE)</f>
        <v xml:space="preserve">กทท. </v>
      </c>
      <c r="K141" s="142" t="s">
        <v>47</v>
      </c>
      <c r="L141" s="142" t="s">
        <v>2132</v>
      </c>
      <c r="M141" s="143" t="str">
        <f t="shared" si="2"/>
        <v>v3_050602V03</v>
      </c>
      <c r="N141" s="144" t="s">
        <v>1952</v>
      </c>
      <c r="O141" s="144" t="s">
        <v>2943</v>
      </c>
      <c r="P141" s="144"/>
      <c r="Q141" s="142" t="s">
        <v>2299</v>
      </c>
      <c r="R141" s="142" t="s">
        <v>1952</v>
      </c>
      <c r="S141" s="140" t="e">
        <f>IF(N141=#REF!,1,0)</f>
        <v>#REF!</v>
      </c>
    </row>
    <row r="142" spans="1:19" s="140" customFormat="1">
      <c r="A142" s="141" t="s">
        <v>2300</v>
      </c>
      <c r="B142" s="141"/>
      <c r="C142" s="142" t="s">
        <v>2301</v>
      </c>
      <c r="D142" s="142" t="s">
        <v>41</v>
      </c>
      <c r="E142" s="142">
        <v>2567</v>
      </c>
      <c r="F142" s="142" t="s">
        <v>1862</v>
      </c>
      <c r="G142" s="143" t="s">
        <v>433</v>
      </c>
      <c r="H142" s="142" t="s">
        <v>45</v>
      </c>
      <c r="I142" s="142" t="s">
        <v>46</v>
      </c>
      <c r="J142" s="142" t="str">
        <f>VLOOKUP(I142,'[1]ตัวย่อ(ต่อท้าย)'!$B$2:$C$515,2,FALSE)</f>
        <v xml:space="preserve">กทท. </v>
      </c>
      <c r="K142" s="142" t="s">
        <v>47</v>
      </c>
      <c r="L142" s="142" t="s">
        <v>2132</v>
      </c>
      <c r="M142" s="143" t="str">
        <f t="shared" si="2"/>
        <v>v3_050602V03</v>
      </c>
      <c r="N142" s="144" t="s">
        <v>1952</v>
      </c>
      <c r="O142" s="144" t="s">
        <v>2943</v>
      </c>
      <c r="P142" s="144"/>
      <c r="Q142" s="142" t="s">
        <v>2302</v>
      </c>
      <c r="R142" s="142" t="s">
        <v>1952</v>
      </c>
      <c r="S142" s="140" t="e">
        <f>IF(N142=#REF!,1,0)</f>
        <v>#REF!</v>
      </c>
    </row>
    <row r="143" spans="1:19" s="140" customFormat="1">
      <c r="A143" s="141" t="s">
        <v>2303</v>
      </c>
      <c r="B143" s="141"/>
      <c r="C143" s="142" t="s">
        <v>2304</v>
      </c>
      <c r="D143" s="142" t="s">
        <v>41</v>
      </c>
      <c r="E143" s="142">
        <v>2567</v>
      </c>
      <c r="F143" s="142" t="s">
        <v>1862</v>
      </c>
      <c r="G143" s="143" t="s">
        <v>433</v>
      </c>
      <c r="H143" s="142" t="s">
        <v>45</v>
      </c>
      <c r="I143" s="142" t="s">
        <v>46</v>
      </c>
      <c r="J143" s="142" t="str">
        <f>VLOOKUP(I143,'[1]ตัวย่อ(ต่อท้าย)'!$B$2:$C$515,2,FALSE)</f>
        <v xml:space="preserve">กทท. </v>
      </c>
      <c r="K143" s="142" t="s">
        <v>47</v>
      </c>
      <c r="L143" s="142" t="s">
        <v>2132</v>
      </c>
      <c r="M143" s="143" t="str">
        <f t="shared" si="2"/>
        <v>v3_050602V03</v>
      </c>
      <c r="N143" s="144" t="s">
        <v>1952</v>
      </c>
      <c r="O143" s="144" t="s">
        <v>2943</v>
      </c>
      <c r="P143" s="144"/>
      <c r="Q143" s="142" t="s">
        <v>2305</v>
      </c>
      <c r="R143" s="142" t="s">
        <v>1952</v>
      </c>
      <c r="S143" s="140" t="e">
        <f>IF(N143=#REF!,1,0)</f>
        <v>#REF!</v>
      </c>
    </row>
    <row r="144" spans="1:19" s="140" customFormat="1">
      <c r="A144" s="141" t="s">
        <v>1969</v>
      </c>
      <c r="B144" s="141"/>
      <c r="C144" s="142" t="s">
        <v>1970</v>
      </c>
      <c r="D144" s="142" t="s">
        <v>41</v>
      </c>
      <c r="E144" s="142">
        <v>2567</v>
      </c>
      <c r="F144" s="142" t="s">
        <v>1862</v>
      </c>
      <c r="G144" s="143" t="s">
        <v>433</v>
      </c>
      <c r="H144" s="142" t="s">
        <v>45</v>
      </c>
      <c r="I144" s="142" t="s">
        <v>46</v>
      </c>
      <c r="J144" s="142" t="str">
        <f>VLOOKUP(I144,'[1]ตัวย่อ(ต่อท้าย)'!$B$2:$C$515,2,FALSE)</f>
        <v xml:space="preserve">กทท. </v>
      </c>
      <c r="K144" s="142" t="s">
        <v>47</v>
      </c>
      <c r="L144" s="142" t="s">
        <v>2132</v>
      </c>
      <c r="M144" s="143" t="str">
        <f t="shared" si="2"/>
        <v>v3_050602V03</v>
      </c>
      <c r="N144" s="144" t="s">
        <v>1952</v>
      </c>
      <c r="O144" s="144" t="s">
        <v>2943</v>
      </c>
      <c r="P144" s="144"/>
      <c r="Q144" s="142" t="s">
        <v>2306</v>
      </c>
      <c r="R144" s="142" t="s">
        <v>1952</v>
      </c>
      <c r="S144" s="140" t="e">
        <f>IF(N144=#REF!,1,0)</f>
        <v>#REF!</v>
      </c>
    </row>
    <row r="145" spans="1:19" s="140" customFormat="1">
      <c r="A145" s="141" t="s">
        <v>1964</v>
      </c>
      <c r="B145" s="141"/>
      <c r="C145" s="142" t="s">
        <v>1965</v>
      </c>
      <c r="D145" s="142" t="s">
        <v>41</v>
      </c>
      <c r="E145" s="142">
        <v>2567</v>
      </c>
      <c r="F145" s="142" t="s">
        <v>1862</v>
      </c>
      <c r="G145" s="143" t="s">
        <v>433</v>
      </c>
      <c r="H145" s="142" t="s">
        <v>45</v>
      </c>
      <c r="I145" s="142" t="s">
        <v>46</v>
      </c>
      <c r="J145" s="142" t="str">
        <f>VLOOKUP(I145,'[1]ตัวย่อ(ต่อท้าย)'!$B$2:$C$515,2,FALSE)</f>
        <v xml:space="preserve">กทท. </v>
      </c>
      <c r="K145" s="142" t="s">
        <v>47</v>
      </c>
      <c r="L145" s="142" t="s">
        <v>2132</v>
      </c>
      <c r="M145" s="143" t="str">
        <f t="shared" si="2"/>
        <v>v3_050602V02</v>
      </c>
      <c r="N145" s="144" t="s">
        <v>1967</v>
      </c>
      <c r="O145" s="144" t="s">
        <v>2943</v>
      </c>
      <c r="P145" s="144"/>
      <c r="Q145" s="142" t="s">
        <v>2307</v>
      </c>
      <c r="R145" s="142" t="s">
        <v>1967</v>
      </c>
      <c r="S145" s="140" t="e">
        <f>IF(N145=#REF!,1,0)</f>
        <v>#REF!</v>
      </c>
    </row>
    <row r="146" spans="1:19" s="140" customFormat="1">
      <c r="A146" s="141" t="s">
        <v>1961</v>
      </c>
      <c r="B146" s="141"/>
      <c r="C146" s="142" t="s">
        <v>1962</v>
      </c>
      <c r="D146" s="142" t="s">
        <v>41</v>
      </c>
      <c r="E146" s="142">
        <v>2567</v>
      </c>
      <c r="F146" s="142" t="s">
        <v>1862</v>
      </c>
      <c r="G146" s="143" t="s">
        <v>433</v>
      </c>
      <c r="H146" s="142" t="s">
        <v>45</v>
      </c>
      <c r="I146" s="142" t="s">
        <v>46</v>
      </c>
      <c r="J146" s="142" t="str">
        <f>VLOOKUP(I146,'[1]ตัวย่อ(ต่อท้าย)'!$B$2:$C$515,2,FALSE)</f>
        <v xml:space="preserve">กทท. </v>
      </c>
      <c r="K146" s="142" t="s">
        <v>47</v>
      </c>
      <c r="L146" s="142" t="s">
        <v>2132</v>
      </c>
      <c r="M146" s="143" t="str">
        <f t="shared" si="2"/>
        <v>v3_050602V03</v>
      </c>
      <c r="N146" s="144" t="s">
        <v>1952</v>
      </c>
      <c r="O146" s="144" t="s">
        <v>2943</v>
      </c>
      <c r="P146" s="144"/>
      <c r="Q146" s="142" t="s">
        <v>2308</v>
      </c>
      <c r="R146" s="142" t="s">
        <v>1952</v>
      </c>
      <c r="S146" s="140" t="e">
        <f>IF(N146=#REF!,1,0)</f>
        <v>#REF!</v>
      </c>
    </row>
    <row r="147" spans="1:19" s="140" customFormat="1">
      <c r="A147" s="141" t="s">
        <v>2309</v>
      </c>
      <c r="B147" s="141"/>
      <c r="C147" s="142" t="s">
        <v>2310</v>
      </c>
      <c r="D147" s="142" t="s">
        <v>41</v>
      </c>
      <c r="E147" s="142">
        <v>2567</v>
      </c>
      <c r="F147" s="142" t="s">
        <v>1862</v>
      </c>
      <c r="G147" s="143" t="s">
        <v>2311</v>
      </c>
      <c r="H147" s="142" t="s">
        <v>825</v>
      </c>
      <c r="I147" s="142" t="s">
        <v>70</v>
      </c>
      <c r="J147" s="142" t="str">
        <f>VLOOKUP(I147,'[1]ตัวย่อ(ต่อท้าย)'!$B$2:$C$515,2,FALSE)</f>
        <v>สป.กก.</v>
      </c>
      <c r="K147" s="142" t="s">
        <v>47</v>
      </c>
      <c r="L147" s="142" t="s">
        <v>2132</v>
      </c>
      <c r="M147" s="143" t="str">
        <f t="shared" si="2"/>
        <v>v3_050602V01</v>
      </c>
      <c r="N147" s="144" t="s">
        <v>1937</v>
      </c>
      <c r="O147" s="144" t="s">
        <v>2943</v>
      </c>
      <c r="P147" s="144"/>
      <c r="Q147" s="142" t="s">
        <v>2312</v>
      </c>
      <c r="R147" s="142" t="s">
        <v>1937</v>
      </c>
      <c r="S147" s="140" t="e">
        <f>IF(N147=#REF!,1,0)</f>
        <v>#REF!</v>
      </c>
    </row>
    <row r="148" spans="1:19" s="140" customFormat="1">
      <c r="A148" s="141" t="s">
        <v>2313</v>
      </c>
      <c r="B148" s="141"/>
      <c r="C148" s="142" t="s">
        <v>2314</v>
      </c>
      <c r="D148" s="142" t="s">
        <v>41</v>
      </c>
      <c r="E148" s="142">
        <v>2567</v>
      </c>
      <c r="F148" s="142" t="s">
        <v>1862</v>
      </c>
      <c r="G148" s="143" t="s">
        <v>2311</v>
      </c>
      <c r="H148" s="142" t="s">
        <v>825</v>
      </c>
      <c r="I148" s="142" t="s">
        <v>70</v>
      </c>
      <c r="J148" s="142" t="str">
        <f>VLOOKUP(I148,'[1]ตัวย่อ(ต่อท้าย)'!$B$2:$C$515,2,FALSE)</f>
        <v>สป.กก.</v>
      </c>
      <c r="K148" s="142" t="s">
        <v>47</v>
      </c>
      <c r="L148" s="142" t="s">
        <v>2132</v>
      </c>
      <c r="M148" s="143" t="str">
        <f t="shared" si="2"/>
        <v>v3_050602V03</v>
      </c>
      <c r="N148" s="144" t="s">
        <v>1944</v>
      </c>
      <c r="O148" s="144" t="s">
        <v>2943</v>
      </c>
      <c r="P148" s="144"/>
      <c r="Q148" s="142" t="s">
        <v>2315</v>
      </c>
      <c r="R148" s="142" t="s">
        <v>1944</v>
      </c>
      <c r="S148" s="140" t="e">
        <f>IF(N148=#REF!,1,0)</f>
        <v>#REF!</v>
      </c>
    </row>
    <row r="149" spans="1:19" s="140" customFormat="1">
      <c r="A149" s="141" t="s">
        <v>1975</v>
      </c>
      <c r="B149" s="141"/>
      <c r="C149" s="142" t="s">
        <v>1704</v>
      </c>
      <c r="D149" s="142" t="s">
        <v>41</v>
      </c>
      <c r="E149" s="142">
        <v>2567</v>
      </c>
      <c r="F149" s="142" t="s">
        <v>1678</v>
      </c>
      <c r="G149" s="143" t="s">
        <v>433</v>
      </c>
      <c r="H149" s="142" t="s">
        <v>112</v>
      </c>
      <c r="I149" s="142" t="s">
        <v>70</v>
      </c>
      <c r="J149" s="142" t="str">
        <f>VLOOKUP(I149,'[1]ตัวย่อ(ต่อท้าย)'!$B$2:$C$515,2,FALSE)</f>
        <v>สป.กก.</v>
      </c>
      <c r="K149" s="142" t="s">
        <v>47</v>
      </c>
      <c r="L149" s="142" t="s">
        <v>2132</v>
      </c>
      <c r="M149" s="143" t="str">
        <f t="shared" si="2"/>
        <v>v3_050602V03</v>
      </c>
      <c r="N149" s="144" t="s">
        <v>1944</v>
      </c>
      <c r="O149" s="144" t="s">
        <v>2943</v>
      </c>
      <c r="P149" s="144"/>
      <c r="Q149" s="142" t="s">
        <v>2316</v>
      </c>
      <c r="R149" s="142" t="s">
        <v>1944</v>
      </c>
      <c r="S149" s="140" t="e">
        <f>IF(N149=#REF!,1,0)</f>
        <v>#REF!</v>
      </c>
    </row>
    <row r="150" spans="1:19" s="140" customFormat="1">
      <c r="A150" s="141" t="s">
        <v>1972</v>
      </c>
      <c r="B150" s="141"/>
      <c r="C150" s="142" t="s">
        <v>1900</v>
      </c>
      <c r="D150" s="142" t="s">
        <v>41</v>
      </c>
      <c r="E150" s="142">
        <v>2567</v>
      </c>
      <c r="F150" s="142" t="s">
        <v>1988</v>
      </c>
      <c r="G150" s="143" t="s">
        <v>2317</v>
      </c>
      <c r="H150" s="142" t="s">
        <v>112</v>
      </c>
      <c r="I150" s="142" t="s">
        <v>70</v>
      </c>
      <c r="J150" s="142" t="str">
        <f>VLOOKUP(I150,'[1]ตัวย่อ(ต่อท้าย)'!$B$2:$C$515,2,FALSE)</f>
        <v>สป.กก.</v>
      </c>
      <c r="K150" s="142" t="s">
        <v>47</v>
      </c>
      <c r="L150" s="142" t="s">
        <v>2132</v>
      </c>
      <c r="M150" s="143" t="str">
        <f t="shared" si="2"/>
        <v>v3_050602V02</v>
      </c>
      <c r="N150" s="144" t="s">
        <v>1973</v>
      </c>
      <c r="O150" s="144" t="s">
        <v>2943</v>
      </c>
      <c r="P150" s="144"/>
      <c r="Q150" s="142" t="s">
        <v>2318</v>
      </c>
      <c r="R150" s="142" t="s">
        <v>1973</v>
      </c>
      <c r="S150" s="140" t="e">
        <f>IF(N150=#REF!,1,0)</f>
        <v>#REF!</v>
      </c>
    </row>
    <row r="151" spans="1:19" s="140" customFormat="1">
      <c r="A151" s="141" t="s">
        <v>2319</v>
      </c>
      <c r="B151" s="141"/>
      <c r="C151" s="142" t="s">
        <v>2320</v>
      </c>
      <c r="D151" s="142" t="s">
        <v>41</v>
      </c>
      <c r="E151" s="142">
        <v>2567</v>
      </c>
      <c r="F151" s="142" t="s">
        <v>1988</v>
      </c>
      <c r="G151" s="143" t="s">
        <v>433</v>
      </c>
      <c r="H151" s="142" t="s">
        <v>2321</v>
      </c>
      <c r="I151" s="142" t="s">
        <v>1998</v>
      </c>
      <c r="J151" s="142" t="str">
        <f>VLOOKUP(I151,'[1]ตัวย่อ(ต่อท้าย)'!$B$2:$C$515,2,FALSE)</f>
        <v>กปม.</v>
      </c>
      <c r="K151" s="142" t="s">
        <v>564</v>
      </c>
      <c r="L151" s="142" t="s">
        <v>2132</v>
      </c>
      <c r="M151" s="143" t="str">
        <f t="shared" si="2"/>
        <v>v3_050602V02</v>
      </c>
      <c r="N151" s="144" t="s">
        <v>1985</v>
      </c>
      <c r="O151" s="144" t="s">
        <v>2943</v>
      </c>
      <c r="P151" s="144"/>
      <c r="Q151" s="142" t="s">
        <v>2322</v>
      </c>
      <c r="R151" s="142" t="s">
        <v>1985</v>
      </c>
      <c r="S151" s="140" t="e">
        <f>IF(N151=#REF!,1,0)</f>
        <v>#REF!</v>
      </c>
    </row>
    <row r="152" spans="1:19" s="140" customFormat="1">
      <c r="A152" s="141" t="s">
        <v>1987</v>
      </c>
      <c r="B152" s="141"/>
      <c r="C152" s="142" t="s">
        <v>2323</v>
      </c>
      <c r="D152" s="142" t="s">
        <v>41</v>
      </c>
      <c r="E152" s="142">
        <v>2567</v>
      </c>
      <c r="F152" s="142" t="s">
        <v>1858</v>
      </c>
      <c r="G152" s="143" t="s">
        <v>1988</v>
      </c>
      <c r="H152" s="142" t="s">
        <v>1765</v>
      </c>
      <c r="I152" s="142" t="s">
        <v>756</v>
      </c>
      <c r="J152" s="142" t="str">
        <f>VLOOKUP(I152,'[1]ตัวย่อ(ต่อท้าย)'!$B$2:$C$515,2,FALSE)</f>
        <v>อส.</v>
      </c>
      <c r="K152" s="142" t="s">
        <v>166</v>
      </c>
      <c r="L152" s="142" t="s">
        <v>2132</v>
      </c>
      <c r="M152" s="143" t="str">
        <f t="shared" si="2"/>
        <v>v3_050602V03</v>
      </c>
      <c r="N152" s="144" t="s">
        <v>1952</v>
      </c>
      <c r="O152" s="144" t="s">
        <v>2943</v>
      </c>
      <c r="P152" s="144"/>
      <c r="Q152" s="142" t="s">
        <v>2324</v>
      </c>
      <c r="R152" s="142" t="s">
        <v>1952</v>
      </c>
      <c r="S152" s="140" t="e">
        <f>IF(N152=#REF!,1,0)</f>
        <v>#REF!</v>
      </c>
    </row>
    <row r="153" spans="1:19" s="140" customFormat="1">
      <c r="A153" s="141" t="s">
        <v>1984</v>
      </c>
      <c r="B153" s="141"/>
      <c r="C153" s="142" t="s">
        <v>1768</v>
      </c>
      <c r="D153" s="142" t="s">
        <v>41</v>
      </c>
      <c r="E153" s="142">
        <v>2567</v>
      </c>
      <c r="F153" s="142" t="s">
        <v>1858</v>
      </c>
      <c r="G153" s="143" t="s">
        <v>452</v>
      </c>
      <c r="H153" s="142" t="s">
        <v>1765</v>
      </c>
      <c r="I153" s="142" t="s">
        <v>756</v>
      </c>
      <c r="J153" s="142" t="str">
        <f>VLOOKUP(I153,'[1]ตัวย่อ(ต่อท้าย)'!$B$2:$C$515,2,FALSE)</f>
        <v>อส.</v>
      </c>
      <c r="K153" s="142" t="s">
        <v>166</v>
      </c>
      <c r="L153" s="142" t="s">
        <v>2132</v>
      </c>
      <c r="M153" s="143" t="str">
        <f t="shared" si="2"/>
        <v>v3_050602V02</v>
      </c>
      <c r="N153" s="144" t="s">
        <v>1985</v>
      </c>
      <c r="O153" s="144" t="s">
        <v>2943</v>
      </c>
      <c r="P153" s="144"/>
      <c r="Q153" s="142" t="s">
        <v>2325</v>
      </c>
      <c r="R153" s="142" t="s">
        <v>1985</v>
      </c>
      <c r="S153" s="140" t="e">
        <f>IF(N153=#REF!,1,0)</f>
        <v>#REF!</v>
      </c>
    </row>
    <row r="154" spans="1:19" s="140" customFormat="1">
      <c r="A154" s="141" t="s">
        <v>2326</v>
      </c>
      <c r="B154" s="141"/>
      <c r="C154" s="142" t="s">
        <v>2327</v>
      </c>
      <c r="D154" s="142" t="s">
        <v>41</v>
      </c>
      <c r="E154" s="142">
        <v>2567</v>
      </c>
      <c r="F154" s="142" t="s">
        <v>1979</v>
      </c>
      <c r="G154" s="143" t="s">
        <v>433</v>
      </c>
      <c r="H154" s="142" t="s">
        <v>1662</v>
      </c>
      <c r="I154" s="142" t="s">
        <v>756</v>
      </c>
      <c r="J154" s="142" t="str">
        <f>VLOOKUP(I154,'[1]ตัวย่อ(ต่อท้าย)'!$B$2:$C$515,2,FALSE)</f>
        <v>อส.</v>
      </c>
      <c r="K154" s="142" t="s">
        <v>166</v>
      </c>
      <c r="L154" s="142" t="s">
        <v>2132</v>
      </c>
      <c r="M154" s="143" t="str">
        <f t="shared" si="2"/>
        <v>v3_050602V02</v>
      </c>
      <c r="N154" s="144" t="s">
        <v>1985</v>
      </c>
      <c r="O154" s="144" t="s">
        <v>2943</v>
      </c>
      <c r="P154" s="144"/>
      <c r="Q154" s="142" t="s">
        <v>2328</v>
      </c>
      <c r="R154" s="142" t="s">
        <v>1985</v>
      </c>
      <c r="S154" s="140" t="e">
        <f>IF(N154=#REF!,1,0)</f>
        <v>#REF!</v>
      </c>
    </row>
    <row r="155" spans="1:19" s="140" customFormat="1">
      <c r="A155" s="141" t="s">
        <v>2329</v>
      </c>
      <c r="B155" s="141"/>
      <c r="C155" s="142" t="s">
        <v>1635</v>
      </c>
      <c r="D155" s="142" t="s">
        <v>41</v>
      </c>
      <c r="E155" s="142">
        <v>2567</v>
      </c>
      <c r="F155" s="142" t="s">
        <v>433</v>
      </c>
      <c r="G155" s="143" t="s">
        <v>2330</v>
      </c>
      <c r="H155" s="142" t="s">
        <v>1636</v>
      </c>
      <c r="I155" s="142" t="s">
        <v>756</v>
      </c>
      <c r="J155" s="142" t="str">
        <f>VLOOKUP(I155,'[1]ตัวย่อ(ต่อท้าย)'!$B$2:$C$515,2,FALSE)</f>
        <v>อส.</v>
      </c>
      <c r="K155" s="142" t="s">
        <v>166</v>
      </c>
      <c r="L155" s="142" t="s">
        <v>2132</v>
      </c>
      <c r="M155" s="143" t="str">
        <f t="shared" si="2"/>
        <v>v3_050602V02</v>
      </c>
      <c r="N155" s="144" t="s">
        <v>1985</v>
      </c>
      <c r="O155" s="144" t="s">
        <v>2943</v>
      </c>
      <c r="P155" s="144"/>
      <c r="Q155" s="142" t="s">
        <v>2331</v>
      </c>
      <c r="R155" s="142" t="s">
        <v>1985</v>
      </c>
      <c r="S155" s="140" t="e">
        <f>IF(N155=#REF!,1,0)</f>
        <v>#REF!</v>
      </c>
    </row>
    <row r="156" spans="1:19" s="140" customFormat="1">
      <c r="A156" s="141" t="s">
        <v>2332</v>
      </c>
      <c r="B156" s="141"/>
      <c r="C156" s="142" t="s">
        <v>2333</v>
      </c>
      <c r="D156" s="142" t="s">
        <v>41</v>
      </c>
      <c r="E156" s="142">
        <v>2567</v>
      </c>
      <c r="F156" s="142" t="s">
        <v>1979</v>
      </c>
      <c r="G156" s="143" t="s">
        <v>433</v>
      </c>
      <c r="H156" s="142" t="s">
        <v>1636</v>
      </c>
      <c r="I156" s="142" t="s">
        <v>756</v>
      </c>
      <c r="J156" s="142" t="str">
        <f>VLOOKUP(I156,'[1]ตัวย่อ(ต่อท้าย)'!$B$2:$C$515,2,FALSE)</f>
        <v>อส.</v>
      </c>
      <c r="K156" s="142" t="s">
        <v>166</v>
      </c>
      <c r="L156" s="142" t="s">
        <v>2132</v>
      </c>
      <c r="M156" s="143" t="str">
        <f t="shared" si="2"/>
        <v>v3_050602V03</v>
      </c>
      <c r="N156" s="144" t="s">
        <v>1952</v>
      </c>
      <c r="O156" s="144" t="s">
        <v>2943</v>
      </c>
      <c r="P156" s="144"/>
      <c r="Q156" s="142" t="s">
        <v>2334</v>
      </c>
      <c r="R156" s="142" t="s">
        <v>1952</v>
      </c>
      <c r="S156" s="140" t="e">
        <f>IF(N156=#REF!,1,0)</f>
        <v>#REF!</v>
      </c>
    </row>
    <row r="157" spans="1:19" s="140" customFormat="1">
      <c r="A157" s="141" t="s">
        <v>2335</v>
      </c>
      <c r="B157" s="141"/>
      <c r="C157" s="142" t="s">
        <v>2336</v>
      </c>
      <c r="D157" s="142" t="s">
        <v>41</v>
      </c>
      <c r="E157" s="142">
        <v>2568</v>
      </c>
      <c r="F157" s="142" t="s">
        <v>2317</v>
      </c>
      <c r="G157" s="143" t="s">
        <v>942</v>
      </c>
      <c r="H157" s="142" t="s">
        <v>2337</v>
      </c>
      <c r="I157" s="142" t="s">
        <v>324</v>
      </c>
      <c r="J157" s="142" t="str">
        <f>VLOOKUP(I157,'[1]ตัวย่อ(ต่อท้าย)'!$B$2:$C$515,2,FALSE)</f>
        <v>ปค.</v>
      </c>
      <c r="K157" s="142" t="s">
        <v>62</v>
      </c>
      <c r="L157" s="142" t="s">
        <v>2338</v>
      </c>
      <c r="M157" s="143" t="str">
        <f t="shared" si="2"/>
        <v>v3_050602V01</v>
      </c>
      <c r="N157" s="144" t="s">
        <v>1937</v>
      </c>
      <c r="O157" s="144" t="s">
        <v>2943</v>
      </c>
      <c r="P157" s="144"/>
      <c r="Q157" s="142" t="s">
        <v>2339</v>
      </c>
      <c r="R157" s="142" t="s">
        <v>1937</v>
      </c>
      <c r="S157" s="140" t="e">
        <f>IF(N157=#REF!,1,0)</f>
        <v>#REF!</v>
      </c>
    </row>
    <row r="158" spans="1:19" s="140" customFormat="1">
      <c r="A158" s="141" t="s">
        <v>2340</v>
      </c>
      <c r="B158" s="141"/>
      <c r="C158" s="142" t="s">
        <v>2341</v>
      </c>
      <c r="D158" s="142" t="s">
        <v>41</v>
      </c>
      <c r="E158" s="142">
        <v>2568</v>
      </c>
      <c r="F158" s="142" t="s">
        <v>2342</v>
      </c>
      <c r="G158" s="143" t="s">
        <v>942</v>
      </c>
      <c r="H158" s="142" t="s">
        <v>1074</v>
      </c>
      <c r="I158" s="142" t="s">
        <v>165</v>
      </c>
      <c r="J158" s="142" t="str">
        <f>VLOOKUP(I158,'[1]ตัวย่อ(ต่อท้าย)'!$B$2:$C$515,2,FALSE)</f>
        <v>สป.ทส.</v>
      </c>
      <c r="K158" s="142" t="s">
        <v>166</v>
      </c>
      <c r="L158" s="142" t="s">
        <v>2338</v>
      </c>
      <c r="M158" s="143" t="str">
        <f t="shared" si="2"/>
        <v>v3_050602V02</v>
      </c>
      <c r="N158" s="144" t="s">
        <v>1985</v>
      </c>
      <c r="O158" s="144" t="s">
        <v>2943</v>
      </c>
      <c r="P158" s="144"/>
      <c r="Q158" s="142" t="s">
        <v>2343</v>
      </c>
      <c r="R158" s="142" t="s">
        <v>1985</v>
      </c>
      <c r="S158" s="140" t="e">
        <f>IF(N158=#REF!,1,0)</f>
        <v>#REF!</v>
      </c>
    </row>
    <row r="159" spans="1:19" s="140" customFormat="1">
      <c r="A159" s="141" t="s">
        <v>2344</v>
      </c>
      <c r="B159" s="141"/>
      <c r="C159" s="142" t="s">
        <v>2345</v>
      </c>
      <c r="D159" s="142" t="s">
        <v>41</v>
      </c>
      <c r="E159" s="142">
        <v>2568</v>
      </c>
      <c r="F159" s="142" t="s">
        <v>1925</v>
      </c>
      <c r="G159" s="143" t="s">
        <v>942</v>
      </c>
      <c r="H159" s="142" t="s">
        <v>2346</v>
      </c>
      <c r="I159" s="142" t="s">
        <v>61</v>
      </c>
      <c r="J159" s="142" t="str">
        <f>VLOOKUP(I159,'[1]ตัวย่อ(ต่อท้าย)'!$B$2:$C$515,2,FALSE)</f>
        <v>ยผ.</v>
      </c>
      <c r="K159" s="142" t="s">
        <v>62</v>
      </c>
      <c r="L159" s="142" t="s">
        <v>2338</v>
      </c>
      <c r="M159" s="143" t="str">
        <f t="shared" si="2"/>
        <v>v3_050602V02</v>
      </c>
      <c r="N159" s="144" t="s">
        <v>1985</v>
      </c>
      <c r="O159" s="144" t="s">
        <v>2943</v>
      </c>
      <c r="P159" s="144"/>
      <c r="Q159" s="142" t="s">
        <v>2347</v>
      </c>
      <c r="R159" s="142" t="s">
        <v>1985</v>
      </c>
      <c r="S159" s="140" t="e">
        <f>IF(N159=#REF!,1,0)</f>
        <v>#REF!</v>
      </c>
    </row>
    <row r="160" spans="1:19" s="140" customFormat="1">
      <c r="A160" s="141" t="s">
        <v>2348</v>
      </c>
      <c r="B160" s="141"/>
      <c r="C160" s="142" t="s">
        <v>2349</v>
      </c>
      <c r="D160" s="142" t="s">
        <v>41</v>
      </c>
      <c r="E160" s="142">
        <v>2568</v>
      </c>
      <c r="F160" s="142" t="s">
        <v>1925</v>
      </c>
      <c r="G160" s="143" t="s">
        <v>942</v>
      </c>
      <c r="H160" s="142" t="s">
        <v>2346</v>
      </c>
      <c r="I160" s="142" t="s">
        <v>61</v>
      </c>
      <c r="J160" s="142" t="str">
        <f>VLOOKUP(I160,'[1]ตัวย่อ(ต่อท้าย)'!$B$2:$C$515,2,FALSE)</f>
        <v>ยผ.</v>
      </c>
      <c r="K160" s="142" t="s">
        <v>62</v>
      </c>
      <c r="L160" s="142" t="s">
        <v>2338</v>
      </c>
      <c r="M160" s="143" t="str">
        <f t="shared" si="2"/>
        <v>v3_050602V03</v>
      </c>
      <c r="N160" s="144" t="s">
        <v>2051</v>
      </c>
      <c r="O160" s="144" t="s">
        <v>2943</v>
      </c>
      <c r="P160" s="144"/>
      <c r="Q160" s="142" t="s">
        <v>2350</v>
      </c>
      <c r="R160" s="142" t="s">
        <v>2051</v>
      </c>
      <c r="S160" s="140" t="e">
        <f>IF(N160=#REF!,1,0)</f>
        <v>#REF!</v>
      </c>
    </row>
    <row r="161" spans="1:19" s="140" customFormat="1">
      <c r="A161" s="141" t="s">
        <v>2351</v>
      </c>
      <c r="B161" s="141"/>
      <c r="C161" s="142" t="s">
        <v>2352</v>
      </c>
      <c r="D161" s="142" t="s">
        <v>41</v>
      </c>
      <c r="E161" s="142">
        <v>2568</v>
      </c>
      <c r="F161" s="142" t="s">
        <v>2317</v>
      </c>
      <c r="G161" s="143" t="s">
        <v>942</v>
      </c>
      <c r="H161" s="142" t="s">
        <v>1781</v>
      </c>
      <c r="I161" s="142" t="s">
        <v>165</v>
      </c>
      <c r="J161" s="142" t="str">
        <f>VLOOKUP(I161,'[1]ตัวย่อ(ต่อท้าย)'!$B$2:$C$515,2,FALSE)</f>
        <v>สป.ทส.</v>
      </c>
      <c r="K161" s="142" t="s">
        <v>166</v>
      </c>
      <c r="L161" s="142" t="s">
        <v>2338</v>
      </c>
      <c r="M161" s="143" t="str">
        <f t="shared" si="2"/>
        <v>v3_050602V02</v>
      </c>
      <c r="N161" s="144" t="s">
        <v>1985</v>
      </c>
      <c r="O161" s="144" t="s">
        <v>2943</v>
      </c>
      <c r="P161" s="144"/>
      <c r="Q161" s="142" t="s">
        <v>2353</v>
      </c>
      <c r="R161" s="142" t="s">
        <v>1985</v>
      </c>
      <c r="S161" s="140" t="e">
        <f>IF(N161=#REF!,1,0)</f>
        <v>#REF!</v>
      </c>
    </row>
    <row r="162" spans="1:19" s="140" customFormat="1">
      <c r="A162" s="141" t="s">
        <v>2354</v>
      </c>
      <c r="B162" s="141"/>
      <c r="C162" s="142" t="s">
        <v>2355</v>
      </c>
      <c r="D162" s="142" t="s">
        <v>41</v>
      </c>
      <c r="E162" s="142">
        <v>2568</v>
      </c>
      <c r="F162" s="142" t="s">
        <v>2317</v>
      </c>
      <c r="G162" s="143" t="s">
        <v>942</v>
      </c>
      <c r="H162" s="142" t="s">
        <v>1781</v>
      </c>
      <c r="I162" s="142" t="s">
        <v>165</v>
      </c>
      <c r="J162" s="142" t="str">
        <f>VLOOKUP(I162,'[1]ตัวย่อ(ต่อท้าย)'!$B$2:$C$515,2,FALSE)</f>
        <v>สป.ทส.</v>
      </c>
      <c r="K162" s="142" t="s">
        <v>166</v>
      </c>
      <c r="L162" s="142" t="s">
        <v>2338</v>
      </c>
      <c r="M162" s="143" t="str">
        <f t="shared" si="2"/>
        <v>v3_050602V02</v>
      </c>
      <c r="N162" s="144" t="s">
        <v>1985</v>
      </c>
      <c r="O162" s="144" t="s">
        <v>2943</v>
      </c>
      <c r="P162" s="144"/>
      <c r="Q162" s="142" t="s">
        <v>2356</v>
      </c>
      <c r="R162" s="142" t="s">
        <v>1985</v>
      </c>
      <c r="S162" s="140" t="e">
        <f>IF(N162=#REF!,1,0)</f>
        <v>#REF!</v>
      </c>
    </row>
    <row r="163" spans="1:19" s="140" customFormat="1">
      <c r="A163" s="141" t="s">
        <v>2357</v>
      </c>
      <c r="B163" s="141"/>
      <c r="C163" s="142" t="s">
        <v>2358</v>
      </c>
      <c r="D163" s="142" t="s">
        <v>667</v>
      </c>
      <c r="E163" s="142">
        <v>2568</v>
      </c>
      <c r="F163" s="142" t="s">
        <v>1925</v>
      </c>
      <c r="G163" s="143" t="s">
        <v>942</v>
      </c>
      <c r="H163" s="142"/>
      <c r="I163" s="142" t="s">
        <v>644</v>
      </c>
      <c r="J163" s="142" t="e">
        <f>VLOOKUP(I163,'[1]ตัวย่อ(ต่อท้าย)'!$B$2:$C$515,2,FALSE)</f>
        <v>#N/A</v>
      </c>
      <c r="K163" s="142" t="s">
        <v>293</v>
      </c>
      <c r="L163" s="142" t="s">
        <v>2338</v>
      </c>
      <c r="M163" s="143" t="str">
        <f t="shared" si="2"/>
        <v>v3_050602V03</v>
      </c>
      <c r="N163" s="144" t="s">
        <v>2051</v>
      </c>
      <c r="O163" s="144" t="s">
        <v>2943</v>
      </c>
      <c r="P163" s="144"/>
      <c r="Q163" s="142" t="s">
        <v>2359</v>
      </c>
      <c r="R163" s="142" t="s">
        <v>2051</v>
      </c>
      <c r="S163" s="140" t="e">
        <f>IF(N163=#REF!,1,0)</f>
        <v>#REF!</v>
      </c>
    </row>
    <row r="164" spans="1:19" s="140" customFormat="1">
      <c r="A164" s="141" t="s">
        <v>2360</v>
      </c>
      <c r="B164" s="141"/>
      <c r="C164" s="142" t="s">
        <v>2361</v>
      </c>
      <c r="D164" s="142" t="s">
        <v>27</v>
      </c>
      <c r="E164" s="142">
        <v>2568</v>
      </c>
      <c r="F164" s="142" t="s">
        <v>1925</v>
      </c>
      <c r="G164" s="143" t="s">
        <v>942</v>
      </c>
      <c r="H164" s="142" t="s">
        <v>164</v>
      </c>
      <c r="I164" s="142" t="s">
        <v>165</v>
      </c>
      <c r="J164" s="142" t="str">
        <f>VLOOKUP(I164,'[1]ตัวย่อ(ต่อท้าย)'!$B$2:$C$515,2,FALSE)</f>
        <v>สป.ทส.</v>
      </c>
      <c r="K164" s="142" t="s">
        <v>166</v>
      </c>
      <c r="L164" s="142" t="s">
        <v>2338</v>
      </c>
      <c r="M164" s="143" t="str">
        <f t="shared" si="2"/>
        <v>v3_050602V03</v>
      </c>
      <c r="N164" s="144" t="s">
        <v>2051</v>
      </c>
      <c r="O164" s="144" t="s">
        <v>2943</v>
      </c>
      <c r="P164" s="144"/>
      <c r="Q164" s="142" t="s">
        <v>2362</v>
      </c>
      <c r="R164" s="142" t="s">
        <v>2051</v>
      </c>
      <c r="S164" s="140" t="e">
        <f>IF(N164=#REF!,1,0)</f>
        <v>#REF!</v>
      </c>
    </row>
    <row r="165" spans="1:19" s="140" customFormat="1">
      <c r="A165" s="141" t="s">
        <v>2363</v>
      </c>
      <c r="B165" s="141"/>
      <c r="C165" s="142" t="s">
        <v>2364</v>
      </c>
      <c r="D165" s="142" t="s">
        <v>41</v>
      </c>
      <c r="E165" s="142">
        <v>2568</v>
      </c>
      <c r="F165" s="142" t="s">
        <v>1925</v>
      </c>
      <c r="G165" s="143" t="s">
        <v>942</v>
      </c>
      <c r="H165" s="142" t="s">
        <v>2365</v>
      </c>
      <c r="I165" s="142" t="s">
        <v>2000</v>
      </c>
      <c r="J165" s="142" t="str">
        <f>VLOOKUP(I165,'[1]ตัวย่อ(ต่อท้าย)'!$B$2:$C$515,2,FALSE)</f>
        <v>กสก.</v>
      </c>
      <c r="K165" s="142" t="s">
        <v>564</v>
      </c>
      <c r="L165" s="142" t="s">
        <v>2338</v>
      </c>
      <c r="M165" s="143" t="str">
        <f t="shared" si="2"/>
        <v>v3_050602V02</v>
      </c>
      <c r="N165" s="144" t="s">
        <v>1985</v>
      </c>
      <c r="O165" s="144" t="s">
        <v>2943</v>
      </c>
      <c r="P165" s="144"/>
      <c r="Q165" s="142" t="s">
        <v>2366</v>
      </c>
      <c r="R165" s="142" t="s">
        <v>1985</v>
      </c>
      <c r="S165" s="140" t="e">
        <f>IF(N165=#REF!,1,0)</f>
        <v>#REF!</v>
      </c>
    </row>
    <row r="166" spans="1:19" s="140" customFormat="1">
      <c r="A166" s="141" t="s">
        <v>2367</v>
      </c>
      <c r="B166" s="141"/>
      <c r="C166" s="142" t="s">
        <v>2368</v>
      </c>
      <c r="D166" s="142" t="s">
        <v>41</v>
      </c>
      <c r="E166" s="142">
        <v>2568</v>
      </c>
      <c r="F166" s="142" t="s">
        <v>1925</v>
      </c>
      <c r="G166" s="143" t="s">
        <v>942</v>
      </c>
      <c r="H166" s="142" t="s">
        <v>2369</v>
      </c>
      <c r="I166" s="142" t="s">
        <v>165</v>
      </c>
      <c r="J166" s="142" t="str">
        <f>VLOOKUP(I166,'[1]ตัวย่อ(ต่อท้าย)'!$B$2:$C$515,2,FALSE)</f>
        <v>สป.ทส.</v>
      </c>
      <c r="K166" s="142" t="s">
        <v>166</v>
      </c>
      <c r="L166" s="142" t="s">
        <v>2338</v>
      </c>
      <c r="M166" s="143" t="str">
        <f t="shared" si="2"/>
        <v>v3_050602V01</v>
      </c>
      <c r="N166" s="144" t="s">
        <v>1937</v>
      </c>
      <c r="O166" s="144" t="s">
        <v>2943</v>
      </c>
      <c r="P166" s="144"/>
      <c r="Q166" s="142" t="s">
        <v>2370</v>
      </c>
      <c r="R166" s="142" t="s">
        <v>1937</v>
      </c>
      <c r="S166" s="140" t="e">
        <f>IF(N166=#REF!,1,0)</f>
        <v>#REF!</v>
      </c>
    </row>
    <row r="167" spans="1:19" s="140" customFormat="1">
      <c r="A167" s="141" t="s">
        <v>2371</v>
      </c>
      <c r="B167" s="141"/>
      <c r="C167" s="142" t="s">
        <v>2372</v>
      </c>
      <c r="D167" s="142" t="s">
        <v>41</v>
      </c>
      <c r="E167" s="142">
        <v>2568</v>
      </c>
      <c r="F167" s="142" t="s">
        <v>1925</v>
      </c>
      <c r="G167" s="143" t="s">
        <v>942</v>
      </c>
      <c r="H167" s="142"/>
      <c r="I167" s="142" t="s">
        <v>2373</v>
      </c>
      <c r="J167" s="142" t="e">
        <f>VLOOKUP(I167,'[1]ตัวย่อ(ต่อท้าย)'!$B$2:$C$515,2,FALSE)</f>
        <v>#N/A</v>
      </c>
      <c r="K167" s="142" t="s">
        <v>293</v>
      </c>
      <c r="L167" s="142" t="s">
        <v>2338</v>
      </c>
      <c r="M167" s="143" t="str">
        <f t="shared" si="2"/>
        <v>v3_050602V03</v>
      </c>
      <c r="N167" s="144" t="s">
        <v>2051</v>
      </c>
      <c r="O167" s="144" t="s">
        <v>2943</v>
      </c>
      <c r="P167" s="144"/>
      <c r="Q167" s="142" t="s">
        <v>2374</v>
      </c>
      <c r="R167" s="142" t="s">
        <v>2051</v>
      </c>
      <c r="S167" s="140" t="e">
        <f>IF(N167=#REF!,1,0)</f>
        <v>#REF!</v>
      </c>
    </row>
    <row r="168" spans="1:19" s="140" customFormat="1">
      <c r="A168" s="141" t="s">
        <v>2375</v>
      </c>
      <c r="B168" s="141"/>
      <c r="C168" s="142" t="s">
        <v>2376</v>
      </c>
      <c r="D168" s="142" t="s">
        <v>41</v>
      </c>
      <c r="E168" s="142">
        <v>2568</v>
      </c>
      <c r="F168" s="142" t="s">
        <v>1925</v>
      </c>
      <c r="G168" s="143" t="s">
        <v>942</v>
      </c>
      <c r="H168" s="142"/>
      <c r="I168" s="142" t="s">
        <v>2373</v>
      </c>
      <c r="J168" s="142" t="e">
        <f>VLOOKUP(I168,'[1]ตัวย่อ(ต่อท้าย)'!$B$2:$C$515,2,FALSE)</f>
        <v>#N/A</v>
      </c>
      <c r="K168" s="142" t="s">
        <v>293</v>
      </c>
      <c r="L168" s="142" t="s">
        <v>2338</v>
      </c>
      <c r="M168" s="143" t="str">
        <f t="shared" si="2"/>
        <v>v3_050602V03</v>
      </c>
      <c r="N168" s="144" t="s">
        <v>2051</v>
      </c>
      <c r="O168" s="144" t="s">
        <v>2943</v>
      </c>
      <c r="P168" s="144"/>
      <c r="Q168" s="142" t="s">
        <v>2377</v>
      </c>
      <c r="R168" s="142" t="s">
        <v>2051</v>
      </c>
      <c r="S168" s="140" t="e">
        <f>IF(N168=#REF!,1,0)</f>
        <v>#REF!</v>
      </c>
    </row>
    <row r="169" spans="1:19" s="140" customFormat="1">
      <c r="A169" s="141" t="s">
        <v>2378</v>
      </c>
      <c r="B169" s="141"/>
      <c r="C169" s="142" t="s">
        <v>2379</v>
      </c>
      <c r="D169" s="142" t="s">
        <v>41</v>
      </c>
      <c r="E169" s="142">
        <v>2568</v>
      </c>
      <c r="F169" s="142" t="s">
        <v>1925</v>
      </c>
      <c r="G169" s="143" t="s">
        <v>942</v>
      </c>
      <c r="H169" s="142"/>
      <c r="I169" s="142" t="s">
        <v>2380</v>
      </c>
      <c r="J169" s="142" t="e">
        <f>VLOOKUP(I169,'[1]ตัวย่อ(ต่อท้าย)'!$B$2:$C$515,2,FALSE)</f>
        <v>#N/A</v>
      </c>
      <c r="K169" s="142" t="s">
        <v>293</v>
      </c>
      <c r="L169" s="142" t="s">
        <v>2338</v>
      </c>
      <c r="M169" s="143" t="str">
        <f t="shared" si="2"/>
        <v>v3_050602V01</v>
      </c>
      <c r="N169" s="144" t="s">
        <v>1937</v>
      </c>
      <c r="O169" s="144" t="s">
        <v>2943</v>
      </c>
      <c r="P169" s="144"/>
      <c r="Q169" s="142" t="s">
        <v>2381</v>
      </c>
      <c r="R169" s="142" t="s">
        <v>1937</v>
      </c>
      <c r="S169" s="140" t="e">
        <f>IF(N169=#REF!,1,0)</f>
        <v>#REF!</v>
      </c>
    </row>
    <row r="170" spans="1:19" s="140" customFormat="1">
      <c r="A170" s="141" t="s">
        <v>2382</v>
      </c>
      <c r="B170" s="141"/>
      <c r="C170" s="142" t="s">
        <v>2383</v>
      </c>
      <c r="D170" s="142" t="s">
        <v>41</v>
      </c>
      <c r="E170" s="142">
        <v>2568</v>
      </c>
      <c r="F170" s="142" t="s">
        <v>1925</v>
      </c>
      <c r="G170" s="143" t="s">
        <v>942</v>
      </c>
      <c r="H170" s="142"/>
      <c r="I170" s="142" t="s">
        <v>2384</v>
      </c>
      <c r="J170" s="142" t="e">
        <f>VLOOKUP(I170,'[1]ตัวย่อ(ต่อท้าย)'!$B$2:$C$515,2,FALSE)</f>
        <v>#N/A</v>
      </c>
      <c r="K170" s="142" t="s">
        <v>293</v>
      </c>
      <c r="L170" s="142" t="s">
        <v>2338</v>
      </c>
      <c r="M170" s="143" t="str">
        <f t="shared" si="2"/>
        <v>v3_050602V01</v>
      </c>
      <c r="N170" s="144" t="s">
        <v>2035</v>
      </c>
      <c r="O170" s="144" t="s">
        <v>2943</v>
      </c>
      <c r="P170" s="144"/>
      <c r="Q170" s="142" t="s">
        <v>2385</v>
      </c>
      <c r="R170" s="142" t="s">
        <v>2035</v>
      </c>
      <c r="S170" s="140" t="e">
        <f>IF(N170=#REF!,1,0)</f>
        <v>#REF!</v>
      </c>
    </row>
    <row r="171" spans="1:19" s="140" customFormat="1">
      <c r="A171" s="141" t="s">
        <v>2386</v>
      </c>
      <c r="B171" s="141"/>
      <c r="C171" s="142" t="s">
        <v>2383</v>
      </c>
      <c r="D171" s="142" t="s">
        <v>41</v>
      </c>
      <c r="E171" s="142">
        <v>2568</v>
      </c>
      <c r="F171" s="142" t="s">
        <v>1925</v>
      </c>
      <c r="G171" s="143" t="s">
        <v>942</v>
      </c>
      <c r="H171" s="142"/>
      <c r="I171" s="142" t="s">
        <v>2384</v>
      </c>
      <c r="J171" s="142" t="e">
        <f>VLOOKUP(I171,'[1]ตัวย่อ(ต่อท้าย)'!$B$2:$C$515,2,FALSE)</f>
        <v>#N/A</v>
      </c>
      <c r="K171" s="142" t="s">
        <v>293</v>
      </c>
      <c r="L171" s="142" t="s">
        <v>2338</v>
      </c>
      <c r="M171" s="143" t="str">
        <f t="shared" si="2"/>
        <v>v3_050602V01</v>
      </c>
      <c r="N171" s="144" t="s">
        <v>1937</v>
      </c>
      <c r="O171" s="144" t="s">
        <v>2943</v>
      </c>
      <c r="P171" s="144"/>
      <c r="Q171" s="142" t="s">
        <v>2387</v>
      </c>
      <c r="R171" s="142" t="s">
        <v>1937</v>
      </c>
      <c r="S171" s="140" t="e">
        <f>IF(N171=#REF!,1,0)</f>
        <v>#REF!</v>
      </c>
    </row>
    <row r="172" spans="1:19" s="140" customFormat="1">
      <c r="A172" s="141" t="s">
        <v>2388</v>
      </c>
      <c r="B172" s="141"/>
      <c r="C172" s="142" t="s">
        <v>2389</v>
      </c>
      <c r="D172" s="142" t="s">
        <v>41</v>
      </c>
      <c r="E172" s="142">
        <v>2568</v>
      </c>
      <c r="F172" s="142" t="s">
        <v>2317</v>
      </c>
      <c r="G172" s="143" t="s">
        <v>935</v>
      </c>
      <c r="H172" s="142" t="s">
        <v>1647</v>
      </c>
      <c r="I172" s="142" t="s">
        <v>70</v>
      </c>
      <c r="J172" s="142" t="str">
        <f>VLOOKUP(I172,'[1]ตัวย่อ(ต่อท้าย)'!$B$2:$C$515,2,FALSE)</f>
        <v>สป.กก.</v>
      </c>
      <c r="K172" s="142" t="s">
        <v>47</v>
      </c>
      <c r="L172" s="142" t="s">
        <v>2338</v>
      </c>
      <c r="M172" s="143" t="str">
        <f t="shared" si="2"/>
        <v>v3_050602V03</v>
      </c>
      <c r="N172" s="144" t="s">
        <v>2051</v>
      </c>
      <c r="O172" s="144" t="s">
        <v>2943</v>
      </c>
      <c r="P172" s="144"/>
      <c r="Q172" s="142" t="s">
        <v>2390</v>
      </c>
      <c r="R172" s="142" t="s">
        <v>2051</v>
      </c>
      <c r="S172" s="140" t="e">
        <f>IF(N172=#REF!,1,0)</f>
        <v>#REF!</v>
      </c>
    </row>
    <row r="173" spans="1:19" s="140" customFormat="1">
      <c r="A173" s="141" t="s">
        <v>2391</v>
      </c>
      <c r="B173" s="141"/>
      <c r="C173" s="142" t="s">
        <v>2392</v>
      </c>
      <c r="D173" s="142" t="s">
        <v>41</v>
      </c>
      <c r="E173" s="142">
        <v>2568</v>
      </c>
      <c r="F173" s="142" t="s">
        <v>1925</v>
      </c>
      <c r="G173" s="143" t="s">
        <v>942</v>
      </c>
      <c r="H173" s="142" t="s">
        <v>2162</v>
      </c>
      <c r="I173" s="142" t="s">
        <v>2003</v>
      </c>
      <c r="J173" s="142" t="str">
        <f>VLOOKUP(I173,'[1]ตัวย่อ(ต่อท้าย)'!$B$2:$C$515,2,FALSE)</f>
        <v>สถ.</v>
      </c>
      <c r="K173" s="142" t="s">
        <v>62</v>
      </c>
      <c r="L173" s="142" t="s">
        <v>2338</v>
      </c>
      <c r="M173" s="143" t="str">
        <f t="shared" si="2"/>
        <v>v3_050602V01</v>
      </c>
      <c r="N173" s="144" t="s">
        <v>1937</v>
      </c>
      <c r="O173" s="144" t="s">
        <v>2943</v>
      </c>
      <c r="P173" s="144"/>
      <c r="Q173" s="142" t="s">
        <v>2393</v>
      </c>
      <c r="R173" s="142" t="s">
        <v>1937</v>
      </c>
      <c r="S173" s="140" t="e">
        <f>IF(N173=#REF!,1,0)</f>
        <v>#REF!</v>
      </c>
    </row>
    <row r="174" spans="1:19" s="140" customFormat="1">
      <c r="A174" s="141" t="s">
        <v>2394</v>
      </c>
      <c r="B174" s="141"/>
      <c r="C174" s="142" t="s">
        <v>2164</v>
      </c>
      <c r="D174" s="142" t="s">
        <v>41</v>
      </c>
      <c r="E174" s="142">
        <v>2568</v>
      </c>
      <c r="F174" s="142" t="s">
        <v>1925</v>
      </c>
      <c r="G174" s="143" t="s">
        <v>942</v>
      </c>
      <c r="H174" s="142" t="s">
        <v>60</v>
      </c>
      <c r="I174" s="142" t="s">
        <v>61</v>
      </c>
      <c r="J174" s="142" t="str">
        <f>VLOOKUP(I174,'[1]ตัวย่อ(ต่อท้าย)'!$B$2:$C$515,2,FALSE)</f>
        <v>ยผ.</v>
      </c>
      <c r="K174" s="142" t="s">
        <v>62</v>
      </c>
      <c r="L174" s="142" t="s">
        <v>2338</v>
      </c>
      <c r="M174" s="143" t="str">
        <f t="shared" si="2"/>
        <v>v3_050602V01</v>
      </c>
      <c r="N174" s="144" t="s">
        <v>1937</v>
      </c>
      <c r="O174" s="144" t="s">
        <v>2943</v>
      </c>
      <c r="P174" s="144"/>
      <c r="Q174" s="142" t="s">
        <v>2395</v>
      </c>
      <c r="R174" s="142" t="s">
        <v>1937</v>
      </c>
      <c r="S174" s="140" t="e">
        <f>IF(N174=#REF!,1,0)</f>
        <v>#REF!</v>
      </c>
    </row>
    <row r="175" spans="1:19" s="140" customFormat="1">
      <c r="A175" s="141" t="s">
        <v>2396</v>
      </c>
      <c r="B175" s="141"/>
      <c r="C175" s="142" t="s">
        <v>2397</v>
      </c>
      <c r="D175" s="142" t="s">
        <v>41</v>
      </c>
      <c r="E175" s="142">
        <v>2568</v>
      </c>
      <c r="F175" s="142" t="s">
        <v>1925</v>
      </c>
      <c r="G175" s="143" t="s">
        <v>942</v>
      </c>
      <c r="H175" s="142"/>
      <c r="I175" s="142" t="s">
        <v>2398</v>
      </c>
      <c r="J175" s="142" t="e">
        <f>VLOOKUP(I175,'[1]ตัวย่อ(ต่อท้าย)'!$B$2:$C$515,2,FALSE)</f>
        <v>#N/A</v>
      </c>
      <c r="K175" s="142" t="s">
        <v>293</v>
      </c>
      <c r="L175" s="142" t="s">
        <v>2338</v>
      </c>
      <c r="M175" s="143" t="str">
        <f t="shared" si="2"/>
        <v>v3_050602V01</v>
      </c>
      <c r="N175" s="144" t="s">
        <v>1937</v>
      </c>
      <c r="O175" s="144" t="s">
        <v>2943</v>
      </c>
      <c r="P175" s="144"/>
      <c r="Q175" s="142" t="s">
        <v>2399</v>
      </c>
      <c r="R175" s="142" t="s">
        <v>1937</v>
      </c>
      <c r="S175" s="140" t="e">
        <f>IF(N175=#REF!,1,0)</f>
        <v>#REF!</v>
      </c>
    </row>
    <row r="176" spans="1:19" s="140" customFormat="1">
      <c r="A176" s="141" t="s">
        <v>2400</v>
      </c>
      <c r="B176" s="141"/>
      <c r="C176" s="142" t="s">
        <v>2401</v>
      </c>
      <c r="D176" s="142" t="s">
        <v>41</v>
      </c>
      <c r="E176" s="142">
        <v>2568</v>
      </c>
      <c r="F176" s="142" t="s">
        <v>1925</v>
      </c>
      <c r="G176" s="143" t="s">
        <v>942</v>
      </c>
      <c r="H176" s="142"/>
      <c r="I176" s="142" t="s">
        <v>2402</v>
      </c>
      <c r="J176" s="142" t="e">
        <f>VLOOKUP(I176,'[1]ตัวย่อ(ต่อท้าย)'!$B$2:$C$515,2,FALSE)</f>
        <v>#N/A</v>
      </c>
      <c r="K176" s="142" t="s">
        <v>293</v>
      </c>
      <c r="L176" s="142" t="s">
        <v>2338</v>
      </c>
      <c r="M176" s="143" t="str">
        <f t="shared" si="2"/>
        <v>v3_050602V02</v>
      </c>
      <c r="N176" s="144" t="s">
        <v>1985</v>
      </c>
      <c r="O176" s="144" t="s">
        <v>2943</v>
      </c>
      <c r="P176" s="144"/>
      <c r="Q176" s="142" t="s">
        <v>2403</v>
      </c>
      <c r="R176" s="142" t="s">
        <v>1985</v>
      </c>
      <c r="S176" s="140" t="e">
        <f>IF(N176=#REF!,1,0)</f>
        <v>#REF!</v>
      </c>
    </row>
    <row r="177" spans="1:19" s="140" customFormat="1">
      <c r="A177" s="141" t="s">
        <v>2404</v>
      </c>
      <c r="B177" s="141"/>
      <c r="C177" s="142" t="s">
        <v>2405</v>
      </c>
      <c r="D177" s="142" t="s">
        <v>41</v>
      </c>
      <c r="E177" s="142">
        <v>2568</v>
      </c>
      <c r="F177" s="142" t="s">
        <v>2317</v>
      </c>
      <c r="G177" s="143" t="s">
        <v>942</v>
      </c>
      <c r="H177" s="142" t="s">
        <v>755</v>
      </c>
      <c r="I177" s="142" t="s">
        <v>756</v>
      </c>
      <c r="J177" s="142" t="str">
        <f>VLOOKUP(I177,'[1]ตัวย่อ(ต่อท้าย)'!$B$2:$C$515,2,FALSE)</f>
        <v>อส.</v>
      </c>
      <c r="K177" s="142" t="s">
        <v>166</v>
      </c>
      <c r="L177" s="142" t="s">
        <v>2338</v>
      </c>
      <c r="M177" s="143" t="str">
        <f t="shared" si="2"/>
        <v>v3_050602V01</v>
      </c>
      <c r="N177" s="144" t="s">
        <v>1937</v>
      </c>
      <c r="O177" s="144" t="s">
        <v>2943</v>
      </c>
      <c r="P177" s="144"/>
      <c r="Q177" s="142" t="s">
        <v>2406</v>
      </c>
      <c r="R177" s="142" t="s">
        <v>1937</v>
      </c>
      <c r="S177" s="140" t="e">
        <f>IF(N177=#REF!,1,0)</f>
        <v>#REF!</v>
      </c>
    </row>
    <row r="178" spans="1:19" s="140" customFormat="1">
      <c r="A178" s="141" t="s">
        <v>2407</v>
      </c>
      <c r="B178" s="141"/>
      <c r="C178" s="142" t="s">
        <v>2408</v>
      </c>
      <c r="D178" s="142" t="s">
        <v>41</v>
      </c>
      <c r="E178" s="142">
        <v>2568</v>
      </c>
      <c r="F178" s="142" t="s">
        <v>2317</v>
      </c>
      <c r="G178" s="143" t="s">
        <v>942</v>
      </c>
      <c r="H178" s="142" t="s">
        <v>755</v>
      </c>
      <c r="I178" s="142" t="s">
        <v>756</v>
      </c>
      <c r="J178" s="142" t="str">
        <f>VLOOKUP(I178,'[1]ตัวย่อ(ต่อท้าย)'!$B$2:$C$515,2,FALSE)</f>
        <v>อส.</v>
      </c>
      <c r="K178" s="142" t="s">
        <v>166</v>
      </c>
      <c r="L178" s="142" t="s">
        <v>2338</v>
      </c>
      <c r="M178" s="143" t="str">
        <f t="shared" si="2"/>
        <v>v3_050602V01</v>
      </c>
      <c r="N178" s="144" t="s">
        <v>1937</v>
      </c>
      <c r="O178" s="144" t="s">
        <v>2943</v>
      </c>
      <c r="P178" s="144"/>
      <c r="Q178" s="142" t="s">
        <v>2409</v>
      </c>
      <c r="R178" s="142" t="s">
        <v>1937</v>
      </c>
      <c r="S178" s="140" t="e">
        <f>IF(N178=#REF!,1,0)</f>
        <v>#REF!</v>
      </c>
    </row>
    <row r="179" spans="1:19" s="140" customFormat="1">
      <c r="A179" s="141" t="s">
        <v>2410</v>
      </c>
      <c r="B179" s="141"/>
      <c r="C179" s="142" t="s">
        <v>2411</v>
      </c>
      <c r="D179" s="142" t="s">
        <v>41</v>
      </c>
      <c r="E179" s="142">
        <v>2568</v>
      </c>
      <c r="F179" s="142" t="s">
        <v>1925</v>
      </c>
      <c r="G179" s="143" t="s">
        <v>942</v>
      </c>
      <c r="H179" s="142" t="s">
        <v>755</v>
      </c>
      <c r="I179" s="142" t="s">
        <v>756</v>
      </c>
      <c r="J179" s="142" t="str">
        <f>VLOOKUP(I179,'[1]ตัวย่อ(ต่อท้าย)'!$B$2:$C$515,2,FALSE)</f>
        <v>อส.</v>
      </c>
      <c r="K179" s="142" t="s">
        <v>166</v>
      </c>
      <c r="L179" s="142" t="s">
        <v>2338</v>
      </c>
      <c r="M179" s="143" t="str">
        <f t="shared" si="2"/>
        <v>v3_050602V01</v>
      </c>
      <c r="N179" s="144" t="s">
        <v>1937</v>
      </c>
      <c r="O179" s="144" t="s">
        <v>2943</v>
      </c>
      <c r="P179" s="144"/>
      <c r="Q179" s="142" t="s">
        <v>2412</v>
      </c>
      <c r="R179" s="142" t="s">
        <v>1937</v>
      </c>
      <c r="S179" s="140" t="e">
        <f>IF(N179=#REF!,1,0)</f>
        <v>#REF!</v>
      </c>
    </row>
    <row r="180" spans="1:19" s="140" customFormat="1">
      <c r="A180" s="141" t="s">
        <v>2413</v>
      </c>
      <c r="B180" s="141"/>
      <c r="C180" s="142" t="s">
        <v>2414</v>
      </c>
      <c r="D180" s="142" t="s">
        <v>41</v>
      </c>
      <c r="E180" s="142">
        <v>2568</v>
      </c>
      <c r="F180" s="142" t="s">
        <v>1925</v>
      </c>
      <c r="G180" s="143" t="s">
        <v>942</v>
      </c>
      <c r="H180" s="142" t="s">
        <v>755</v>
      </c>
      <c r="I180" s="142" t="s">
        <v>756</v>
      </c>
      <c r="J180" s="142" t="str">
        <f>VLOOKUP(I180,'[1]ตัวย่อ(ต่อท้าย)'!$B$2:$C$515,2,FALSE)</f>
        <v>อส.</v>
      </c>
      <c r="K180" s="142" t="s">
        <v>166</v>
      </c>
      <c r="L180" s="142" t="s">
        <v>2338</v>
      </c>
      <c r="M180" s="143" t="str">
        <f t="shared" si="2"/>
        <v>v3_050602V01</v>
      </c>
      <c r="N180" s="144" t="s">
        <v>1937</v>
      </c>
      <c r="O180" s="144" t="s">
        <v>2943</v>
      </c>
      <c r="P180" s="144"/>
      <c r="Q180" s="142" t="s">
        <v>2415</v>
      </c>
      <c r="R180" s="142" t="s">
        <v>1937</v>
      </c>
      <c r="S180" s="140" t="e">
        <f>IF(N180=#REF!,1,0)</f>
        <v>#REF!</v>
      </c>
    </row>
    <row r="181" spans="1:19" s="140" customFormat="1">
      <c r="A181" s="141" t="s">
        <v>2416</v>
      </c>
      <c r="B181" s="141"/>
      <c r="C181" s="142" t="s">
        <v>2417</v>
      </c>
      <c r="D181" s="142" t="s">
        <v>27</v>
      </c>
      <c r="E181" s="142">
        <v>2568</v>
      </c>
      <c r="F181" s="142" t="s">
        <v>2317</v>
      </c>
      <c r="G181" s="143" t="s">
        <v>942</v>
      </c>
      <c r="H181" s="142" t="s">
        <v>1838</v>
      </c>
      <c r="I181" s="142" t="s">
        <v>756</v>
      </c>
      <c r="J181" s="142" t="str">
        <f>VLOOKUP(I181,'[1]ตัวย่อ(ต่อท้าย)'!$B$2:$C$515,2,FALSE)</f>
        <v>อส.</v>
      </c>
      <c r="K181" s="142" t="s">
        <v>166</v>
      </c>
      <c r="L181" s="142" t="s">
        <v>2338</v>
      </c>
      <c r="M181" s="143" t="str">
        <f t="shared" si="2"/>
        <v>v3_050602V01</v>
      </c>
      <c r="N181" s="144" t="s">
        <v>1937</v>
      </c>
      <c r="O181" s="144" t="s">
        <v>2943</v>
      </c>
      <c r="P181" s="144"/>
      <c r="Q181" s="142" t="s">
        <v>2418</v>
      </c>
      <c r="R181" s="142" t="s">
        <v>1937</v>
      </c>
      <c r="S181" s="140" t="e">
        <f>IF(N181=#REF!,1,0)</f>
        <v>#REF!</v>
      </c>
    </row>
    <row r="182" spans="1:19" s="140" customFormat="1">
      <c r="A182" s="141" t="s">
        <v>2419</v>
      </c>
      <c r="B182" s="141"/>
      <c r="C182" s="142" t="s">
        <v>2420</v>
      </c>
      <c r="D182" s="142" t="s">
        <v>27</v>
      </c>
      <c r="E182" s="142">
        <v>2568</v>
      </c>
      <c r="F182" s="142" t="s">
        <v>1925</v>
      </c>
      <c r="G182" s="143" t="s">
        <v>942</v>
      </c>
      <c r="H182" s="142" t="s">
        <v>1838</v>
      </c>
      <c r="I182" s="142" t="s">
        <v>756</v>
      </c>
      <c r="J182" s="142" t="str">
        <f>VLOOKUP(I182,'[1]ตัวย่อ(ต่อท้าย)'!$B$2:$C$515,2,FALSE)</f>
        <v>อส.</v>
      </c>
      <c r="K182" s="142" t="s">
        <v>166</v>
      </c>
      <c r="L182" s="142" t="s">
        <v>2338</v>
      </c>
      <c r="M182" s="143" t="str">
        <f t="shared" si="2"/>
        <v>v3_050602V03</v>
      </c>
      <c r="N182" s="144" t="s">
        <v>1952</v>
      </c>
      <c r="O182" s="144" t="s">
        <v>2943</v>
      </c>
      <c r="P182" s="144"/>
      <c r="Q182" s="142" t="s">
        <v>2421</v>
      </c>
      <c r="R182" s="142" t="s">
        <v>1952</v>
      </c>
      <c r="S182" s="140" t="e">
        <f>IF(N182=#REF!,1,0)</f>
        <v>#REF!</v>
      </c>
    </row>
    <row r="183" spans="1:19" s="140" customFormat="1">
      <c r="A183" s="141" t="s">
        <v>2422</v>
      </c>
      <c r="B183" s="141"/>
      <c r="C183" s="142" t="s">
        <v>2423</v>
      </c>
      <c r="D183" s="142" t="s">
        <v>27</v>
      </c>
      <c r="E183" s="142">
        <v>2568</v>
      </c>
      <c r="F183" s="142" t="s">
        <v>1925</v>
      </c>
      <c r="G183" s="143" t="s">
        <v>942</v>
      </c>
      <c r="H183" s="142" t="s">
        <v>1838</v>
      </c>
      <c r="I183" s="142" t="s">
        <v>756</v>
      </c>
      <c r="J183" s="142" t="str">
        <f>VLOOKUP(I183,'[1]ตัวย่อ(ต่อท้าย)'!$B$2:$C$515,2,FALSE)</f>
        <v>อส.</v>
      </c>
      <c r="K183" s="142" t="s">
        <v>166</v>
      </c>
      <c r="L183" s="142" t="s">
        <v>2338</v>
      </c>
      <c r="M183" s="143" t="str">
        <f t="shared" si="2"/>
        <v>v3_050602V02</v>
      </c>
      <c r="N183" s="144" t="s">
        <v>1985</v>
      </c>
      <c r="O183" s="144" t="s">
        <v>2943</v>
      </c>
      <c r="P183" s="144"/>
      <c r="Q183" s="142" t="s">
        <v>2424</v>
      </c>
      <c r="R183" s="142" t="s">
        <v>1985</v>
      </c>
      <c r="S183" s="140" t="e">
        <f>IF(N183=#REF!,1,0)</f>
        <v>#REF!</v>
      </c>
    </row>
    <row r="184" spans="1:19" s="140" customFormat="1">
      <c r="A184" s="141" t="s">
        <v>2425</v>
      </c>
      <c r="B184" s="141"/>
      <c r="C184" s="142" t="s">
        <v>2426</v>
      </c>
      <c r="D184" s="142" t="s">
        <v>27</v>
      </c>
      <c r="E184" s="142">
        <v>2568</v>
      </c>
      <c r="F184" s="142" t="s">
        <v>1925</v>
      </c>
      <c r="G184" s="143" t="s">
        <v>942</v>
      </c>
      <c r="H184" s="142" t="s">
        <v>1838</v>
      </c>
      <c r="I184" s="142" t="s">
        <v>756</v>
      </c>
      <c r="J184" s="142" t="str">
        <f>VLOOKUP(I184,'[1]ตัวย่อ(ต่อท้าย)'!$B$2:$C$515,2,FALSE)</f>
        <v>อส.</v>
      </c>
      <c r="K184" s="142" t="s">
        <v>166</v>
      </c>
      <c r="L184" s="142" t="s">
        <v>2338</v>
      </c>
      <c r="M184" s="143" t="str">
        <f t="shared" si="2"/>
        <v>v3_050602V02</v>
      </c>
      <c r="N184" s="144" t="s">
        <v>1985</v>
      </c>
      <c r="O184" s="144" t="s">
        <v>2943</v>
      </c>
      <c r="P184" s="144"/>
      <c r="Q184" s="142" t="s">
        <v>2427</v>
      </c>
      <c r="R184" s="142" t="s">
        <v>1985</v>
      </c>
      <c r="S184" s="140" t="e">
        <f>IF(N184=#REF!,1,0)</f>
        <v>#REF!</v>
      </c>
    </row>
    <row r="185" spans="1:19" s="140" customFormat="1">
      <c r="A185" s="141" t="s">
        <v>2428</v>
      </c>
      <c r="B185" s="141"/>
      <c r="C185" s="142" t="s">
        <v>2429</v>
      </c>
      <c r="D185" s="142" t="s">
        <v>27</v>
      </c>
      <c r="E185" s="142">
        <v>2568</v>
      </c>
      <c r="F185" s="142" t="s">
        <v>1925</v>
      </c>
      <c r="G185" s="143" t="s">
        <v>942</v>
      </c>
      <c r="H185" s="142" t="s">
        <v>1838</v>
      </c>
      <c r="I185" s="142" t="s">
        <v>756</v>
      </c>
      <c r="J185" s="142" t="str">
        <f>VLOOKUP(I185,'[1]ตัวย่อ(ต่อท้าย)'!$B$2:$C$515,2,FALSE)</f>
        <v>อส.</v>
      </c>
      <c r="K185" s="142" t="s">
        <v>166</v>
      </c>
      <c r="L185" s="142" t="s">
        <v>2338</v>
      </c>
      <c r="M185" s="143" t="str">
        <f t="shared" si="2"/>
        <v>v3_050602V02</v>
      </c>
      <c r="N185" s="144" t="s">
        <v>1967</v>
      </c>
      <c r="O185" s="144" t="s">
        <v>2943</v>
      </c>
      <c r="P185" s="144"/>
      <c r="Q185" s="142" t="s">
        <v>2430</v>
      </c>
      <c r="R185" s="142" t="s">
        <v>1967</v>
      </c>
      <c r="S185" s="140" t="e">
        <f>IF(N185=#REF!,1,0)</f>
        <v>#REF!</v>
      </c>
    </row>
    <row r="186" spans="1:19" s="140" customFormat="1">
      <c r="A186" s="141" t="s">
        <v>2431</v>
      </c>
      <c r="B186" s="141"/>
      <c r="C186" s="142" t="s">
        <v>2432</v>
      </c>
      <c r="D186" s="142" t="s">
        <v>27</v>
      </c>
      <c r="E186" s="142">
        <v>2568</v>
      </c>
      <c r="F186" s="142" t="s">
        <v>1925</v>
      </c>
      <c r="G186" s="143" t="s">
        <v>942</v>
      </c>
      <c r="H186" s="142" t="s">
        <v>1838</v>
      </c>
      <c r="I186" s="142" t="s">
        <v>756</v>
      </c>
      <c r="J186" s="142" t="str">
        <f>VLOOKUP(I186,'[1]ตัวย่อ(ต่อท้าย)'!$B$2:$C$515,2,FALSE)</f>
        <v>อส.</v>
      </c>
      <c r="K186" s="142" t="s">
        <v>166</v>
      </c>
      <c r="L186" s="142" t="s">
        <v>2338</v>
      </c>
      <c r="M186" s="143" t="str">
        <f t="shared" si="2"/>
        <v>v3_050602V02</v>
      </c>
      <c r="N186" s="144" t="s">
        <v>1985</v>
      </c>
      <c r="O186" s="144" t="s">
        <v>2943</v>
      </c>
      <c r="P186" s="144"/>
      <c r="Q186" s="142" t="s">
        <v>2433</v>
      </c>
      <c r="R186" s="142" t="s">
        <v>1985</v>
      </c>
      <c r="S186" s="140" t="e">
        <f>IF(N186=#REF!,1,0)</f>
        <v>#REF!</v>
      </c>
    </row>
    <row r="187" spans="1:19" s="140" customFormat="1">
      <c r="A187" s="141" t="s">
        <v>2434</v>
      </c>
      <c r="B187" s="141"/>
      <c r="C187" s="142" t="s">
        <v>2435</v>
      </c>
      <c r="D187" s="142" t="s">
        <v>27</v>
      </c>
      <c r="E187" s="142">
        <v>2568</v>
      </c>
      <c r="F187" s="142" t="s">
        <v>1925</v>
      </c>
      <c r="G187" s="143" t="s">
        <v>942</v>
      </c>
      <c r="H187" s="142" t="s">
        <v>2436</v>
      </c>
      <c r="I187" s="142" t="s">
        <v>756</v>
      </c>
      <c r="J187" s="142" t="str">
        <f>VLOOKUP(I187,'[1]ตัวย่อ(ต่อท้าย)'!$B$2:$C$515,2,FALSE)</f>
        <v>อส.</v>
      </c>
      <c r="K187" s="142" t="s">
        <v>166</v>
      </c>
      <c r="L187" s="142" t="s">
        <v>2338</v>
      </c>
      <c r="M187" s="143" t="str">
        <f t="shared" si="2"/>
        <v>v3_050602V01</v>
      </c>
      <c r="N187" s="144" t="s">
        <v>1937</v>
      </c>
      <c r="O187" s="144" t="s">
        <v>2943</v>
      </c>
      <c r="P187" s="144"/>
      <c r="Q187" s="142" t="s">
        <v>2437</v>
      </c>
      <c r="R187" s="142" t="s">
        <v>1937</v>
      </c>
      <c r="S187" s="140" t="e">
        <f>IF(N187=#REF!,1,0)</f>
        <v>#REF!</v>
      </c>
    </row>
    <row r="188" spans="1:19" s="140" customFormat="1">
      <c r="A188" s="141" t="s">
        <v>2438</v>
      </c>
      <c r="B188" s="141"/>
      <c r="C188" s="142" t="s">
        <v>2439</v>
      </c>
      <c r="D188" s="142" t="s">
        <v>41</v>
      </c>
      <c r="E188" s="142">
        <v>2568</v>
      </c>
      <c r="F188" s="142" t="s">
        <v>2317</v>
      </c>
      <c r="G188" s="143" t="s">
        <v>942</v>
      </c>
      <c r="H188" s="142" t="s">
        <v>2179</v>
      </c>
      <c r="I188" s="142" t="s">
        <v>61</v>
      </c>
      <c r="J188" s="142" t="str">
        <f>VLOOKUP(I188,'[1]ตัวย่อ(ต่อท้าย)'!$B$2:$C$515,2,FALSE)</f>
        <v>ยผ.</v>
      </c>
      <c r="K188" s="142" t="s">
        <v>62</v>
      </c>
      <c r="L188" s="142" t="s">
        <v>2338</v>
      </c>
      <c r="M188" s="143" t="str">
        <f t="shared" si="2"/>
        <v>v3_050602V02</v>
      </c>
      <c r="N188" s="144" t="s">
        <v>1985</v>
      </c>
      <c r="O188" s="144" t="s">
        <v>2943</v>
      </c>
      <c r="P188" s="144"/>
      <c r="Q188" s="142" t="s">
        <v>2440</v>
      </c>
      <c r="R188" s="142" t="s">
        <v>1985</v>
      </c>
      <c r="S188" s="140" t="e">
        <f>IF(N188=#REF!,1,0)</f>
        <v>#REF!</v>
      </c>
    </row>
    <row r="189" spans="1:19" s="140" customFormat="1">
      <c r="A189" s="141" t="s">
        <v>2441</v>
      </c>
      <c r="B189" s="141"/>
      <c r="C189" s="142" t="s">
        <v>2442</v>
      </c>
      <c r="D189" s="142" t="s">
        <v>27</v>
      </c>
      <c r="E189" s="142">
        <v>2568</v>
      </c>
      <c r="F189" s="142" t="s">
        <v>1925</v>
      </c>
      <c r="G189" s="143" t="s">
        <v>942</v>
      </c>
      <c r="H189" s="142"/>
      <c r="I189" s="142" t="s">
        <v>2443</v>
      </c>
      <c r="J189" s="142" t="e">
        <f>VLOOKUP(I189,'[1]ตัวย่อ(ต่อท้าย)'!$B$2:$C$515,2,FALSE)</f>
        <v>#N/A</v>
      </c>
      <c r="K189" s="142" t="s">
        <v>293</v>
      </c>
      <c r="L189" s="142" t="s">
        <v>2338</v>
      </c>
      <c r="M189" s="143" t="str">
        <f t="shared" si="2"/>
        <v>v3_050602V03</v>
      </c>
      <c r="N189" s="144" t="s">
        <v>2051</v>
      </c>
      <c r="O189" s="144" t="s">
        <v>2943</v>
      </c>
      <c r="P189" s="144"/>
      <c r="Q189" s="142" t="s">
        <v>2444</v>
      </c>
      <c r="R189" s="142" t="s">
        <v>2051</v>
      </c>
      <c r="S189" s="140" t="e">
        <f>IF(N189=#REF!,1,0)</f>
        <v>#REF!</v>
      </c>
    </row>
    <row r="190" spans="1:19" s="140" customFormat="1">
      <c r="A190" s="141" t="s">
        <v>2445</v>
      </c>
      <c r="B190" s="141"/>
      <c r="C190" s="142" t="s">
        <v>2446</v>
      </c>
      <c r="D190" s="142" t="s">
        <v>41</v>
      </c>
      <c r="E190" s="142">
        <v>2568</v>
      </c>
      <c r="F190" s="142" t="s">
        <v>1925</v>
      </c>
      <c r="G190" s="143" t="s">
        <v>942</v>
      </c>
      <c r="H190" s="142" t="s">
        <v>2447</v>
      </c>
      <c r="I190" s="142" t="s">
        <v>100</v>
      </c>
      <c r="J190" s="142" t="str">
        <f>VLOOKUP(I190,'[1]ตัวย่อ(ต่อท้าย)'!$B$2:$C$515,2,FALSE)</f>
        <v>ทช.</v>
      </c>
      <c r="K190" s="142" t="s">
        <v>101</v>
      </c>
      <c r="L190" s="142" t="s">
        <v>2338</v>
      </c>
      <c r="M190" s="143" t="str">
        <f t="shared" si="2"/>
        <v>v3_050602V01</v>
      </c>
      <c r="N190" s="144" t="s">
        <v>1937</v>
      </c>
      <c r="O190" s="144" t="s">
        <v>2943</v>
      </c>
      <c r="P190" s="144"/>
      <c r="Q190" s="142" t="s">
        <v>2448</v>
      </c>
      <c r="R190" s="142" t="s">
        <v>1937</v>
      </c>
      <c r="S190" s="140" t="e">
        <f>IF(N190=#REF!,1,0)</f>
        <v>#REF!</v>
      </c>
    </row>
    <row r="191" spans="1:19" s="140" customFormat="1">
      <c r="A191" s="141" t="s">
        <v>2449</v>
      </c>
      <c r="B191" s="141"/>
      <c r="C191" s="142" t="s">
        <v>2450</v>
      </c>
      <c r="D191" s="142" t="s">
        <v>41</v>
      </c>
      <c r="E191" s="142">
        <v>2568</v>
      </c>
      <c r="F191" s="142" t="s">
        <v>1925</v>
      </c>
      <c r="G191" s="143" t="s">
        <v>942</v>
      </c>
      <c r="H191" s="142" t="s">
        <v>2451</v>
      </c>
      <c r="I191" s="142" t="s">
        <v>100</v>
      </c>
      <c r="J191" s="142" t="str">
        <f>VLOOKUP(I191,'[1]ตัวย่อ(ต่อท้าย)'!$B$2:$C$515,2,FALSE)</f>
        <v>ทช.</v>
      </c>
      <c r="K191" s="142" t="s">
        <v>101</v>
      </c>
      <c r="L191" s="142" t="s">
        <v>2338</v>
      </c>
      <c r="M191" s="143" t="str">
        <f t="shared" si="2"/>
        <v>v3_050602V01</v>
      </c>
      <c r="N191" s="144" t="s">
        <v>1937</v>
      </c>
      <c r="O191" s="144" t="s">
        <v>2943</v>
      </c>
      <c r="P191" s="144"/>
      <c r="Q191" s="142" t="s">
        <v>2452</v>
      </c>
      <c r="R191" s="142" t="s">
        <v>1937</v>
      </c>
      <c r="S191" s="140" t="e">
        <f>IF(N191=#REF!,1,0)</f>
        <v>#REF!</v>
      </c>
    </row>
    <row r="192" spans="1:19" s="140" customFormat="1">
      <c r="A192" s="141" t="s">
        <v>2453</v>
      </c>
      <c r="B192" s="141"/>
      <c r="C192" s="142" t="s">
        <v>2454</v>
      </c>
      <c r="D192" s="142" t="s">
        <v>41</v>
      </c>
      <c r="E192" s="142">
        <v>2568</v>
      </c>
      <c r="F192" s="142" t="s">
        <v>1925</v>
      </c>
      <c r="G192" s="143" t="s">
        <v>942</v>
      </c>
      <c r="H192" s="142" t="s">
        <v>2204</v>
      </c>
      <c r="I192" s="142" t="s">
        <v>238</v>
      </c>
      <c r="J192" s="142" t="str">
        <f>VLOOKUP(I192,'[1]ตัวย่อ(ต่อท้าย)'!$B$2:$C$515,2,FALSE)</f>
        <v>ทล.</v>
      </c>
      <c r="K192" s="142" t="s">
        <v>101</v>
      </c>
      <c r="L192" s="142" t="s">
        <v>2338</v>
      </c>
      <c r="M192" s="143" t="str">
        <f t="shared" si="2"/>
        <v>v3_050602V01</v>
      </c>
      <c r="N192" s="144" t="s">
        <v>1937</v>
      </c>
      <c r="O192" s="144" t="s">
        <v>2943</v>
      </c>
      <c r="P192" s="144"/>
      <c r="Q192" s="142" t="s">
        <v>2455</v>
      </c>
      <c r="R192" s="142" t="s">
        <v>1937</v>
      </c>
      <c r="S192" s="140" t="e">
        <f>IF(N192=#REF!,1,0)</f>
        <v>#REF!</v>
      </c>
    </row>
    <row r="193" spans="1:19" s="140" customFormat="1">
      <c r="A193" s="141" t="s">
        <v>2456</v>
      </c>
      <c r="B193" s="141"/>
      <c r="C193" s="142" t="s">
        <v>2457</v>
      </c>
      <c r="D193" s="142" t="s">
        <v>41</v>
      </c>
      <c r="E193" s="142">
        <v>2568</v>
      </c>
      <c r="F193" s="142" t="s">
        <v>1925</v>
      </c>
      <c r="G193" s="143" t="s">
        <v>942</v>
      </c>
      <c r="H193" s="142" t="s">
        <v>2204</v>
      </c>
      <c r="I193" s="142" t="s">
        <v>238</v>
      </c>
      <c r="J193" s="142" t="str">
        <f>VLOOKUP(I193,'[1]ตัวย่อ(ต่อท้าย)'!$B$2:$C$515,2,FALSE)</f>
        <v>ทล.</v>
      </c>
      <c r="K193" s="142" t="s">
        <v>101</v>
      </c>
      <c r="L193" s="142" t="s">
        <v>2338</v>
      </c>
      <c r="M193" s="143" t="str">
        <f t="shared" si="2"/>
        <v>v3_050602V01</v>
      </c>
      <c r="N193" s="144" t="s">
        <v>1937</v>
      </c>
      <c r="O193" s="144" t="s">
        <v>2943</v>
      </c>
      <c r="P193" s="144"/>
      <c r="Q193" s="142" t="s">
        <v>2458</v>
      </c>
      <c r="R193" s="142" t="s">
        <v>1937</v>
      </c>
      <c r="S193" s="140" t="e">
        <f>IF(N193=#REF!,1,0)</f>
        <v>#REF!</v>
      </c>
    </row>
    <row r="194" spans="1:19" s="140" customFormat="1">
      <c r="A194" s="141" t="s">
        <v>2459</v>
      </c>
      <c r="B194" s="141"/>
      <c r="C194" s="142" t="s">
        <v>2460</v>
      </c>
      <c r="D194" s="142" t="s">
        <v>41</v>
      </c>
      <c r="E194" s="142">
        <v>2568</v>
      </c>
      <c r="F194" s="142" t="s">
        <v>1925</v>
      </c>
      <c r="G194" s="143" t="s">
        <v>942</v>
      </c>
      <c r="H194" s="142" t="s">
        <v>2461</v>
      </c>
      <c r="I194" s="142" t="s">
        <v>238</v>
      </c>
      <c r="J194" s="142" t="str">
        <f>VLOOKUP(I194,'[1]ตัวย่อ(ต่อท้าย)'!$B$2:$C$515,2,FALSE)</f>
        <v>ทล.</v>
      </c>
      <c r="K194" s="142" t="s">
        <v>101</v>
      </c>
      <c r="L194" s="142" t="s">
        <v>2338</v>
      </c>
      <c r="M194" s="143" t="str">
        <f t="shared" si="2"/>
        <v>v3_050602V03</v>
      </c>
      <c r="N194" s="144" t="s">
        <v>1952</v>
      </c>
      <c r="O194" s="144" t="s">
        <v>2943</v>
      </c>
      <c r="P194" s="144"/>
      <c r="Q194" s="142" t="s">
        <v>2462</v>
      </c>
      <c r="R194" s="142" t="s">
        <v>1952</v>
      </c>
      <c r="S194" s="140" t="e">
        <f>IF(N194=#REF!,1,0)</f>
        <v>#REF!</v>
      </c>
    </row>
    <row r="195" spans="1:19" s="140" customFormat="1">
      <c r="A195" s="141" t="s">
        <v>2463</v>
      </c>
      <c r="B195" s="141"/>
      <c r="C195" s="142" t="s">
        <v>2464</v>
      </c>
      <c r="D195" s="142" t="s">
        <v>41</v>
      </c>
      <c r="E195" s="142">
        <v>2568</v>
      </c>
      <c r="F195" s="142" t="s">
        <v>1925</v>
      </c>
      <c r="G195" s="143" t="s">
        <v>942</v>
      </c>
      <c r="H195" s="142" t="s">
        <v>2461</v>
      </c>
      <c r="I195" s="142" t="s">
        <v>238</v>
      </c>
      <c r="J195" s="142" t="str">
        <f>VLOOKUP(I195,'[1]ตัวย่อ(ต่อท้าย)'!$B$2:$C$515,2,FALSE)</f>
        <v>ทล.</v>
      </c>
      <c r="K195" s="142" t="s">
        <v>101</v>
      </c>
      <c r="L195" s="142" t="s">
        <v>2338</v>
      </c>
      <c r="M195" s="143" t="str">
        <f t="shared" ref="M195:M258" si="3">LEFT(N195,12)</f>
        <v>v3_050602V03</v>
      </c>
      <c r="N195" s="144" t="s">
        <v>1952</v>
      </c>
      <c r="O195" s="144" t="s">
        <v>2943</v>
      </c>
      <c r="P195" s="144"/>
      <c r="Q195" s="142" t="s">
        <v>2465</v>
      </c>
      <c r="R195" s="142" t="s">
        <v>1952</v>
      </c>
      <c r="S195" s="140" t="e">
        <f>IF(N195=#REF!,1,0)</f>
        <v>#REF!</v>
      </c>
    </row>
    <row r="196" spans="1:19" s="140" customFormat="1">
      <c r="A196" s="141" t="s">
        <v>2466</v>
      </c>
      <c r="B196" s="141"/>
      <c r="C196" s="142" t="s">
        <v>2467</v>
      </c>
      <c r="D196" s="142" t="s">
        <v>41</v>
      </c>
      <c r="E196" s="142">
        <v>2568</v>
      </c>
      <c r="F196" s="142" t="s">
        <v>2311</v>
      </c>
      <c r="G196" s="143" t="s">
        <v>942</v>
      </c>
      <c r="H196" s="142" t="s">
        <v>361</v>
      </c>
      <c r="I196" s="142" t="s">
        <v>238</v>
      </c>
      <c r="J196" s="142" t="str">
        <f>VLOOKUP(I196,'[1]ตัวย่อ(ต่อท้าย)'!$B$2:$C$515,2,FALSE)</f>
        <v>ทล.</v>
      </c>
      <c r="K196" s="142" t="s">
        <v>101</v>
      </c>
      <c r="L196" s="142" t="s">
        <v>2338</v>
      </c>
      <c r="M196" s="143" t="str">
        <f t="shared" si="3"/>
        <v>v3_050602V01</v>
      </c>
      <c r="N196" s="144" t="s">
        <v>1937</v>
      </c>
      <c r="O196" s="144" t="s">
        <v>2943</v>
      </c>
      <c r="P196" s="144"/>
      <c r="Q196" s="142" t="s">
        <v>2468</v>
      </c>
      <c r="R196" s="142" t="s">
        <v>1937</v>
      </c>
      <c r="S196" s="140" t="e">
        <f>IF(N196=#REF!,1,0)</f>
        <v>#REF!</v>
      </c>
    </row>
    <row r="197" spans="1:19" s="140" customFormat="1">
      <c r="A197" s="141" t="s">
        <v>2469</v>
      </c>
      <c r="B197" s="141"/>
      <c r="C197" s="142" t="s">
        <v>2470</v>
      </c>
      <c r="D197" s="142" t="s">
        <v>41</v>
      </c>
      <c r="E197" s="142">
        <v>2568</v>
      </c>
      <c r="F197" s="142" t="s">
        <v>2311</v>
      </c>
      <c r="G197" s="143" t="s">
        <v>942</v>
      </c>
      <c r="H197" s="142" t="s">
        <v>361</v>
      </c>
      <c r="I197" s="142" t="s">
        <v>238</v>
      </c>
      <c r="J197" s="142" t="str">
        <f>VLOOKUP(I197,'[1]ตัวย่อ(ต่อท้าย)'!$B$2:$C$515,2,FALSE)</f>
        <v>ทล.</v>
      </c>
      <c r="K197" s="142" t="s">
        <v>101</v>
      </c>
      <c r="L197" s="142" t="s">
        <v>2338</v>
      </c>
      <c r="M197" s="143" t="str">
        <f t="shared" si="3"/>
        <v>v3_050602V01</v>
      </c>
      <c r="N197" s="144" t="s">
        <v>1937</v>
      </c>
      <c r="O197" s="144" t="s">
        <v>2943</v>
      </c>
      <c r="P197" s="144"/>
      <c r="Q197" s="142" t="s">
        <v>2471</v>
      </c>
      <c r="R197" s="142" t="s">
        <v>1937</v>
      </c>
      <c r="S197" s="140" t="e">
        <f>IF(N197=#REF!,1,0)</f>
        <v>#REF!</v>
      </c>
    </row>
    <row r="198" spans="1:19" s="140" customFormat="1">
      <c r="A198" s="141" t="s">
        <v>2472</v>
      </c>
      <c r="B198" s="141"/>
      <c r="C198" s="142" t="s">
        <v>2473</v>
      </c>
      <c r="D198" s="142" t="s">
        <v>41</v>
      </c>
      <c r="E198" s="142">
        <v>2568</v>
      </c>
      <c r="F198" s="142" t="s">
        <v>2311</v>
      </c>
      <c r="G198" s="143" t="s">
        <v>942</v>
      </c>
      <c r="H198" s="142" t="s">
        <v>361</v>
      </c>
      <c r="I198" s="142" t="s">
        <v>238</v>
      </c>
      <c r="J198" s="142" t="str">
        <f>VLOOKUP(I198,'[1]ตัวย่อ(ต่อท้าย)'!$B$2:$C$515,2,FALSE)</f>
        <v>ทล.</v>
      </c>
      <c r="K198" s="142" t="s">
        <v>101</v>
      </c>
      <c r="L198" s="142" t="s">
        <v>2338</v>
      </c>
      <c r="M198" s="143" t="str">
        <f t="shared" si="3"/>
        <v>v3_050602V01</v>
      </c>
      <c r="N198" s="144" t="s">
        <v>1937</v>
      </c>
      <c r="O198" s="144" t="s">
        <v>2943</v>
      </c>
      <c r="P198" s="144"/>
      <c r="Q198" s="142" t="s">
        <v>2474</v>
      </c>
      <c r="R198" s="142" t="s">
        <v>1937</v>
      </c>
      <c r="S198" s="140" t="e">
        <f>IF(N198=#REF!,1,0)</f>
        <v>#REF!</v>
      </c>
    </row>
    <row r="199" spans="1:19" s="140" customFormat="1">
      <c r="A199" s="141" t="s">
        <v>2475</v>
      </c>
      <c r="B199" s="141"/>
      <c r="C199" s="142" t="s">
        <v>2476</v>
      </c>
      <c r="D199" s="142" t="s">
        <v>41</v>
      </c>
      <c r="E199" s="142">
        <v>2568</v>
      </c>
      <c r="F199" s="142" t="s">
        <v>2311</v>
      </c>
      <c r="G199" s="143" t="s">
        <v>2477</v>
      </c>
      <c r="H199" s="142" t="s">
        <v>361</v>
      </c>
      <c r="I199" s="142" t="s">
        <v>238</v>
      </c>
      <c r="J199" s="142" t="str">
        <f>VLOOKUP(I199,'[1]ตัวย่อ(ต่อท้าย)'!$B$2:$C$515,2,FALSE)</f>
        <v>ทล.</v>
      </c>
      <c r="K199" s="142" t="s">
        <v>101</v>
      </c>
      <c r="L199" s="142" t="s">
        <v>2338</v>
      </c>
      <c r="M199" s="143" t="str">
        <f t="shared" si="3"/>
        <v>v3_050602V01</v>
      </c>
      <c r="N199" s="144" t="s">
        <v>1937</v>
      </c>
      <c r="O199" s="144" t="s">
        <v>2943</v>
      </c>
      <c r="P199" s="144"/>
      <c r="Q199" s="142" t="s">
        <v>2478</v>
      </c>
      <c r="R199" s="142" t="s">
        <v>1937</v>
      </c>
      <c r="S199" s="140" t="e">
        <f>IF(N199=#REF!,1,0)</f>
        <v>#REF!</v>
      </c>
    </row>
    <row r="200" spans="1:19" s="140" customFormat="1">
      <c r="A200" s="141" t="s">
        <v>2479</v>
      </c>
      <c r="B200" s="141"/>
      <c r="C200" s="142" t="s">
        <v>2480</v>
      </c>
      <c r="D200" s="142" t="s">
        <v>41</v>
      </c>
      <c r="E200" s="142">
        <v>2568</v>
      </c>
      <c r="F200" s="142" t="s">
        <v>2311</v>
      </c>
      <c r="G200" s="143" t="s">
        <v>935</v>
      </c>
      <c r="H200" s="142" t="s">
        <v>361</v>
      </c>
      <c r="I200" s="142" t="s">
        <v>238</v>
      </c>
      <c r="J200" s="142" t="str">
        <f>VLOOKUP(I200,'[1]ตัวย่อ(ต่อท้าย)'!$B$2:$C$515,2,FALSE)</f>
        <v>ทล.</v>
      </c>
      <c r="K200" s="142" t="s">
        <v>101</v>
      </c>
      <c r="L200" s="142" t="s">
        <v>2338</v>
      </c>
      <c r="M200" s="143" t="str">
        <f t="shared" si="3"/>
        <v>v3_050602V01</v>
      </c>
      <c r="N200" s="144" t="s">
        <v>1937</v>
      </c>
      <c r="O200" s="144" t="s">
        <v>2943</v>
      </c>
      <c r="P200" s="144"/>
      <c r="Q200" s="142" t="s">
        <v>2481</v>
      </c>
      <c r="R200" s="142" t="s">
        <v>1937</v>
      </c>
      <c r="S200" s="140" t="e">
        <f>IF(N200=#REF!,1,0)</f>
        <v>#REF!</v>
      </c>
    </row>
    <row r="201" spans="1:19" s="140" customFormat="1">
      <c r="A201" s="141" t="s">
        <v>2482</v>
      </c>
      <c r="B201" s="141"/>
      <c r="C201" s="142" t="s">
        <v>2483</v>
      </c>
      <c r="D201" s="142" t="s">
        <v>41</v>
      </c>
      <c r="E201" s="142">
        <v>2568</v>
      </c>
      <c r="F201" s="142" t="s">
        <v>2311</v>
      </c>
      <c r="G201" s="143" t="s">
        <v>1519</v>
      </c>
      <c r="H201" s="142" t="s">
        <v>361</v>
      </c>
      <c r="I201" s="142" t="s">
        <v>238</v>
      </c>
      <c r="J201" s="142" t="str">
        <f>VLOOKUP(I201,'[1]ตัวย่อ(ต่อท้าย)'!$B$2:$C$515,2,FALSE)</f>
        <v>ทล.</v>
      </c>
      <c r="K201" s="142" t="s">
        <v>101</v>
      </c>
      <c r="L201" s="142" t="s">
        <v>2338</v>
      </c>
      <c r="M201" s="143" t="str">
        <f t="shared" si="3"/>
        <v>v3_050602V01</v>
      </c>
      <c r="N201" s="144" t="s">
        <v>1937</v>
      </c>
      <c r="O201" s="144" t="s">
        <v>2943</v>
      </c>
      <c r="P201" s="144"/>
      <c r="Q201" s="142" t="s">
        <v>2484</v>
      </c>
      <c r="R201" s="142" t="s">
        <v>1937</v>
      </c>
      <c r="S201" s="140" t="e">
        <f>IF(N201=#REF!,1,0)</f>
        <v>#REF!</v>
      </c>
    </row>
    <row r="202" spans="1:19" s="140" customFormat="1">
      <c r="A202" s="141" t="s">
        <v>2485</v>
      </c>
      <c r="B202" s="141"/>
      <c r="C202" s="142" t="s">
        <v>2486</v>
      </c>
      <c r="D202" s="142" t="s">
        <v>41</v>
      </c>
      <c r="E202" s="142">
        <v>2568</v>
      </c>
      <c r="F202" s="142" t="s">
        <v>2342</v>
      </c>
      <c r="G202" s="143" t="s">
        <v>2477</v>
      </c>
      <c r="H202" s="142" t="s">
        <v>1147</v>
      </c>
      <c r="I202" s="142" t="s">
        <v>238</v>
      </c>
      <c r="J202" s="142" t="str">
        <f>VLOOKUP(I202,'[1]ตัวย่อ(ต่อท้าย)'!$B$2:$C$515,2,FALSE)</f>
        <v>ทล.</v>
      </c>
      <c r="K202" s="142" t="s">
        <v>101</v>
      </c>
      <c r="L202" s="142" t="s">
        <v>2338</v>
      </c>
      <c r="M202" s="143" t="str">
        <f t="shared" si="3"/>
        <v>v3_050602V01</v>
      </c>
      <c r="N202" s="144" t="s">
        <v>2035</v>
      </c>
      <c r="O202" s="144" t="s">
        <v>2943</v>
      </c>
      <c r="P202" s="144"/>
      <c r="Q202" s="142" t="s">
        <v>2487</v>
      </c>
      <c r="R202" s="142" t="s">
        <v>2035</v>
      </c>
      <c r="S202" s="140" t="e">
        <f>IF(N202=#REF!,1,0)</f>
        <v>#REF!</v>
      </c>
    </row>
    <row r="203" spans="1:19" s="140" customFormat="1">
      <c r="A203" s="141" t="s">
        <v>2488</v>
      </c>
      <c r="B203" s="141"/>
      <c r="C203" s="142" t="s">
        <v>2489</v>
      </c>
      <c r="D203" s="142" t="s">
        <v>41</v>
      </c>
      <c r="E203" s="142">
        <v>2568</v>
      </c>
      <c r="F203" s="142" t="s">
        <v>2317</v>
      </c>
      <c r="G203" s="143" t="s">
        <v>2477</v>
      </c>
      <c r="H203" s="142" t="s">
        <v>990</v>
      </c>
      <c r="I203" s="142" t="s">
        <v>238</v>
      </c>
      <c r="J203" s="142" t="str">
        <f>VLOOKUP(I203,'[1]ตัวย่อ(ต่อท้าย)'!$B$2:$C$515,2,FALSE)</f>
        <v>ทล.</v>
      </c>
      <c r="K203" s="142" t="s">
        <v>101</v>
      </c>
      <c r="L203" s="142" t="s">
        <v>2338</v>
      </c>
      <c r="M203" s="143" t="str">
        <f t="shared" si="3"/>
        <v>v3_050602V01</v>
      </c>
      <c r="N203" s="144" t="s">
        <v>2035</v>
      </c>
      <c r="O203" s="144" t="s">
        <v>2943</v>
      </c>
      <c r="P203" s="144"/>
      <c r="Q203" s="142" t="s">
        <v>2490</v>
      </c>
      <c r="R203" s="142" t="s">
        <v>2035</v>
      </c>
      <c r="S203" s="140" t="e">
        <f>IF(N203=#REF!,1,0)</f>
        <v>#REF!</v>
      </c>
    </row>
    <row r="204" spans="1:19" s="140" customFormat="1">
      <c r="A204" s="141" t="s">
        <v>2491</v>
      </c>
      <c r="B204" s="141"/>
      <c r="C204" s="142" t="s">
        <v>2492</v>
      </c>
      <c r="D204" s="142" t="s">
        <v>41</v>
      </c>
      <c r="E204" s="142">
        <v>2568</v>
      </c>
      <c r="F204" s="142" t="s">
        <v>2317</v>
      </c>
      <c r="G204" s="143" t="s">
        <v>2477</v>
      </c>
      <c r="H204" s="142" t="s">
        <v>990</v>
      </c>
      <c r="I204" s="142" t="s">
        <v>238</v>
      </c>
      <c r="J204" s="142" t="str">
        <f>VLOOKUP(I204,'[1]ตัวย่อ(ต่อท้าย)'!$B$2:$C$515,2,FALSE)</f>
        <v>ทล.</v>
      </c>
      <c r="K204" s="142" t="s">
        <v>101</v>
      </c>
      <c r="L204" s="142" t="s">
        <v>2338</v>
      </c>
      <c r="M204" s="143" t="str">
        <f t="shared" si="3"/>
        <v>v3_050602V01</v>
      </c>
      <c r="N204" s="144" t="s">
        <v>2035</v>
      </c>
      <c r="O204" s="144" t="s">
        <v>2943</v>
      </c>
      <c r="P204" s="144"/>
      <c r="Q204" s="142" t="s">
        <v>2493</v>
      </c>
      <c r="R204" s="142" t="s">
        <v>2035</v>
      </c>
      <c r="S204" s="140" t="e">
        <f>IF(N204=#REF!,1,0)</f>
        <v>#REF!</v>
      </c>
    </row>
    <row r="205" spans="1:19" s="140" customFormat="1">
      <c r="A205" s="141" t="s">
        <v>2494</v>
      </c>
      <c r="B205" s="141"/>
      <c r="C205" s="142" t="s">
        <v>2495</v>
      </c>
      <c r="D205" s="142" t="s">
        <v>41</v>
      </c>
      <c r="E205" s="142">
        <v>2568</v>
      </c>
      <c r="F205" s="142" t="s">
        <v>2317</v>
      </c>
      <c r="G205" s="143" t="s">
        <v>2496</v>
      </c>
      <c r="H205" s="142" t="s">
        <v>777</v>
      </c>
      <c r="I205" s="142" t="s">
        <v>238</v>
      </c>
      <c r="J205" s="142" t="str">
        <f>VLOOKUP(I205,'[1]ตัวย่อ(ต่อท้าย)'!$B$2:$C$515,2,FALSE)</f>
        <v>ทล.</v>
      </c>
      <c r="K205" s="142" t="s">
        <v>101</v>
      </c>
      <c r="L205" s="142" t="s">
        <v>2338</v>
      </c>
      <c r="M205" s="143" t="str">
        <f t="shared" si="3"/>
        <v>v3_050602V01</v>
      </c>
      <c r="N205" s="144" t="s">
        <v>1937</v>
      </c>
      <c r="O205" s="144" t="s">
        <v>2943</v>
      </c>
      <c r="P205" s="144"/>
      <c r="Q205" s="142" t="s">
        <v>2497</v>
      </c>
      <c r="R205" s="142" t="s">
        <v>1937</v>
      </c>
      <c r="S205" s="140" t="e">
        <f>IF(N205=#REF!,1,0)</f>
        <v>#REF!</v>
      </c>
    </row>
    <row r="206" spans="1:19" s="140" customFormat="1">
      <c r="A206" s="141" t="s">
        <v>2498</v>
      </c>
      <c r="B206" s="141"/>
      <c r="C206" s="142" t="s">
        <v>2499</v>
      </c>
      <c r="D206" s="142" t="s">
        <v>41</v>
      </c>
      <c r="E206" s="142">
        <v>2568</v>
      </c>
      <c r="F206" s="142" t="s">
        <v>2342</v>
      </c>
      <c r="G206" s="143" t="s">
        <v>942</v>
      </c>
      <c r="H206" s="142"/>
      <c r="I206" s="142" t="s">
        <v>2500</v>
      </c>
      <c r="J206" s="142" t="e">
        <f>VLOOKUP(I206,'[1]ตัวย่อ(ต่อท้าย)'!$B$2:$C$515,2,FALSE)</f>
        <v>#N/A</v>
      </c>
      <c r="K206" s="142" t="s">
        <v>293</v>
      </c>
      <c r="L206" s="142" t="s">
        <v>2338</v>
      </c>
      <c r="M206" s="143" t="str">
        <f t="shared" si="3"/>
        <v>v3_050602V01</v>
      </c>
      <c r="N206" s="144" t="s">
        <v>1937</v>
      </c>
      <c r="O206" s="144" t="s">
        <v>2943</v>
      </c>
      <c r="P206" s="144"/>
      <c r="Q206" s="142" t="s">
        <v>2501</v>
      </c>
      <c r="R206" s="142" t="s">
        <v>1937</v>
      </c>
      <c r="S206" s="140" t="e">
        <f>IF(N206=#REF!,1,0)</f>
        <v>#REF!</v>
      </c>
    </row>
    <row r="207" spans="1:19" s="140" customFormat="1">
      <c r="A207" s="141" t="s">
        <v>2502</v>
      </c>
      <c r="B207" s="141"/>
      <c r="C207" s="142" t="s">
        <v>2503</v>
      </c>
      <c r="D207" s="142" t="s">
        <v>41</v>
      </c>
      <c r="E207" s="142">
        <v>2568</v>
      </c>
      <c r="F207" s="142" t="s">
        <v>1925</v>
      </c>
      <c r="G207" s="143" t="s">
        <v>942</v>
      </c>
      <c r="H207" s="142" t="s">
        <v>193</v>
      </c>
      <c r="I207" s="142" t="s">
        <v>165</v>
      </c>
      <c r="J207" s="142" t="str">
        <f>VLOOKUP(I207,'[1]ตัวย่อ(ต่อท้าย)'!$B$2:$C$515,2,FALSE)</f>
        <v>สป.ทส.</v>
      </c>
      <c r="K207" s="142" t="s">
        <v>166</v>
      </c>
      <c r="L207" s="142" t="s">
        <v>2338</v>
      </c>
      <c r="M207" s="143" t="str">
        <f t="shared" si="3"/>
        <v>v3_050602V02</v>
      </c>
      <c r="N207" s="144" t="s">
        <v>1985</v>
      </c>
      <c r="O207" s="144" t="s">
        <v>2943</v>
      </c>
      <c r="P207" s="144"/>
      <c r="Q207" s="142" t="s">
        <v>2504</v>
      </c>
      <c r="R207" s="142" t="s">
        <v>1985</v>
      </c>
      <c r="S207" s="140" t="e">
        <f>IF(N207=#REF!,1,0)</f>
        <v>#REF!</v>
      </c>
    </row>
    <row r="208" spans="1:19" s="140" customFormat="1">
      <c r="A208" s="141" t="s">
        <v>2505</v>
      </c>
      <c r="B208" s="141"/>
      <c r="C208" s="142" t="s">
        <v>2506</v>
      </c>
      <c r="D208" s="142" t="s">
        <v>41</v>
      </c>
      <c r="E208" s="142">
        <v>2568</v>
      </c>
      <c r="F208" s="142" t="s">
        <v>1925</v>
      </c>
      <c r="G208" s="143" t="s">
        <v>942</v>
      </c>
      <c r="H208" s="142" t="s">
        <v>193</v>
      </c>
      <c r="I208" s="142" t="s">
        <v>165</v>
      </c>
      <c r="J208" s="142" t="str">
        <f>VLOOKUP(I208,'[1]ตัวย่อ(ต่อท้าย)'!$B$2:$C$515,2,FALSE)</f>
        <v>สป.ทส.</v>
      </c>
      <c r="K208" s="142" t="s">
        <v>166</v>
      </c>
      <c r="L208" s="142" t="s">
        <v>2338</v>
      </c>
      <c r="M208" s="143" t="str">
        <f t="shared" si="3"/>
        <v>v3_050602V02</v>
      </c>
      <c r="N208" s="144" t="s">
        <v>1985</v>
      </c>
      <c r="O208" s="144" t="s">
        <v>2943</v>
      </c>
      <c r="P208" s="144"/>
      <c r="Q208" s="142" t="s">
        <v>2507</v>
      </c>
      <c r="R208" s="142" t="s">
        <v>1985</v>
      </c>
      <c r="S208" s="140" t="e">
        <f>IF(N208=#REF!,1,0)</f>
        <v>#REF!</v>
      </c>
    </row>
    <row r="209" spans="1:19" s="140" customFormat="1">
      <c r="A209" s="141" t="s">
        <v>2508</v>
      </c>
      <c r="B209" s="141"/>
      <c r="C209" s="142" t="s">
        <v>2509</v>
      </c>
      <c r="D209" s="142" t="s">
        <v>41</v>
      </c>
      <c r="E209" s="142">
        <v>2568</v>
      </c>
      <c r="F209" s="142" t="s">
        <v>1925</v>
      </c>
      <c r="G209" s="143" t="s">
        <v>942</v>
      </c>
      <c r="H209" s="142"/>
      <c r="I209" s="142" t="s">
        <v>2510</v>
      </c>
      <c r="J209" s="142" t="e">
        <f>VLOOKUP(I209,'[1]ตัวย่อ(ต่อท้าย)'!$B$2:$C$515,2,FALSE)</f>
        <v>#N/A</v>
      </c>
      <c r="K209" s="142" t="s">
        <v>293</v>
      </c>
      <c r="L209" s="142" t="s">
        <v>2338</v>
      </c>
      <c r="M209" s="143" t="str">
        <f t="shared" si="3"/>
        <v>v3_050602V02</v>
      </c>
      <c r="N209" s="144" t="s">
        <v>1985</v>
      </c>
      <c r="O209" s="144" t="s">
        <v>2943</v>
      </c>
      <c r="P209" s="144"/>
      <c r="Q209" s="142" t="s">
        <v>2511</v>
      </c>
      <c r="R209" s="142" t="s">
        <v>1985</v>
      </c>
      <c r="S209" s="140" t="e">
        <f>IF(N209=#REF!,1,0)</f>
        <v>#REF!</v>
      </c>
    </row>
    <row r="210" spans="1:19" s="140" customFormat="1">
      <c r="A210" s="141" t="s">
        <v>2512</v>
      </c>
      <c r="B210" s="141"/>
      <c r="C210" s="142" t="s">
        <v>2513</v>
      </c>
      <c r="D210" s="142" t="s">
        <v>41</v>
      </c>
      <c r="E210" s="142">
        <v>2568</v>
      </c>
      <c r="F210" s="142" t="s">
        <v>1925</v>
      </c>
      <c r="G210" s="143" t="s">
        <v>942</v>
      </c>
      <c r="H210" s="142" t="s">
        <v>153</v>
      </c>
      <c r="I210" s="142" t="s">
        <v>46</v>
      </c>
      <c r="J210" s="142" t="str">
        <f>VLOOKUP(I210,'[1]ตัวย่อ(ต่อท้าย)'!$B$2:$C$515,2,FALSE)</f>
        <v xml:space="preserve">กทท. </v>
      </c>
      <c r="K210" s="142" t="s">
        <v>47</v>
      </c>
      <c r="L210" s="142" t="s">
        <v>2338</v>
      </c>
      <c r="M210" s="143" t="str">
        <f t="shared" si="3"/>
        <v>v3_050602V01</v>
      </c>
      <c r="N210" s="144" t="s">
        <v>1937</v>
      </c>
      <c r="O210" s="144" t="s">
        <v>2943</v>
      </c>
      <c r="P210" s="144"/>
      <c r="Q210" s="142" t="s">
        <v>2514</v>
      </c>
      <c r="R210" s="142" t="s">
        <v>1937</v>
      </c>
      <c r="S210" s="140" t="e">
        <f>IF(N210=#REF!,1,0)</f>
        <v>#REF!</v>
      </c>
    </row>
    <row r="211" spans="1:19" s="140" customFormat="1">
      <c r="A211" s="141" t="s">
        <v>2515</v>
      </c>
      <c r="B211" s="141"/>
      <c r="C211" s="142" t="s">
        <v>2516</v>
      </c>
      <c r="D211" s="142" t="s">
        <v>41</v>
      </c>
      <c r="E211" s="142">
        <v>2568</v>
      </c>
      <c r="F211" s="142" t="s">
        <v>1925</v>
      </c>
      <c r="G211" s="143" t="s">
        <v>942</v>
      </c>
      <c r="H211" s="142" t="s">
        <v>153</v>
      </c>
      <c r="I211" s="142" t="s">
        <v>46</v>
      </c>
      <c r="J211" s="142" t="str">
        <f>VLOOKUP(I211,'[1]ตัวย่อ(ต่อท้าย)'!$B$2:$C$515,2,FALSE)</f>
        <v xml:space="preserve">กทท. </v>
      </c>
      <c r="K211" s="142" t="s">
        <v>47</v>
      </c>
      <c r="L211" s="142" t="s">
        <v>2338</v>
      </c>
      <c r="M211" s="143" t="str">
        <f t="shared" si="3"/>
        <v>v3_050602V01</v>
      </c>
      <c r="N211" s="144" t="s">
        <v>1937</v>
      </c>
      <c r="O211" s="144" t="s">
        <v>2943</v>
      </c>
      <c r="P211" s="144"/>
      <c r="Q211" s="142" t="s">
        <v>2517</v>
      </c>
      <c r="R211" s="142" t="s">
        <v>1937</v>
      </c>
      <c r="S211" s="140" t="e">
        <f>IF(N211=#REF!,1,0)</f>
        <v>#REF!</v>
      </c>
    </row>
    <row r="212" spans="1:19" s="140" customFormat="1">
      <c r="A212" s="141" t="s">
        <v>2518</v>
      </c>
      <c r="B212" s="141"/>
      <c r="C212" s="142" t="s">
        <v>2519</v>
      </c>
      <c r="D212" s="142" t="s">
        <v>41</v>
      </c>
      <c r="E212" s="142">
        <v>2568</v>
      </c>
      <c r="F212" s="142" t="s">
        <v>1925</v>
      </c>
      <c r="G212" s="143" t="s">
        <v>942</v>
      </c>
      <c r="H212" s="142" t="s">
        <v>153</v>
      </c>
      <c r="I212" s="142" t="s">
        <v>46</v>
      </c>
      <c r="J212" s="142" t="str">
        <f>VLOOKUP(I212,'[1]ตัวย่อ(ต่อท้าย)'!$B$2:$C$515,2,FALSE)</f>
        <v xml:space="preserve">กทท. </v>
      </c>
      <c r="K212" s="142" t="s">
        <v>47</v>
      </c>
      <c r="L212" s="142" t="s">
        <v>2338</v>
      </c>
      <c r="M212" s="143" t="str">
        <f t="shared" si="3"/>
        <v>v3_050602V01</v>
      </c>
      <c r="N212" s="144" t="s">
        <v>1937</v>
      </c>
      <c r="O212" s="144" t="s">
        <v>2943</v>
      </c>
      <c r="P212" s="144"/>
      <c r="Q212" s="142" t="s">
        <v>2520</v>
      </c>
      <c r="R212" s="142" t="s">
        <v>1937</v>
      </c>
      <c r="S212" s="140" t="e">
        <f>IF(N212=#REF!,1,0)</f>
        <v>#REF!</v>
      </c>
    </row>
    <row r="213" spans="1:19" s="140" customFormat="1">
      <c r="A213" s="141" t="s">
        <v>2521</v>
      </c>
      <c r="B213" s="141"/>
      <c r="C213" s="142" t="s">
        <v>2522</v>
      </c>
      <c r="D213" s="142" t="s">
        <v>41</v>
      </c>
      <c r="E213" s="142">
        <v>2568</v>
      </c>
      <c r="F213" s="142" t="s">
        <v>1925</v>
      </c>
      <c r="G213" s="143" t="s">
        <v>942</v>
      </c>
      <c r="H213" s="142" t="s">
        <v>921</v>
      </c>
      <c r="I213" s="142" t="s">
        <v>46</v>
      </c>
      <c r="J213" s="142" t="str">
        <f>VLOOKUP(I213,'[1]ตัวย่อ(ต่อท้าย)'!$B$2:$C$515,2,FALSE)</f>
        <v xml:space="preserve">กทท. </v>
      </c>
      <c r="K213" s="142" t="s">
        <v>47</v>
      </c>
      <c r="L213" s="142" t="s">
        <v>2338</v>
      </c>
      <c r="M213" s="143" t="str">
        <f t="shared" si="3"/>
        <v>v3_050602V03</v>
      </c>
      <c r="N213" s="144" t="s">
        <v>1952</v>
      </c>
      <c r="O213" s="144" t="s">
        <v>2943</v>
      </c>
      <c r="P213" s="144"/>
      <c r="Q213" s="142" t="s">
        <v>2523</v>
      </c>
      <c r="R213" s="142" t="s">
        <v>1952</v>
      </c>
      <c r="S213" s="140" t="e">
        <f>IF(N213=#REF!,1,0)</f>
        <v>#REF!</v>
      </c>
    </row>
    <row r="214" spans="1:19" s="140" customFormat="1">
      <c r="A214" s="141" t="s">
        <v>2524</v>
      </c>
      <c r="B214" s="141"/>
      <c r="C214" s="142" t="s">
        <v>2002</v>
      </c>
      <c r="D214" s="142" t="s">
        <v>41</v>
      </c>
      <c r="E214" s="142">
        <v>2568</v>
      </c>
      <c r="F214" s="142" t="s">
        <v>1925</v>
      </c>
      <c r="G214" s="143" t="s">
        <v>942</v>
      </c>
      <c r="H214" s="142" t="s">
        <v>504</v>
      </c>
      <c r="I214" s="142" t="s">
        <v>46</v>
      </c>
      <c r="J214" s="142" t="str">
        <f>VLOOKUP(I214,'[1]ตัวย่อ(ต่อท้าย)'!$B$2:$C$515,2,FALSE)</f>
        <v xml:space="preserve">กทท. </v>
      </c>
      <c r="K214" s="142" t="s">
        <v>47</v>
      </c>
      <c r="L214" s="142" t="s">
        <v>2338</v>
      </c>
      <c r="M214" s="143" t="str">
        <f t="shared" si="3"/>
        <v>v3_050602V01</v>
      </c>
      <c r="N214" s="144" t="s">
        <v>1937</v>
      </c>
      <c r="O214" s="144" t="s">
        <v>2943</v>
      </c>
      <c r="P214" s="144"/>
      <c r="Q214" s="142" t="s">
        <v>2525</v>
      </c>
      <c r="R214" s="142" t="s">
        <v>1937</v>
      </c>
      <c r="S214" s="140" t="e">
        <f>IF(N214=#REF!,1,0)</f>
        <v>#REF!</v>
      </c>
    </row>
    <row r="215" spans="1:19" s="140" customFormat="1">
      <c r="A215" s="141" t="s">
        <v>2526</v>
      </c>
      <c r="B215" s="141"/>
      <c r="C215" s="142" t="s">
        <v>518</v>
      </c>
      <c r="D215" s="142" t="s">
        <v>41</v>
      </c>
      <c r="E215" s="142">
        <v>2568</v>
      </c>
      <c r="F215" s="142" t="s">
        <v>1925</v>
      </c>
      <c r="G215" s="143" t="s">
        <v>942</v>
      </c>
      <c r="H215" s="142" t="s">
        <v>490</v>
      </c>
      <c r="I215" s="142" t="s">
        <v>46</v>
      </c>
      <c r="J215" s="142" t="str">
        <f>VLOOKUP(I215,'[1]ตัวย่อ(ต่อท้าย)'!$B$2:$C$515,2,FALSE)</f>
        <v xml:space="preserve">กทท. </v>
      </c>
      <c r="K215" s="142" t="s">
        <v>47</v>
      </c>
      <c r="L215" s="142" t="s">
        <v>2338</v>
      </c>
      <c r="M215" s="143" t="str">
        <f t="shared" si="3"/>
        <v>v3_050602V03</v>
      </c>
      <c r="N215" s="144" t="s">
        <v>1952</v>
      </c>
      <c r="O215" s="144" t="s">
        <v>2943</v>
      </c>
      <c r="P215" s="144"/>
      <c r="Q215" s="142" t="s">
        <v>2527</v>
      </c>
      <c r="R215" s="142" t="s">
        <v>1952</v>
      </c>
      <c r="S215" s="140" t="e">
        <f>IF(N215=#REF!,1,0)</f>
        <v>#REF!</v>
      </c>
    </row>
    <row r="216" spans="1:19" s="140" customFormat="1">
      <c r="A216" s="141" t="s">
        <v>2528</v>
      </c>
      <c r="B216" s="141"/>
      <c r="C216" s="142" t="s">
        <v>2529</v>
      </c>
      <c r="D216" s="142" t="s">
        <v>41</v>
      </c>
      <c r="E216" s="142">
        <v>2568</v>
      </c>
      <c r="F216" s="142" t="s">
        <v>1925</v>
      </c>
      <c r="G216" s="143" t="s">
        <v>942</v>
      </c>
      <c r="H216" s="142" t="s">
        <v>490</v>
      </c>
      <c r="I216" s="142" t="s">
        <v>46</v>
      </c>
      <c r="J216" s="142" t="str">
        <f>VLOOKUP(I216,'[1]ตัวย่อ(ต่อท้าย)'!$B$2:$C$515,2,FALSE)</f>
        <v xml:space="preserve">กทท. </v>
      </c>
      <c r="K216" s="142" t="s">
        <v>47</v>
      </c>
      <c r="L216" s="142" t="s">
        <v>2338</v>
      </c>
      <c r="M216" s="143" t="str">
        <f t="shared" si="3"/>
        <v>v3_050602V03</v>
      </c>
      <c r="N216" s="144" t="s">
        <v>1952</v>
      </c>
      <c r="O216" s="144" t="s">
        <v>2943</v>
      </c>
      <c r="P216" s="144"/>
      <c r="Q216" s="142" t="s">
        <v>2530</v>
      </c>
      <c r="R216" s="142" t="s">
        <v>1952</v>
      </c>
      <c r="S216" s="140" t="e">
        <f>IF(N216=#REF!,1,0)</f>
        <v>#REF!</v>
      </c>
    </row>
    <row r="217" spans="1:19" s="140" customFormat="1">
      <c r="A217" s="141" t="s">
        <v>2531</v>
      </c>
      <c r="B217" s="141"/>
      <c r="C217" s="142" t="s">
        <v>507</v>
      </c>
      <c r="D217" s="142" t="s">
        <v>41</v>
      </c>
      <c r="E217" s="142">
        <v>2568</v>
      </c>
      <c r="F217" s="142" t="s">
        <v>1925</v>
      </c>
      <c r="G217" s="143" t="s">
        <v>942</v>
      </c>
      <c r="H217" s="142" t="s">
        <v>490</v>
      </c>
      <c r="I217" s="142" t="s">
        <v>46</v>
      </c>
      <c r="J217" s="142" t="str">
        <f>VLOOKUP(I217,'[1]ตัวย่อ(ต่อท้าย)'!$B$2:$C$515,2,FALSE)</f>
        <v xml:space="preserve">กทท. </v>
      </c>
      <c r="K217" s="142" t="s">
        <v>47</v>
      </c>
      <c r="L217" s="142" t="s">
        <v>2338</v>
      </c>
      <c r="M217" s="143" t="str">
        <f t="shared" si="3"/>
        <v>v3_050602V03</v>
      </c>
      <c r="N217" s="144" t="s">
        <v>1952</v>
      </c>
      <c r="O217" s="144" t="s">
        <v>2943</v>
      </c>
      <c r="P217" s="144"/>
      <c r="Q217" s="142" t="s">
        <v>2532</v>
      </c>
      <c r="R217" s="142" t="s">
        <v>1952</v>
      </c>
      <c r="S217" s="140" t="e">
        <f>IF(N217=#REF!,1,0)</f>
        <v>#REF!</v>
      </c>
    </row>
    <row r="218" spans="1:19" s="140" customFormat="1">
      <c r="A218" s="141" t="s">
        <v>2533</v>
      </c>
      <c r="B218" s="141"/>
      <c r="C218" s="142" t="s">
        <v>2534</v>
      </c>
      <c r="D218" s="142" t="s">
        <v>41</v>
      </c>
      <c r="E218" s="142">
        <v>2568</v>
      </c>
      <c r="F218" s="142" t="s">
        <v>1925</v>
      </c>
      <c r="G218" s="143" t="s">
        <v>942</v>
      </c>
      <c r="H218" s="142" t="s">
        <v>45</v>
      </c>
      <c r="I218" s="142" t="s">
        <v>46</v>
      </c>
      <c r="J218" s="142" t="str">
        <f>VLOOKUP(I218,'[1]ตัวย่อ(ต่อท้าย)'!$B$2:$C$515,2,FALSE)</f>
        <v xml:space="preserve">กทท. </v>
      </c>
      <c r="K218" s="142" t="s">
        <v>47</v>
      </c>
      <c r="L218" s="142" t="s">
        <v>2338</v>
      </c>
      <c r="M218" s="143" t="str">
        <f t="shared" si="3"/>
        <v>v3_050602V03</v>
      </c>
      <c r="N218" s="144" t="s">
        <v>1952</v>
      </c>
      <c r="O218" s="144" t="s">
        <v>2943</v>
      </c>
      <c r="P218" s="144"/>
      <c r="Q218" s="142" t="s">
        <v>2535</v>
      </c>
      <c r="R218" s="142" t="s">
        <v>1952</v>
      </c>
      <c r="S218" s="140" t="e">
        <f>IF(N218=#REF!,1,0)</f>
        <v>#REF!</v>
      </c>
    </row>
    <row r="219" spans="1:19" s="140" customFormat="1">
      <c r="A219" s="141" t="s">
        <v>2536</v>
      </c>
      <c r="B219" s="141"/>
      <c r="C219" s="142" t="s">
        <v>2537</v>
      </c>
      <c r="D219" s="142" t="s">
        <v>41</v>
      </c>
      <c r="E219" s="142">
        <v>2568</v>
      </c>
      <c r="F219" s="142" t="s">
        <v>1925</v>
      </c>
      <c r="G219" s="143" t="s">
        <v>942</v>
      </c>
      <c r="H219" s="142" t="s">
        <v>45</v>
      </c>
      <c r="I219" s="142" t="s">
        <v>46</v>
      </c>
      <c r="J219" s="142" t="str">
        <f>VLOOKUP(I219,'[1]ตัวย่อ(ต่อท้าย)'!$B$2:$C$515,2,FALSE)</f>
        <v xml:space="preserve">กทท. </v>
      </c>
      <c r="K219" s="142" t="s">
        <v>47</v>
      </c>
      <c r="L219" s="142" t="s">
        <v>2338</v>
      </c>
      <c r="M219" s="143" t="str">
        <f t="shared" si="3"/>
        <v>v3_050602V03</v>
      </c>
      <c r="N219" s="144" t="s">
        <v>1952</v>
      </c>
      <c r="O219" s="144" t="s">
        <v>2943</v>
      </c>
      <c r="P219" s="144"/>
      <c r="Q219" s="142" t="s">
        <v>2538</v>
      </c>
      <c r="R219" s="142" t="s">
        <v>1952</v>
      </c>
      <c r="S219" s="140" t="e">
        <f>IF(N219=#REF!,1,0)</f>
        <v>#REF!</v>
      </c>
    </row>
    <row r="220" spans="1:19" s="140" customFormat="1">
      <c r="A220" s="141" t="s">
        <v>2539</v>
      </c>
      <c r="B220" s="141"/>
      <c r="C220" s="142" t="s">
        <v>2540</v>
      </c>
      <c r="D220" s="142" t="s">
        <v>41</v>
      </c>
      <c r="E220" s="142">
        <v>2568</v>
      </c>
      <c r="F220" s="142" t="s">
        <v>2541</v>
      </c>
      <c r="G220" s="143" t="s">
        <v>942</v>
      </c>
      <c r="H220" s="142" t="s">
        <v>45</v>
      </c>
      <c r="I220" s="142" t="s">
        <v>46</v>
      </c>
      <c r="J220" s="142" t="str">
        <f>VLOOKUP(I220,'[1]ตัวย่อ(ต่อท้าย)'!$B$2:$C$515,2,FALSE)</f>
        <v xml:space="preserve">กทท. </v>
      </c>
      <c r="K220" s="142" t="s">
        <v>47</v>
      </c>
      <c r="L220" s="142" t="s">
        <v>2338</v>
      </c>
      <c r="M220" s="143" t="str">
        <f t="shared" si="3"/>
        <v>v3_050602V03</v>
      </c>
      <c r="N220" s="144" t="s">
        <v>1952</v>
      </c>
      <c r="O220" s="144" t="s">
        <v>2943</v>
      </c>
      <c r="P220" s="144"/>
      <c r="Q220" s="142" t="s">
        <v>2542</v>
      </c>
      <c r="R220" s="142" t="s">
        <v>1952</v>
      </c>
      <c r="S220" s="140" t="e">
        <f>IF(N220=#REF!,1,0)</f>
        <v>#REF!</v>
      </c>
    </row>
    <row r="221" spans="1:19" s="140" customFormat="1">
      <c r="A221" s="141" t="s">
        <v>2543</v>
      </c>
      <c r="B221" s="141"/>
      <c r="C221" s="142" t="s">
        <v>2544</v>
      </c>
      <c r="D221" s="142" t="s">
        <v>41</v>
      </c>
      <c r="E221" s="142">
        <v>2568</v>
      </c>
      <c r="F221" s="142" t="s">
        <v>1925</v>
      </c>
      <c r="G221" s="143" t="s">
        <v>942</v>
      </c>
      <c r="H221" s="142" t="s">
        <v>45</v>
      </c>
      <c r="I221" s="142" t="s">
        <v>46</v>
      </c>
      <c r="J221" s="142" t="str">
        <f>VLOOKUP(I221,'[1]ตัวย่อ(ต่อท้าย)'!$B$2:$C$515,2,FALSE)</f>
        <v xml:space="preserve">กทท. </v>
      </c>
      <c r="K221" s="142" t="s">
        <v>47</v>
      </c>
      <c r="L221" s="142" t="s">
        <v>2338</v>
      </c>
      <c r="M221" s="143" t="str">
        <f t="shared" si="3"/>
        <v>v3_050602V02</v>
      </c>
      <c r="N221" s="144" t="s">
        <v>1967</v>
      </c>
      <c r="O221" s="144" t="s">
        <v>2943</v>
      </c>
      <c r="P221" s="144"/>
      <c r="Q221" s="142" t="s">
        <v>2545</v>
      </c>
      <c r="R221" s="142" t="s">
        <v>1967</v>
      </c>
      <c r="S221" s="140" t="e">
        <f>IF(N221=#REF!,1,0)</f>
        <v>#REF!</v>
      </c>
    </row>
    <row r="222" spans="1:19" s="140" customFormat="1">
      <c r="A222" s="141" t="s">
        <v>2546</v>
      </c>
      <c r="B222" s="141"/>
      <c r="C222" s="142" t="s">
        <v>2547</v>
      </c>
      <c r="D222" s="142" t="s">
        <v>41</v>
      </c>
      <c r="E222" s="142">
        <v>2568</v>
      </c>
      <c r="F222" s="142" t="s">
        <v>1925</v>
      </c>
      <c r="G222" s="143" t="s">
        <v>942</v>
      </c>
      <c r="H222" s="142" t="s">
        <v>45</v>
      </c>
      <c r="I222" s="142" t="s">
        <v>46</v>
      </c>
      <c r="J222" s="142" t="str">
        <f>VLOOKUP(I222,'[1]ตัวย่อ(ต่อท้าย)'!$B$2:$C$515,2,FALSE)</f>
        <v xml:space="preserve">กทท. </v>
      </c>
      <c r="K222" s="142" t="s">
        <v>47</v>
      </c>
      <c r="L222" s="142" t="s">
        <v>2338</v>
      </c>
      <c r="M222" s="143" t="str">
        <f t="shared" si="3"/>
        <v>v3_050602V03</v>
      </c>
      <c r="N222" s="144" t="s">
        <v>1952</v>
      </c>
      <c r="O222" s="144" t="s">
        <v>2943</v>
      </c>
      <c r="P222" s="144"/>
      <c r="Q222" s="142" t="s">
        <v>2548</v>
      </c>
      <c r="R222" s="142" t="s">
        <v>1952</v>
      </c>
      <c r="S222" s="140" t="e">
        <f>IF(N222=#REF!,1,0)</f>
        <v>#REF!</v>
      </c>
    </row>
    <row r="223" spans="1:19" s="140" customFormat="1">
      <c r="A223" s="141" t="s">
        <v>2549</v>
      </c>
      <c r="B223" s="141"/>
      <c r="C223" s="142" t="s">
        <v>1704</v>
      </c>
      <c r="D223" s="142" t="s">
        <v>41</v>
      </c>
      <c r="E223" s="142">
        <v>2568</v>
      </c>
      <c r="F223" s="142" t="s">
        <v>2342</v>
      </c>
      <c r="G223" s="143" t="s">
        <v>2550</v>
      </c>
      <c r="H223" s="142" t="s">
        <v>112</v>
      </c>
      <c r="I223" s="142" t="s">
        <v>70</v>
      </c>
      <c r="J223" s="142" t="str">
        <f>VLOOKUP(I223,'[1]ตัวย่อ(ต่อท้าย)'!$B$2:$C$515,2,FALSE)</f>
        <v>สป.กก.</v>
      </c>
      <c r="K223" s="142" t="s">
        <v>47</v>
      </c>
      <c r="L223" s="142" t="s">
        <v>2338</v>
      </c>
      <c r="M223" s="143" t="str">
        <f t="shared" si="3"/>
        <v>v3_050602V03</v>
      </c>
      <c r="N223" s="144" t="s">
        <v>1944</v>
      </c>
      <c r="O223" s="144" t="s">
        <v>2943</v>
      </c>
      <c r="P223" s="144"/>
      <c r="Q223" s="142" t="s">
        <v>2551</v>
      </c>
      <c r="R223" s="142" t="s">
        <v>1944</v>
      </c>
      <c r="S223" s="140" t="e">
        <f>IF(N223=#REF!,1,0)</f>
        <v>#REF!</v>
      </c>
    </row>
    <row r="224" spans="1:19" s="140" customFormat="1">
      <c r="A224" s="141" t="s">
        <v>2552</v>
      </c>
      <c r="B224" s="141"/>
      <c r="C224" s="142" t="s">
        <v>2553</v>
      </c>
      <c r="D224" s="142" t="s">
        <v>41</v>
      </c>
      <c r="E224" s="142">
        <v>2568</v>
      </c>
      <c r="F224" s="142" t="s">
        <v>2342</v>
      </c>
      <c r="G224" s="143" t="s">
        <v>2554</v>
      </c>
      <c r="H224" s="142" t="s">
        <v>112</v>
      </c>
      <c r="I224" s="142" t="s">
        <v>70</v>
      </c>
      <c r="J224" s="142" t="str">
        <f>VLOOKUP(I224,'[1]ตัวย่อ(ต่อท้าย)'!$B$2:$C$515,2,FALSE)</f>
        <v>สป.กก.</v>
      </c>
      <c r="K224" s="142" t="s">
        <v>47</v>
      </c>
      <c r="L224" s="142" t="s">
        <v>2338</v>
      </c>
      <c r="M224" s="143" t="str">
        <f t="shared" si="3"/>
        <v>v3_050602V02</v>
      </c>
      <c r="N224" s="144" t="s">
        <v>1973</v>
      </c>
      <c r="O224" s="144" t="s">
        <v>2943</v>
      </c>
      <c r="P224" s="144"/>
      <c r="Q224" s="142" t="s">
        <v>2555</v>
      </c>
      <c r="R224" s="142" t="s">
        <v>1973</v>
      </c>
      <c r="S224" s="140" t="e">
        <f>IF(N224=#REF!,1,0)</f>
        <v>#REF!</v>
      </c>
    </row>
    <row r="225" spans="1:19" s="140" customFormat="1">
      <c r="A225" s="141" t="s">
        <v>2556</v>
      </c>
      <c r="B225" s="141"/>
      <c r="C225" s="142" t="s">
        <v>2557</v>
      </c>
      <c r="D225" s="142" t="s">
        <v>41</v>
      </c>
      <c r="E225" s="142">
        <v>2568</v>
      </c>
      <c r="F225" s="142" t="s">
        <v>1925</v>
      </c>
      <c r="G225" s="143" t="s">
        <v>935</v>
      </c>
      <c r="H225" s="142" t="s">
        <v>2321</v>
      </c>
      <c r="I225" s="142" t="s">
        <v>1998</v>
      </c>
      <c r="J225" s="142" t="str">
        <f>VLOOKUP(I225,'[1]ตัวย่อ(ต่อท้าย)'!$B$2:$C$515,2,FALSE)</f>
        <v>กปม.</v>
      </c>
      <c r="K225" s="142" t="s">
        <v>564</v>
      </c>
      <c r="L225" s="142" t="s">
        <v>2338</v>
      </c>
      <c r="M225" s="143" t="str">
        <f t="shared" si="3"/>
        <v>v3_050602V01</v>
      </c>
      <c r="N225" s="144" t="s">
        <v>1937</v>
      </c>
      <c r="O225" s="144" t="s">
        <v>2943</v>
      </c>
      <c r="P225" s="144"/>
      <c r="Q225" s="142" t="s">
        <v>2558</v>
      </c>
      <c r="R225" s="142" t="s">
        <v>1937</v>
      </c>
      <c r="S225" s="140" t="e">
        <f>IF(N225=#REF!,1,0)</f>
        <v>#REF!</v>
      </c>
    </row>
    <row r="226" spans="1:19" s="140" customFormat="1">
      <c r="A226" s="141" t="s">
        <v>2559</v>
      </c>
      <c r="B226" s="141"/>
      <c r="C226" s="142" t="s">
        <v>2560</v>
      </c>
      <c r="D226" s="142" t="s">
        <v>41</v>
      </c>
      <c r="E226" s="142">
        <v>2568</v>
      </c>
      <c r="F226" s="142" t="s">
        <v>1925</v>
      </c>
      <c r="G226" s="143" t="s">
        <v>942</v>
      </c>
      <c r="H226" s="142" t="s">
        <v>1712</v>
      </c>
      <c r="I226" s="142" t="s">
        <v>756</v>
      </c>
      <c r="J226" s="142" t="str">
        <f>VLOOKUP(I226,'[1]ตัวย่อ(ต่อท้าย)'!$B$2:$C$515,2,FALSE)</f>
        <v>อส.</v>
      </c>
      <c r="K226" s="142" t="s">
        <v>166</v>
      </c>
      <c r="L226" s="142" t="s">
        <v>2338</v>
      </c>
      <c r="M226" s="143" t="str">
        <f t="shared" si="3"/>
        <v>v3_050602V03</v>
      </c>
      <c r="N226" s="144" t="s">
        <v>1952</v>
      </c>
      <c r="O226" s="144" t="s">
        <v>2943</v>
      </c>
      <c r="P226" s="144"/>
      <c r="Q226" s="142" t="s">
        <v>2561</v>
      </c>
      <c r="R226" s="142" t="s">
        <v>1952</v>
      </c>
      <c r="S226" s="140" t="e">
        <f>IF(N226=#REF!,1,0)</f>
        <v>#REF!</v>
      </c>
    </row>
    <row r="227" spans="1:19" s="140" customFormat="1">
      <c r="A227" s="141" t="s">
        <v>2562</v>
      </c>
      <c r="B227" s="141"/>
      <c r="C227" s="142" t="s">
        <v>2563</v>
      </c>
      <c r="D227" s="142" t="s">
        <v>41</v>
      </c>
      <c r="E227" s="142">
        <v>2568</v>
      </c>
      <c r="F227" s="142" t="s">
        <v>1925</v>
      </c>
      <c r="G227" s="143" t="s">
        <v>942</v>
      </c>
      <c r="H227" s="142" t="s">
        <v>1831</v>
      </c>
      <c r="I227" s="142" t="s">
        <v>756</v>
      </c>
      <c r="J227" s="142" t="str">
        <f>VLOOKUP(I227,'[1]ตัวย่อ(ต่อท้าย)'!$B$2:$C$515,2,FALSE)</f>
        <v>อส.</v>
      </c>
      <c r="K227" s="142" t="s">
        <v>166</v>
      </c>
      <c r="L227" s="142" t="s">
        <v>2338</v>
      </c>
      <c r="M227" s="143" t="str">
        <f t="shared" si="3"/>
        <v>v3_050602V02</v>
      </c>
      <c r="N227" s="144" t="s">
        <v>1985</v>
      </c>
      <c r="O227" s="144" t="s">
        <v>2943</v>
      </c>
      <c r="P227" s="144"/>
      <c r="Q227" s="142" t="s">
        <v>2564</v>
      </c>
      <c r="R227" s="142" t="s">
        <v>1985</v>
      </c>
      <c r="S227" s="140" t="e">
        <f>IF(N227=#REF!,1,0)</f>
        <v>#REF!</v>
      </c>
    </row>
    <row r="228" spans="1:19" s="140" customFormat="1">
      <c r="A228" s="141" t="s">
        <v>429</v>
      </c>
      <c r="B228" s="141"/>
      <c r="C228" s="142" t="s">
        <v>430</v>
      </c>
      <c r="D228" s="142" t="s">
        <v>41</v>
      </c>
      <c r="E228" s="142">
        <v>2563</v>
      </c>
      <c r="F228" s="142" t="s">
        <v>432</v>
      </c>
      <c r="G228" s="143" t="s">
        <v>433</v>
      </c>
      <c r="H228" s="142" t="s">
        <v>417</v>
      </c>
      <c r="I228" s="142" t="s">
        <v>418</v>
      </c>
      <c r="J228" s="142" t="str">
        <f>VLOOKUP(I228,'[1]ตัวย่อ(ต่อท้าย)'!$B$2:$C$515,2,FALSE)</f>
        <v>มอ.</v>
      </c>
      <c r="K228" s="142" t="s">
        <v>37</v>
      </c>
      <c r="L228" s="143" t="s">
        <v>2565</v>
      </c>
      <c r="M228" s="143" t="str">
        <f t="shared" si="3"/>
        <v>v3_050602V03</v>
      </c>
      <c r="N228" s="144" t="s">
        <v>2051</v>
      </c>
      <c r="O228" s="144" t="s">
        <v>2943</v>
      </c>
      <c r="P228" s="144"/>
      <c r="Q228" s="142" t="s">
        <v>2566</v>
      </c>
      <c r="R228" s="142" t="s">
        <v>419</v>
      </c>
      <c r="S228" s="140" t="e">
        <f>IF(N228=#REF!,1,0)</f>
        <v>#REF!</v>
      </c>
    </row>
    <row r="229" spans="1:19" s="140" customFormat="1">
      <c r="A229" s="141" t="s">
        <v>837</v>
      </c>
      <c r="B229" s="141"/>
      <c r="C229" s="142" t="s">
        <v>442</v>
      </c>
      <c r="D229" s="142" t="s">
        <v>41</v>
      </c>
      <c r="E229" s="142">
        <v>2563</v>
      </c>
      <c r="F229" s="142" t="s">
        <v>373</v>
      </c>
      <c r="G229" s="143" t="s">
        <v>834</v>
      </c>
      <c r="H229" s="142" t="s">
        <v>839</v>
      </c>
      <c r="I229" s="142" t="s">
        <v>426</v>
      </c>
      <c r="J229" s="142" t="str">
        <f>VLOOKUP(I229,'[1]ตัวย่อ(ต่อท้าย)'!$B$2:$C$515,2,FALSE)</f>
        <v>กฟภ.</v>
      </c>
      <c r="K229" s="142" t="s">
        <v>62</v>
      </c>
      <c r="L229" s="143" t="s">
        <v>2565</v>
      </c>
      <c r="M229" s="143" t="str">
        <f t="shared" si="3"/>
        <v>v3_050602V02</v>
      </c>
      <c r="N229" s="144" t="s">
        <v>1985</v>
      </c>
      <c r="O229" s="144" t="s">
        <v>2943</v>
      </c>
      <c r="P229" s="144"/>
      <c r="Q229" s="142" t="s">
        <v>2567</v>
      </c>
      <c r="R229" s="142" t="s">
        <v>428</v>
      </c>
      <c r="S229" s="140" t="e">
        <f>IF(N229=#REF!,1,0)</f>
        <v>#REF!</v>
      </c>
    </row>
    <row r="230" spans="1:19" s="140" customFormat="1">
      <c r="A230" s="141" t="s">
        <v>463</v>
      </c>
      <c r="B230" s="141"/>
      <c r="C230" s="142" t="s">
        <v>465</v>
      </c>
      <c r="D230" s="142" t="s">
        <v>41</v>
      </c>
      <c r="E230" s="142">
        <v>2563</v>
      </c>
      <c r="F230" s="142" t="s">
        <v>85</v>
      </c>
      <c r="G230" s="143" t="s">
        <v>85</v>
      </c>
      <c r="H230" s="142" t="s">
        <v>467</v>
      </c>
      <c r="I230" s="142" t="s">
        <v>324</v>
      </c>
      <c r="J230" s="142" t="str">
        <f>VLOOKUP(I230,'[1]ตัวย่อ(ต่อท้าย)'!$B$2:$C$515,2,FALSE)</f>
        <v>ปค.</v>
      </c>
      <c r="K230" s="142" t="s">
        <v>62</v>
      </c>
      <c r="L230" s="143" t="s">
        <v>2565</v>
      </c>
      <c r="M230" s="143" t="str">
        <f t="shared" si="3"/>
        <v>v3_050602V01</v>
      </c>
      <c r="N230" s="144" t="s">
        <v>2035</v>
      </c>
      <c r="O230" s="144" t="s">
        <v>2943</v>
      </c>
      <c r="P230" s="144"/>
      <c r="Q230" s="142" t="s">
        <v>2568</v>
      </c>
      <c r="R230" s="142" t="s">
        <v>440</v>
      </c>
      <c r="S230" s="140" t="e">
        <f>IF(N230=#REF!,1,0)</f>
        <v>#REF!</v>
      </c>
    </row>
    <row r="231" spans="1:19" s="140" customFormat="1">
      <c r="A231" s="141" t="s">
        <v>459</v>
      </c>
      <c r="B231" s="141"/>
      <c r="C231" s="142" t="s">
        <v>460</v>
      </c>
      <c r="D231" s="142" t="s">
        <v>41</v>
      </c>
      <c r="E231" s="142">
        <v>2563</v>
      </c>
      <c r="F231" s="142" t="s">
        <v>432</v>
      </c>
      <c r="G231" s="143" t="s">
        <v>452</v>
      </c>
      <c r="H231" s="142" t="s">
        <v>453</v>
      </c>
      <c r="I231" s="142" t="s">
        <v>454</v>
      </c>
      <c r="J231" s="142" t="str">
        <f>VLOOKUP(I231,'[1]ตัวย่อ(ต่อท้าย)'!$B$2:$C$515,2,FALSE)</f>
        <v>จท.</v>
      </c>
      <c r="K231" s="142" t="s">
        <v>101</v>
      </c>
      <c r="L231" s="143" t="s">
        <v>2565</v>
      </c>
      <c r="M231" s="143" t="str">
        <f t="shared" si="3"/>
        <v>v3_050602V01</v>
      </c>
      <c r="N231" s="144" t="s">
        <v>1937</v>
      </c>
      <c r="O231" s="144" t="s">
        <v>2943</v>
      </c>
      <c r="P231" s="144"/>
      <c r="Q231" s="142" t="s">
        <v>2569</v>
      </c>
      <c r="R231" s="142" t="s">
        <v>412</v>
      </c>
      <c r="S231" s="140" t="e">
        <f>IF(N231=#REF!,1,0)</f>
        <v>#REF!</v>
      </c>
    </row>
    <row r="232" spans="1:19" s="140" customFormat="1">
      <c r="A232" s="141" t="s">
        <v>455</v>
      </c>
      <c r="B232" s="141"/>
      <c r="C232" s="142" t="s">
        <v>457</v>
      </c>
      <c r="D232" s="142" t="s">
        <v>41</v>
      </c>
      <c r="E232" s="142">
        <v>2563</v>
      </c>
      <c r="F232" s="142" t="s">
        <v>396</v>
      </c>
      <c r="G232" s="143" t="s">
        <v>452</v>
      </c>
      <c r="H232" s="142" t="s">
        <v>453</v>
      </c>
      <c r="I232" s="142" t="s">
        <v>454</v>
      </c>
      <c r="J232" s="142" t="str">
        <f>VLOOKUP(I232,'[1]ตัวย่อ(ต่อท้าย)'!$B$2:$C$515,2,FALSE)</f>
        <v>จท.</v>
      </c>
      <c r="K232" s="142" t="s">
        <v>101</v>
      </c>
      <c r="L232" s="143" t="s">
        <v>2565</v>
      </c>
      <c r="M232" s="143" t="str">
        <f t="shared" si="3"/>
        <v>v3_050602V01</v>
      </c>
      <c r="N232" s="144" t="s">
        <v>1937</v>
      </c>
      <c r="O232" s="144" t="s">
        <v>2943</v>
      </c>
      <c r="P232" s="144"/>
      <c r="Q232" s="142" t="s">
        <v>2570</v>
      </c>
      <c r="R232" s="142" t="s">
        <v>412</v>
      </c>
      <c r="S232" s="140" t="e">
        <f>IF(N232=#REF!,1,0)</f>
        <v>#REF!</v>
      </c>
    </row>
    <row r="233" spans="1:19" s="140" customFormat="1">
      <c r="A233" s="141" t="s">
        <v>449</v>
      </c>
      <c r="B233" s="141"/>
      <c r="C233" s="142" t="s">
        <v>450</v>
      </c>
      <c r="D233" s="142" t="s">
        <v>41</v>
      </c>
      <c r="E233" s="142">
        <v>2563</v>
      </c>
      <c r="F233" s="142" t="s">
        <v>396</v>
      </c>
      <c r="G233" s="143" t="s">
        <v>452</v>
      </c>
      <c r="H233" s="142" t="s">
        <v>453</v>
      </c>
      <c r="I233" s="142" t="s">
        <v>454</v>
      </c>
      <c r="J233" s="142" t="str">
        <f>VLOOKUP(I233,'[1]ตัวย่อ(ต่อท้าย)'!$B$2:$C$515,2,FALSE)</f>
        <v>จท.</v>
      </c>
      <c r="K233" s="142" t="s">
        <v>101</v>
      </c>
      <c r="L233" s="143" t="s">
        <v>2565</v>
      </c>
      <c r="M233" s="143" t="str">
        <f t="shared" si="3"/>
        <v>v3_050602V01</v>
      </c>
      <c r="N233" s="144" t="s">
        <v>1937</v>
      </c>
      <c r="O233" s="144" t="s">
        <v>2943</v>
      </c>
      <c r="P233" s="144"/>
      <c r="Q233" s="142" t="s">
        <v>2571</v>
      </c>
      <c r="R233" s="142" t="s">
        <v>412</v>
      </c>
      <c r="S233" s="140" t="e">
        <f>IF(N233=#REF!,1,0)</f>
        <v>#REF!</v>
      </c>
    </row>
    <row r="234" spans="1:19" s="140" customFormat="1">
      <c r="A234" s="141" t="s">
        <v>652</v>
      </c>
      <c r="B234" s="141"/>
      <c r="C234" s="142" t="s">
        <v>2572</v>
      </c>
      <c r="D234" s="142" t="s">
        <v>41</v>
      </c>
      <c r="E234" s="142">
        <v>2564</v>
      </c>
      <c r="F234" s="142" t="s">
        <v>136</v>
      </c>
      <c r="G234" s="143" t="s">
        <v>316</v>
      </c>
      <c r="H234" s="142" t="s">
        <v>655</v>
      </c>
      <c r="I234" s="142" t="s">
        <v>70</v>
      </c>
      <c r="J234" s="142" t="str">
        <f>VLOOKUP(I234,'[1]ตัวย่อ(ต่อท้าย)'!$B$2:$C$515,2,FALSE)</f>
        <v>สป.กก.</v>
      </c>
      <c r="K234" s="142" t="s">
        <v>47</v>
      </c>
      <c r="L234" s="143" t="s">
        <v>2573</v>
      </c>
      <c r="M234" s="143" t="str">
        <f t="shared" si="3"/>
        <v>v3_050602V03</v>
      </c>
      <c r="N234" s="144" t="s">
        <v>1944</v>
      </c>
      <c r="O234" s="144" t="s">
        <v>2943</v>
      </c>
      <c r="P234" s="144"/>
      <c r="Q234" s="142" t="s">
        <v>2574</v>
      </c>
      <c r="R234" s="142" t="s">
        <v>505</v>
      </c>
      <c r="S234" s="140" t="e">
        <f>IF(N234=#REF!,1,0)</f>
        <v>#REF!</v>
      </c>
    </row>
    <row r="235" spans="1:19" s="140" customFormat="1">
      <c r="A235" s="141" t="s">
        <v>665</v>
      </c>
      <c r="B235" s="141"/>
      <c r="C235" s="142" t="s">
        <v>666</v>
      </c>
      <c r="D235" s="142" t="s">
        <v>667</v>
      </c>
      <c r="E235" s="142">
        <v>2564</v>
      </c>
      <c r="F235" s="142" t="s">
        <v>136</v>
      </c>
      <c r="G235" s="143" t="s">
        <v>316</v>
      </c>
      <c r="H235" s="142" t="s">
        <v>669</v>
      </c>
      <c r="I235" s="142" t="s">
        <v>61</v>
      </c>
      <c r="J235" s="142" t="str">
        <f>VLOOKUP(I235,'[1]ตัวย่อ(ต่อท้าย)'!$B$2:$C$515,2,FALSE)</f>
        <v>ยผ.</v>
      </c>
      <c r="K235" s="142" t="s">
        <v>62</v>
      </c>
      <c r="L235" s="143" t="s">
        <v>2573</v>
      </c>
      <c r="M235" s="143" t="str">
        <f t="shared" si="3"/>
        <v>v3_050602V03</v>
      </c>
      <c r="N235" s="144" t="s">
        <v>2051</v>
      </c>
      <c r="O235" s="144" t="s">
        <v>2943</v>
      </c>
      <c r="P235" s="144"/>
      <c r="Q235" s="142" t="s">
        <v>2575</v>
      </c>
      <c r="R235" s="142" t="s">
        <v>419</v>
      </c>
      <c r="S235" s="140" t="e">
        <f>IF(N235=#REF!,1,0)</f>
        <v>#REF!</v>
      </c>
    </row>
    <row r="236" spans="1:19" s="140" customFormat="1">
      <c r="A236" s="141" t="s">
        <v>656</v>
      </c>
      <c r="B236" s="141"/>
      <c r="C236" s="142" t="s">
        <v>657</v>
      </c>
      <c r="D236" s="142" t="s">
        <v>27</v>
      </c>
      <c r="E236" s="142">
        <v>2564</v>
      </c>
      <c r="F236" s="142" t="s">
        <v>136</v>
      </c>
      <c r="G236" s="143" t="s">
        <v>316</v>
      </c>
      <c r="H236" s="142"/>
      <c r="I236" s="142" t="s">
        <v>644</v>
      </c>
      <c r="J236" s="142" t="e">
        <f>VLOOKUP(I236,'[1]ตัวย่อ(ต่อท้าย)'!$B$2:$C$515,2,FALSE)</f>
        <v>#N/A</v>
      </c>
      <c r="K236" s="142" t="s">
        <v>293</v>
      </c>
      <c r="L236" s="143" t="s">
        <v>2573</v>
      </c>
      <c r="M236" s="143" t="str">
        <f t="shared" si="3"/>
        <v>v3_050602V02</v>
      </c>
      <c r="N236" s="144" t="s">
        <v>1985</v>
      </c>
      <c r="O236" s="144" t="s">
        <v>2943</v>
      </c>
      <c r="P236" s="144"/>
      <c r="Q236" s="142" t="s">
        <v>2576</v>
      </c>
      <c r="R236" s="142" t="s">
        <v>428</v>
      </c>
      <c r="S236" s="140" t="e">
        <f>IF(N236=#REF!,1,0)</f>
        <v>#REF!</v>
      </c>
    </row>
    <row r="237" spans="1:19" s="140" customFormat="1">
      <c r="A237" s="141" t="s">
        <v>641</v>
      </c>
      <c r="B237" s="141"/>
      <c r="C237" s="142" t="s">
        <v>642</v>
      </c>
      <c r="D237" s="142" t="s">
        <v>27</v>
      </c>
      <c r="E237" s="142">
        <v>2564</v>
      </c>
      <c r="F237" s="142" t="s">
        <v>136</v>
      </c>
      <c r="G237" s="143" t="s">
        <v>316</v>
      </c>
      <c r="H237" s="142"/>
      <c r="I237" s="142" t="s">
        <v>644</v>
      </c>
      <c r="J237" s="142" t="e">
        <f>VLOOKUP(I237,'[1]ตัวย่อ(ต่อท้าย)'!$B$2:$C$515,2,FALSE)</f>
        <v>#N/A</v>
      </c>
      <c r="K237" s="142" t="s">
        <v>293</v>
      </c>
      <c r="L237" s="143" t="s">
        <v>2573</v>
      </c>
      <c r="M237" s="143" t="str">
        <f t="shared" si="3"/>
        <v>v3_050602V02</v>
      </c>
      <c r="N237" s="144" t="s">
        <v>1985</v>
      </c>
      <c r="O237" s="144" t="s">
        <v>2943</v>
      </c>
      <c r="P237" s="144"/>
      <c r="Q237" s="142" t="s">
        <v>2577</v>
      </c>
      <c r="R237" s="142" t="s">
        <v>428</v>
      </c>
      <c r="S237" s="140" t="e">
        <f>IF(N237=#REF!,1,0)</f>
        <v>#REF!</v>
      </c>
    </row>
    <row r="238" spans="1:19" s="140" customFormat="1">
      <c r="A238" s="141" t="s">
        <v>497</v>
      </c>
      <c r="B238" s="141"/>
      <c r="C238" s="142" t="s">
        <v>498</v>
      </c>
      <c r="D238" s="142" t="s">
        <v>27</v>
      </c>
      <c r="E238" s="142">
        <v>2564</v>
      </c>
      <c r="F238" s="142" t="s">
        <v>136</v>
      </c>
      <c r="G238" s="143" t="s">
        <v>316</v>
      </c>
      <c r="H238" s="142" t="s">
        <v>106</v>
      </c>
      <c r="I238" s="142" t="s">
        <v>439</v>
      </c>
      <c r="J238" s="142" t="str">
        <f>VLOOKUP(I238,'[1]ตัวย่อ(ต่อท้าย)'!$B$2:$C$515,2,FALSE)</f>
        <v>มพ.</v>
      </c>
      <c r="K238" s="142" t="s">
        <v>37</v>
      </c>
      <c r="L238" s="143" t="s">
        <v>2573</v>
      </c>
      <c r="M238" s="143" t="str">
        <f t="shared" si="3"/>
        <v>v3_050602V01</v>
      </c>
      <c r="N238" s="144" t="s">
        <v>2035</v>
      </c>
      <c r="O238" s="144" t="s">
        <v>2943</v>
      </c>
      <c r="P238" s="144"/>
      <c r="Q238" s="142" t="s">
        <v>2578</v>
      </c>
      <c r="R238" s="142" t="s">
        <v>440</v>
      </c>
      <c r="S238" s="140" t="e">
        <f>IF(N238=#REF!,1,0)</f>
        <v>#REF!</v>
      </c>
    </row>
    <row r="239" spans="1:19" s="140" customFormat="1">
      <c r="A239" s="141" t="s">
        <v>737</v>
      </c>
      <c r="B239" s="141"/>
      <c r="C239" s="142" t="s">
        <v>2579</v>
      </c>
      <c r="D239" s="142" t="s">
        <v>41</v>
      </c>
      <c r="E239" s="142">
        <v>2564</v>
      </c>
      <c r="F239" s="142" t="s">
        <v>177</v>
      </c>
      <c r="G239" s="143" t="s">
        <v>316</v>
      </c>
      <c r="H239" s="142" t="s">
        <v>740</v>
      </c>
      <c r="I239" s="142" t="s">
        <v>61</v>
      </c>
      <c r="J239" s="142" t="str">
        <f>VLOOKUP(I239,'[1]ตัวย่อ(ต่อท้าย)'!$B$2:$C$515,2,FALSE)</f>
        <v>ยผ.</v>
      </c>
      <c r="K239" s="142" t="s">
        <v>62</v>
      </c>
      <c r="L239" s="143" t="s">
        <v>2573</v>
      </c>
      <c r="M239" s="143" t="str">
        <f t="shared" si="3"/>
        <v>v3_050602V02</v>
      </c>
      <c r="N239" s="144" t="s">
        <v>1985</v>
      </c>
      <c r="O239" s="144" t="s">
        <v>2943</v>
      </c>
      <c r="P239" s="144"/>
      <c r="Q239" s="142" t="s">
        <v>2580</v>
      </c>
      <c r="R239" s="142" t="s">
        <v>428</v>
      </c>
      <c r="S239" s="140" t="e">
        <f>IF(N239=#REF!,1,0)</f>
        <v>#REF!</v>
      </c>
    </row>
    <row r="240" spans="1:19" s="140" customFormat="1">
      <c r="A240" s="141" t="s">
        <v>783</v>
      </c>
      <c r="B240" s="141"/>
      <c r="C240" s="142" t="s">
        <v>784</v>
      </c>
      <c r="D240" s="142" t="s">
        <v>41</v>
      </c>
      <c r="E240" s="142">
        <v>2564</v>
      </c>
      <c r="F240" s="142" t="s">
        <v>136</v>
      </c>
      <c r="G240" s="143" t="s">
        <v>316</v>
      </c>
      <c r="H240" s="142" t="s">
        <v>782</v>
      </c>
      <c r="I240" s="142" t="s">
        <v>262</v>
      </c>
      <c r="J240" s="142" t="str">
        <f>VLOOKUP(I240,'[1]ตัวย่อ(ต่อท้าย)'!$B$2:$C$515,2,FALSE)</f>
        <v>กปส.</v>
      </c>
      <c r="K240" s="142" t="s">
        <v>263</v>
      </c>
      <c r="L240" s="143" t="s">
        <v>2573</v>
      </c>
      <c r="M240" s="143" t="str">
        <f t="shared" si="3"/>
        <v>v3_050602V02</v>
      </c>
      <c r="N240" s="144" t="s">
        <v>1973</v>
      </c>
      <c r="O240" s="144" t="s">
        <v>2943</v>
      </c>
      <c r="P240" s="144"/>
      <c r="Q240" s="142" t="s">
        <v>2581</v>
      </c>
      <c r="R240" s="142" t="s">
        <v>516</v>
      </c>
      <c r="S240" s="140" t="e">
        <f>IF(N240=#REF!,1,0)</f>
        <v>#REF!</v>
      </c>
    </row>
    <row r="241" spans="1:19" s="140" customFormat="1">
      <c r="A241" s="141" t="s">
        <v>779</v>
      </c>
      <c r="B241" s="141"/>
      <c r="C241" s="142" t="s">
        <v>780</v>
      </c>
      <c r="D241" s="142" t="s">
        <v>41</v>
      </c>
      <c r="E241" s="142">
        <v>2564</v>
      </c>
      <c r="F241" s="142" t="s">
        <v>136</v>
      </c>
      <c r="G241" s="143" t="s">
        <v>316</v>
      </c>
      <c r="H241" s="142" t="s">
        <v>782</v>
      </c>
      <c r="I241" s="142" t="s">
        <v>262</v>
      </c>
      <c r="J241" s="142" t="str">
        <f>VLOOKUP(I241,'[1]ตัวย่อ(ต่อท้าย)'!$B$2:$C$515,2,FALSE)</f>
        <v>กปส.</v>
      </c>
      <c r="K241" s="142" t="s">
        <v>263</v>
      </c>
      <c r="L241" s="143" t="s">
        <v>2573</v>
      </c>
      <c r="M241" s="143" t="str">
        <f t="shared" si="3"/>
        <v>v3_050602V02</v>
      </c>
      <c r="N241" s="144" t="s">
        <v>1973</v>
      </c>
      <c r="O241" s="144" t="s">
        <v>2943</v>
      </c>
      <c r="P241" s="144"/>
      <c r="Q241" s="142" t="s">
        <v>2582</v>
      </c>
      <c r="R241" s="142" t="s">
        <v>516</v>
      </c>
      <c r="S241" s="140" t="e">
        <f>IF(N241=#REF!,1,0)</f>
        <v>#REF!</v>
      </c>
    </row>
    <row r="242" spans="1:19" s="140" customFormat="1">
      <c r="A242" s="141" t="s">
        <v>787</v>
      </c>
      <c r="B242" s="141"/>
      <c r="C242" s="142" t="s">
        <v>2583</v>
      </c>
      <c r="D242" s="142" t="s">
        <v>27</v>
      </c>
      <c r="E242" s="142">
        <v>2564</v>
      </c>
      <c r="F242" s="142" t="s">
        <v>136</v>
      </c>
      <c r="G242" s="143" t="s">
        <v>316</v>
      </c>
      <c r="H242" s="142" t="s">
        <v>790</v>
      </c>
      <c r="I242" s="142" t="s">
        <v>791</v>
      </c>
      <c r="J242" s="142" t="str">
        <f>VLOOKUP(I242,'[1]ตัวย่อ(ต่อท้าย)'!$B$2:$C$515,2,FALSE)</f>
        <v>กปภ.</v>
      </c>
      <c r="K242" s="142" t="s">
        <v>62</v>
      </c>
      <c r="L242" s="143" t="s">
        <v>2573</v>
      </c>
      <c r="M242" s="143" t="str">
        <f t="shared" si="3"/>
        <v>v3_050602V03</v>
      </c>
      <c r="N242" s="144" t="s">
        <v>2051</v>
      </c>
      <c r="O242" s="144" t="s">
        <v>2943</v>
      </c>
      <c r="P242" s="144"/>
      <c r="Q242" s="142" t="s">
        <v>2584</v>
      </c>
      <c r="R242" s="142" t="s">
        <v>419</v>
      </c>
      <c r="S242" s="140" t="e">
        <f>IF(N242=#REF!,1,0)</f>
        <v>#REF!</v>
      </c>
    </row>
    <row r="243" spans="1:19" s="140" customFormat="1">
      <c r="A243" s="141" t="s">
        <v>840</v>
      </c>
      <c r="B243" s="141"/>
      <c r="C243" s="142" t="s">
        <v>841</v>
      </c>
      <c r="D243" s="142" t="s">
        <v>41</v>
      </c>
      <c r="E243" s="142">
        <v>2564</v>
      </c>
      <c r="F243" s="142" t="s">
        <v>52</v>
      </c>
      <c r="G243" s="143" t="s">
        <v>843</v>
      </c>
      <c r="H243" s="142" t="s">
        <v>835</v>
      </c>
      <c r="I243" s="142" t="s">
        <v>426</v>
      </c>
      <c r="J243" s="142" t="str">
        <f>VLOOKUP(I243,'[1]ตัวย่อ(ต่อท้าย)'!$B$2:$C$515,2,FALSE)</f>
        <v>กฟภ.</v>
      </c>
      <c r="K243" s="142" t="s">
        <v>62</v>
      </c>
      <c r="L243" s="143" t="s">
        <v>2573</v>
      </c>
      <c r="M243" s="143" t="str">
        <f t="shared" si="3"/>
        <v>v3_050602V02</v>
      </c>
      <c r="N243" s="144" t="s">
        <v>1985</v>
      </c>
      <c r="O243" s="144" t="s">
        <v>2943</v>
      </c>
      <c r="P243" s="144"/>
      <c r="Q243" s="142" t="s">
        <v>2585</v>
      </c>
      <c r="R243" s="142" t="s">
        <v>428</v>
      </c>
      <c r="S243" s="140" t="e">
        <f>IF(N243=#REF!,1,0)</f>
        <v>#REF!</v>
      </c>
    </row>
    <row r="244" spans="1:19" s="140" customFormat="1">
      <c r="A244" s="141" t="s">
        <v>832</v>
      </c>
      <c r="B244" s="141"/>
      <c r="C244" s="142" t="s">
        <v>446</v>
      </c>
      <c r="D244" s="142" t="s">
        <v>41</v>
      </c>
      <c r="E244" s="142">
        <v>2564</v>
      </c>
      <c r="F244" s="142" t="s">
        <v>373</v>
      </c>
      <c r="G244" s="143" t="s">
        <v>834</v>
      </c>
      <c r="H244" s="142" t="s">
        <v>835</v>
      </c>
      <c r="I244" s="142" t="s">
        <v>426</v>
      </c>
      <c r="J244" s="142" t="str">
        <f>VLOOKUP(I244,'[1]ตัวย่อ(ต่อท้าย)'!$B$2:$C$515,2,FALSE)</f>
        <v>กฟภ.</v>
      </c>
      <c r="K244" s="142" t="s">
        <v>62</v>
      </c>
      <c r="L244" s="143" t="s">
        <v>2573</v>
      </c>
      <c r="M244" s="143" t="str">
        <f t="shared" si="3"/>
        <v>v3_050602V02</v>
      </c>
      <c r="N244" s="144" t="s">
        <v>1985</v>
      </c>
      <c r="O244" s="144" t="s">
        <v>2943</v>
      </c>
      <c r="P244" s="144"/>
      <c r="Q244" s="142" t="s">
        <v>2586</v>
      </c>
      <c r="R244" s="142" t="s">
        <v>428</v>
      </c>
      <c r="S244" s="140" t="e">
        <f>IF(N244=#REF!,1,0)</f>
        <v>#REF!</v>
      </c>
    </row>
    <row r="245" spans="1:19" s="140" customFormat="1">
      <c r="A245" s="141" t="s">
        <v>845</v>
      </c>
      <c r="B245" s="141"/>
      <c r="C245" s="142" t="s">
        <v>422</v>
      </c>
      <c r="D245" s="142" t="s">
        <v>41</v>
      </c>
      <c r="E245" s="142">
        <v>2564</v>
      </c>
      <c r="F245" s="142" t="s">
        <v>52</v>
      </c>
      <c r="G245" s="143" t="s">
        <v>834</v>
      </c>
      <c r="H245" s="142" t="s">
        <v>847</v>
      </c>
      <c r="I245" s="142" t="s">
        <v>426</v>
      </c>
      <c r="J245" s="142" t="str">
        <f>VLOOKUP(I245,'[1]ตัวย่อ(ต่อท้าย)'!$B$2:$C$515,2,FALSE)</f>
        <v>กฟภ.</v>
      </c>
      <c r="K245" s="142" t="s">
        <v>62</v>
      </c>
      <c r="L245" s="143" t="s">
        <v>2573</v>
      </c>
      <c r="M245" s="143" t="str">
        <f t="shared" si="3"/>
        <v>v3_050602V02</v>
      </c>
      <c r="N245" s="144" t="s">
        <v>1985</v>
      </c>
      <c r="O245" s="144" t="s">
        <v>2943</v>
      </c>
      <c r="P245" s="144"/>
      <c r="Q245" s="142" t="s">
        <v>2587</v>
      </c>
      <c r="R245" s="142" t="s">
        <v>428</v>
      </c>
      <c r="S245" s="140" t="e">
        <f>IF(N245=#REF!,1,0)</f>
        <v>#REF!</v>
      </c>
    </row>
    <row r="246" spans="1:19" s="140" customFormat="1">
      <c r="A246" s="141" t="s">
        <v>848</v>
      </c>
      <c r="B246" s="141"/>
      <c r="C246" s="142" t="s">
        <v>442</v>
      </c>
      <c r="D246" s="142" t="s">
        <v>41</v>
      </c>
      <c r="E246" s="142">
        <v>2564</v>
      </c>
      <c r="F246" s="142" t="s">
        <v>373</v>
      </c>
      <c r="G246" s="143" t="s">
        <v>834</v>
      </c>
      <c r="H246" s="142" t="s">
        <v>839</v>
      </c>
      <c r="I246" s="142" t="s">
        <v>426</v>
      </c>
      <c r="J246" s="142" t="str">
        <f>VLOOKUP(I246,'[1]ตัวย่อ(ต่อท้าย)'!$B$2:$C$515,2,FALSE)</f>
        <v>กฟภ.</v>
      </c>
      <c r="K246" s="142" t="s">
        <v>62</v>
      </c>
      <c r="L246" s="143" t="s">
        <v>2573</v>
      </c>
      <c r="M246" s="143" t="str">
        <f t="shared" si="3"/>
        <v>v3_050602V01</v>
      </c>
      <c r="N246" s="144" t="s">
        <v>1937</v>
      </c>
      <c r="O246" s="144" t="s">
        <v>2943</v>
      </c>
      <c r="P246" s="144"/>
      <c r="Q246" s="142" t="s">
        <v>2588</v>
      </c>
      <c r="R246" s="142" t="s">
        <v>412</v>
      </c>
      <c r="S246" s="140" t="e">
        <f>IF(N246=#REF!,1,0)</f>
        <v>#REF!</v>
      </c>
    </row>
    <row r="247" spans="1:19" s="140" customFormat="1">
      <c r="A247" s="141" t="s">
        <v>484</v>
      </c>
      <c r="B247" s="141"/>
      <c r="C247" s="142" t="s">
        <v>56</v>
      </c>
      <c r="D247" s="142" t="s">
        <v>41</v>
      </c>
      <c r="E247" s="142">
        <v>2564</v>
      </c>
      <c r="F247" s="142" t="s">
        <v>136</v>
      </c>
      <c r="G247" s="143" t="s">
        <v>316</v>
      </c>
      <c r="H247" s="142" t="s">
        <v>60</v>
      </c>
      <c r="I247" s="142" t="s">
        <v>61</v>
      </c>
      <c r="J247" s="142" t="str">
        <f>VLOOKUP(I247,'[1]ตัวย่อ(ต่อท้าย)'!$B$2:$C$515,2,FALSE)</f>
        <v>ยผ.</v>
      </c>
      <c r="K247" s="142" t="s">
        <v>62</v>
      </c>
      <c r="L247" s="143" t="s">
        <v>2573</v>
      </c>
      <c r="M247" s="143" t="str">
        <f t="shared" si="3"/>
        <v>v3_050602V01</v>
      </c>
      <c r="N247" s="144" t="s">
        <v>1937</v>
      </c>
      <c r="O247" s="144" t="s">
        <v>2943</v>
      </c>
      <c r="P247" s="144"/>
      <c r="Q247" s="142" t="s">
        <v>2589</v>
      </c>
      <c r="R247" s="142" t="s">
        <v>412</v>
      </c>
      <c r="S247" s="140" t="e">
        <f>IF(N247=#REF!,1,0)</f>
        <v>#REF!</v>
      </c>
    </row>
    <row r="248" spans="1:19" s="140" customFormat="1">
      <c r="A248" s="141" t="s">
        <v>660</v>
      </c>
      <c r="B248" s="141"/>
      <c r="C248" s="142" t="s">
        <v>661</v>
      </c>
      <c r="D248" s="142" t="s">
        <v>41</v>
      </c>
      <c r="E248" s="142">
        <v>2564</v>
      </c>
      <c r="F248" s="142" t="s">
        <v>136</v>
      </c>
      <c r="G248" s="143" t="s">
        <v>316</v>
      </c>
      <c r="H248" s="142"/>
      <c r="I248" s="142" t="s">
        <v>663</v>
      </c>
      <c r="J248" s="142" t="e">
        <f>VLOOKUP(I248,'[1]ตัวย่อ(ต่อท้าย)'!$B$2:$C$515,2,FALSE)</f>
        <v>#N/A</v>
      </c>
      <c r="K248" s="142" t="s">
        <v>293</v>
      </c>
      <c r="L248" s="143" t="s">
        <v>2573</v>
      </c>
      <c r="M248" s="143" t="str">
        <f t="shared" si="3"/>
        <v>v3_050602V01</v>
      </c>
      <c r="N248" s="144" t="s">
        <v>1937</v>
      </c>
      <c r="O248" s="144" t="s">
        <v>2943</v>
      </c>
      <c r="P248" s="144"/>
      <c r="Q248" s="142" t="s">
        <v>2590</v>
      </c>
      <c r="R248" s="142" t="s">
        <v>412</v>
      </c>
      <c r="S248" s="140" t="e">
        <f>IF(N248=#REF!,1,0)</f>
        <v>#REF!</v>
      </c>
    </row>
    <row r="249" spans="1:19" s="140" customFormat="1">
      <c r="A249" s="141" t="s">
        <v>896</v>
      </c>
      <c r="B249" s="141"/>
      <c r="C249" s="142" t="s">
        <v>897</v>
      </c>
      <c r="D249" s="142" t="s">
        <v>27</v>
      </c>
      <c r="E249" s="142">
        <v>2564</v>
      </c>
      <c r="F249" s="142" t="s">
        <v>608</v>
      </c>
      <c r="G249" s="143" t="s">
        <v>316</v>
      </c>
      <c r="H249" s="142" t="s">
        <v>899</v>
      </c>
      <c r="I249" s="142" t="s">
        <v>61</v>
      </c>
      <c r="J249" s="142" t="str">
        <f>VLOOKUP(I249,'[1]ตัวย่อ(ต่อท้าย)'!$B$2:$C$515,2,FALSE)</f>
        <v>ยผ.</v>
      </c>
      <c r="K249" s="142" t="s">
        <v>62</v>
      </c>
      <c r="L249" s="143" t="s">
        <v>2573</v>
      </c>
      <c r="M249" s="143" t="str">
        <f t="shared" si="3"/>
        <v>v3_050602V02</v>
      </c>
      <c r="N249" s="144" t="s">
        <v>1985</v>
      </c>
      <c r="O249" s="144" t="s">
        <v>2943</v>
      </c>
      <c r="P249" s="144"/>
      <c r="Q249" s="142" t="s">
        <v>2591</v>
      </c>
      <c r="R249" s="142" t="s">
        <v>428</v>
      </c>
      <c r="S249" s="140" t="e">
        <f>IF(N249=#REF!,1,0)</f>
        <v>#REF!</v>
      </c>
    </row>
    <row r="250" spans="1:19" s="140" customFormat="1">
      <c r="A250" s="141" t="s">
        <v>762</v>
      </c>
      <c r="B250" s="141"/>
      <c r="C250" s="142" t="s">
        <v>763</v>
      </c>
      <c r="D250" s="142" t="s">
        <v>41</v>
      </c>
      <c r="E250" s="142">
        <v>2564</v>
      </c>
      <c r="F250" s="142" t="s">
        <v>136</v>
      </c>
      <c r="G250" s="143" t="s">
        <v>316</v>
      </c>
      <c r="H250" s="142" t="s">
        <v>732</v>
      </c>
      <c r="I250" s="142" t="s">
        <v>61</v>
      </c>
      <c r="J250" s="142" t="str">
        <f>VLOOKUP(I250,'[1]ตัวย่อ(ต่อท้าย)'!$B$2:$C$515,2,FALSE)</f>
        <v>ยผ.</v>
      </c>
      <c r="K250" s="142" t="s">
        <v>62</v>
      </c>
      <c r="L250" s="143" t="s">
        <v>2573</v>
      </c>
      <c r="M250" s="143" t="str">
        <f t="shared" si="3"/>
        <v>v3_050602V01</v>
      </c>
      <c r="N250" s="144" t="s">
        <v>1937</v>
      </c>
      <c r="O250" s="144" t="s">
        <v>2943</v>
      </c>
      <c r="P250" s="144"/>
      <c r="Q250" s="142" t="s">
        <v>2592</v>
      </c>
      <c r="R250" s="142" t="s">
        <v>412</v>
      </c>
      <c r="S250" s="140" t="e">
        <f>IF(N250=#REF!,1,0)</f>
        <v>#REF!</v>
      </c>
    </row>
    <row r="251" spans="1:19" s="140" customFormat="1">
      <c r="A251" s="141" t="s">
        <v>733</v>
      </c>
      <c r="B251" s="141"/>
      <c r="C251" s="142" t="s">
        <v>734</v>
      </c>
      <c r="D251" s="142" t="s">
        <v>41</v>
      </c>
      <c r="E251" s="142">
        <v>2564</v>
      </c>
      <c r="F251" s="142" t="s">
        <v>136</v>
      </c>
      <c r="G251" s="143" t="s">
        <v>316</v>
      </c>
      <c r="H251" s="142" t="s">
        <v>732</v>
      </c>
      <c r="I251" s="142" t="s">
        <v>61</v>
      </c>
      <c r="J251" s="142" t="str">
        <f>VLOOKUP(I251,'[1]ตัวย่อ(ต่อท้าย)'!$B$2:$C$515,2,FALSE)</f>
        <v>ยผ.</v>
      </c>
      <c r="K251" s="142" t="s">
        <v>62</v>
      </c>
      <c r="L251" s="143" t="s">
        <v>2573</v>
      </c>
      <c r="M251" s="143" t="str">
        <f t="shared" si="3"/>
        <v>v3_050602V03</v>
      </c>
      <c r="N251" s="144" t="s">
        <v>1944</v>
      </c>
      <c r="O251" s="144" t="s">
        <v>2943</v>
      </c>
      <c r="P251" s="144"/>
      <c r="Q251" s="142" t="s">
        <v>2593</v>
      </c>
      <c r="R251" s="142" t="s">
        <v>505</v>
      </c>
      <c r="S251" s="140" t="e">
        <f>IF(N251=#REF!,1,0)</f>
        <v>#REF!</v>
      </c>
    </row>
    <row r="252" spans="1:19" s="140" customFormat="1">
      <c r="A252" s="141" t="s">
        <v>729</v>
      </c>
      <c r="B252" s="141"/>
      <c r="C252" s="142" t="s">
        <v>730</v>
      </c>
      <c r="D252" s="142" t="s">
        <v>41</v>
      </c>
      <c r="E252" s="142">
        <v>2564</v>
      </c>
      <c r="F252" s="142" t="s">
        <v>136</v>
      </c>
      <c r="G252" s="143" t="s">
        <v>316</v>
      </c>
      <c r="H252" s="142" t="s">
        <v>732</v>
      </c>
      <c r="I252" s="142" t="s">
        <v>61</v>
      </c>
      <c r="J252" s="142" t="str">
        <f>VLOOKUP(I252,'[1]ตัวย่อ(ต่อท้าย)'!$B$2:$C$515,2,FALSE)</f>
        <v>ยผ.</v>
      </c>
      <c r="K252" s="142" t="s">
        <v>62</v>
      </c>
      <c r="L252" s="143" t="s">
        <v>2573</v>
      </c>
      <c r="M252" s="143" t="str">
        <f t="shared" si="3"/>
        <v>v3_050602V01</v>
      </c>
      <c r="N252" s="144" t="s">
        <v>1937</v>
      </c>
      <c r="O252" s="144" t="s">
        <v>2943</v>
      </c>
      <c r="P252" s="144"/>
      <c r="Q252" s="142" t="s">
        <v>2594</v>
      </c>
      <c r="R252" s="142" t="s">
        <v>412</v>
      </c>
      <c r="S252" s="140" t="e">
        <f>IF(N252=#REF!,1,0)</f>
        <v>#REF!</v>
      </c>
    </row>
    <row r="253" spans="1:19" s="140" customFormat="1">
      <c r="A253" s="141" t="s">
        <v>581</v>
      </c>
      <c r="B253" s="141"/>
      <c r="C253" s="142" t="s">
        <v>582</v>
      </c>
      <c r="D253" s="142" t="s">
        <v>41</v>
      </c>
      <c r="E253" s="142">
        <v>2564</v>
      </c>
      <c r="F253" s="142" t="s">
        <v>569</v>
      </c>
      <c r="G253" s="143" t="s">
        <v>316</v>
      </c>
      <c r="H253" s="142" t="s">
        <v>584</v>
      </c>
      <c r="I253" s="142" t="s">
        <v>70</v>
      </c>
      <c r="J253" s="142" t="str">
        <f>VLOOKUP(I253,'[1]ตัวย่อ(ต่อท้าย)'!$B$2:$C$515,2,FALSE)</f>
        <v>สป.กก.</v>
      </c>
      <c r="K253" s="142" t="s">
        <v>47</v>
      </c>
      <c r="L253" s="143" t="s">
        <v>2573</v>
      </c>
      <c r="M253" s="143" t="str">
        <f t="shared" si="3"/>
        <v>v3_050602V01</v>
      </c>
      <c r="N253" s="144" t="s">
        <v>2035</v>
      </c>
      <c r="O253" s="144" t="s">
        <v>2943</v>
      </c>
      <c r="P253" s="144"/>
      <c r="Q253" s="142" t="s">
        <v>2595</v>
      </c>
      <c r="R253" s="142" t="s">
        <v>440</v>
      </c>
      <c r="S253" s="140" t="e">
        <f>IF(N253=#REF!,1,0)</f>
        <v>#REF!</v>
      </c>
    </row>
    <row r="254" spans="1:19" s="140" customFormat="1">
      <c r="A254" s="141" t="s">
        <v>646</v>
      </c>
      <c r="B254" s="141"/>
      <c r="C254" s="142" t="s">
        <v>648</v>
      </c>
      <c r="D254" s="142" t="s">
        <v>27</v>
      </c>
      <c r="E254" s="142">
        <v>2564</v>
      </c>
      <c r="F254" s="142" t="s">
        <v>136</v>
      </c>
      <c r="G254" s="143" t="s">
        <v>316</v>
      </c>
      <c r="H254" s="142" t="s">
        <v>650</v>
      </c>
      <c r="I254" s="142" t="s">
        <v>70</v>
      </c>
      <c r="J254" s="142" t="str">
        <f>VLOOKUP(I254,'[1]ตัวย่อ(ต่อท้าย)'!$B$2:$C$515,2,FALSE)</f>
        <v>สป.กก.</v>
      </c>
      <c r="K254" s="142" t="s">
        <v>47</v>
      </c>
      <c r="L254" s="143" t="s">
        <v>2573</v>
      </c>
      <c r="M254" s="143" t="str">
        <f t="shared" si="3"/>
        <v>v3_050602V01</v>
      </c>
      <c r="N254" s="144" t="s">
        <v>1937</v>
      </c>
      <c r="O254" s="144" t="s">
        <v>2943</v>
      </c>
      <c r="P254" s="144"/>
      <c r="Q254" s="142" t="s">
        <v>2596</v>
      </c>
      <c r="R254" s="142" t="s">
        <v>412</v>
      </c>
      <c r="S254" s="140" t="e">
        <f>IF(N254=#REF!,1,0)</f>
        <v>#REF!</v>
      </c>
    </row>
    <row r="255" spans="1:19" s="140" customFormat="1">
      <c r="A255" s="141" t="s">
        <v>711</v>
      </c>
      <c r="B255" s="141"/>
      <c r="C255" s="142" t="s">
        <v>712</v>
      </c>
      <c r="D255" s="142" t="s">
        <v>41</v>
      </c>
      <c r="E255" s="142">
        <v>2564</v>
      </c>
      <c r="F255" s="142" t="s">
        <v>136</v>
      </c>
      <c r="G255" s="143" t="s">
        <v>316</v>
      </c>
      <c r="H255" s="142" t="s">
        <v>714</v>
      </c>
      <c r="I255" s="142" t="s">
        <v>715</v>
      </c>
      <c r="J255" s="142" t="str">
        <f>VLOOKUP(I255,'[1]ตัวย่อ(ต่อท้าย)'!$B$2:$C$515,2,FALSE)</f>
        <v>สป.สธ.</v>
      </c>
      <c r="K255" s="142" t="s">
        <v>716</v>
      </c>
      <c r="L255" s="143" t="s">
        <v>2573</v>
      </c>
      <c r="M255" s="143" t="str">
        <f t="shared" si="3"/>
        <v>v3_050602V01</v>
      </c>
      <c r="N255" s="144" t="s">
        <v>1937</v>
      </c>
      <c r="O255" s="144" t="s">
        <v>2943</v>
      </c>
      <c r="P255" s="144"/>
      <c r="Q255" s="142" t="s">
        <v>2597</v>
      </c>
      <c r="R255" s="142" t="s">
        <v>412</v>
      </c>
      <c r="S255" s="140" t="e">
        <f>IF(N255=#REF!,1,0)</f>
        <v>#REF!</v>
      </c>
    </row>
    <row r="256" spans="1:19" s="140" customFormat="1">
      <c r="A256" s="141" t="s">
        <v>705</v>
      </c>
      <c r="B256" s="141"/>
      <c r="C256" s="142" t="s">
        <v>2598</v>
      </c>
      <c r="D256" s="142" t="s">
        <v>41</v>
      </c>
      <c r="E256" s="142">
        <v>2564</v>
      </c>
      <c r="F256" s="142" t="s">
        <v>373</v>
      </c>
      <c r="G256" s="143" t="s">
        <v>316</v>
      </c>
      <c r="H256" s="142" t="s">
        <v>709</v>
      </c>
      <c r="I256" s="142" t="s">
        <v>61</v>
      </c>
      <c r="J256" s="142" t="str">
        <f>VLOOKUP(I256,'[1]ตัวย่อ(ต่อท้าย)'!$B$2:$C$515,2,FALSE)</f>
        <v>ยผ.</v>
      </c>
      <c r="K256" s="142" t="s">
        <v>62</v>
      </c>
      <c r="L256" s="143" t="s">
        <v>2573</v>
      </c>
      <c r="M256" s="143" t="str">
        <f t="shared" si="3"/>
        <v>v3_050602V03</v>
      </c>
      <c r="N256" s="144" t="s">
        <v>1944</v>
      </c>
      <c r="O256" s="144" t="s">
        <v>2943</v>
      </c>
      <c r="P256" s="144"/>
      <c r="Q256" s="142" t="s">
        <v>2599</v>
      </c>
      <c r="R256" s="142" t="s">
        <v>505</v>
      </c>
      <c r="S256" s="140" t="e">
        <f>IF(N256=#REF!,1,0)</f>
        <v>#REF!</v>
      </c>
    </row>
    <row r="257" spans="1:19" s="140" customFormat="1">
      <c r="A257" s="141" t="s">
        <v>856</v>
      </c>
      <c r="B257" s="141"/>
      <c r="C257" s="142" t="s">
        <v>852</v>
      </c>
      <c r="D257" s="142" t="s">
        <v>41</v>
      </c>
      <c r="E257" s="142">
        <v>2564</v>
      </c>
      <c r="F257" s="142" t="s">
        <v>136</v>
      </c>
      <c r="G257" s="143" t="s">
        <v>316</v>
      </c>
      <c r="H257" s="142" t="s">
        <v>858</v>
      </c>
      <c r="I257" s="142" t="s">
        <v>756</v>
      </c>
      <c r="J257" s="142" t="str">
        <f>VLOOKUP(I257,'[1]ตัวย่อ(ต่อท้าย)'!$B$2:$C$515,2,FALSE)</f>
        <v>อส.</v>
      </c>
      <c r="K257" s="142" t="s">
        <v>166</v>
      </c>
      <c r="L257" s="143" t="s">
        <v>2573</v>
      </c>
      <c r="M257" s="143" t="str">
        <f t="shared" si="3"/>
        <v>v3_050602V03</v>
      </c>
      <c r="N257" s="144" t="s">
        <v>2051</v>
      </c>
      <c r="O257" s="144" t="s">
        <v>2943</v>
      </c>
      <c r="P257" s="144"/>
      <c r="Q257" s="142" t="s">
        <v>2600</v>
      </c>
      <c r="R257" s="142" t="s">
        <v>419</v>
      </c>
      <c r="S257" s="140" t="e">
        <f>IF(N257=#REF!,1,0)</f>
        <v>#REF!</v>
      </c>
    </row>
    <row r="258" spans="1:19" s="140" customFormat="1">
      <c r="A258" s="141" t="s">
        <v>752</v>
      </c>
      <c r="B258" s="141"/>
      <c r="C258" s="142" t="s">
        <v>753</v>
      </c>
      <c r="D258" s="142" t="s">
        <v>41</v>
      </c>
      <c r="E258" s="142">
        <v>2564</v>
      </c>
      <c r="F258" s="142" t="s">
        <v>136</v>
      </c>
      <c r="G258" s="143" t="s">
        <v>316</v>
      </c>
      <c r="H258" s="142" t="s">
        <v>755</v>
      </c>
      <c r="I258" s="142" t="s">
        <v>756</v>
      </c>
      <c r="J258" s="142" t="str">
        <f>VLOOKUP(I258,'[1]ตัวย่อ(ต่อท้าย)'!$B$2:$C$515,2,FALSE)</f>
        <v>อส.</v>
      </c>
      <c r="K258" s="142" t="s">
        <v>166</v>
      </c>
      <c r="L258" s="143" t="s">
        <v>2573</v>
      </c>
      <c r="M258" s="143" t="str">
        <f t="shared" si="3"/>
        <v>v3_050602V02</v>
      </c>
      <c r="N258" s="144" t="s">
        <v>1985</v>
      </c>
      <c r="O258" s="144" t="s">
        <v>2943</v>
      </c>
      <c r="P258" s="144"/>
      <c r="Q258" s="142" t="s">
        <v>2601</v>
      </c>
      <c r="R258" s="142" t="s">
        <v>428</v>
      </c>
      <c r="S258" s="140" t="e">
        <f>IF(N258=#REF!,1,0)</f>
        <v>#REF!</v>
      </c>
    </row>
    <row r="259" spans="1:19" s="140" customFormat="1">
      <c r="A259" s="141" t="s">
        <v>723</v>
      </c>
      <c r="B259" s="141"/>
      <c r="C259" s="142" t="s">
        <v>724</v>
      </c>
      <c r="D259" s="142" t="s">
        <v>27</v>
      </c>
      <c r="E259" s="142">
        <v>2564</v>
      </c>
      <c r="F259" s="142" t="s">
        <v>136</v>
      </c>
      <c r="G259" s="143" t="s">
        <v>316</v>
      </c>
      <c r="H259" s="142" t="s">
        <v>726</v>
      </c>
      <c r="I259" s="142" t="s">
        <v>727</v>
      </c>
      <c r="J259" s="142" t="str">
        <f>VLOOKUP(I259,'[1]ตัวย่อ(ต่อท้าย)'!$B$2:$C$515,2,FALSE)</f>
        <v>ทช.</v>
      </c>
      <c r="K259" s="142" t="s">
        <v>166</v>
      </c>
      <c r="L259" s="143" t="s">
        <v>2573</v>
      </c>
      <c r="M259" s="143" t="str">
        <f t="shared" ref="M259:M322" si="4">LEFT(N259,12)</f>
        <v>v3_050602V01</v>
      </c>
      <c r="N259" s="144" t="s">
        <v>1937</v>
      </c>
      <c r="O259" s="144" t="s">
        <v>2943</v>
      </c>
      <c r="P259" s="144"/>
      <c r="Q259" s="142" t="s">
        <v>2602</v>
      </c>
      <c r="R259" s="142" t="s">
        <v>412</v>
      </c>
      <c r="S259" s="140" t="e">
        <f>IF(N259=#REF!,1,0)</f>
        <v>#REF!</v>
      </c>
    </row>
    <row r="260" spans="1:19" s="140" customFormat="1">
      <c r="A260" s="141" t="s">
        <v>554</v>
      </c>
      <c r="B260" s="141"/>
      <c r="C260" s="142" t="s">
        <v>555</v>
      </c>
      <c r="D260" s="142" t="s">
        <v>27</v>
      </c>
      <c r="E260" s="142">
        <v>2564</v>
      </c>
      <c r="F260" s="142" t="s">
        <v>136</v>
      </c>
      <c r="G260" s="143" t="s">
        <v>316</v>
      </c>
      <c r="H260" s="142" t="s">
        <v>557</v>
      </c>
      <c r="I260" s="142" t="s">
        <v>61</v>
      </c>
      <c r="J260" s="142" t="str">
        <f>VLOOKUP(I260,'[1]ตัวย่อ(ต่อท้าย)'!$B$2:$C$515,2,FALSE)</f>
        <v>ยผ.</v>
      </c>
      <c r="K260" s="142" t="s">
        <v>62</v>
      </c>
      <c r="L260" s="143" t="s">
        <v>2573</v>
      </c>
      <c r="M260" s="143" t="str">
        <f t="shared" si="4"/>
        <v>v3_050602V03</v>
      </c>
      <c r="N260" s="144" t="s">
        <v>1944</v>
      </c>
      <c r="O260" s="144" t="s">
        <v>2943</v>
      </c>
      <c r="P260" s="144"/>
      <c r="Q260" s="142" t="s">
        <v>2603</v>
      </c>
      <c r="R260" s="142" t="s">
        <v>505</v>
      </c>
      <c r="S260" s="140" t="e">
        <f>IF(N260=#REF!,1,0)</f>
        <v>#REF!</v>
      </c>
    </row>
    <row r="261" spans="1:19" s="140" customFormat="1">
      <c r="A261" s="141" t="s">
        <v>770</v>
      </c>
      <c r="B261" s="141"/>
      <c r="C261" s="142" t="s">
        <v>771</v>
      </c>
      <c r="D261" s="142" t="s">
        <v>41</v>
      </c>
      <c r="E261" s="142">
        <v>2564</v>
      </c>
      <c r="F261" s="142" t="s">
        <v>136</v>
      </c>
      <c r="G261" s="143" t="s">
        <v>316</v>
      </c>
      <c r="H261" s="142"/>
      <c r="I261" s="142" t="s">
        <v>769</v>
      </c>
      <c r="J261" s="142" t="e">
        <f>VLOOKUP(I261,'[1]ตัวย่อ(ต่อท้าย)'!$B$2:$C$515,2,FALSE)</f>
        <v>#N/A</v>
      </c>
      <c r="K261" s="142" t="s">
        <v>293</v>
      </c>
      <c r="L261" s="143" t="s">
        <v>2573</v>
      </c>
      <c r="M261" s="143" t="str">
        <f t="shared" si="4"/>
        <v>v3_050602V02</v>
      </c>
      <c r="N261" s="144" t="s">
        <v>1985</v>
      </c>
      <c r="O261" s="144" t="s">
        <v>2943</v>
      </c>
      <c r="P261" s="144"/>
      <c r="Q261" s="142" t="s">
        <v>2604</v>
      </c>
      <c r="R261" s="142" t="s">
        <v>428</v>
      </c>
      <c r="S261" s="140" t="e">
        <f>IF(N261=#REF!,1,0)</f>
        <v>#REF!</v>
      </c>
    </row>
    <row r="262" spans="1:19" s="140" customFormat="1">
      <c r="A262" s="141" t="s">
        <v>766</v>
      </c>
      <c r="B262" s="141"/>
      <c r="C262" s="142" t="s">
        <v>767</v>
      </c>
      <c r="D262" s="142" t="s">
        <v>41</v>
      </c>
      <c r="E262" s="142">
        <v>2564</v>
      </c>
      <c r="F262" s="142" t="s">
        <v>136</v>
      </c>
      <c r="G262" s="143" t="s">
        <v>316</v>
      </c>
      <c r="H262" s="142"/>
      <c r="I262" s="142" t="s">
        <v>769</v>
      </c>
      <c r="J262" s="142" t="e">
        <f>VLOOKUP(I262,'[1]ตัวย่อ(ต่อท้าย)'!$B$2:$C$515,2,FALSE)</f>
        <v>#N/A</v>
      </c>
      <c r="K262" s="142" t="s">
        <v>293</v>
      </c>
      <c r="L262" s="143" t="s">
        <v>2573</v>
      </c>
      <c r="M262" s="143" t="str">
        <f t="shared" si="4"/>
        <v>v3_050602V03</v>
      </c>
      <c r="N262" s="144" t="s">
        <v>2051</v>
      </c>
      <c r="O262" s="144" t="s">
        <v>2943</v>
      </c>
      <c r="P262" s="144"/>
      <c r="Q262" s="142" t="s">
        <v>2605</v>
      </c>
      <c r="R262" s="142" t="s">
        <v>419</v>
      </c>
      <c r="S262" s="140" t="e">
        <f>IF(N262=#REF!,1,0)</f>
        <v>#REF!</v>
      </c>
    </row>
    <row r="263" spans="1:19" s="140" customFormat="1">
      <c r="A263" s="141" t="s">
        <v>851</v>
      </c>
      <c r="B263" s="141"/>
      <c r="C263" s="142" t="s">
        <v>852</v>
      </c>
      <c r="D263" s="142" t="s">
        <v>41</v>
      </c>
      <c r="E263" s="142">
        <v>2564</v>
      </c>
      <c r="F263" s="142" t="s">
        <v>373</v>
      </c>
      <c r="G263" s="143" t="s">
        <v>316</v>
      </c>
      <c r="H263" s="142"/>
      <c r="I263" s="142" t="s">
        <v>854</v>
      </c>
      <c r="J263" s="142" t="e">
        <f>VLOOKUP(I263,'[1]ตัวย่อ(ต่อท้าย)'!$B$2:$C$515,2,FALSE)</f>
        <v>#N/A</v>
      </c>
      <c r="K263" s="142" t="s">
        <v>293</v>
      </c>
      <c r="L263" s="143" t="s">
        <v>2573</v>
      </c>
      <c r="M263" s="143" t="str">
        <f t="shared" si="4"/>
        <v>v3_050602V01</v>
      </c>
      <c r="N263" s="144" t="s">
        <v>2035</v>
      </c>
      <c r="O263" s="144" t="s">
        <v>2943</v>
      </c>
      <c r="P263" s="144"/>
      <c r="Q263" s="142" t="s">
        <v>2606</v>
      </c>
      <c r="R263" s="142" t="s">
        <v>440</v>
      </c>
      <c r="S263" s="140" t="e">
        <f>IF(N263=#REF!,1,0)</f>
        <v>#REF!</v>
      </c>
    </row>
    <row r="264" spans="1:19" s="140" customFormat="1">
      <c r="A264" s="141" t="s">
        <v>758</v>
      </c>
      <c r="B264" s="141"/>
      <c r="C264" s="142" t="s">
        <v>759</v>
      </c>
      <c r="D264" s="142" t="s">
        <v>41</v>
      </c>
      <c r="E264" s="142">
        <v>2564</v>
      </c>
      <c r="F264" s="142" t="s">
        <v>136</v>
      </c>
      <c r="G264" s="143" t="s">
        <v>316</v>
      </c>
      <c r="H264" s="142" t="s">
        <v>761</v>
      </c>
      <c r="I264" s="142" t="s">
        <v>100</v>
      </c>
      <c r="J264" s="142" t="str">
        <f>VLOOKUP(I264,'[1]ตัวย่อ(ต่อท้าย)'!$B$2:$C$515,2,FALSE)</f>
        <v>ทช.</v>
      </c>
      <c r="K264" s="142" t="s">
        <v>101</v>
      </c>
      <c r="L264" s="143" t="s">
        <v>2573</v>
      </c>
      <c r="M264" s="143" t="str">
        <f t="shared" si="4"/>
        <v>v3_050602V01</v>
      </c>
      <c r="N264" s="144" t="s">
        <v>2035</v>
      </c>
      <c r="O264" s="144" t="s">
        <v>2943</v>
      </c>
      <c r="P264" s="144"/>
      <c r="Q264" s="142" t="s">
        <v>2607</v>
      </c>
      <c r="R264" s="142" t="s">
        <v>440</v>
      </c>
      <c r="S264" s="140" t="e">
        <f>IF(N264=#REF!,1,0)</f>
        <v>#REF!</v>
      </c>
    </row>
    <row r="265" spans="1:19" s="140" customFormat="1">
      <c r="A265" s="141" t="s">
        <v>691</v>
      </c>
      <c r="B265" s="141"/>
      <c r="C265" s="142" t="s">
        <v>693</v>
      </c>
      <c r="D265" s="142" t="s">
        <v>41</v>
      </c>
      <c r="E265" s="142">
        <v>2564</v>
      </c>
      <c r="F265" s="142" t="s">
        <v>136</v>
      </c>
      <c r="G265" s="143" t="s">
        <v>316</v>
      </c>
      <c r="H265" s="142" t="s">
        <v>695</v>
      </c>
      <c r="I265" s="142" t="s">
        <v>100</v>
      </c>
      <c r="J265" s="142" t="str">
        <f>VLOOKUP(I265,'[1]ตัวย่อ(ต่อท้าย)'!$B$2:$C$515,2,FALSE)</f>
        <v>ทช.</v>
      </c>
      <c r="K265" s="142" t="s">
        <v>101</v>
      </c>
      <c r="L265" s="143" t="s">
        <v>2573</v>
      </c>
      <c r="M265" s="143" t="str">
        <f t="shared" si="4"/>
        <v>v3_050602V02</v>
      </c>
      <c r="N265" s="144" t="s">
        <v>1985</v>
      </c>
      <c r="O265" s="144" t="s">
        <v>2943</v>
      </c>
      <c r="P265" s="144"/>
      <c r="Q265" s="142" t="s">
        <v>2608</v>
      </c>
      <c r="R265" s="142" t="s">
        <v>428</v>
      </c>
      <c r="S265" s="140" t="e">
        <f>IF(N265=#REF!,1,0)</f>
        <v>#REF!</v>
      </c>
    </row>
    <row r="266" spans="1:19" s="140" customFormat="1">
      <c r="A266" s="141" t="s">
        <v>892</v>
      </c>
      <c r="B266" s="141"/>
      <c r="C266" s="142" t="s">
        <v>893</v>
      </c>
      <c r="D266" s="142" t="s">
        <v>41</v>
      </c>
      <c r="E266" s="142">
        <v>2564</v>
      </c>
      <c r="F266" s="142" t="s">
        <v>608</v>
      </c>
      <c r="G266" s="143" t="s">
        <v>890</v>
      </c>
      <c r="H266" s="142" t="s">
        <v>891</v>
      </c>
      <c r="I266" s="142" t="s">
        <v>100</v>
      </c>
      <c r="J266" s="142" t="str">
        <f>VLOOKUP(I266,'[1]ตัวย่อ(ต่อท้าย)'!$B$2:$C$515,2,FALSE)</f>
        <v>ทช.</v>
      </c>
      <c r="K266" s="142" t="s">
        <v>101</v>
      </c>
      <c r="L266" s="143" t="s">
        <v>2573</v>
      </c>
      <c r="M266" s="143" t="str">
        <f t="shared" si="4"/>
        <v>v3_050602V01</v>
      </c>
      <c r="N266" s="144" t="s">
        <v>2035</v>
      </c>
      <c r="O266" s="144" t="s">
        <v>2943</v>
      </c>
      <c r="P266" s="144"/>
      <c r="Q266" s="142" t="s">
        <v>2609</v>
      </c>
      <c r="R266" s="142" t="s">
        <v>440</v>
      </c>
      <c r="S266" s="140" t="e">
        <f>IF(N266=#REF!,1,0)</f>
        <v>#REF!</v>
      </c>
    </row>
    <row r="267" spans="1:19" s="140" customFormat="1">
      <c r="A267" s="141" t="s">
        <v>887</v>
      </c>
      <c r="B267" s="141"/>
      <c r="C267" s="142" t="s">
        <v>888</v>
      </c>
      <c r="D267" s="142" t="s">
        <v>41</v>
      </c>
      <c r="E267" s="142">
        <v>2564</v>
      </c>
      <c r="F267" s="142" t="s">
        <v>608</v>
      </c>
      <c r="G267" s="143" t="s">
        <v>890</v>
      </c>
      <c r="H267" s="142" t="s">
        <v>891</v>
      </c>
      <c r="I267" s="142" t="s">
        <v>100</v>
      </c>
      <c r="J267" s="142" t="str">
        <f>VLOOKUP(I267,'[1]ตัวย่อ(ต่อท้าย)'!$B$2:$C$515,2,FALSE)</f>
        <v>ทช.</v>
      </c>
      <c r="K267" s="142" t="s">
        <v>101</v>
      </c>
      <c r="L267" s="143" t="s">
        <v>2573</v>
      </c>
      <c r="M267" s="143" t="str">
        <f t="shared" si="4"/>
        <v>v3_050602V01</v>
      </c>
      <c r="N267" s="144" t="s">
        <v>2035</v>
      </c>
      <c r="O267" s="144" t="s">
        <v>2943</v>
      </c>
      <c r="P267" s="144"/>
      <c r="Q267" s="142" t="s">
        <v>2610</v>
      </c>
      <c r="R267" s="142" t="s">
        <v>440</v>
      </c>
      <c r="S267" s="140" t="e">
        <f>IF(N267=#REF!,1,0)</f>
        <v>#REF!</v>
      </c>
    </row>
    <row r="268" spans="1:19" s="140" customFormat="1">
      <c r="A268" s="141" t="s">
        <v>700</v>
      </c>
      <c r="B268" s="141"/>
      <c r="C268" s="142" t="s">
        <v>2611</v>
      </c>
      <c r="D268" s="142" t="s">
        <v>41</v>
      </c>
      <c r="E268" s="142">
        <v>2564</v>
      </c>
      <c r="F268" s="142" t="s">
        <v>136</v>
      </c>
      <c r="G268" s="143" t="s">
        <v>316</v>
      </c>
      <c r="H268" s="142" t="s">
        <v>703</v>
      </c>
      <c r="I268" s="142" t="s">
        <v>100</v>
      </c>
      <c r="J268" s="142" t="str">
        <f>VLOOKUP(I268,'[1]ตัวย่อ(ต่อท้าย)'!$B$2:$C$515,2,FALSE)</f>
        <v>ทช.</v>
      </c>
      <c r="K268" s="142" t="s">
        <v>101</v>
      </c>
      <c r="L268" s="143" t="s">
        <v>2573</v>
      </c>
      <c r="M268" s="143" t="str">
        <f t="shared" si="4"/>
        <v>v3_050602V01</v>
      </c>
      <c r="N268" s="144" t="s">
        <v>1937</v>
      </c>
      <c r="O268" s="144" t="s">
        <v>2943</v>
      </c>
      <c r="P268" s="144"/>
      <c r="Q268" s="142" t="s">
        <v>2612</v>
      </c>
      <c r="R268" s="142" t="s">
        <v>412</v>
      </c>
      <c r="S268" s="140" t="e">
        <f>IF(N268=#REF!,1,0)</f>
        <v>#REF!</v>
      </c>
    </row>
    <row r="269" spans="1:19" s="140" customFormat="1">
      <c r="A269" s="141" t="s">
        <v>747</v>
      </c>
      <c r="B269" s="141"/>
      <c r="C269" s="142" t="s">
        <v>748</v>
      </c>
      <c r="D269" s="142" t="s">
        <v>41</v>
      </c>
      <c r="E269" s="142">
        <v>2564</v>
      </c>
      <c r="F269" s="142" t="s">
        <v>136</v>
      </c>
      <c r="G269" s="143" t="s">
        <v>316</v>
      </c>
      <c r="H269" s="142" t="s">
        <v>750</v>
      </c>
      <c r="I269" s="142" t="s">
        <v>100</v>
      </c>
      <c r="J269" s="142" t="str">
        <f>VLOOKUP(I269,'[1]ตัวย่อ(ต่อท้าย)'!$B$2:$C$515,2,FALSE)</f>
        <v>ทช.</v>
      </c>
      <c r="K269" s="142" t="s">
        <v>101</v>
      </c>
      <c r="L269" s="143" t="s">
        <v>2573</v>
      </c>
      <c r="M269" s="143" t="str">
        <f t="shared" si="4"/>
        <v>v3_050602V01</v>
      </c>
      <c r="N269" s="144" t="s">
        <v>2035</v>
      </c>
      <c r="O269" s="144" t="s">
        <v>2943</v>
      </c>
      <c r="P269" s="144"/>
      <c r="Q269" s="142" t="s">
        <v>2613</v>
      </c>
      <c r="R269" s="142" t="s">
        <v>440</v>
      </c>
      <c r="S269" s="140" t="e">
        <f>IF(N269=#REF!,1,0)</f>
        <v>#REF!</v>
      </c>
    </row>
    <row r="270" spans="1:19" s="140" customFormat="1">
      <c r="A270" s="141" t="s">
        <v>469</v>
      </c>
      <c r="B270" s="141"/>
      <c r="C270" s="142" t="s">
        <v>470</v>
      </c>
      <c r="D270" s="142" t="s">
        <v>41</v>
      </c>
      <c r="E270" s="142">
        <v>2564</v>
      </c>
      <c r="F270" s="142" t="s">
        <v>136</v>
      </c>
      <c r="G270" s="143" t="s">
        <v>316</v>
      </c>
      <c r="H270" s="142" t="s">
        <v>472</v>
      </c>
      <c r="I270" s="142" t="s">
        <v>100</v>
      </c>
      <c r="J270" s="142" t="str">
        <f>VLOOKUP(I270,'[1]ตัวย่อ(ต่อท้าย)'!$B$2:$C$515,2,FALSE)</f>
        <v>ทช.</v>
      </c>
      <c r="K270" s="142" t="s">
        <v>101</v>
      </c>
      <c r="L270" s="143" t="s">
        <v>2573</v>
      </c>
      <c r="M270" s="143" t="str">
        <f t="shared" si="4"/>
        <v>v3_050602V01</v>
      </c>
      <c r="N270" s="144" t="s">
        <v>1937</v>
      </c>
      <c r="O270" s="144" t="s">
        <v>2943</v>
      </c>
      <c r="P270" s="144"/>
      <c r="Q270" s="142" t="s">
        <v>2614</v>
      </c>
      <c r="R270" s="142" t="s">
        <v>412</v>
      </c>
      <c r="S270" s="140" t="e">
        <f>IF(N270=#REF!,1,0)</f>
        <v>#REF!</v>
      </c>
    </row>
    <row r="271" spans="1:19" s="140" customFormat="1">
      <c r="A271" s="141" t="s">
        <v>718</v>
      </c>
      <c r="B271" s="141"/>
      <c r="C271" s="142" t="s">
        <v>719</v>
      </c>
      <c r="D271" s="142" t="s">
        <v>41</v>
      </c>
      <c r="E271" s="142">
        <v>2564</v>
      </c>
      <c r="F271" s="142" t="s">
        <v>373</v>
      </c>
      <c r="G271" s="143" t="s">
        <v>316</v>
      </c>
      <c r="H271" s="142" t="s">
        <v>721</v>
      </c>
      <c r="I271" s="142" t="s">
        <v>238</v>
      </c>
      <c r="J271" s="142" t="str">
        <f>VLOOKUP(I271,'[1]ตัวย่อ(ต่อท้าย)'!$B$2:$C$515,2,FALSE)</f>
        <v>ทล.</v>
      </c>
      <c r="K271" s="142" t="s">
        <v>101</v>
      </c>
      <c r="L271" s="143" t="s">
        <v>2573</v>
      </c>
      <c r="M271" s="143" t="str">
        <f t="shared" si="4"/>
        <v>v3_050602V01</v>
      </c>
      <c r="N271" s="144" t="s">
        <v>2035</v>
      </c>
      <c r="O271" s="144" t="s">
        <v>2943</v>
      </c>
      <c r="P271" s="144"/>
      <c r="Q271" s="142" t="s">
        <v>2615</v>
      </c>
      <c r="R271" s="142" t="s">
        <v>440</v>
      </c>
      <c r="S271" s="140" t="e">
        <f>IF(N271=#REF!,1,0)</f>
        <v>#REF!</v>
      </c>
    </row>
    <row r="272" spans="1:19" s="140" customFormat="1">
      <c r="A272" s="141" t="s">
        <v>670</v>
      </c>
      <c r="B272" s="141"/>
      <c r="C272" s="142" t="s">
        <v>671</v>
      </c>
      <c r="D272" s="142" t="s">
        <v>41</v>
      </c>
      <c r="E272" s="142">
        <v>2564</v>
      </c>
      <c r="F272" s="142" t="s">
        <v>373</v>
      </c>
      <c r="G272" s="143" t="s">
        <v>316</v>
      </c>
      <c r="H272" s="142" t="s">
        <v>478</v>
      </c>
      <c r="I272" s="142" t="s">
        <v>238</v>
      </c>
      <c r="J272" s="142" t="str">
        <f>VLOOKUP(I272,'[1]ตัวย่อ(ต่อท้าย)'!$B$2:$C$515,2,FALSE)</f>
        <v>ทล.</v>
      </c>
      <c r="K272" s="142" t="s">
        <v>101</v>
      </c>
      <c r="L272" s="143" t="s">
        <v>2573</v>
      </c>
      <c r="M272" s="143" t="str">
        <f t="shared" si="4"/>
        <v>v3_050602V01</v>
      </c>
      <c r="N272" s="144" t="s">
        <v>1937</v>
      </c>
      <c r="O272" s="144" t="s">
        <v>2943</v>
      </c>
      <c r="P272" s="144"/>
      <c r="Q272" s="142" t="s">
        <v>2616</v>
      </c>
      <c r="R272" s="142" t="s">
        <v>412</v>
      </c>
      <c r="S272" s="140" t="e">
        <f>IF(N272=#REF!,1,0)</f>
        <v>#REF!</v>
      </c>
    </row>
    <row r="273" spans="1:19" s="140" customFormat="1">
      <c r="A273" s="141" t="s">
        <v>474</v>
      </c>
      <c r="B273" s="141"/>
      <c r="C273" s="142" t="s">
        <v>476</v>
      </c>
      <c r="D273" s="142" t="s">
        <v>41</v>
      </c>
      <c r="E273" s="142">
        <v>2564</v>
      </c>
      <c r="F273" s="142" t="s">
        <v>85</v>
      </c>
      <c r="G273" s="143" t="s">
        <v>373</v>
      </c>
      <c r="H273" s="142" t="s">
        <v>478</v>
      </c>
      <c r="I273" s="142" t="s">
        <v>238</v>
      </c>
      <c r="J273" s="142" t="str">
        <f>VLOOKUP(I273,'[1]ตัวย่อ(ต่อท้าย)'!$B$2:$C$515,2,FALSE)</f>
        <v>ทล.</v>
      </c>
      <c r="K273" s="142" t="s">
        <v>101</v>
      </c>
      <c r="L273" s="143" t="s">
        <v>2573</v>
      </c>
      <c r="M273" s="143" t="str">
        <f t="shared" si="4"/>
        <v>v3_050602V01</v>
      </c>
      <c r="N273" s="144" t="s">
        <v>2035</v>
      </c>
      <c r="O273" s="144" t="s">
        <v>2943</v>
      </c>
      <c r="P273" s="144"/>
      <c r="Q273" s="142" t="s">
        <v>2617</v>
      </c>
      <c r="R273" s="142" t="s">
        <v>440</v>
      </c>
      <c r="S273" s="140" t="e">
        <f>IF(N273=#REF!,1,0)</f>
        <v>#REF!</v>
      </c>
    </row>
    <row r="274" spans="1:19" s="140" customFormat="1">
      <c r="A274" s="141" t="s">
        <v>479</v>
      </c>
      <c r="B274" s="141"/>
      <c r="C274" s="142" t="s">
        <v>2618</v>
      </c>
      <c r="D274" s="142" t="s">
        <v>41</v>
      </c>
      <c r="E274" s="142">
        <v>2564</v>
      </c>
      <c r="F274" s="142" t="s">
        <v>136</v>
      </c>
      <c r="G274" s="143" t="s">
        <v>316</v>
      </c>
      <c r="H274" s="142" t="s">
        <v>269</v>
      </c>
      <c r="I274" s="142" t="s">
        <v>238</v>
      </c>
      <c r="J274" s="142" t="str">
        <f>VLOOKUP(I274,'[1]ตัวย่อ(ต่อท้าย)'!$B$2:$C$515,2,FALSE)</f>
        <v>ทล.</v>
      </c>
      <c r="K274" s="142" t="s">
        <v>101</v>
      </c>
      <c r="L274" s="143" t="s">
        <v>2573</v>
      </c>
      <c r="M274" s="143" t="str">
        <f t="shared" si="4"/>
        <v>v3_050602V01</v>
      </c>
      <c r="N274" s="144" t="s">
        <v>1937</v>
      </c>
      <c r="O274" s="144" t="s">
        <v>2943</v>
      </c>
      <c r="P274" s="144"/>
      <c r="Q274" s="142" t="s">
        <v>2619</v>
      </c>
      <c r="R274" s="142" t="s">
        <v>483</v>
      </c>
      <c r="S274" s="140" t="e">
        <f>IF(N274=#REF!,1,0)</f>
        <v>#REF!</v>
      </c>
    </row>
    <row r="275" spans="1:19" s="140" customFormat="1">
      <c r="A275" s="141" t="s">
        <v>686</v>
      </c>
      <c r="B275" s="141"/>
      <c r="C275" s="142" t="s">
        <v>687</v>
      </c>
      <c r="D275" s="142" t="s">
        <v>41</v>
      </c>
      <c r="E275" s="142">
        <v>2564</v>
      </c>
      <c r="F275" s="142" t="s">
        <v>136</v>
      </c>
      <c r="G275" s="143" t="s">
        <v>316</v>
      </c>
      <c r="H275" s="142" t="s">
        <v>689</v>
      </c>
      <c r="I275" s="142" t="s">
        <v>238</v>
      </c>
      <c r="J275" s="142" t="str">
        <f>VLOOKUP(I275,'[1]ตัวย่อ(ต่อท้าย)'!$B$2:$C$515,2,FALSE)</f>
        <v>ทล.</v>
      </c>
      <c r="K275" s="142" t="s">
        <v>101</v>
      </c>
      <c r="L275" s="143" t="s">
        <v>2573</v>
      </c>
      <c r="M275" s="143" t="str">
        <f t="shared" si="4"/>
        <v>v3_050602V01</v>
      </c>
      <c r="N275" s="144" t="s">
        <v>2035</v>
      </c>
      <c r="O275" s="144" t="s">
        <v>2943</v>
      </c>
      <c r="P275" s="144"/>
      <c r="Q275" s="142" t="s">
        <v>2620</v>
      </c>
      <c r="R275" s="142" t="s">
        <v>440</v>
      </c>
      <c r="S275" s="140" t="e">
        <f>IF(N275=#REF!,1,0)</f>
        <v>#REF!</v>
      </c>
    </row>
    <row r="276" spans="1:19" s="140" customFormat="1">
      <c r="A276" s="141" t="s">
        <v>636</v>
      </c>
      <c r="B276" s="141"/>
      <c r="C276" s="142" t="s">
        <v>638</v>
      </c>
      <c r="D276" s="142" t="s">
        <v>41</v>
      </c>
      <c r="E276" s="142">
        <v>2564</v>
      </c>
      <c r="F276" s="142" t="s">
        <v>136</v>
      </c>
      <c r="G276" s="143" t="s">
        <v>316</v>
      </c>
      <c r="H276" s="142" t="s">
        <v>299</v>
      </c>
      <c r="I276" s="142" t="s">
        <v>238</v>
      </c>
      <c r="J276" s="142" t="str">
        <f>VLOOKUP(I276,'[1]ตัวย่อ(ต่อท้าย)'!$B$2:$C$515,2,FALSE)</f>
        <v>ทล.</v>
      </c>
      <c r="K276" s="142" t="s">
        <v>101</v>
      </c>
      <c r="L276" s="143" t="s">
        <v>2573</v>
      </c>
      <c r="M276" s="143" t="str">
        <f t="shared" si="4"/>
        <v>v3_050602V01</v>
      </c>
      <c r="N276" s="144" t="s">
        <v>2035</v>
      </c>
      <c r="O276" s="144" t="s">
        <v>2943</v>
      </c>
      <c r="P276" s="144"/>
      <c r="Q276" s="142" t="s">
        <v>2621</v>
      </c>
      <c r="R276" s="142" t="s">
        <v>440</v>
      </c>
      <c r="S276" s="140" t="e">
        <f>IF(N276=#REF!,1,0)</f>
        <v>#REF!</v>
      </c>
    </row>
    <row r="277" spans="1:19" s="140" customFormat="1">
      <c r="A277" s="141" t="s">
        <v>629</v>
      </c>
      <c r="B277" s="141"/>
      <c r="C277" s="142" t="s">
        <v>631</v>
      </c>
      <c r="D277" s="142" t="s">
        <v>41</v>
      </c>
      <c r="E277" s="142">
        <v>2564</v>
      </c>
      <c r="F277" s="142" t="s">
        <v>136</v>
      </c>
      <c r="G277" s="143" t="s">
        <v>316</v>
      </c>
      <c r="H277" s="142" t="s">
        <v>299</v>
      </c>
      <c r="I277" s="142" t="s">
        <v>238</v>
      </c>
      <c r="J277" s="142" t="str">
        <f>VLOOKUP(I277,'[1]ตัวย่อ(ต่อท้าย)'!$B$2:$C$515,2,FALSE)</f>
        <v>ทล.</v>
      </c>
      <c r="K277" s="142" t="s">
        <v>101</v>
      </c>
      <c r="L277" s="143" t="s">
        <v>2573</v>
      </c>
      <c r="M277" s="143" t="str">
        <f t="shared" si="4"/>
        <v>v3_050602V01</v>
      </c>
      <c r="N277" s="144" t="s">
        <v>1937</v>
      </c>
      <c r="O277" s="144" t="s">
        <v>2943</v>
      </c>
      <c r="P277" s="144"/>
      <c r="Q277" s="142" t="s">
        <v>2622</v>
      </c>
      <c r="R277" s="142" t="s">
        <v>412</v>
      </c>
      <c r="S277" s="140" t="e">
        <f>IF(N277=#REF!,1,0)</f>
        <v>#REF!</v>
      </c>
    </row>
    <row r="278" spans="1:19" s="140" customFormat="1">
      <c r="A278" s="141" t="s">
        <v>620</v>
      </c>
      <c r="B278" s="141"/>
      <c r="C278" s="142" t="s">
        <v>622</v>
      </c>
      <c r="D278" s="142" t="s">
        <v>41</v>
      </c>
      <c r="E278" s="142">
        <v>2564</v>
      </c>
      <c r="F278" s="142" t="s">
        <v>136</v>
      </c>
      <c r="G278" s="143" t="s">
        <v>316</v>
      </c>
      <c r="H278" s="142" t="s">
        <v>299</v>
      </c>
      <c r="I278" s="142" t="s">
        <v>238</v>
      </c>
      <c r="J278" s="142" t="str">
        <f>VLOOKUP(I278,'[1]ตัวย่อ(ต่อท้าย)'!$B$2:$C$515,2,FALSE)</f>
        <v>ทล.</v>
      </c>
      <c r="K278" s="142" t="s">
        <v>101</v>
      </c>
      <c r="L278" s="143" t="s">
        <v>2573</v>
      </c>
      <c r="M278" s="143" t="str">
        <f t="shared" si="4"/>
        <v>v3_050602V01</v>
      </c>
      <c r="N278" s="144" t="s">
        <v>1937</v>
      </c>
      <c r="O278" s="144" t="s">
        <v>2943</v>
      </c>
      <c r="P278" s="144"/>
      <c r="Q278" s="142" t="s">
        <v>2623</v>
      </c>
      <c r="R278" s="142" t="s">
        <v>412</v>
      </c>
      <c r="S278" s="140" t="e">
        <f>IF(N278=#REF!,1,0)</f>
        <v>#REF!</v>
      </c>
    </row>
    <row r="279" spans="1:19" s="140" customFormat="1">
      <c r="A279" s="141" t="s">
        <v>616</v>
      </c>
      <c r="B279" s="141"/>
      <c r="C279" s="142" t="s">
        <v>618</v>
      </c>
      <c r="D279" s="142" t="s">
        <v>41</v>
      </c>
      <c r="E279" s="142">
        <v>2564</v>
      </c>
      <c r="F279" s="142" t="s">
        <v>136</v>
      </c>
      <c r="G279" s="143" t="s">
        <v>316</v>
      </c>
      <c r="H279" s="142" t="s">
        <v>299</v>
      </c>
      <c r="I279" s="142" t="s">
        <v>238</v>
      </c>
      <c r="J279" s="142" t="str">
        <f>VLOOKUP(I279,'[1]ตัวย่อ(ต่อท้าย)'!$B$2:$C$515,2,FALSE)</f>
        <v>ทล.</v>
      </c>
      <c r="K279" s="142" t="s">
        <v>101</v>
      </c>
      <c r="L279" s="143" t="s">
        <v>2573</v>
      </c>
      <c r="M279" s="143" t="str">
        <f t="shared" si="4"/>
        <v>v3_050602V01</v>
      </c>
      <c r="N279" s="144" t="s">
        <v>1937</v>
      </c>
      <c r="O279" s="144" t="s">
        <v>2943</v>
      </c>
      <c r="P279" s="144"/>
      <c r="Q279" s="142" t="s">
        <v>2624</v>
      </c>
      <c r="R279" s="142" t="s">
        <v>412</v>
      </c>
      <c r="S279" s="140" t="e">
        <f>IF(N279=#REF!,1,0)</f>
        <v>#REF!</v>
      </c>
    </row>
    <row r="280" spans="1:19" s="140" customFormat="1">
      <c r="A280" s="141" t="s">
        <v>600</v>
      </c>
      <c r="B280" s="141"/>
      <c r="C280" s="142" t="s">
        <v>602</v>
      </c>
      <c r="D280" s="142" t="s">
        <v>41</v>
      </c>
      <c r="E280" s="142">
        <v>2564</v>
      </c>
      <c r="F280" s="142" t="s">
        <v>136</v>
      </c>
      <c r="G280" s="143" t="s">
        <v>316</v>
      </c>
      <c r="H280" s="142" t="s">
        <v>299</v>
      </c>
      <c r="I280" s="142" t="s">
        <v>238</v>
      </c>
      <c r="J280" s="142" t="str">
        <f>VLOOKUP(I280,'[1]ตัวย่อ(ต่อท้าย)'!$B$2:$C$515,2,FALSE)</f>
        <v>ทล.</v>
      </c>
      <c r="K280" s="142" t="s">
        <v>101</v>
      </c>
      <c r="L280" s="143" t="s">
        <v>2573</v>
      </c>
      <c r="M280" s="143" t="str">
        <f t="shared" si="4"/>
        <v>v3_050602V01</v>
      </c>
      <c r="N280" s="144" t="s">
        <v>1937</v>
      </c>
      <c r="O280" s="144" t="s">
        <v>2943</v>
      </c>
      <c r="P280" s="144"/>
      <c r="Q280" s="142" t="s">
        <v>2625</v>
      </c>
      <c r="R280" s="142" t="s">
        <v>412</v>
      </c>
      <c r="S280" s="140" t="e">
        <f>IF(N280=#REF!,1,0)</f>
        <v>#REF!</v>
      </c>
    </row>
    <row r="281" spans="1:19" s="140" customFormat="1">
      <c r="A281" s="141" t="s">
        <v>597</v>
      </c>
      <c r="B281" s="141"/>
      <c r="C281" s="142" t="s">
        <v>598</v>
      </c>
      <c r="D281" s="142" t="s">
        <v>41</v>
      </c>
      <c r="E281" s="142">
        <v>2564</v>
      </c>
      <c r="F281" s="142" t="s">
        <v>136</v>
      </c>
      <c r="G281" s="143" t="s">
        <v>316</v>
      </c>
      <c r="H281" s="142" t="s">
        <v>299</v>
      </c>
      <c r="I281" s="142" t="s">
        <v>238</v>
      </c>
      <c r="J281" s="142" t="str">
        <f>VLOOKUP(I281,'[1]ตัวย่อ(ต่อท้าย)'!$B$2:$C$515,2,FALSE)</f>
        <v>ทล.</v>
      </c>
      <c r="K281" s="142" t="s">
        <v>101</v>
      </c>
      <c r="L281" s="143" t="s">
        <v>2573</v>
      </c>
      <c r="M281" s="143" t="str">
        <f t="shared" si="4"/>
        <v>v3_050602V01</v>
      </c>
      <c r="N281" s="144" t="s">
        <v>1937</v>
      </c>
      <c r="O281" s="144" t="s">
        <v>2943</v>
      </c>
      <c r="P281" s="144"/>
      <c r="Q281" s="142" t="s">
        <v>2626</v>
      </c>
      <c r="R281" s="142" t="s">
        <v>412</v>
      </c>
      <c r="S281" s="140" t="e">
        <f>IF(N281=#REF!,1,0)</f>
        <v>#REF!</v>
      </c>
    </row>
    <row r="282" spans="1:19" s="140" customFormat="1">
      <c r="A282" s="141" t="s">
        <v>593</v>
      </c>
      <c r="B282" s="141"/>
      <c r="C282" s="142" t="s">
        <v>595</v>
      </c>
      <c r="D282" s="142" t="s">
        <v>41</v>
      </c>
      <c r="E282" s="142">
        <v>2564</v>
      </c>
      <c r="F282" s="142" t="s">
        <v>136</v>
      </c>
      <c r="G282" s="143" t="s">
        <v>316</v>
      </c>
      <c r="H282" s="142" t="s">
        <v>299</v>
      </c>
      <c r="I282" s="142" t="s">
        <v>238</v>
      </c>
      <c r="J282" s="142" t="str">
        <f>VLOOKUP(I282,'[1]ตัวย่อ(ต่อท้าย)'!$B$2:$C$515,2,FALSE)</f>
        <v>ทล.</v>
      </c>
      <c r="K282" s="142" t="s">
        <v>101</v>
      </c>
      <c r="L282" s="143" t="s">
        <v>2573</v>
      </c>
      <c r="M282" s="143" t="str">
        <f t="shared" si="4"/>
        <v>v3_050602V01</v>
      </c>
      <c r="N282" s="144" t="s">
        <v>1937</v>
      </c>
      <c r="O282" s="144" t="s">
        <v>2943</v>
      </c>
      <c r="P282" s="144"/>
      <c r="Q282" s="142" t="s">
        <v>2627</v>
      </c>
      <c r="R282" s="142" t="s">
        <v>412</v>
      </c>
      <c r="S282" s="140" t="e">
        <f>IF(N282=#REF!,1,0)</f>
        <v>#REF!</v>
      </c>
    </row>
    <row r="283" spans="1:19" s="140" customFormat="1">
      <c r="A283" s="141" t="s">
        <v>589</v>
      </c>
      <c r="B283" s="141"/>
      <c r="C283" s="142" t="s">
        <v>591</v>
      </c>
      <c r="D283" s="142" t="s">
        <v>41</v>
      </c>
      <c r="E283" s="142">
        <v>2564</v>
      </c>
      <c r="F283" s="142" t="s">
        <v>136</v>
      </c>
      <c r="G283" s="143" t="s">
        <v>316</v>
      </c>
      <c r="H283" s="142" t="s">
        <v>299</v>
      </c>
      <c r="I283" s="142" t="s">
        <v>238</v>
      </c>
      <c r="J283" s="142" t="str">
        <f>VLOOKUP(I283,'[1]ตัวย่อ(ต่อท้าย)'!$B$2:$C$515,2,FALSE)</f>
        <v>ทล.</v>
      </c>
      <c r="K283" s="142" t="s">
        <v>101</v>
      </c>
      <c r="L283" s="143" t="s">
        <v>2573</v>
      </c>
      <c r="M283" s="143" t="str">
        <f t="shared" si="4"/>
        <v>v3_050602V01</v>
      </c>
      <c r="N283" s="144" t="s">
        <v>1937</v>
      </c>
      <c r="O283" s="144" t="s">
        <v>2943</v>
      </c>
      <c r="P283" s="144"/>
      <c r="Q283" s="142" t="s">
        <v>2628</v>
      </c>
      <c r="R283" s="142" t="s">
        <v>412</v>
      </c>
      <c r="S283" s="140" t="e">
        <f>IF(N283=#REF!,1,0)</f>
        <v>#REF!</v>
      </c>
    </row>
    <row r="284" spans="1:19" s="140" customFormat="1">
      <c r="A284" s="141" t="s">
        <v>585</v>
      </c>
      <c r="B284" s="141"/>
      <c r="C284" s="142" t="s">
        <v>587</v>
      </c>
      <c r="D284" s="142" t="s">
        <v>41</v>
      </c>
      <c r="E284" s="142">
        <v>2564</v>
      </c>
      <c r="F284" s="142" t="s">
        <v>136</v>
      </c>
      <c r="G284" s="143" t="s">
        <v>316</v>
      </c>
      <c r="H284" s="142" t="s">
        <v>299</v>
      </c>
      <c r="I284" s="142" t="s">
        <v>238</v>
      </c>
      <c r="J284" s="142" t="str">
        <f>VLOOKUP(I284,'[1]ตัวย่อ(ต่อท้าย)'!$B$2:$C$515,2,FALSE)</f>
        <v>ทล.</v>
      </c>
      <c r="K284" s="142" t="s">
        <v>101</v>
      </c>
      <c r="L284" s="143" t="s">
        <v>2573</v>
      </c>
      <c r="M284" s="143" t="str">
        <f t="shared" si="4"/>
        <v>v3_050602V01</v>
      </c>
      <c r="N284" s="144" t="s">
        <v>1937</v>
      </c>
      <c r="O284" s="144" t="s">
        <v>2943</v>
      </c>
      <c r="P284" s="144"/>
      <c r="Q284" s="142" t="s">
        <v>2629</v>
      </c>
      <c r="R284" s="142" t="s">
        <v>412</v>
      </c>
      <c r="S284" s="140" t="e">
        <f>IF(N284=#REF!,1,0)</f>
        <v>#REF!</v>
      </c>
    </row>
    <row r="285" spans="1:19" s="140" customFormat="1">
      <c r="A285" s="141" t="s">
        <v>573</v>
      </c>
      <c r="B285" s="141"/>
      <c r="C285" s="142" t="s">
        <v>2630</v>
      </c>
      <c r="D285" s="142" t="s">
        <v>41</v>
      </c>
      <c r="E285" s="142">
        <v>2564</v>
      </c>
      <c r="F285" s="142" t="s">
        <v>177</v>
      </c>
      <c r="G285" s="143" t="s">
        <v>569</v>
      </c>
      <c r="H285" s="142" t="s">
        <v>329</v>
      </c>
      <c r="I285" s="142" t="s">
        <v>238</v>
      </c>
      <c r="J285" s="142" t="str">
        <f>VLOOKUP(I285,'[1]ตัวย่อ(ต่อท้าย)'!$B$2:$C$515,2,FALSE)</f>
        <v>ทล.</v>
      </c>
      <c r="K285" s="142" t="s">
        <v>101</v>
      </c>
      <c r="L285" s="143" t="s">
        <v>2573</v>
      </c>
      <c r="M285" s="143" t="str">
        <f t="shared" si="4"/>
        <v>v3_050602V01</v>
      </c>
      <c r="N285" s="144" t="s">
        <v>2035</v>
      </c>
      <c r="O285" s="144" t="s">
        <v>2943</v>
      </c>
      <c r="P285" s="144"/>
      <c r="Q285" s="142" t="s">
        <v>2631</v>
      </c>
      <c r="R285" s="142" t="s">
        <v>440</v>
      </c>
      <c r="S285" s="140" t="e">
        <f>IF(N285=#REF!,1,0)</f>
        <v>#REF!</v>
      </c>
    </row>
    <row r="286" spans="1:19" s="140" customFormat="1">
      <c r="A286" s="141" t="s">
        <v>570</v>
      </c>
      <c r="B286" s="141"/>
      <c r="C286" s="142" t="s">
        <v>571</v>
      </c>
      <c r="D286" s="142" t="s">
        <v>41</v>
      </c>
      <c r="E286" s="142">
        <v>2564</v>
      </c>
      <c r="F286" s="142" t="s">
        <v>177</v>
      </c>
      <c r="G286" s="143" t="s">
        <v>569</v>
      </c>
      <c r="H286" s="142" t="s">
        <v>329</v>
      </c>
      <c r="I286" s="142" t="s">
        <v>238</v>
      </c>
      <c r="J286" s="142" t="str">
        <f>VLOOKUP(I286,'[1]ตัวย่อ(ต่อท้าย)'!$B$2:$C$515,2,FALSE)</f>
        <v>ทล.</v>
      </c>
      <c r="K286" s="142" t="s">
        <v>101</v>
      </c>
      <c r="L286" s="143" t="s">
        <v>2573</v>
      </c>
      <c r="M286" s="143" t="str">
        <f t="shared" si="4"/>
        <v>v3_050602V01</v>
      </c>
      <c r="N286" s="144" t="s">
        <v>1937</v>
      </c>
      <c r="O286" s="144" t="s">
        <v>2943</v>
      </c>
      <c r="P286" s="144"/>
      <c r="Q286" s="142" t="s">
        <v>2632</v>
      </c>
      <c r="R286" s="142" t="s">
        <v>412</v>
      </c>
      <c r="S286" s="140" t="e">
        <f>IF(N286=#REF!,1,0)</f>
        <v>#REF!</v>
      </c>
    </row>
    <row r="287" spans="1:19" s="140" customFormat="1">
      <c r="A287" s="141" t="s">
        <v>565</v>
      </c>
      <c r="B287" s="141"/>
      <c r="C287" s="142" t="s">
        <v>2633</v>
      </c>
      <c r="D287" s="142" t="s">
        <v>41</v>
      </c>
      <c r="E287" s="142">
        <v>2564</v>
      </c>
      <c r="F287" s="142" t="s">
        <v>568</v>
      </c>
      <c r="G287" s="143" t="s">
        <v>569</v>
      </c>
      <c r="H287" s="142" t="s">
        <v>329</v>
      </c>
      <c r="I287" s="142" t="s">
        <v>238</v>
      </c>
      <c r="J287" s="142" t="str">
        <f>VLOOKUP(I287,'[1]ตัวย่อ(ต่อท้าย)'!$B$2:$C$515,2,FALSE)</f>
        <v>ทล.</v>
      </c>
      <c r="K287" s="142" t="s">
        <v>101</v>
      </c>
      <c r="L287" s="143" t="s">
        <v>2573</v>
      </c>
      <c r="M287" s="143" t="str">
        <f t="shared" si="4"/>
        <v>v3_050602V01</v>
      </c>
      <c r="N287" s="144" t="s">
        <v>1937</v>
      </c>
      <c r="O287" s="144" t="s">
        <v>2943</v>
      </c>
      <c r="P287" s="144"/>
      <c r="Q287" s="142" t="s">
        <v>2634</v>
      </c>
      <c r="R287" s="142" t="s">
        <v>412</v>
      </c>
      <c r="S287" s="140" t="e">
        <f>IF(N287=#REF!,1,0)</f>
        <v>#REF!</v>
      </c>
    </row>
    <row r="288" spans="1:19" s="140" customFormat="1">
      <c r="A288" s="141" t="s">
        <v>681</v>
      </c>
      <c r="B288" s="141"/>
      <c r="C288" s="142" t="s">
        <v>683</v>
      </c>
      <c r="D288" s="142" t="s">
        <v>41</v>
      </c>
      <c r="E288" s="142">
        <v>2564</v>
      </c>
      <c r="F288" s="142" t="s">
        <v>136</v>
      </c>
      <c r="G288" s="143" t="s">
        <v>316</v>
      </c>
      <c r="H288" s="142" t="s">
        <v>384</v>
      </c>
      <c r="I288" s="142" t="s">
        <v>238</v>
      </c>
      <c r="J288" s="142" t="str">
        <f>VLOOKUP(I288,'[1]ตัวย่อ(ต่อท้าย)'!$B$2:$C$515,2,FALSE)</f>
        <v>ทล.</v>
      </c>
      <c r="K288" s="142" t="s">
        <v>101</v>
      </c>
      <c r="L288" s="143" t="s">
        <v>2573</v>
      </c>
      <c r="M288" s="143" t="str">
        <f t="shared" si="4"/>
        <v>v3_050602V01</v>
      </c>
      <c r="N288" s="144" t="s">
        <v>1937</v>
      </c>
      <c r="O288" s="144" t="s">
        <v>2943</v>
      </c>
      <c r="P288" s="144"/>
      <c r="Q288" s="142" t="s">
        <v>2635</v>
      </c>
      <c r="R288" s="142" t="s">
        <v>412</v>
      </c>
      <c r="S288" s="140" t="e">
        <f>IF(N288=#REF!,1,0)</f>
        <v>#REF!</v>
      </c>
    </row>
    <row r="289" spans="1:19" s="140" customFormat="1">
      <c r="A289" s="141" t="s">
        <v>678</v>
      </c>
      <c r="B289" s="141"/>
      <c r="C289" s="142" t="s">
        <v>679</v>
      </c>
      <c r="D289" s="142" t="s">
        <v>41</v>
      </c>
      <c r="E289" s="142">
        <v>2564</v>
      </c>
      <c r="F289" s="142" t="s">
        <v>568</v>
      </c>
      <c r="G289" s="143" t="s">
        <v>316</v>
      </c>
      <c r="H289" s="142" t="s">
        <v>384</v>
      </c>
      <c r="I289" s="142" t="s">
        <v>238</v>
      </c>
      <c r="J289" s="142" t="str">
        <f>VLOOKUP(I289,'[1]ตัวย่อ(ต่อท้าย)'!$B$2:$C$515,2,FALSE)</f>
        <v>ทล.</v>
      </c>
      <c r="K289" s="142" t="s">
        <v>101</v>
      </c>
      <c r="L289" s="143" t="s">
        <v>2573</v>
      </c>
      <c r="M289" s="143" t="str">
        <f t="shared" si="4"/>
        <v>v3_050602V01</v>
      </c>
      <c r="N289" s="144" t="s">
        <v>1937</v>
      </c>
      <c r="O289" s="144" t="s">
        <v>2943</v>
      </c>
      <c r="P289" s="144"/>
      <c r="Q289" s="142" t="s">
        <v>2636</v>
      </c>
      <c r="R289" s="142" t="s">
        <v>412</v>
      </c>
      <c r="S289" s="140" t="e">
        <f>IF(N289=#REF!,1,0)</f>
        <v>#REF!</v>
      </c>
    </row>
    <row r="290" spans="1:19" s="140" customFormat="1">
      <c r="A290" s="141" t="s">
        <v>774</v>
      </c>
      <c r="B290" s="141"/>
      <c r="C290" s="142" t="s">
        <v>775</v>
      </c>
      <c r="D290" s="142" t="s">
        <v>41</v>
      </c>
      <c r="E290" s="142">
        <v>2564</v>
      </c>
      <c r="F290" s="142" t="s">
        <v>373</v>
      </c>
      <c r="G290" s="143" t="s">
        <v>608</v>
      </c>
      <c r="H290" s="142" t="s">
        <v>777</v>
      </c>
      <c r="I290" s="142" t="s">
        <v>238</v>
      </c>
      <c r="J290" s="142" t="str">
        <f>VLOOKUP(I290,'[1]ตัวย่อ(ต่อท้าย)'!$B$2:$C$515,2,FALSE)</f>
        <v>ทล.</v>
      </c>
      <c r="K290" s="142" t="s">
        <v>101</v>
      </c>
      <c r="L290" s="143" t="s">
        <v>2573</v>
      </c>
      <c r="M290" s="143" t="str">
        <f t="shared" si="4"/>
        <v>v3_050602V03</v>
      </c>
      <c r="N290" s="144" t="s">
        <v>1944</v>
      </c>
      <c r="O290" s="144" t="s">
        <v>2943</v>
      </c>
      <c r="P290" s="144"/>
      <c r="Q290" s="142" t="s">
        <v>2637</v>
      </c>
      <c r="R290" s="142" t="s">
        <v>505</v>
      </c>
      <c r="S290" s="140" t="e">
        <f>IF(N290=#REF!,1,0)</f>
        <v>#REF!</v>
      </c>
    </row>
    <row r="291" spans="1:19" s="140" customFormat="1">
      <c r="A291" s="141" t="s">
        <v>559</v>
      </c>
      <c r="B291" s="141"/>
      <c r="C291" s="142" t="s">
        <v>2638</v>
      </c>
      <c r="D291" s="142" t="s">
        <v>41</v>
      </c>
      <c r="E291" s="142">
        <v>2564</v>
      </c>
      <c r="F291" s="142" t="s">
        <v>136</v>
      </c>
      <c r="G291" s="143" t="s">
        <v>316</v>
      </c>
      <c r="H291" s="142" t="s">
        <v>562</v>
      </c>
      <c r="I291" s="142" t="s">
        <v>563</v>
      </c>
      <c r="J291" s="142" t="str">
        <f>VLOOKUP(I291,'[1]ตัวย่อ(ต่อท้าย)'!$B$2:$C$515,2,FALSE)</f>
        <v>ชป.</v>
      </c>
      <c r="K291" s="142" t="s">
        <v>564</v>
      </c>
      <c r="L291" s="143" t="s">
        <v>2573</v>
      </c>
      <c r="M291" s="143" t="str">
        <f t="shared" si="4"/>
        <v>v3_050602V01</v>
      </c>
      <c r="N291" s="144" t="s">
        <v>1937</v>
      </c>
      <c r="O291" s="144" t="s">
        <v>2943</v>
      </c>
      <c r="P291" s="144"/>
      <c r="Q291" s="142" t="s">
        <v>2639</v>
      </c>
      <c r="R291" s="142" t="s">
        <v>412</v>
      </c>
      <c r="S291" s="140" t="e">
        <f>IF(N291=#REF!,1,0)</f>
        <v>#REF!</v>
      </c>
    </row>
    <row r="292" spans="1:19" s="140" customFormat="1">
      <c r="A292" s="141" t="s">
        <v>676</v>
      </c>
      <c r="B292" s="141"/>
      <c r="C292" s="142" t="s">
        <v>674</v>
      </c>
      <c r="D292" s="142" t="s">
        <v>41</v>
      </c>
      <c r="E292" s="142">
        <v>2564</v>
      </c>
      <c r="F292" s="142" t="s">
        <v>136</v>
      </c>
      <c r="G292" s="143" t="s">
        <v>316</v>
      </c>
      <c r="H292" s="142" t="s">
        <v>246</v>
      </c>
      <c r="I292" s="142" t="s">
        <v>61</v>
      </c>
      <c r="J292" s="142" t="str">
        <f>VLOOKUP(I292,'[1]ตัวย่อ(ต่อท้าย)'!$B$2:$C$515,2,FALSE)</f>
        <v>ยผ.</v>
      </c>
      <c r="K292" s="142" t="s">
        <v>62</v>
      </c>
      <c r="L292" s="143" t="s">
        <v>2573</v>
      </c>
      <c r="M292" s="143" t="str">
        <f t="shared" si="4"/>
        <v>v3_050602V03</v>
      </c>
      <c r="N292" s="144" t="s">
        <v>2051</v>
      </c>
      <c r="O292" s="144" t="s">
        <v>2943</v>
      </c>
      <c r="P292" s="144"/>
      <c r="Q292" s="142" t="s">
        <v>2640</v>
      </c>
      <c r="R292" s="142" t="s">
        <v>419</v>
      </c>
      <c r="S292" s="140" t="e">
        <f>IF(N292=#REF!,1,0)</f>
        <v>#REF!</v>
      </c>
    </row>
    <row r="293" spans="1:19" s="140" customFormat="1">
      <c r="A293" s="141" t="s">
        <v>673</v>
      </c>
      <c r="B293" s="141"/>
      <c r="C293" s="142" t="s">
        <v>674</v>
      </c>
      <c r="D293" s="142" t="s">
        <v>66</v>
      </c>
      <c r="E293" s="142">
        <v>2564</v>
      </c>
      <c r="F293" s="142" t="s">
        <v>136</v>
      </c>
      <c r="G293" s="143" t="s">
        <v>316</v>
      </c>
      <c r="H293" s="142" t="s">
        <v>246</v>
      </c>
      <c r="I293" s="142" t="s">
        <v>61</v>
      </c>
      <c r="J293" s="142" t="str">
        <f>VLOOKUP(I293,'[1]ตัวย่อ(ต่อท้าย)'!$B$2:$C$515,2,FALSE)</f>
        <v>ยผ.</v>
      </c>
      <c r="K293" s="142" t="s">
        <v>62</v>
      </c>
      <c r="L293" s="143" t="s">
        <v>2573</v>
      </c>
      <c r="M293" s="143" t="str">
        <f t="shared" si="4"/>
        <v>v3_050602V03</v>
      </c>
      <c r="N293" s="144" t="s">
        <v>2051</v>
      </c>
      <c r="O293" s="144" t="s">
        <v>2943</v>
      </c>
      <c r="P293" s="144"/>
      <c r="Q293" s="142" t="s">
        <v>2641</v>
      </c>
      <c r="R293" s="142" t="s">
        <v>419</v>
      </c>
      <c r="S293" s="140" t="e">
        <f>IF(N293=#REF!,1,0)</f>
        <v>#REF!</v>
      </c>
    </row>
    <row r="294" spans="1:19" s="140" customFormat="1">
      <c r="A294" s="141" t="s">
        <v>534</v>
      </c>
      <c r="B294" s="141"/>
      <c r="C294" s="142" t="s">
        <v>535</v>
      </c>
      <c r="D294" s="142" t="s">
        <v>41</v>
      </c>
      <c r="E294" s="142">
        <v>2564</v>
      </c>
      <c r="F294" s="142" t="s">
        <v>136</v>
      </c>
      <c r="G294" s="143" t="s">
        <v>316</v>
      </c>
      <c r="H294" s="142" t="s">
        <v>537</v>
      </c>
      <c r="I294" s="142" t="s">
        <v>61</v>
      </c>
      <c r="J294" s="142" t="str">
        <f>VLOOKUP(I294,'[1]ตัวย่อ(ต่อท้าย)'!$B$2:$C$515,2,FALSE)</f>
        <v>ยผ.</v>
      </c>
      <c r="K294" s="142" t="s">
        <v>62</v>
      </c>
      <c r="L294" s="143" t="s">
        <v>2573</v>
      </c>
      <c r="M294" s="143" t="str">
        <f t="shared" si="4"/>
        <v>v3_050602V01</v>
      </c>
      <c r="N294" s="144" t="s">
        <v>1937</v>
      </c>
      <c r="O294" s="144" t="s">
        <v>2943</v>
      </c>
      <c r="P294" s="144"/>
      <c r="Q294" s="142" t="s">
        <v>2642</v>
      </c>
      <c r="R294" s="142" t="s">
        <v>483</v>
      </c>
      <c r="S294" s="140" t="e">
        <f>IF(N294=#REF!,1,0)</f>
        <v>#REF!</v>
      </c>
    </row>
    <row r="295" spans="1:19" s="140" customFormat="1">
      <c r="A295" s="141" t="s">
        <v>550</v>
      </c>
      <c r="B295" s="141"/>
      <c r="C295" s="142" t="s">
        <v>551</v>
      </c>
      <c r="D295" s="142" t="s">
        <v>41</v>
      </c>
      <c r="E295" s="142">
        <v>2564</v>
      </c>
      <c r="F295" s="142" t="s">
        <v>136</v>
      </c>
      <c r="G295" s="143" t="s">
        <v>316</v>
      </c>
      <c r="H295" s="142" t="s">
        <v>193</v>
      </c>
      <c r="I295" s="142" t="s">
        <v>165</v>
      </c>
      <c r="J295" s="142" t="str">
        <f>VLOOKUP(I295,'[1]ตัวย่อ(ต่อท้าย)'!$B$2:$C$515,2,FALSE)</f>
        <v>สป.ทส.</v>
      </c>
      <c r="K295" s="142" t="s">
        <v>166</v>
      </c>
      <c r="L295" s="143" t="s">
        <v>2573</v>
      </c>
      <c r="M295" s="143" t="str">
        <f t="shared" si="4"/>
        <v>v3_050602V01</v>
      </c>
      <c r="N295" s="144" t="s">
        <v>1937</v>
      </c>
      <c r="O295" s="144" t="s">
        <v>2943</v>
      </c>
      <c r="P295" s="144"/>
      <c r="Q295" s="142" t="s">
        <v>2643</v>
      </c>
      <c r="R295" s="142" t="s">
        <v>412</v>
      </c>
      <c r="S295" s="140" t="e">
        <f>IF(N295=#REF!,1,0)</f>
        <v>#REF!</v>
      </c>
    </row>
    <row r="296" spans="1:19" s="140" customFormat="1">
      <c r="A296" s="141" t="s">
        <v>547</v>
      </c>
      <c r="B296" s="141"/>
      <c r="C296" s="142" t="s">
        <v>2644</v>
      </c>
      <c r="D296" s="142" t="s">
        <v>41</v>
      </c>
      <c r="E296" s="142">
        <v>2564</v>
      </c>
      <c r="F296" s="142" t="s">
        <v>136</v>
      </c>
      <c r="G296" s="143" t="s">
        <v>316</v>
      </c>
      <c r="H296" s="142" t="s">
        <v>193</v>
      </c>
      <c r="I296" s="142" t="s">
        <v>165</v>
      </c>
      <c r="J296" s="142" t="str">
        <f>VLOOKUP(I296,'[1]ตัวย่อ(ต่อท้าย)'!$B$2:$C$515,2,FALSE)</f>
        <v>สป.ทส.</v>
      </c>
      <c r="K296" s="142" t="s">
        <v>166</v>
      </c>
      <c r="L296" s="143" t="s">
        <v>2573</v>
      </c>
      <c r="M296" s="143" t="str">
        <f t="shared" si="4"/>
        <v>v3_050602V01</v>
      </c>
      <c r="N296" s="144" t="s">
        <v>1937</v>
      </c>
      <c r="O296" s="144" t="s">
        <v>2943</v>
      </c>
      <c r="P296" s="144"/>
      <c r="Q296" s="142" t="s">
        <v>2645</v>
      </c>
      <c r="R296" s="142" t="s">
        <v>412</v>
      </c>
      <c r="S296" s="140" t="e">
        <f>IF(N296=#REF!,1,0)</f>
        <v>#REF!</v>
      </c>
    </row>
    <row r="297" spans="1:19" s="140" customFormat="1">
      <c r="A297" s="141" t="s">
        <v>544</v>
      </c>
      <c r="B297" s="141"/>
      <c r="C297" s="142" t="s">
        <v>545</v>
      </c>
      <c r="D297" s="142" t="s">
        <v>41</v>
      </c>
      <c r="E297" s="142">
        <v>2564</v>
      </c>
      <c r="F297" s="142" t="s">
        <v>136</v>
      </c>
      <c r="G297" s="143" t="s">
        <v>316</v>
      </c>
      <c r="H297" s="142" t="s">
        <v>193</v>
      </c>
      <c r="I297" s="142" t="s">
        <v>165</v>
      </c>
      <c r="J297" s="142" t="str">
        <f>VLOOKUP(I297,'[1]ตัวย่อ(ต่อท้าย)'!$B$2:$C$515,2,FALSE)</f>
        <v>สป.ทส.</v>
      </c>
      <c r="K297" s="142" t="s">
        <v>166</v>
      </c>
      <c r="L297" s="143" t="s">
        <v>2573</v>
      </c>
      <c r="M297" s="143" t="str">
        <f t="shared" si="4"/>
        <v>v3_050602V01</v>
      </c>
      <c r="N297" s="144" t="s">
        <v>1937</v>
      </c>
      <c r="O297" s="144" t="s">
        <v>2943</v>
      </c>
      <c r="P297" s="144"/>
      <c r="Q297" s="142" t="s">
        <v>2646</v>
      </c>
      <c r="R297" s="142" t="s">
        <v>412</v>
      </c>
      <c r="S297" s="140" t="e">
        <f>IF(N297=#REF!,1,0)</f>
        <v>#REF!</v>
      </c>
    </row>
    <row r="298" spans="1:19" s="140" customFormat="1">
      <c r="A298" s="141" t="s">
        <v>541</v>
      </c>
      <c r="B298" s="141"/>
      <c r="C298" s="142" t="s">
        <v>542</v>
      </c>
      <c r="D298" s="142" t="s">
        <v>41</v>
      </c>
      <c r="E298" s="142">
        <v>2564</v>
      </c>
      <c r="F298" s="142" t="s">
        <v>136</v>
      </c>
      <c r="G298" s="143" t="s">
        <v>316</v>
      </c>
      <c r="H298" s="142" t="s">
        <v>193</v>
      </c>
      <c r="I298" s="142" t="s">
        <v>165</v>
      </c>
      <c r="J298" s="142" t="str">
        <f>VLOOKUP(I298,'[1]ตัวย่อ(ต่อท้าย)'!$B$2:$C$515,2,FALSE)</f>
        <v>สป.ทส.</v>
      </c>
      <c r="K298" s="142" t="s">
        <v>166</v>
      </c>
      <c r="L298" s="143" t="s">
        <v>2573</v>
      </c>
      <c r="M298" s="143" t="str">
        <f t="shared" si="4"/>
        <v>v3_050602V01</v>
      </c>
      <c r="N298" s="144" t="s">
        <v>1937</v>
      </c>
      <c r="O298" s="144" t="s">
        <v>2943</v>
      </c>
      <c r="P298" s="144"/>
      <c r="Q298" s="142" t="s">
        <v>2647</v>
      </c>
      <c r="R298" s="142" t="s">
        <v>412</v>
      </c>
      <c r="S298" s="140" t="e">
        <f>IF(N298=#REF!,1,0)</f>
        <v>#REF!</v>
      </c>
    </row>
    <row r="299" spans="1:19" s="140" customFormat="1">
      <c r="A299" s="141" t="s">
        <v>538</v>
      </c>
      <c r="B299" s="141"/>
      <c r="C299" s="142" t="s">
        <v>539</v>
      </c>
      <c r="D299" s="142" t="s">
        <v>41</v>
      </c>
      <c r="E299" s="142">
        <v>2564</v>
      </c>
      <c r="F299" s="142" t="s">
        <v>136</v>
      </c>
      <c r="G299" s="143" t="s">
        <v>316</v>
      </c>
      <c r="H299" s="142" t="s">
        <v>193</v>
      </c>
      <c r="I299" s="142" t="s">
        <v>165</v>
      </c>
      <c r="J299" s="142" t="str">
        <f>VLOOKUP(I299,'[1]ตัวย่อ(ต่อท้าย)'!$B$2:$C$515,2,FALSE)</f>
        <v>สป.ทส.</v>
      </c>
      <c r="K299" s="142" t="s">
        <v>166</v>
      </c>
      <c r="L299" s="143" t="s">
        <v>2573</v>
      </c>
      <c r="M299" s="143" t="str">
        <f t="shared" si="4"/>
        <v>v3_050602V01</v>
      </c>
      <c r="N299" s="144" t="s">
        <v>1937</v>
      </c>
      <c r="O299" s="144" t="s">
        <v>2943</v>
      </c>
      <c r="P299" s="144"/>
      <c r="Q299" s="142" t="s">
        <v>2648</v>
      </c>
      <c r="R299" s="142" t="s">
        <v>412</v>
      </c>
      <c r="S299" s="140" t="e">
        <f>IF(N299=#REF!,1,0)</f>
        <v>#REF!</v>
      </c>
    </row>
    <row r="300" spans="1:19" s="140" customFormat="1">
      <c r="A300" s="141" t="s">
        <v>879</v>
      </c>
      <c r="B300" s="141"/>
      <c r="C300" s="142" t="s">
        <v>513</v>
      </c>
      <c r="D300" s="142" t="s">
        <v>41</v>
      </c>
      <c r="E300" s="142">
        <v>2564</v>
      </c>
      <c r="F300" s="142" t="s">
        <v>396</v>
      </c>
      <c r="G300" s="143" t="s">
        <v>59</v>
      </c>
      <c r="H300" s="142" t="s">
        <v>504</v>
      </c>
      <c r="I300" s="142" t="s">
        <v>46</v>
      </c>
      <c r="J300" s="142" t="str">
        <f>VLOOKUP(I300,'[1]ตัวย่อ(ต่อท้าย)'!$B$2:$C$515,2,FALSE)</f>
        <v xml:space="preserve">กทท. </v>
      </c>
      <c r="K300" s="142" t="s">
        <v>47</v>
      </c>
      <c r="L300" s="143" t="s">
        <v>2573</v>
      </c>
      <c r="M300" s="143" t="str">
        <f t="shared" si="4"/>
        <v>v3_050602V03</v>
      </c>
      <c r="N300" s="144" t="s">
        <v>2051</v>
      </c>
      <c r="O300" s="144" t="s">
        <v>2943</v>
      </c>
      <c r="P300" s="144"/>
      <c r="Q300" s="142" t="s">
        <v>2649</v>
      </c>
      <c r="R300" s="142" t="s">
        <v>419</v>
      </c>
      <c r="S300" s="140" t="e">
        <f>IF(N300=#REF!,1,0)</f>
        <v>#REF!</v>
      </c>
    </row>
    <row r="301" spans="1:19" s="140" customFormat="1">
      <c r="A301" s="141" t="s">
        <v>859</v>
      </c>
      <c r="B301" s="141"/>
      <c r="C301" s="142" t="s">
        <v>860</v>
      </c>
      <c r="D301" s="142" t="s">
        <v>41</v>
      </c>
      <c r="E301" s="142">
        <v>2564</v>
      </c>
      <c r="F301" s="142" t="s">
        <v>396</v>
      </c>
      <c r="G301" s="143" t="s">
        <v>59</v>
      </c>
      <c r="H301" s="142" t="s">
        <v>504</v>
      </c>
      <c r="I301" s="142" t="s">
        <v>46</v>
      </c>
      <c r="J301" s="142" t="str">
        <f>VLOOKUP(I301,'[1]ตัวย่อ(ต่อท้าย)'!$B$2:$C$515,2,FALSE)</f>
        <v xml:space="preserve">กทท. </v>
      </c>
      <c r="K301" s="142" t="s">
        <v>47</v>
      </c>
      <c r="L301" s="143" t="s">
        <v>2573</v>
      </c>
      <c r="M301" s="143" t="str">
        <f t="shared" si="4"/>
        <v>v3_050602V02</v>
      </c>
      <c r="N301" s="144" t="s">
        <v>1985</v>
      </c>
      <c r="O301" s="144" t="s">
        <v>2943</v>
      </c>
      <c r="P301" s="144"/>
      <c r="Q301" s="142" t="s">
        <v>2650</v>
      </c>
      <c r="R301" s="142" t="s">
        <v>428</v>
      </c>
      <c r="S301" s="140" t="e">
        <f>IF(N301=#REF!,1,0)</f>
        <v>#REF!</v>
      </c>
    </row>
    <row r="302" spans="1:19" s="140" customFormat="1">
      <c r="A302" s="141" t="s">
        <v>526</v>
      </c>
      <c r="B302" s="141"/>
      <c r="C302" s="142" t="s">
        <v>527</v>
      </c>
      <c r="D302" s="142" t="s">
        <v>41</v>
      </c>
      <c r="E302" s="142">
        <v>2564</v>
      </c>
      <c r="F302" s="142" t="s">
        <v>136</v>
      </c>
      <c r="G302" s="143" t="s">
        <v>316</v>
      </c>
      <c r="H302" s="142" t="s">
        <v>504</v>
      </c>
      <c r="I302" s="142" t="s">
        <v>46</v>
      </c>
      <c r="J302" s="142" t="str">
        <f>VLOOKUP(I302,'[1]ตัวย่อ(ต่อท้าย)'!$B$2:$C$515,2,FALSE)</f>
        <v xml:space="preserve">กทท. </v>
      </c>
      <c r="K302" s="142" t="s">
        <v>47</v>
      </c>
      <c r="L302" s="143" t="s">
        <v>2573</v>
      </c>
      <c r="M302" s="143" t="str">
        <f t="shared" si="4"/>
        <v>v3_050602V02</v>
      </c>
      <c r="N302" s="144" t="s">
        <v>1973</v>
      </c>
      <c r="O302" s="144" t="s">
        <v>2943</v>
      </c>
      <c r="P302" s="144"/>
      <c r="Q302" s="142" t="s">
        <v>2651</v>
      </c>
      <c r="R302" s="142" t="s">
        <v>516</v>
      </c>
      <c r="S302" s="140" t="e">
        <f>IF(N302=#REF!,1,0)</f>
        <v>#REF!</v>
      </c>
    </row>
    <row r="303" spans="1:19" s="140" customFormat="1">
      <c r="A303" s="141" t="s">
        <v>523</v>
      </c>
      <c r="B303" s="141"/>
      <c r="C303" s="142" t="s">
        <v>524</v>
      </c>
      <c r="D303" s="142" t="s">
        <v>41</v>
      </c>
      <c r="E303" s="142">
        <v>2564</v>
      </c>
      <c r="F303" s="142" t="s">
        <v>136</v>
      </c>
      <c r="G303" s="143" t="s">
        <v>316</v>
      </c>
      <c r="H303" s="142" t="s">
        <v>504</v>
      </c>
      <c r="I303" s="142" t="s">
        <v>46</v>
      </c>
      <c r="J303" s="142" t="str">
        <f>VLOOKUP(I303,'[1]ตัวย่อ(ต่อท้าย)'!$B$2:$C$515,2,FALSE)</f>
        <v xml:space="preserve">กทท. </v>
      </c>
      <c r="K303" s="142" t="s">
        <v>47</v>
      </c>
      <c r="L303" s="143" t="s">
        <v>2573</v>
      </c>
      <c r="M303" s="143" t="str">
        <f t="shared" si="4"/>
        <v>v3_050602V02</v>
      </c>
      <c r="N303" s="144" t="s">
        <v>1973</v>
      </c>
      <c r="O303" s="144" t="s">
        <v>2943</v>
      </c>
      <c r="P303" s="144"/>
      <c r="Q303" s="142" t="s">
        <v>2652</v>
      </c>
      <c r="R303" s="142" t="s">
        <v>516</v>
      </c>
      <c r="S303" s="140" t="e">
        <f>IF(N303=#REF!,1,0)</f>
        <v>#REF!</v>
      </c>
    </row>
    <row r="304" spans="1:19" s="140" customFormat="1">
      <c r="A304" s="141" t="s">
        <v>520</v>
      </c>
      <c r="B304" s="141"/>
      <c r="C304" s="142" t="s">
        <v>2653</v>
      </c>
      <c r="D304" s="142" t="s">
        <v>41</v>
      </c>
      <c r="E304" s="142">
        <v>2564</v>
      </c>
      <c r="F304" s="142" t="s">
        <v>136</v>
      </c>
      <c r="G304" s="143" t="s">
        <v>316</v>
      </c>
      <c r="H304" s="142" t="s">
        <v>504</v>
      </c>
      <c r="I304" s="142" t="s">
        <v>46</v>
      </c>
      <c r="J304" s="142" t="str">
        <f>VLOOKUP(I304,'[1]ตัวย่อ(ต่อท้าย)'!$B$2:$C$515,2,FALSE)</f>
        <v xml:space="preserve">กทท. </v>
      </c>
      <c r="K304" s="142" t="s">
        <v>47</v>
      </c>
      <c r="L304" s="143" t="s">
        <v>2573</v>
      </c>
      <c r="M304" s="143" t="str">
        <f t="shared" si="4"/>
        <v>v3_050602V01</v>
      </c>
      <c r="N304" s="144" t="s">
        <v>2035</v>
      </c>
      <c r="O304" s="144" t="s">
        <v>2943</v>
      </c>
      <c r="P304" s="144"/>
      <c r="Q304" s="142" t="s">
        <v>2654</v>
      </c>
      <c r="R304" s="142" t="s">
        <v>440</v>
      </c>
      <c r="S304" s="140" t="e">
        <f>IF(N304=#REF!,1,0)</f>
        <v>#REF!</v>
      </c>
    </row>
    <row r="305" spans="1:19" s="140" customFormat="1">
      <c r="A305" s="141" t="s">
        <v>512</v>
      </c>
      <c r="B305" s="141"/>
      <c r="C305" s="142" t="s">
        <v>513</v>
      </c>
      <c r="D305" s="142" t="s">
        <v>41</v>
      </c>
      <c r="E305" s="142">
        <v>2564</v>
      </c>
      <c r="F305" s="142" t="s">
        <v>136</v>
      </c>
      <c r="G305" s="143" t="s">
        <v>316</v>
      </c>
      <c r="H305" s="142" t="s">
        <v>504</v>
      </c>
      <c r="I305" s="142" t="s">
        <v>46</v>
      </c>
      <c r="J305" s="142" t="str">
        <f>VLOOKUP(I305,'[1]ตัวย่อ(ต่อท้าย)'!$B$2:$C$515,2,FALSE)</f>
        <v xml:space="preserve">กทท. </v>
      </c>
      <c r="K305" s="142" t="s">
        <v>47</v>
      </c>
      <c r="L305" s="143" t="s">
        <v>2573</v>
      </c>
      <c r="M305" s="143" t="str">
        <f t="shared" si="4"/>
        <v>v3_050602V02</v>
      </c>
      <c r="N305" s="144" t="s">
        <v>1973</v>
      </c>
      <c r="O305" s="144" t="s">
        <v>2943</v>
      </c>
      <c r="P305" s="144"/>
      <c r="Q305" s="142" t="s">
        <v>2655</v>
      </c>
      <c r="R305" s="142" t="s">
        <v>516</v>
      </c>
      <c r="S305" s="140" t="e">
        <f>IF(N305=#REF!,1,0)</f>
        <v>#REF!</v>
      </c>
    </row>
    <row r="306" spans="1:19" s="140" customFormat="1">
      <c r="A306" s="141" t="s">
        <v>501</v>
      </c>
      <c r="B306" s="141"/>
      <c r="C306" s="142" t="s">
        <v>502</v>
      </c>
      <c r="D306" s="142" t="s">
        <v>41</v>
      </c>
      <c r="E306" s="142">
        <v>2564</v>
      </c>
      <c r="F306" s="142" t="s">
        <v>136</v>
      </c>
      <c r="G306" s="143" t="s">
        <v>316</v>
      </c>
      <c r="H306" s="142" t="s">
        <v>504</v>
      </c>
      <c r="I306" s="142" t="s">
        <v>46</v>
      </c>
      <c r="J306" s="142" t="str">
        <f>VLOOKUP(I306,'[1]ตัวย่อ(ต่อท้าย)'!$B$2:$C$515,2,FALSE)</f>
        <v xml:space="preserve">กทท. </v>
      </c>
      <c r="K306" s="142" t="s">
        <v>47</v>
      </c>
      <c r="L306" s="143" t="s">
        <v>2573</v>
      </c>
      <c r="M306" s="143" t="str">
        <f t="shared" si="4"/>
        <v>v3_050602V03</v>
      </c>
      <c r="N306" s="144" t="s">
        <v>1944</v>
      </c>
      <c r="O306" s="144" t="s">
        <v>2943</v>
      </c>
      <c r="P306" s="144"/>
      <c r="Q306" s="142" t="s">
        <v>2656</v>
      </c>
      <c r="R306" s="142" t="s">
        <v>505</v>
      </c>
      <c r="S306" s="140" t="e">
        <f>IF(N306=#REF!,1,0)</f>
        <v>#REF!</v>
      </c>
    </row>
    <row r="307" spans="1:19" s="140" customFormat="1">
      <c r="A307" s="141" t="s">
        <v>881</v>
      </c>
      <c r="B307" s="141"/>
      <c r="C307" s="142" t="s">
        <v>863</v>
      </c>
      <c r="D307" s="142" t="s">
        <v>41</v>
      </c>
      <c r="E307" s="142">
        <v>2564</v>
      </c>
      <c r="F307" s="142" t="s">
        <v>396</v>
      </c>
      <c r="G307" s="143" t="s">
        <v>59</v>
      </c>
      <c r="H307" s="142" t="s">
        <v>490</v>
      </c>
      <c r="I307" s="142" t="s">
        <v>46</v>
      </c>
      <c r="J307" s="142" t="str">
        <f>VLOOKUP(I307,'[1]ตัวย่อ(ต่อท้าย)'!$B$2:$C$515,2,FALSE)</f>
        <v xml:space="preserve">กทท. </v>
      </c>
      <c r="K307" s="142" t="s">
        <v>47</v>
      </c>
      <c r="L307" s="143" t="s">
        <v>2573</v>
      </c>
      <c r="M307" s="143" t="str">
        <f t="shared" si="4"/>
        <v>v3_050602V02</v>
      </c>
      <c r="N307" s="144" t="s">
        <v>1973</v>
      </c>
      <c r="O307" s="144" t="s">
        <v>2943</v>
      </c>
      <c r="P307" s="144"/>
      <c r="Q307" s="142" t="s">
        <v>2657</v>
      </c>
      <c r="R307" s="142" t="s">
        <v>516</v>
      </c>
      <c r="S307" s="140" t="e">
        <f>IF(N307=#REF!,1,0)</f>
        <v>#REF!</v>
      </c>
    </row>
    <row r="308" spans="1:19" s="140" customFormat="1">
      <c r="A308" s="141" t="s">
        <v>870</v>
      </c>
      <c r="B308" s="141"/>
      <c r="C308" s="142" t="s">
        <v>871</v>
      </c>
      <c r="D308" s="142" t="s">
        <v>41</v>
      </c>
      <c r="E308" s="142">
        <v>2564</v>
      </c>
      <c r="F308" s="142" t="s">
        <v>396</v>
      </c>
      <c r="G308" s="143" t="s">
        <v>59</v>
      </c>
      <c r="H308" s="142" t="s">
        <v>490</v>
      </c>
      <c r="I308" s="142" t="s">
        <v>46</v>
      </c>
      <c r="J308" s="142" t="str">
        <f>VLOOKUP(I308,'[1]ตัวย่อ(ต่อท้าย)'!$B$2:$C$515,2,FALSE)</f>
        <v xml:space="preserve">กทท. </v>
      </c>
      <c r="K308" s="142" t="s">
        <v>47</v>
      </c>
      <c r="L308" s="143" t="s">
        <v>2573</v>
      </c>
      <c r="M308" s="143" t="str">
        <f t="shared" si="4"/>
        <v>v3_050602V01</v>
      </c>
      <c r="N308" s="144" t="s">
        <v>2035</v>
      </c>
      <c r="O308" s="144" t="s">
        <v>2943</v>
      </c>
      <c r="P308" s="144"/>
      <c r="Q308" s="142" t="s">
        <v>2658</v>
      </c>
      <c r="R308" s="142" t="s">
        <v>440</v>
      </c>
      <c r="S308" s="140" t="e">
        <f>IF(N308=#REF!,1,0)</f>
        <v>#REF!</v>
      </c>
    </row>
    <row r="309" spans="1:19" s="140" customFormat="1">
      <c r="A309" s="141" t="s">
        <v>862</v>
      </c>
      <c r="B309" s="141"/>
      <c r="C309" s="142" t="s">
        <v>863</v>
      </c>
      <c r="D309" s="142" t="s">
        <v>41</v>
      </c>
      <c r="E309" s="142">
        <v>2564</v>
      </c>
      <c r="F309" s="142" t="s">
        <v>136</v>
      </c>
      <c r="G309" s="143" t="s">
        <v>316</v>
      </c>
      <c r="H309" s="142" t="s">
        <v>490</v>
      </c>
      <c r="I309" s="142" t="s">
        <v>46</v>
      </c>
      <c r="J309" s="142" t="str">
        <f>VLOOKUP(I309,'[1]ตัวย่อ(ต่อท้าย)'!$B$2:$C$515,2,FALSE)</f>
        <v xml:space="preserve">กทท. </v>
      </c>
      <c r="K309" s="142" t="s">
        <v>47</v>
      </c>
      <c r="L309" s="143" t="s">
        <v>2573</v>
      </c>
      <c r="M309" s="143" t="str">
        <f t="shared" si="4"/>
        <v>v3_050602V02</v>
      </c>
      <c r="N309" s="144" t="s">
        <v>1973</v>
      </c>
      <c r="O309" s="144" t="s">
        <v>2943</v>
      </c>
      <c r="P309" s="144"/>
      <c r="Q309" s="142" t="s">
        <v>2659</v>
      </c>
      <c r="R309" s="142" t="s">
        <v>516</v>
      </c>
      <c r="S309" s="140" t="e">
        <f>IF(N309=#REF!,1,0)</f>
        <v>#REF!</v>
      </c>
    </row>
    <row r="310" spans="1:19" s="140" customFormat="1">
      <c r="A310" s="141" t="s">
        <v>517</v>
      </c>
      <c r="B310" s="141"/>
      <c r="C310" s="142" t="s">
        <v>518</v>
      </c>
      <c r="D310" s="142" t="s">
        <v>41</v>
      </c>
      <c r="E310" s="142">
        <v>2564</v>
      </c>
      <c r="F310" s="142" t="s">
        <v>136</v>
      </c>
      <c r="G310" s="143" t="s">
        <v>316</v>
      </c>
      <c r="H310" s="142" t="s">
        <v>490</v>
      </c>
      <c r="I310" s="142" t="s">
        <v>46</v>
      </c>
      <c r="J310" s="142" t="str">
        <f>VLOOKUP(I310,'[1]ตัวย่อ(ต่อท้าย)'!$B$2:$C$515,2,FALSE)</f>
        <v xml:space="preserve">กทท. </v>
      </c>
      <c r="K310" s="142" t="s">
        <v>47</v>
      </c>
      <c r="L310" s="143" t="s">
        <v>2573</v>
      </c>
      <c r="M310" s="143" t="str">
        <f t="shared" si="4"/>
        <v>v3_050602V01</v>
      </c>
      <c r="N310" s="144" t="s">
        <v>1937</v>
      </c>
      <c r="O310" s="144" t="s">
        <v>2943</v>
      </c>
      <c r="P310" s="144"/>
      <c r="Q310" s="142" t="s">
        <v>2660</v>
      </c>
      <c r="R310" s="142" t="s">
        <v>412</v>
      </c>
      <c r="S310" s="140" t="e">
        <f>IF(N310=#REF!,1,0)</f>
        <v>#REF!</v>
      </c>
    </row>
    <row r="311" spans="1:19" s="140" customFormat="1">
      <c r="A311" s="141" t="s">
        <v>509</v>
      </c>
      <c r="B311" s="141"/>
      <c r="C311" s="142" t="s">
        <v>510</v>
      </c>
      <c r="D311" s="142" t="s">
        <v>41</v>
      </c>
      <c r="E311" s="142">
        <v>2564</v>
      </c>
      <c r="F311" s="142" t="s">
        <v>136</v>
      </c>
      <c r="G311" s="143" t="s">
        <v>316</v>
      </c>
      <c r="H311" s="142" t="s">
        <v>490</v>
      </c>
      <c r="I311" s="142" t="s">
        <v>46</v>
      </c>
      <c r="J311" s="142" t="str">
        <f>VLOOKUP(I311,'[1]ตัวย่อ(ต่อท้าย)'!$B$2:$C$515,2,FALSE)</f>
        <v xml:space="preserve">กทท. </v>
      </c>
      <c r="K311" s="142" t="s">
        <v>47</v>
      </c>
      <c r="L311" s="143" t="s">
        <v>2573</v>
      </c>
      <c r="M311" s="143" t="str">
        <f t="shared" si="4"/>
        <v>v3_050602V01</v>
      </c>
      <c r="N311" s="144" t="s">
        <v>1937</v>
      </c>
      <c r="O311" s="144" t="s">
        <v>2943</v>
      </c>
      <c r="P311" s="144"/>
      <c r="Q311" s="142" t="s">
        <v>2661</v>
      </c>
      <c r="R311" s="142" t="s">
        <v>412</v>
      </c>
      <c r="S311" s="140" t="e">
        <f>IF(N311=#REF!,1,0)</f>
        <v>#REF!</v>
      </c>
    </row>
    <row r="312" spans="1:19" s="140" customFormat="1">
      <c r="A312" s="141" t="s">
        <v>506</v>
      </c>
      <c r="B312" s="141"/>
      <c r="C312" s="142" t="s">
        <v>507</v>
      </c>
      <c r="D312" s="142" t="s">
        <v>41</v>
      </c>
      <c r="E312" s="142">
        <v>2564</v>
      </c>
      <c r="F312" s="142" t="s">
        <v>136</v>
      </c>
      <c r="G312" s="143" t="s">
        <v>316</v>
      </c>
      <c r="H312" s="142" t="s">
        <v>490</v>
      </c>
      <c r="I312" s="142" t="s">
        <v>46</v>
      </c>
      <c r="J312" s="142" t="str">
        <f>VLOOKUP(I312,'[1]ตัวย่อ(ต่อท้าย)'!$B$2:$C$515,2,FALSE)</f>
        <v xml:space="preserve">กทท. </v>
      </c>
      <c r="K312" s="142" t="s">
        <v>47</v>
      </c>
      <c r="L312" s="143" t="s">
        <v>2573</v>
      </c>
      <c r="M312" s="143" t="str">
        <f t="shared" si="4"/>
        <v>v3_050602V01</v>
      </c>
      <c r="N312" s="144" t="s">
        <v>1937</v>
      </c>
      <c r="O312" s="144" t="s">
        <v>2943</v>
      </c>
      <c r="P312" s="144"/>
      <c r="Q312" s="142" t="s">
        <v>2662</v>
      </c>
      <c r="R312" s="142" t="s">
        <v>412</v>
      </c>
      <c r="S312" s="140" t="e">
        <f>IF(N312=#REF!,1,0)</f>
        <v>#REF!</v>
      </c>
    </row>
    <row r="313" spans="1:19" s="140" customFormat="1">
      <c r="A313" s="141" t="s">
        <v>487</v>
      </c>
      <c r="B313" s="141"/>
      <c r="C313" s="142" t="s">
        <v>488</v>
      </c>
      <c r="D313" s="142" t="s">
        <v>41</v>
      </c>
      <c r="E313" s="142">
        <v>2564</v>
      </c>
      <c r="F313" s="142" t="s">
        <v>136</v>
      </c>
      <c r="G313" s="143" t="s">
        <v>316</v>
      </c>
      <c r="H313" s="142" t="s">
        <v>490</v>
      </c>
      <c r="I313" s="142" t="s">
        <v>46</v>
      </c>
      <c r="J313" s="142" t="str">
        <f>VLOOKUP(I313,'[1]ตัวย่อ(ต่อท้าย)'!$B$2:$C$515,2,FALSE)</f>
        <v xml:space="preserve">กทท. </v>
      </c>
      <c r="K313" s="142" t="s">
        <v>47</v>
      </c>
      <c r="L313" s="143" t="s">
        <v>2573</v>
      </c>
      <c r="M313" s="143" t="str">
        <f t="shared" si="4"/>
        <v>v3_050602V03</v>
      </c>
      <c r="N313" s="144" t="s">
        <v>2051</v>
      </c>
      <c r="O313" s="144" t="s">
        <v>2943</v>
      </c>
      <c r="P313" s="144"/>
      <c r="Q313" s="142" t="s">
        <v>2663</v>
      </c>
      <c r="R313" s="142" t="s">
        <v>419</v>
      </c>
      <c r="S313" s="140" t="e">
        <f>IF(N313=#REF!,1,0)</f>
        <v>#REF!</v>
      </c>
    </row>
    <row r="314" spans="1:19" s="140" customFormat="1">
      <c r="A314" s="141" t="s">
        <v>529</v>
      </c>
      <c r="B314" s="141"/>
      <c r="C314" s="142" t="s">
        <v>530</v>
      </c>
      <c r="D314" s="142" t="s">
        <v>41</v>
      </c>
      <c r="E314" s="142">
        <v>2564</v>
      </c>
      <c r="F314" s="142" t="s">
        <v>177</v>
      </c>
      <c r="G314" s="143" t="s">
        <v>316</v>
      </c>
      <c r="H314" s="142" t="s">
        <v>45</v>
      </c>
      <c r="I314" s="142" t="s">
        <v>46</v>
      </c>
      <c r="J314" s="142" t="str">
        <f>VLOOKUP(I314,'[1]ตัวย่อ(ต่อท้าย)'!$B$2:$C$515,2,FALSE)</f>
        <v xml:space="preserve">กทท. </v>
      </c>
      <c r="K314" s="142" t="s">
        <v>47</v>
      </c>
      <c r="L314" s="143" t="s">
        <v>2573</v>
      </c>
      <c r="M314" s="143" t="str">
        <f t="shared" si="4"/>
        <v>v3_050602V02</v>
      </c>
      <c r="N314" s="144" t="s">
        <v>1967</v>
      </c>
      <c r="O314" s="144" t="s">
        <v>2943</v>
      </c>
      <c r="P314" s="144"/>
      <c r="Q314" s="142" t="s">
        <v>2664</v>
      </c>
      <c r="R314" s="142" t="s">
        <v>532</v>
      </c>
      <c r="S314" s="140" t="e">
        <f>IF(N314=#REF!,1,0)</f>
        <v>#REF!</v>
      </c>
    </row>
    <row r="315" spans="1:19" s="140" customFormat="1">
      <c r="A315" s="141" t="s">
        <v>883</v>
      </c>
      <c r="B315" s="141"/>
      <c r="C315" s="142" t="s">
        <v>884</v>
      </c>
      <c r="D315" s="142" t="s">
        <v>41</v>
      </c>
      <c r="E315" s="142">
        <v>2564</v>
      </c>
      <c r="F315" s="142" t="s">
        <v>396</v>
      </c>
      <c r="G315" s="143" t="s">
        <v>59</v>
      </c>
      <c r="H315" s="142" t="s">
        <v>830</v>
      </c>
      <c r="I315" s="142" t="s">
        <v>70</v>
      </c>
      <c r="J315" s="142" t="str">
        <f>VLOOKUP(I315,'[1]ตัวย่อ(ต่อท้าย)'!$B$2:$C$515,2,FALSE)</f>
        <v>สป.กก.</v>
      </c>
      <c r="K315" s="142" t="s">
        <v>47</v>
      </c>
      <c r="L315" s="143" t="s">
        <v>2573</v>
      </c>
      <c r="M315" s="143" t="str">
        <f t="shared" si="4"/>
        <v>v3_050602V02</v>
      </c>
      <c r="N315" s="144" t="s">
        <v>1967</v>
      </c>
      <c r="O315" s="144" t="s">
        <v>2943</v>
      </c>
      <c r="P315" s="144"/>
      <c r="Q315" s="142" t="s">
        <v>2665</v>
      </c>
      <c r="R315" s="142" t="s">
        <v>532</v>
      </c>
      <c r="S315" s="140" t="e">
        <f>IF(N315=#REF!,1,0)</f>
        <v>#REF!</v>
      </c>
    </row>
    <row r="316" spans="1:19" s="140" customFormat="1">
      <c r="A316" s="141" t="s">
        <v>865</v>
      </c>
      <c r="B316" s="141"/>
      <c r="C316" s="142" t="s">
        <v>866</v>
      </c>
      <c r="D316" s="142" t="s">
        <v>41</v>
      </c>
      <c r="E316" s="142">
        <v>2564</v>
      </c>
      <c r="F316" s="142" t="s">
        <v>608</v>
      </c>
      <c r="G316" s="143" t="s">
        <v>316</v>
      </c>
      <c r="H316" s="142" t="s">
        <v>830</v>
      </c>
      <c r="I316" s="142" t="s">
        <v>70</v>
      </c>
      <c r="J316" s="142" t="str">
        <f>VLOOKUP(I316,'[1]ตัวย่อ(ต่อท้าย)'!$B$2:$C$515,2,FALSE)</f>
        <v>สป.กก.</v>
      </c>
      <c r="K316" s="142" t="s">
        <v>47</v>
      </c>
      <c r="L316" s="143" t="s">
        <v>2573</v>
      </c>
      <c r="M316" s="143" t="str">
        <f t="shared" si="4"/>
        <v>v3_050602V03</v>
      </c>
      <c r="N316" s="144" t="s">
        <v>2051</v>
      </c>
      <c r="O316" s="144" t="s">
        <v>2943</v>
      </c>
      <c r="P316" s="144"/>
      <c r="Q316" s="142" t="s">
        <v>2666</v>
      </c>
      <c r="R316" s="142" t="s">
        <v>419</v>
      </c>
      <c r="S316" s="140" t="e">
        <f>IF(N316=#REF!,1,0)</f>
        <v>#REF!</v>
      </c>
    </row>
    <row r="317" spans="1:19" s="140" customFormat="1">
      <c r="A317" s="141" t="s">
        <v>827</v>
      </c>
      <c r="B317" s="141"/>
      <c r="C317" s="142" t="s">
        <v>828</v>
      </c>
      <c r="D317" s="142" t="s">
        <v>41</v>
      </c>
      <c r="E317" s="142">
        <v>2564</v>
      </c>
      <c r="F317" s="142" t="s">
        <v>136</v>
      </c>
      <c r="G317" s="143" t="s">
        <v>316</v>
      </c>
      <c r="H317" s="142" t="s">
        <v>830</v>
      </c>
      <c r="I317" s="142" t="s">
        <v>70</v>
      </c>
      <c r="J317" s="142" t="str">
        <f>VLOOKUP(I317,'[1]ตัวย่อ(ต่อท้าย)'!$B$2:$C$515,2,FALSE)</f>
        <v>สป.กก.</v>
      </c>
      <c r="K317" s="142" t="s">
        <v>47</v>
      </c>
      <c r="L317" s="143" t="s">
        <v>2573</v>
      </c>
      <c r="M317" s="143" t="str">
        <f t="shared" si="4"/>
        <v>v3_050602V03</v>
      </c>
      <c r="N317" s="144" t="s">
        <v>2051</v>
      </c>
      <c r="O317" s="144" t="s">
        <v>2943</v>
      </c>
      <c r="P317" s="144"/>
      <c r="Q317" s="142" t="s">
        <v>2667</v>
      </c>
      <c r="R317" s="142" t="s">
        <v>419</v>
      </c>
      <c r="S317" s="140" t="e">
        <f>IF(N317=#REF!,1,0)</f>
        <v>#REF!</v>
      </c>
    </row>
    <row r="318" spans="1:19" s="140" customFormat="1">
      <c r="A318" s="141" t="s">
        <v>873</v>
      </c>
      <c r="B318" s="141"/>
      <c r="C318" s="142" t="s">
        <v>874</v>
      </c>
      <c r="D318" s="142" t="s">
        <v>41</v>
      </c>
      <c r="E318" s="142">
        <v>2564</v>
      </c>
      <c r="F318" s="142" t="s">
        <v>396</v>
      </c>
      <c r="G318" s="143" t="s">
        <v>59</v>
      </c>
      <c r="H318" s="142" t="s">
        <v>825</v>
      </c>
      <c r="I318" s="142" t="s">
        <v>70</v>
      </c>
      <c r="J318" s="142" t="str">
        <f>VLOOKUP(I318,'[1]ตัวย่อ(ต่อท้าย)'!$B$2:$C$515,2,FALSE)</f>
        <v>สป.กก.</v>
      </c>
      <c r="K318" s="142" t="s">
        <v>47</v>
      </c>
      <c r="L318" s="143" t="s">
        <v>2573</v>
      </c>
      <c r="M318" s="143" t="str">
        <f t="shared" si="4"/>
        <v>v3_050602V02</v>
      </c>
      <c r="N318" s="144" t="s">
        <v>1973</v>
      </c>
      <c r="O318" s="144" t="s">
        <v>2943</v>
      </c>
      <c r="P318" s="144"/>
      <c r="Q318" s="142" t="s">
        <v>2668</v>
      </c>
      <c r="R318" s="142" t="s">
        <v>516</v>
      </c>
      <c r="S318" s="140" t="e">
        <f>IF(N318=#REF!,1,0)</f>
        <v>#REF!</v>
      </c>
    </row>
    <row r="319" spans="1:19" s="140" customFormat="1">
      <c r="A319" s="141" t="s">
        <v>821</v>
      </c>
      <c r="B319" s="141"/>
      <c r="C319" s="142" t="s">
        <v>822</v>
      </c>
      <c r="D319" s="142" t="s">
        <v>41</v>
      </c>
      <c r="E319" s="142">
        <v>2564</v>
      </c>
      <c r="F319" s="142" t="s">
        <v>824</v>
      </c>
      <c r="G319" s="143" t="s">
        <v>316</v>
      </c>
      <c r="H319" s="142" t="s">
        <v>825</v>
      </c>
      <c r="I319" s="142" t="s">
        <v>70</v>
      </c>
      <c r="J319" s="142" t="str">
        <f>VLOOKUP(I319,'[1]ตัวย่อ(ต่อท้าย)'!$B$2:$C$515,2,FALSE)</f>
        <v>สป.กก.</v>
      </c>
      <c r="K319" s="142" t="s">
        <v>47</v>
      </c>
      <c r="L319" s="143" t="s">
        <v>2573</v>
      </c>
      <c r="M319" s="143" t="str">
        <f t="shared" si="4"/>
        <v>v3_050602V01</v>
      </c>
      <c r="N319" s="144" t="s">
        <v>2035</v>
      </c>
      <c r="O319" s="144" t="s">
        <v>2943</v>
      </c>
      <c r="P319" s="144"/>
      <c r="Q319" s="142" t="s">
        <v>2669</v>
      </c>
      <c r="R319" s="142" t="s">
        <v>440</v>
      </c>
      <c r="S319" s="140" t="e">
        <f>IF(N319=#REF!,1,0)</f>
        <v>#REF!</v>
      </c>
    </row>
    <row r="320" spans="1:19" s="140" customFormat="1">
      <c r="A320" s="141" t="s">
        <v>876</v>
      </c>
      <c r="B320" s="141"/>
      <c r="C320" s="142" t="s">
        <v>877</v>
      </c>
      <c r="D320" s="142" t="s">
        <v>41</v>
      </c>
      <c r="E320" s="142">
        <v>2564</v>
      </c>
      <c r="F320" s="142" t="s">
        <v>136</v>
      </c>
      <c r="G320" s="143" t="s">
        <v>316</v>
      </c>
      <c r="H320" s="142" t="s">
        <v>112</v>
      </c>
      <c r="I320" s="142" t="s">
        <v>70</v>
      </c>
      <c r="J320" s="142" t="str">
        <f>VLOOKUP(I320,'[1]ตัวย่อ(ต่อท้าย)'!$B$2:$C$515,2,FALSE)</f>
        <v>สป.กก.</v>
      </c>
      <c r="K320" s="142" t="s">
        <v>47</v>
      </c>
      <c r="L320" s="143" t="s">
        <v>2573</v>
      </c>
      <c r="M320" s="143" t="str">
        <f t="shared" si="4"/>
        <v>v3_050602V03</v>
      </c>
      <c r="N320" s="144" t="s">
        <v>2051</v>
      </c>
      <c r="O320" s="144" t="s">
        <v>2943</v>
      </c>
      <c r="P320" s="144"/>
      <c r="Q320" s="142" t="s">
        <v>2670</v>
      </c>
      <c r="R320" s="142" t="s">
        <v>419</v>
      </c>
      <c r="S320" s="140" t="e">
        <f>IF(N320=#REF!,1,0)</f>
        <v>#REF!</v>
      </c>
    </row>
    <row r="321" spans="1:19" s="140" customFormat="1">
      <c r="A321" s="141" t="s">
        <v>810</v>
      </c>
      <c r="B321" s="141"/>
      <c r="C321" s="142" t="s">
        <v>811</v>
      </c>
      <c r="D321" s="142" t="s">
        <v>41</v>
      </c>
      <c r="E321" s="142">
        <v>2564</v>
      </c>
      <c r="F321" s="142" t="s">
        <v>136</v>
      </c>
      <c r="G321" s="143" t="s">
        <v>316</v>
      </c>
      <c r="H321" s="142" t="s">
        <v>112</v>
      </c>
      <c r="I321" s="142" t="s">
        <v>70</v>
      </c>
      <c r="J321" s="142" t="str">
        <f>VLOOKUP(I321,'[1]ตัวย่อ(ต่อท้าย)'!$B$2:$C$515,2,FALSE)</f>
        <v>สป.กก.</v>
      </c>
      <c r="K321" s="142" t="s">
        <v>47</v>
      </c>
      <c r="L321" s="143" t="s">
        <v>2573</v>
      </c>
      <c r="M321" s="143" t="str">
        <f t="shared" si="4"/>
        <v>v3_050602V02</v>
      </c>
      <c r="N321" s="144" t="s">
        <v>1967</v>
      </c>
      <c r="O321" s="144" t="s">
        <v>2943</v>
      </c>
      <c r="P321" s="144"/>
      <c r="Q321" s="142" t="s">
        <v>2671</v>
      </c>
      <c r="R321" s="142" t="s">
        <v>532</v>
      </c>
      <c r="S321" s="140" t="e">
        <f>IF(N321=#REF!,1,0)</f>
        <v>#REF!</v>
      </c>
    </row>
    <row r="322" spans="1:19" s="140" customFormat="1">
      <c r="A322" s="141" t="s">
        <v>807</v>
      </c>
      <c r="B322" s="141"/>
      <c r="C322" s="142" t="s">
        <v>808</v>
      </c>
      <c r="D322" s="142" t="s">
        <v>41</v>
      </c>
      <c r="E322" s="142">
        <v>2564</v>
      </c>
      <c r="F322" s="142" t="s">
        <v>136</v>
      </c>
      <c r="G322" s="143" t="s">
        <v>316</v>
      </c>
      <c r="H322" s="142" t="s">
        <v>112</v>
      </c>
      <c r="I322" s="142" t="s">
        <v>70</v>
      </c>
      <c r="J322" s="142" t="str">
        <f>VLOOKUP(I322,'[1]ตัวย่อ(ต่อท้าย)'!$B$2:$C$515,2,FALSE)</f>
        <v>สป.กก.</v>
      </c>
      <c r="K322" s="142" t="s">
        <v>47</v>
      </c>
      <c r="L322" s="143" t="s">
        <v>2573</v>
      </c>
      <c r="M322" s="143" t="str">
        <f t="shared" si="4"/>
        <v>v3_050602V02</v>
      </c>
      <c r="N322" s="144" t="s">
        <v>1973</v>
      </c>
      <c r="O322" s="144" t="s">
        <v>2943</v>
      </c>
      <c r="P322" s="144"/>
      <c r="Q322" s="142" t="s">
        <v>2672</v>
      </c>
      <c r="R322" s="142" t="s">
        <v>516</v>
      </c>
      <c r="S322" s="140" t="e">
        <f>IF(N322=#REF!,1,0)</f>
        <v>#REF!</v>
      </c>
    </row>
    <row r="323" spans="1:19" s="140" customFormat="1">
      <c r="A323" s="141" t="s">
        <v>804</v>
      </c>
      <c r="B323" s="141"/>
      <c r="C323" s="142" t="s">
        <v>2673</v>
      </c>
      <c r="D323" s="142" t="s">
        <v>41</v>
      </c>
      <c r="E323" s="142">
        <v>2564</v>
      </c>
      <c r="F323" s="142" t="s">
        <v>136</v>
      </c>
      <c r="G323" s="143" t="s">
        <v>316</v>
      </c>
      <c r="H323" s="142" t="s">
        <v>112</v>
      </c>
      <c r="I323" s="142" t="s">
        <v>70</v>
      </c>
      <c r="J323" s="142" t="str">
        <f>VLOOKUP(I323,'[1]ตัวย่อ(ต่อท้าย)'!$B$2:$C$515,2,FALSE)</f>
        <v>สป.กก.</v>
      </c>
      <c r="K323" s="142" t="s">
        <v>47</v>
      </c>
      <c r="L323" s="143" t="s">
        <v>2573</v>
      </c>
      <c r="M323" s="143" t="str">
        <f t="shared" ref="M323:M386" si="5">LEFT(N323,12)</f>
        <v>v3_050602V01</v>
      </c>
      <c r="N323" s="144" t="s">
        <v>1937</v>
      </c>
      <c r="O323" s="144" t="s">
        <v>2943</v>
      </c>
      <c r="P323" s="144"/>
      <c r="Q323" s="142" t="s">
        <v>2674</v>
      </c>
      <c r="R323" s="142" t="s">
        <v>412</v>
      </c>
      <c r="S323" s="140" t="e">
        <f>IF(N323=#REF!,1,0)</f>
        <v>#REF!</v>
      </c>
    </row>
    <row r="324" spans="1:19" s="140" customFormat="1">
      <c r="A324" s="141" t="s">
        <v>494</v>
      </c>
      <c r="B324" s="141"/>
      <c r="C324" s="142" t="s">
        <v>495</v>
      </c>
      <c r="D324" s="142" t="s">
        <v>41</v>
      </c>
      <c r="E324" s="142">
        <v>2564</v>
      </c>
      <c r="F324" s="142" t="s">
        <v>136</v>
      </c>
      <c r="G324" s="143" t="s">
        <v>316</v>
      </c>
      <c r="H324" s="142" t="s">
        <v>112</v>
      </c>
      <c r="I324" s="142" t="s">
        <v>70</v>
      </c>
      <c r="J324" s="142" t="str">
        <f>VLOOKUP(I324,'[1]ตัวย่อ(ต่อท้าย)'!$B$2:$C$515,2,FALSE)</f>
        <v>สป.กก.</v>
      </c>
      <c r="K324" s="142" t="s">
        <v>47</v>
      </c>
      <c r="L324" s="143" t="s">
        <v>2573</v>
      </c>
      <c r="M324" s="143" t="str">
        <f t="shared" si="5"/>
        <v>v3_050602V03</v>
      </c>
      <c r="N324" s="144" t="s">
        <v>2051</v>
      </c>
      <c r="O324" s="144" t="s">
        <v>2943</v>
      </c>
      <c r="P324" s="144"/>
      <c r="Q324" s="142" t="s">
        <v>2675</v>
      </c>
      <c r="R324" s="142" t="s">
        <v>419</v>
      </c>
      <c r="S324" s="140" t="e">
        <f>IF(N324=#REF!,1,0)</f>
        <v>#REF!</v>
      </c>
    </row>
    <row r="325" spans="1:19" s="140" customFormat="1">
      <c r="A325" s="141" t="s">
        <v>816</v>
      </c>
      <c r="B325" s="141"/>
      <c r="C325" s="142" t="s">
        <v>817</v>
      </c>
      <c r="D325" s="142" t="s">
        <v>41</v>
      </c>
      <c r="E325" s="142">
        <v>2564</v>
      </c>
      <c r="F325" s="142" t="s">
        <v>136</v>
      </c>
      <c r="G325" s="143" t="s">
        <v>316</v>
      </c>
      <c r="H325" s="142" t="s">
        <v>93</v>
      </c>
      <c r="I325" s="142" t="s">
        <v>70</v>
      </c>
      <c r="J325" s="142" t="str">
        <f>VLOOKUP(I325,'[1]ตัวย่อ(ต่อท้าย)'!$B$2:$C$515,2,FALSE)</f>
        <v>สป.กก.</v>
      </c>
      <c r="K325" s="142" t="s">
        <v>47</v>
      </c>
      <c r="L325" s="143" t="s">
        <v>2573</v>
      </c>
      <c r="M325" s="143" t="str">
        <f t="shared" si="5"/>
        <v>v3_050602V02</v>
      </c>
      <c r="N325" s="144" t="s">
        <v>2088</v>
      </c>
      <c r="O325" s="144" t="s">
        <v>2943</v>
      </c>
      <c r="P325" s="144"/>
      <c r="Q325" s="142" t="s">
        <v>2676</v>
      </c>
      <c r="R325" s="142" t="s">
        <v>819</v>
      </c>
      <c r="S325" s="140" t="e">
        <f>IF(N325=#REF!,1,0)</f>
        <v>#REF!</v>
      </c>
    </row>
    <row r="326" spans="1:19" s="140" customFormat="1">
      <c r="A326" s="141" t="s">
        <v>813</v>
      </c>
      <c r="B326" s="141"/>
      <c r="C326" s="142" t="s">
        <v>814</v>
      </c>
      <c r="D326" s="142" t="s">
        <v>667</v>
      </c>
      <c r="E326" s="142">
        <v>2564</v>
      </c>
      <c r="F326" s="142" t="s">
        <v>136</v>
      </c>
      <c r="G326" s="143" t="s">
        <v>316</v>
      </c>
      <c r="H326" s="142" t="s">
        <v>93</v>
      </c>
      <c r="I326" s="142" t="s">
        <v>70</v>
      </c>
      <c r="J326" s="142" t="str">
        <f>VLOOKUP(I326,'[1]ตัวย่อ(ต่อท้าย)'!$B$2:$C$515,2,FALSE)</f>
        <v>สป.กก.</v>
      </c>
      <c r="K326" s="142" t="s">
        <v>47</v>
      </c>
      <c r="L326" s="143" t="s">
        <v>2573</v>
      </c>
      <c r="M326" s="143" t="str">
        <f t="shared" si="5"/>
        <v>v3_050602V01</v>
      </c>
      <c r="N326" s="144" t="s">
        <v>1937</v>
      </c>
      <c r="O326" s="144" t="s">
        <v>2943</v>
      </c>
      <c r="P326" s="144"/>
      <c r="Q326" s="142" t="s">
        <v>2677</v>
      </c>
      <c r="R326" s="142" t="s">
        <v>412</v>
      </c>
      <c r="S326" s="140" t="e">
        <f>IF(N326=#REF!,1,0)</f>
        <v>#REF!</v>
      </c>
    </row>
    <row r="327" spans="1:19" s="140" customFormat="1">
      <c r="A327" s="141" t="s">
        <v>491</v>
      </c>
      <c r="B327" s="141"/>
      <c r="C327" s="142" t="s">
        <v>492</v>
      </c>
      <c r="D327" s="142" t="s">
        <v>66</v>
      </c>
      <c r="E327" s="142">
        <v>2564</v>
      </c>
      <c r="F327" s="142" t="s">
        <v>182</v>
      </c>
      <c r="G327" s="143" t="s">
        <v>182</v>
      </c>
      <c r="H327" s="142" t="s">
        <v>69</v>
      </c>
      <c r="I327" s="142" t="s">
        <v>70</v>
      </c>
      <c r="J327" s="142" t="str">
        <f>VLOOKUP(I327,'[1]ตัวย่อ(ต่อท้าย)'!$B$2:$C$515,2,FALSE)</f>
        <v>สป.กก.</v>
      </c>
      <c r="K327" s="142" t="s">
        <v>47</v>
      </c>
      <c r="L327" s="143" t="s">
        <v>2573</v>
      </c>
      <c r="M327" s="143" t="str">
        <f t="shared" si="5"/>
        <v>v3_050602V03</v>
      </c>
      <c r="N327" s="144" t="s">
        <v>2678</v>
      </c>
      <c r="O327" s="144" t="s">
        <v>2943</v>
      </c>
      <c r="P327" s="144"/>
      <c r="Q327" s="142" t="s">
        <v>2679</v>
      </c>
      <c r="R327" s="142" t="s">
        <v>399</v>
      </c>
      <c r="S327" s="140" t="e">
        <f>IF(N327=#REF!,1,0)</f>
        <v>#REF!</v>
      </c>
    </row>
    <row r="328" spans="1:19" s="140" customFormat="1">
      <c r="A328" s="141" t="s">
        <v>800</v>
      </c>
      <c r="B328" s="141"/>
      <c r="C328" s="142" t="s">
        <v>801</v>
      </c>
      <c r="D328" s="142" t="s">
        <v>41</v>
      </c>
      <c r="E328" s="142">
        <v>2564</v>
      </c>
      <c r="F328" s="142" t="s">
        <v>136</v>
      </c>
      <c r="G328" s="143" t="s">
        <v>316</v>
      </c>
      <c r="H328" s="142" t="s">
        <v>803</v>
      </c>
      <c r="I328" s="142" t="s">
        <v>563</v>
      </c>
      <c r="J328" s="142" t="str">
        <f>VLOOKUP(I328,'[1]ตัวย่อ(ต่อท้าย)'!$B$2:$C$515,2,FALSE)</f>
        <v>ชป.</v>
      </c>
      <c r="K328" s="142" t="s">
        <v>564</v>
      </c>
      <c r="L328" s="143" t="s">
        <v>2573</v>
      </c>
      <c r="M328" s="143" t="str">
        <f t="shared" si="5"/>
        <v>v3_050602V03</v>
      </c>
      <c r="N328" s="144" t="s">
        <v>2051</v>
      </c>
      <c r="O328" s="144" t="s">
        <v>2943</v>
      </c>
      <c r="P328" s="144"/>
      <c r="Q328" s="142" t="s">
        <v>2680</v>
      </c>
      <c r="R328" s="142" t="s">
        <v>419</v>
      </c>
      <c r="S328" s="140" t="e">
        <f>IF(N328=#REF!,1,0)</f>
        <v>#REF!</v>
      </c>
    </row>
    <row r="329" spans="1:19" s="140" customFormat="1">
      <c r="A329" s="141" t="s">
        <v>625</v>
      </c>
      <c r="B329" s="141"/>
      <c r="C329" s="142" t="s">
        <v>626</v>
      </c>
      <c r="D329" s="142" t="s">
        <v>41</v>
      </c>
      <c r="E329" s="142">
        <v>2564</v>
      </c>
      <c r="F329" s="142" t="s">
        <v>568</v>
      </c>
      <c r="G329" s="143" t="s">
        <v>316</v>
      </c>
      <c r="H329" s="142" t="s">
        <v>628</v>
      </c>
      <c r="I329" s="142" t="s">
        <v>563</v>
      </c>
      <c r="J329" s="142" t="str">
        <f>VLOOKUP(I329,'[1]ตัวย่อ(ต่อท้าย)'!$B$2:$C$515,2,FALSE)</f>
        <v>ชป.</v>
      </c>
      <c r="K329" s="142" t="s">
        <v>564</v>
      </c>
      <c r="L329" s="143" t="s">
        <v>2573</v>
      </c>
      <c r="M329" s="143" t="str">
        <f t="shared" si="5"/>
        <v>v3_050602V01</v>
      </c>
      <c r="N329" s="144" t="s">
        <v>1937</v>
      </c>
      <c r="O329" s="144" t="s">
        <v>2943</v>
      </c>
      <c r="P329" s="144"/>
      <c r="Q329" s="142" t="s">
        <v>2681</v>
      </c>
      <c r="R329" s="142" t="s">
        <v>412</v>
      </c>
      <c r="S329" s="140" t="e">
        <f>IF(N329=#REF!,1,0)</f>
        <v>#REF!</v>
      </c>
    </row>
    <row r="330" spans="1:19" s="140" customFormat="1">
      <c r="A330" s="141" t="s">
        <v>605</v>
      </c>
      <c r="B330" s="141"/>
      <c r="C330" s="142" t="s">
        <v>606</v>
      </c>
      <c r="D330" s="142" t="s">
        <v>41</v>
      </c>
      <c r="E330" s="142">
        <v>2564</v>
      </c>
      <c r="F330" s="142" t="s">
        <v>373</v>
      </c>
      <c r="G330" s="143" t="s">
        <v>608</v>
      </c>
      <c r="H330" s="142" t="s">
        <v>609</v>
      </c>
      <c r="I330" s="142" t="s">
        <v>610</v>
      </c>
      <c r="J330" s="142" t="str">
        <f>VLOOKUP(I330,'[1]ตัวย่อ(ต่อท้าย)'!$B$2:$C$515,2,FALSE)</f>
        <v>ปม.</v>
      </c>
      <c r="K330" s="142" t="s">
        <v>166</v>
      </c>
      <c r="L330" s="143" t="s">
        <v>2573</v>
      </c>
      <c r="M330" s="143" t="str">
        <f t="shared" si="5"/>
        <v>v3_050602V03</v>
      </c>
      <c r="N330" s="144" t="s">
        <v>2051</v>
      </c>
      <c r="O330" s="144" t="s">
        <v>2943</v>
      </c>
      <c r="P330" s="144"/>
      <c r="Q330" s="142" t="s">
        <v>2682</v>
      </c>
      <c r="R330" s="142" t="s">
        <v>419</v>
      </c>
      <c r="S330" s="140" t="e">
        <f>IF(N330=#REF!,1,0)</f>
        <v>#REF!</v>
      </c>
    </row>
    <row r="331" spans="1:19" s="140" customFormat="1">
      <c r="A331" s="141" t="s">
        <v>2683</v>
      </c>
      <c r="B331" s="141"/>
      <c r="C331" s="142" t="s">
        <v>2684</v>
      </c>
      <c r="D331" s="142" t="s">
        <v>41</v>
      </c>
      <c r="E331" s="142">
        <v>2564</v>
      </c>
      <c r="F331" s="142"/>
      <c r="G331" s="143"/>
      <c r="H331" s="142" t="s">
        <v>2686</v>
      </c>
      <c r="I331" s="142" t="s">
        <v>2685</v>
      </c>
      <c r="J331" s="142" t="e">
        <f>VLOOKUP(I331,'[1]ตัวย่อ(ต่อท้าย)'!$B$2:$C$515,2,FALSE)</f>
        <v>#N/A</v>
      </c>
      <c r="K331" s="142" t="s">
        <v>1932</v>
      </c>
      <c r="L331" s="143" t="s">
        <v>2687</v>
      </c>
      <c r="M331" s="143" t="str">
        <f t="shared" si="5"/>
        <v>v3_050602V02</v>
      </c>
      <c r="N331" s="144" t="s">
        <v>1985</v>
      </c>
      <c r="O331" s="144" t="s">
        <v>2943</v>
      </c>
      <c r="P331" s="144"/>
      <c r="Q331" s="142" t="s">
        <v>2688</v>
      </c>
      <c r="R331" s="142" t="s">
        <v>428</v>
      </c>
      <c r="S331" s="140" t="e">
        <f>IF(N331=#REF!,1,0)</f>
        <v>#REF!</v>
      </c>
    </row>
    <row r="332" spans="1:19" s="140" customFormat="1">
      <c r="A332" s="141" t="s">
        <v>793</v>
      </c>
      <c r="B332" s="141"/>
      <c r="C332" s="142" t="s">
        <v>794</v>
      </c>
      <c r="D332" s="142" t="s">
        <v>73</v>
      </c>
      <c r="E332" s="142">
        <v>2564</v>
      </c>
      <c r="F332" s="142" t="s">
        <v>136</v>
      </c>
      <c r="G332" s="143" t="s">
        <v>316</v>
      </c>
      <c r="H332" s="142" t="s">
        <v>796</v>
      </c>
      <c r="I332" s="142" t="s">
        <v>797</v>
      </c>
      <c r="J332" s="142" t="str">
        <f>VLOOKUP(I332,'[1]ตัวย่อ(ต่อท้าย)'!$B$2:$C$515,2,FALSE)</f>
        <v>กพร.</v>
      </c>
      <c r="K332" s="142" t="s">
        <v>798</v>
      </c>
      <c r="L332" s="143" t="s">
        <v>2573</v>
      </c>
      <c r="M332" s="143" t="str">
        <f t="shared" si="5"/>
        <v>v3_050602V03</v>
      </c>
      <c r="N332" s="144" t="s">
        <v>2051</v>
      </c>
      <c r="O332" s="144" t="s">
        <v>2943</v>
      </c>
      <c r="P332" s="144"/>
      <c r="Q332" s="142" t="s">
        <v>2689</v>
      </c>
      <c r="R332" s="142" t="s">
        <v>419</v>
      </c>
      <c r="S332" s="140" t="e">
        <f>IF(N332=#REF!,1,0)</f>
        <v>#REF!</v>
      </c>
    </row>
    <row r="333" spans="1:19" s="140" customFormat="1">
      <c r="A333" s="141" t="s">
        <v>2690</v>
      </c>
      <c r="B333" s="141"/>
      <c r="C333" s="142" t="s">
        <v>498</v>
      </c>
      <c r="D333" s="142" t="s">
        <v>27</v>
      </c>
      <c r="E333" s="142">
        <v>2565</v>
      </c>
      <c r="F333" s="142" t="s">
        <v>396</v>
      </c>
      <c r="G333" s="143" t="s">
        <v>59</v>
      </c>
      <c r="H333" s="142" t="s">
        <v>106</v>
      </c>
      <c r="I333" s="142" t="s">
        <v>439</v>
      </c>
      <c r="J333" s="142" t="str">
        <f>VLOOKUP(I333,'[1]ตัวย่อ(ต่อท้าย)'!$B$2:$C$515,2,FALSE)</f>
        <v>มพ.</v>
      </c>
      <c r="K333" s="142" t="s">
        <v>37</v>
      </c>
      <c r="L333" s="143" t="s">
        <v>2025</v>
      </c>
      <c r="M333" s="143" t="str">
        <f t="shared" si="5"/>
        <v>v3_050602V01</v>
      </c>
      <c r="N333" s="144" t="s">
        <v>2035</v>
      </c>
      <c r="O333" s="144" t="s">
        <v>2943</v>
      </c>
      <c r="P333" s="144"/>
      <c r="Q333" s="142" t="s">
        <v>2691</v>
      </c>
      <c r="R333" s="142" t="s">
        <v>440</v>
      </c>
      <c r="S333" s="140" t="e">
        <f>IF(N333=#REF!,1,0)</f>
        <v>#REF!</v>
      </c>
    </row>
    <row r="334" spans="1:19" s="140" customFormat="1">
      <c r="A334" s="141" t="s">
        <v>2692</v>
      </c>
      <c r="B334" s="141"/>
      <c r="C334" s="142" t="s">
        <v>2693</v>
      </c>
      <c r="D334" s="142" t="s">
        <v>41</v>
      </c>
      <c r="E334" s="142">
        <v>2565</v>
      </c>
      <c r="F334" s="142" t="s">
        <v>1002</v>
      </c>
      <c r="G334" s="143" t="s">
        <v>59</v>
      </c>
      <c r="H334" s="142" t="s">
        <v>2694</v>
      </c>
      <c r="I334" s="142" t="s">
        <v>238</v>
      </c>
      <c r="J334" s="142" t="str">
        <f>VLOOKUP(I334,'[1]ตัวย่อ(ต่อท้าย)'!$B$2:$C$515,2,FALSE)</f>
        <v>ทล.</v>
      </c>
      <c r="K334" s="142" t="s">
        <v>101</v>
      </c>
      <c r="L334" s="143" t="s">
        <v>2025</v>
      </c>
      <c r="M334" s="143" t="str">
        <f t="shared" si="5"/>
        <v>v3_050602V01</v>
      </c>
      <c r="N334" s="144" t="s">
        <v>2035</v>
      </c>
      <c r="O334" s="144" t="s">
        <v>2943</v>
      </c>
      <c r="P334" s="144"/>
      <c r="Q334" s="142" t="s">
        <v>2695</v>
      </c>
      <c r="R334" s="142" t="s">
        <v>440</v>
      </c>
      <c r="S334" s="140" t="e">
        <f>IF(N334=#REF!,1,0)</f>
        <v>#REF!</v>
      </c>
    </row>
    <row r="335" spans="1:19" s="140" customFormat="1">
      <c r="A335" s="141" t="s">
        <v>2696</v>
      </c>
      <c r="B335" s="141"/>
      <c r="C335" s="142" t="s">
        <v>2697</v>
      </c>
      <c r="D335" s="142" t="s">
        <v>41</v>
      </c>
      <c r="E335" s="142">
        <v>2565</v>
      </c>
      <c r="F335" s="142" t="s">
        <v>2698</v>
      </c>
      <c r="G335" s="143" t="s">
        <v>843</v>
      </c>
      <c r="H335" s="142" t="s">
        <v>361</v>
      </c>
      <c r="I335" s="142" t="s">
        <v>238</v>
      </c>
      <c r="J335" s="142" t="str">
        <f>VLOOKUP(I335,'[1]ตัวย่อ(ต่อท้าย)'!$B$2:$C$515,2,FALSE)</f>
        <v>ทล.</v>
      </c>
      <c r="K335" s="142" t="s">
        <v>101</v>
      </c>
      <c r="L335" s="143" t="s">
        <v>2025</v>
      </c>
      <c r="M335" s="143" t="str">
        <f t="shared" si="5"/>
        <v>v3_050602V02</v>
      </c>
      <c r="N335" s="144" t="s">
        <v>1985</v>
      </c>
      <c r="O335" s="144" t="s">
        <v>2943</v>
      </c>
      <c r="P335" s="144"/>
      <c r="Q335" s="142" t="s">
        <v>2699</v>
      </c>
      <c r="R335" s="142" t="s">
        <v>428</v>
      </c>
      <c r="S335" s="140" t="e">
        <f>IF(N335=#REF!,1,0)</f>
        <v>#REF!</v>
      </c>
    </row>
    <row r="336" spans="1:19" s="140" customFormat="1">
      <c r="A336" s="141" t="s">
        <v>1181</v>
      </c>
      <c r="B336" s="141"/>
      <c r="C336" s="142" t="s">
        <v>1182</v>
      </c>
      <c r="D336" s="142" t="s">
        <v>66</v>
      </c>
      <c r="E336" s="142">
        <v>2565</v>
      </c>
      <c r="F336" s="142" t="s">
        <v>396</v>
      </c>
      <c r="G336" s="143" t="s">
        <v>59</v>
      </c>
      <c r="H336" s="142" t="s">
        <v>93</v>
      </c>
      <c r="I336" s="142" t="s">
        <v>70</v>
      </c>
      <c r="J336" s="142" t="str">
        <f>VLOOKUP(I336,'[1]ตัวย่อ(ต่อท้าย)'!$B$2:$C$515,2,FALSE)</f>
        <v>สป.กก.</v>
      </c>
      <c r="K336" s="142" t="s">
        <v>47</v>
      </c>
      <c r="L336" s="143" t="s">
        <v>2025</v>
      </c>
      <c r="M336" s="143" t="str">
        <f t="shared" si="5"/>
        <v>v3_050602V02</v>
      </c>
      <c r="N336" s="144" t="s">
        <v>1973</v>
      </c>
      <c r="O336" s="144" t="s">
        <v>2943</v>
      </c>
      <c r="P336" s="144"/>
      <c r="Q336" s="142" t="s">
        <v>2700</v>
      </c>
      <c r="R336" s="142" t="s">
        <v>516</v>
      </c>
      <c r="S336" s="140" t="e">
        <f>IF(N336=#REF!,1,0)</f>
        <v>#REF!</v>
      </c>
    </row>
    <row r="337" spans="1:19" s="140" customFormat="1">
      <c r="A337" s="141" t="s">
        <v>1050</v>
      </c>
      <c r="B337" s="141"/>
      <c r="C337" s="142" t="s">
        <v>1051</v>
      </c>
      <c r="D337" s="142" t="s">
        <v>66</v>
      </c>
      <c r="E337" s="142">
        <v>2565</v>
      </c>
      <c r="F337" s="142" t="s">
        <v>890</v>
      </c>
      <c r="G337" s="143" t="s">
        <v>59</v>
      </c>
      <c r="H337" s="142" t="s">
        <v>1053</v>
      </c>
      <c r="I337" s="142" t="s">
        <v>563</v>
      </c>
      <c r="J337" s="142" t="str">
        <f>VLOOKUP(I337,'[1]ตัวย่อ(ต่อท้าย)'!$B$2:$C$515,2,FALSE)</f>
        <v>ชป.</v>
      </c>
      <c r="K337" s="142" t="s">
        <v>564</v>
      </c>
      <c r="L337" s="143" t="s">
        <v>2025</v>
      </c>
      <c r="M337" s="143" t="str">
        <f t="shared" si="5"/>
        <v>v3_050602V03</v>
      </c>
      <c r="N337" s="144" t="s">
        <v>1944</v>
      </c>
      <c r="O337" s="144" t="s">
        <v>2943</v>
      </c>
      <c r="P337" s="144"/>
      <c r="Q337" s="142" t="s">
        <v>2701</v>
      </c>
      <c r="R337" s="142" t="s">
        <v>505</v>
      </c>
      <c r="S337" s="140" t="e">
        <f>IF(N337=#REF!,1,0)</f>
        <v>#REF!</v>
      </c>
    </row>
    <row r="338" spans="1:19" s="140" customFormat="1">
      <c r="A338" s="141" t="s">
        <v>1122</v>
      </c>
      <c r="B338" s="141"/>
      <c r="C338" s="142" t="s">
        <v>1123</v>
      </c>
      <c r="D338" s="142" t="s">
        <v>27</v>
      </c>
      <c r="E338" s="142">
        <v>2565</v>
      </c>
      <c r="F338" s="142" t="s">
        <v>396</v>
      </c>
      <c r="G338" s="143" t="s">
        <v>1125</v>
      </c>
      <c r="H338" s="142"/>
      <c r="I338" s="142" t="s">
        <v>1126</v>
      </c>
      <c r="J338" s="142" t="e">
        <f>VLOOKUP(I338,'[1]ตัวย่อ(ต่อท้าย)'!$B$2:$C$515,2,FALSE)</f>
        <v>#N/A</v>
      </c>
      <c r="K338" s="142" t="s">
        <v>293</v>
      </c>
      <c r="L338" s="143" t="s">
        <v>2025</v>
      </c>
      <c r="M338" s="143" t="str">
        <f t="shared" si="5"/>
        <v>v3_050602V03</v>
      </c>
      <c r="N338" s="144" t="s">
        <v>2051</v>
      </c>
      <c r="O338" s="144" t="s">
        <v>2943</v>
      </c>
      <c r="P338" s="144"/>
      <c r="Q338" s="142" t="s">
        <v>2702</v>
      </c>
      <c r="R338" s="142" t="s">
        <v>419</v>
      </c>
      <c r="S338" s="140" t="e">
        <f>IF(N338=#REF!,1,0)</f>
        <v>#REF!</v>
      </c>
    </row>
    <row r="339" spans="1:19" s="140" customFormat="1">
      <c r="A339" s="141" t="s">
        <v>1089</v>
      </c>
      <c r="B339" s="141"/>
      <c r="C339" s="142" t="s">
        <v>1090</v>
      </c>
      <c r="D339" s="142" t="s">
        <v>27</v>
      </c>
      <c r="E339" s="142">
        <v>2565</v>
      </c>
      <c r="F339" s="142" t="s">
        <v>396</v>
      </c>
      <c r="G339" s="143" t="s">
        <v>59</v>
      </c>
      <c r="H339" s="142" t="s">
        <v>1092</v>
      </c>
      <c r="I339" s="142" t="s">
        <v>727</v>
      </c>
      <c r="J339" s="142" t="str">
        <f>VLOOKUP(I339,'[1]ตัวย่อ(ต่อท้าย)'!$B$2:$C$515,2,FALSE)</f>
        <v>ทช.</v>
      </c>
      <c r="K339" s="142" t="s">
        <v>166</v>
      </c>
      <c r="L339" s="143" t="s">
        <v>2025</v>
      </c>
      <c r="M339" s="143" t="str">
        <f t="shared" si="5"/>
        <v>v3_050602V01</v>
      </c>
      <c r="N339" s="144" t="s">
        <v>2035</v>
      </c>
      <c r="O339" s="144" t="s">
        <v>2943</v>
      </c>
      <c r="P339" s="144"/>
      <c r="Q339" s="142" t="s">
        <v>2703</v>
      </c>
      <c r="R339" s="142" t="s">
        <v>440</v>
      </c>
      <c r="S339" s="140" t="e">
        <f>IF(N339=#REF!,1,0)</f>
        <v>#REF!</v>
      </c>
    </row>
    <row r="340" spans="1:19" s="140" customFormat="1">
      <c r="A340" s="141" t="s">
        <v>1096</v>
      </c>
      <c r="B340" s="141"/>
      <c r="C340" s="142" t="s">
        <v>1098</v>
      </c>
      <c r="D340" s="142" t="s">
        <v>27</v>
      </c>
      <c r="E340" s="142">
        <v>2565</v>
      </c>
      <c r="F340" s="142" t="s">
        <v>396</v>
      </c>
      <c r="G340" s="143" t="s">
        <v>59</v>
      </c>
      <c r="H340" s="142" t="s">
        <v>1100</v>
      </c>
      <c r="I340" s="142" t="s">
        <v>61</v>
      </c>
      <c r="J340" s="142" t="str">
        <f>VLOOKUP(I340,'[1]ตัวย่อ(ต่อท้าย)'!$B$2:$C$515,2,FALSE)</f>
        <v>ยผ.</v>
      </c>
      <c r="K340" s="142" t="s">
        <v>62</v>
      </c>
      <c r="L340" s="143" t="s">
        <v>2025</v>
      </c>
      <c r="M340" s="143" t="str">
        <f t="shared" si="5"/>
        <v>v3_050602V01</v>
      </c>
      <c r="N340" s="144" t="s">
        <v>1937</v>
      </c>
      <c r="O340" s="144" t="s">
        <v>2943</v>
      </c>
      <c r="P340" s="144"/>
      <c r="Q340" s="142" t="s">
        <v>2704</v>
      </c>
      <c r="R340" s="142" t="s">
        <v>412</v>
      </c>
      <c r="S340" s="140" t="e">
        <f>IF(N340=#REF!,1,0)</f>
        <v>#REF!</v>
      </c>
    </row>
    <row r="341" spans="1:19" s="140" customFormat="1">
      <c r="A341" s="141" t="s">
        <v>1138</v>
      </c>
      <c r="B341" s="141"/>
      <c r="C341" s="142" t="s">
        <v>1139</v>
      </c>
      <c r="D341" s="142" t="s">
        <v>27</v>
      </c>
      <c r="E341" s="142">
        <v>2565</v>
      </c>
      <c r="F341" s="142" t="s">
        <v>396</v>
      </c>
      <c r="G341" s="143" t="s">
        <v>59</v>
      </c>
      <c r="H341" s="142" t="s">
        <v>1141</v>
      </c>
      <c r="I341" s="142" t="s">
        <v>756</v>
      </c>
      <c r="J341" s="142" t="str">
        <f>VLOOKUP(I341,'[1]ตัวย่อ(ต่อท้าย)'!$B$2:$C$515,2,FALSE)</f>
        <v>อส.</v>
      </c>
      <c r="K341" s="142" t="s">
        <v>166</v>
      </c>
      <c r="L341" s="143" t="s">
        <v>2025</v>
      </c>
      <c r="M341" s="143" t="str">
        <f t="shared" si="5"/>
        <v>v3_050602V02</v>
      </c>
      <c r="N341" s="144" t="s">
        <v>1967</v>
      </c>
      <c r="O341" s="144" t="s">
        <v>2943</v>
      </c>
      <c r="P341" s="144"/>
      <c r="Q341" s="142" t="s">
        <v>2705</v>
      </c>
      <c r="R341" s="142" t="s">
        <v>532</v>
      </c>
      <c r="S341" s="140" t="e">
        <f>IF(N341=#REF!,1,0)</f>
        <v>#REF!</v>
      </c>
    </row>
    <row r="342" spans="1:19" s="140" customFormat="1">
      <c r="A342" s="141" t="s">
        <v>2706</v>
      </c>
      <c r="B342" s="141"/>
      <c r="C342" s="142" t="s">
        <v>2707</v>
      </c>
      <c r="D342" s="142" t="s">
        <v>27</v>
      </c>
      <c r="E342" s="142">
        <v>2565</v>
      </c>
      <c r="F342" s="142" t="s">
        <v>396</v>
      </c>
      <c r="G342" s="143" t="s">
        <v>59</v>
      </c>
      <c r="H342" s="142" t="s">
        <v>2708</v>
      </c>
      <c r="I342" s="142" t="s">
        <v>610</v>
      </c>
      <c r="J342" s="142" t="str">
        <f>VLOOKUP(I342,'[1]ตัวย่อ(ต่อท้าย)'!$B$2:$C$515,2,FALSE)</f>
        <v>ปม.</v>
      </c>
      <c r="K342" s="142" t="s">
        <v>166</v>
      </c>
      <c r="L342" s="143" t="s">
        <v>2025</v>
      </c>
      <c r="M342" s="143" t="str">
        <f t="shared" si="5"/>
        <v>v3_050602V03</v>
      </c>
      <c r="N342" s="144" t="s">
        <v>2051</v>
      </c>
      <c r="O342" s="144" t="s">
        <v>2943</v>
      </c>
      <c r="P342" s="144"/>
      <c r="Q342" s="142" t="s">
        <v>2709</v>
      </c>
      <c r="R342" s="142" t="s">
        <v>419</v>
      </c>
      <c r="S342" s="140" t="e">
        <f>IF(N342=#REF!,1,0)</f>
        <v>#REF!</v>
      </c>
    </row>
    <row r="343" spans="1:19" s="140" customFormat="1">
      <c r="A343" s="141" t="s">
        <v>1184</v>
      </c>
      <c r="B343" s="141"/>
      <c r="C343" s="142" t="s">
        <v>2710</v>
      </c>
      <c r="D343" s="142" t="s">
        <v>27</v>
      </c>
      <c r="E343" s="142">
        <v>2565</v>
      </c>
      <c r="F343" s="142" t="s">
        <v>824</v>
      </c>
      <c r="G343" s="143" t="s">
        <v>432</v>
      </c>
      <c r="H343" s="142" t="s">
        <v>93</v>
      </c>
      <c r="I343" s="142" t="s">
        <v>70</v>
      </c>
      <c r="J343" s="142" t="str">
        <f>VLOOKUP(I343,'[1]ตัวย่อ(ต่อท้าย)'!$B$2:$C$515,2,FALSE)</f>
        <v>สป.กก.</v>
      </c>
      <c r="K343" s="142" t="s">
        <v>47</v>
      </c>
      <c r="L343" s="143" t="s">
        <v>2025</v>
      </c>
      <c r="M343" s="143" t="str">
        <f t="shared" si="5"/>
        <v>v3_050602V03</v>
      </c>
      <c r="N343" s="144" t="s">
        <v>2051</v>
      </c>
      <c r="O343" s="144" t="s">
        <v>2943</v>
      </c>
      <c r="P343" s="144"/>
      <c r="Q343" s="142" t="s">
        <v>2711</v>
      </c>
      <c r="R343" s="142" t="s">
        <v>419</v>
      </c>
      <c r="S343" s="140" t="e">
        <f>IF(N343=#REF!,1,0)</f>
        <v>#REF!</v>
      </c>
    </row>
    <row r="344" spans="1:19" s="140" customFormat="1">
      <c r="A344" s="141" t="s">
        <v>1191</v>
      </c>
      <c r="B344" s="141"/>
      <c r="C344" s="142" t="s">
        <v>1192</v>
      </c>
      <c r="D344" s="142" t="s">
        <v>27</v>
      </c>
      <c r="E344" s="142">
        <v>2565</v>
      </c>
      <c r="F344" s="142" t="s">
        <v>396</v>
      </c>
      <c r="G344" s="143" t="s">
        <v>59</v>
      </c>
      <c r="H344" s="142" t="s">
        <v>417</v>
      </c>
      <c r="I344" s="142" t="s">
        <v>1194</v>
      </c>
      <c r="J344" s="142" t="str">
        <f>VLOOKUP(I344,'[1]ตัวย่อ(ต่อท้าย)'!$B$2:$C$515,2,FALSE)</f>
        <v>มรภ.ศก.</v>
      </c>
      <c r="K344" s="142" t="s">
        <v>37</v>
      </c>
      <c r="L344" s="143" t="s">
        <v>2025</v>
      </c>
      <c r="M344" s="143" t="str">
        <f t="shared" si="5"/>
        <v>v3_050602V03</v>
      </c>
      <c r="N344" s="144" t="s">
        <v>2051</v>
      </c>
      <c r="O344" s="144" t="s">
        <v>2943</v>
      </c>
      <c r="P344" s="144"/>
      <c r="Q344" s="142" t="s">
        <v>2712</v>
      </c>
      <c r="R344" s="142" t="s">
        <v>419</v>
      </c>
      <c r="S344" s="140" t="e">
        <f>IF(N344=#REF!,1,0)</f>
        <v>#REF!</v>
      </c>
    </row>
    <row r="345" spans="1:19" s="140" customFormat="1">
      <c r="A345" s="141" t="s">
        <v>1055</v>
      </c>
      <c r="B345" s="141"/>
      <c r="C345" s="142" t="s">
        <v>1056</v>
      </c>
      <c r="D345" s="142" t="s">
        <v>27</v>
      </c>
      <c r="E345" s="142">
        <v>2565</v>
      </c>
      <c r="F345" s="142" t="s">
        <v>396</v>
      </c>
      <c r="G345" s="143" t="s">
        <v>59</v>
      </c>
      <c r="H345" s="142" t="s">
        <v>1058</v>
      </c>
      <c r="I345" s="142" t="s">
        <v>756</v>
      </c>
      <c r="J345" s="142" t="str">
        <f>VLOOKUP(I345,'[1]ตัวย่อ(ต่อท้าย)'!$B$2:$C$515,2,FALSE)</f>
        <v>อส.</v>
      </c>
      <c r="K345" s="142" t="s">
        <v>166</v>
      </c>
      <c r="L345" s="143" t="s">
        <v>2025</v>
      </c>
      <c r="M345" s="143" t="str">
        <f t="shared" si="5"/>
        <v>v3_050602V02</v>
      </c>
      <c r="N345" s="144" t="s">
        <v>1985</v>
      </c>
      <c r="O345" s="144" t="s">
        <v>2943</v>
      </c>
      <c r="P345" s="144"/>
      <c r="Q345" s="142" t="s">
        <v>2713</v>
      </c>
      <c r="R345" s="142" t="s">
        <v>428</v>
      </c>
      <c r="S345" s="140" t="e">
        <f>IF(N345=#REF!,1,0)</f>
        <v>#REF!</v>
      </c>
    </row>
    <row r="346" spans="1:19" s="140" customFormat="1">
      <c r="A346" s="141" t="s">
        <v>1065</v>
      </c>
      <c r="B346" s="141"/>
      <c r="C346" s="142" t="s">
        <v>1067</v>
      </c>
      <c r="D346" s="142" t="s">
        <v>27</v>
      </c>
      <c r="E346" s="142">
        <v>2565</v>
      </c>
      <c r="F346" s="142" t="s">
        <v>396</v>
      </c>
      <c r="G346" s="143" t="s">
        <v>59</v>
      </c>
      <c r="H346" s="142" t="s">
        <v>1069</v>
      </c>
      <c r="I346" s="142" t="s">
        <v>756</v>
      </c>
      <c r="J346" s="142" t="str">
        <f>VLOOKUP(I346,'[1]ตัวย่อ(ต่อท้าย)'!$B$2:$C$515,2,FALSE)</f>
        <v>อส.</v>
      </c>
      <c r="K346" s="142" t="s">
        <v>166</v>
      </c>
      <c r="L346" s="143" t="s">
        <v>2025</v>
      </c>
      <c r="M346" s="143" t="str">
        <f t="shared" si="5"/>
        <v>v3_050602V01</v>
      </c>
      <c r="N346" s="144" t="s">
        <v>2035</v>
      </c>
      <c r="O346" s="144" t="s">
        <v>2943</v>
      </c>
      <c r="P346" s="144"/>
      <c r="Q346" s="142" t="s">
        <v>2714</v>
      </c>
      <c r="R346" s="142" t="s">
        <v>440</v>
      </c>
      <c r="S346" s="140" t="e">
        <f>IF(N346=#REF!,1,0)</f>
        <v>#REF!</v>
      </c>
    </row>
    <row r="347" spans="1:19" s="140" customFormat="1">
      <c r="A347" s="141" t="s">
        <v>1010</v>
      </c>
      <c r="B347" s="141"/>
      <c r="C347" s="142" t="s">
        <v>1011</v>
      </c>
      <c r="D347" s="142" t="s">
        <v>27</v>
      </c>
      <c r="E347" s="142">
        <v>2565</v>
      </c>
      <c r="F347" s="142" t="s">
        <v>396</v>
      </c>
      <c r="G347" s="143" t="s">
        <v>59</v>
      </c>
      <c r="H347" s="142" t="s">
        <v>1013</v>
      </c>
      <c r="I347" s="142" t="s">
        <v>756</v>
      </c>
      <c r="J347" s="142" t="str">
        <f>VLOOKUP(I347,'[1]ตัวย่อ(ต่อท้าย)'!$B$2:$C$515,2,FALSE)</f>
        <v>อส.</v>
      </c>
      <c r="K347" s="142" t="s">
        <v>166</v>
      </c>
      <c r="L347" s="143" t="s">
        <v>2025</v>
      </c>
      <c r="M347" s="143" t="str">
        <f t="shared" si="5"/>
        <v>v3_050602V03</v>
      </c>
      <c r="N347" s="144" t="s">
        <v>2051</v>
      </c>
      <c r="O347" s="144" t="s">
        <v>2943</v>
      </c>
      <c r="P347" s="144"/>
      <c r="Q347" s="142" t="s">
        <v>2715</v>
      </c>
      <c r="R347" s="142" t="s">
        <v>419</v>
      </c>
      <c r="S347" s="140" t="e">
        <f>IF(N347=#REF!,1,0)</f>
        <v>#REF!</v>
      </c>
    </row>
    <row r="348" spans="1:19" s="140" customFormat="1">
      <c r="A348" s="141" t="s">
        <v>1039</v>
      </c>
      <c r="B348" s="141"/>
      <c r="C348" s="142" t="s">
        <v>1040</v>
      </c>
      <c r="D348" s="142" t="s">
        <v>27</v>
      </c>
      <c r="E348" s="142">
        <v>2565</v>
      </c>
      <c r="F348" s="142" t="s">
        <v>1007</v>
      </c>
      <c r="G348" s="143" t="s">
        <v>59</v>
      </c>
      <c r="H348" s="142" t="s">
        <v>1003</v>
      </c>
      <c r="I348" s="142" t="s">
        <v>165</v>
      </c>
      <c r="J348" s="142" t="str">
        <f>VLOOKUP(I348,'[1]ตัวย่อ(ต่อท้าย)'!$B$2:$C$515,2,FALSE)</f>
        <v>สป.ทส.</v>
      </c>
      <c r="K348" s="142" t="s">
        <v>166</v>
      </c>
      <c r="L348" s="143" t="s">
        <v>2025</v>
      </c>
      <c r="M348" s="143" t="str">
        <f t="shared" si="5"/>
        <v>v3_050602V01</v>
      </c>
      <c r="N348" s="144" t="s">
        <v>1937</v>
      </c>
      <c r="O348" s="144" t="s">
        <v>2943</v>
      </c>
      <c r="P348" s="144"/>
      <c r="Q348" s="142" t="s">
        <v>2716</v>
      </c>
      <c r="R348" s="142" t="s">
        <v>412</v>
      </c>
      <c r="S348" s="140" t="e">
        <f>IF(N348=#REF!,1,0)</f>
        <v>#REF!</v>
      </c>
    </row>
    <row r="349" spans="1:19" s="140" customFormat="1">
      <c r="A349" s="141" t="s">
        <v>1042</v>
      </c>
      <c r="B349" s="141"/>
      <c r="C349" s="142" t="s">
        <v>1044</v>
      </c>
      <c r="D349" s="142" t="s">
        <v>27</v>
      </c>
      <c r="E349" s="142">
        <v>2565</v>
      </c>
      <c r="F349" s="142" t="s">
        <v>1007</v>
      </c>
      <c r="G349" s="143" t="s">
        <v>1035</v>
      </c>
      <c r="H349" s="142" t="s">
        <v>1003</v>
      </c>
      <c r="I349" s="142" t="s">
        <v>165</v>
      </c>
      <c r="J349" s="142" t="str">
        <f>VLOOKUP(I349,'[1]ตัวย่อ(ต่อท้าย)'!$B$2:$C$515,2,FALSE)</f>
        <v>สป.ทส.</v>
      </c>
      <c r="K349" s="142" t="s">
        <v>166</v>
      </c>
      <c r="L349" s="143" t="s">
        <v>2025</v>
      </c>
      <c r="M349" s="143" t="str">
        <f t="shared" si="5"/>
        <v>v3_050602V02</v>
      </c>
      <c r="N349" s="144" t="s">
        <v>1985</v>
      </c>
      <c r="O349" s="144" t="s">
        <v>2943</v>
      </c>
      <c r="P349" s="144"/>
      <c r="Q349" s="142" t="s">
        <v>2717</v>
      </c>
      <c r="R349" s="142" t="s">
        <v>428</v>
      </c>
      <c r="S349" s="140" t="e">
        <f>IF(N349=#REF!,1,0)</f>
        <v>#REF!</v>
      </c>
    </row>
    <row r="350" spans="1:19" s="140" customFormat="1">
      <c r="A350" s="141" t="s">
        <v>1046</v>
      </c>
      <c r="B350" s="141"/>
      <c r="C350" s="142" t="s">
        <v>1047</v>
      </c>
      <c r="D350" s="142" t="s">
        <v>27</v>
      </c>
      <c r="E350" s="142">
        <v>2565</v>
      </c>
      <c r="F350" s="142" t="s">
        <v>1002</v>
      </c>
      <c r="G350" s="143" t="s">
        <v>59</v>
      </c>
      <c r="H350" s="142" t="s">
        <v>1003</v>
      </c>
      <c r="I350" s="142" t="s">
        <v>165</v>
      </c>
      <c r="J350" s="142" t="str">
        <f>VLOOKUP(I350,'[1]ตัวย่อ(ต่อท้าย)'!$B$2:$C$515,2,FALSE)</f>
        <v>สป.ทส.</v>
      </c>
      <c r="K350" s="142" t="s">
        <v>166</v>
      </c>
      <c r="L350" s="143" t="s">
        <v>2025</v>
      </c>
      <c r="M350" s="143" t="str">
        <f t="shared" si="5"/>
        <v>v3_050602V02</v>
      </c>
      <c r="N350" s="144" t="s">
        <v>1985</v>
      </c>
      <c r="O350" s="144" t="s">
        <v>2943</v>
      </c>
      <c r="P350" s="144"/>
      <c r="Q350" s="142" t="s">
        <v>2718</v>
      </c>
      <c r="R350" s="142" t="s">
        <v>428</v>
      </c>
      <c r="S350" s="140" t="e">
        <f>IF(N350=#REF!,1,0)</f>
        <v>#REF!</v>
      </c>
    </row>
    <row r="351" spans="1:19" s="140" customFormat="1">
      <c r="A351" s="141" t="s">
        <v>971</v>
      </c>
      <c r="B351" s="141"/>
      <c r="C351" s="142" t="s">
        <v>972</v>
      </c>
      <c r="D351" s="142" t="s">
        <v>27</v>
      </c>
      <c r="E351" s="142">
        <v>2565</v>
      </c>
      <c r="F351" s="142" t="s">
        <v>396</v>
      </c>
      <c r="G351" s="143" t="s">
        <v>59</v>
      </c>
      <c r="H351" s="142" t="s">
        <v>974</v>
      </c>
      <c r="I351" s="142" t="s">
        <v>100</v>
      </c>
      <c r="J351" s="142" t="str">
        <f>VLOOKUP(I351,'[1]ตัวย่อ(ต่อท้าย)'!$B$2:$C$515,2,FALSE)</f>
        <v>ทช.</v>
      </c>
      <c r="K351" s="142" t="s">
        <v>101</v>
      </c>
      <c r="L351" s="143" t="s">
        <v>2025</v>
      </c>
      <c r="M351" s="143" t="str">
        <f t="shared" si="5"/>
        <v>v3_050602V03</v>
      </c>
      <c r="N351" s="144" t="s">
        <v>2051</v>
      </c>
      <c r="O351" s="144" t="s">
        <v>2943</v>
      </c>
      <c r="P351" s="144"/>
      <c r="Q351" s="142" t="s">
        <v>2719</v>
      </c>
      <c r="R351" s="142" t="s">
        <v>419</v>
      </c>
      <c r="S351" s="140" t="e">
        <f>IF(N351=#REF!,1,0)</f>
        <v>#REF!</v>
      </c>
    </row>
    <row r="352" spans="1:19" s="140" customFormat="1">
      <c r="A352" s="141" t="s">
        <v>1015</v>
      </c>
      <c r="B352" s="141"/>
      <c r="C352" s="142" t="s">
        <v>2720</v>
      </c>
      <c r="D352" s="142" t="s">
        <v>27</v>
      </c>
      <c r="E352" s="142">
        <v>2565</v>
      </c>
      <c r="F352" s="142" t="s">
        <v>396</v>
      </c>
      <c r="G352" s="143" t="s">
        <v>59</v>
      </c>
      <c r="H352" s="142" t="s">
        <v>1019</v>
      </c>
      <c r="I352" s="142" t="s">
        <v>61</v>
      </c>
      <c r="J352" s="142" t="str">
        <f>VLOOKUP(I352,'[1]ตัวย่อ(ต่อท้าย)'!$B$2:$C$515,2,FALSE)</f>
        <v>ยผ.</v>
      </c>
      <c r="K352" s="142" t="s">
        <v>62</v>
      </c>
      <c r="L352" s="143" t="s">
        <v>2025</v>
      </c>
      <c r="M352" s="143" t="str">
        <f t="shared" si="5"/>
        <v>v3_050602V03</v>
      </c>
      <c r="N352" s="144" t="s">
        <v>2051</v>
      </c>
      <c r="O352" s="144" t="s">
        <v>2943</v>
      </c>
      <c r="P352" s="144"/>
      <c r="Q352" s="142" t="s">
        <v>2721</v>
      </c>
      <c r="R352" s="142" t="s">
        <v>419</v>
      </c>
      <c r="S352" s="140" t="e">
        <f>IF(N352=#REF!,1,0)</f>
        <v>#REF!</v>
      </c>
    </row>
    <row r="353" spans="1:19" s="140" customFormat="1">
      <c r="A353" s="141" t="s">
        <v>1026</v>
      </c>
      <c r="B353" s="141"/>
      <c r="C353" s="142" t="s">
        <v>1027</v>
      </c>
      <c r="D353" s="142" t="s">
        <v>27</v>
      </c>
      <c r="E353" s="142">
        <v>2565</v>
      </c>
      <c r="F353" s="142" t="s">
        <v>396</v>
      </c>
      <c r="G353" s="143" t="s">
        <v>59</v>
      </c>
      <c r="H353" s="142" t="s">
        <v>1029</v>
      </c>
      <c r="I353" s="142" t="s">
        <v>756</v>
      </c>
      <c r="J353" s="142" t="str">
        <f>VLOOKUP(I353,'[1]ตัวย่อ(ต่อท้าย)'!$B$2:$C$515,2,FALSE)</f>
        <v>อส.</v>
      </c>
      <c r="K353" s="142" t="s">
        <v>166</v>
      </c>
      <c r="L353" s="143" t="s">
        <v>2025</v>
      </c>
      <c r="M353" s="143" t="str">
        <f t="shared" si="5"/>
        <v>v3_050602V01</v>
      </c>
      <c r="N353" s="144" t="s">
        <v>2035</v>
      </c>
      <c r="O353" s="144" t="s">
        <v>2943</v>
      </c>
      <c r="P353" s="144"/>
      <c r="Q353" s="142" t="s">
        <v>2722</v>
      </c>
      <c r="R353" s="142" t="s">
        <v>440</v>
      </c>
      <c r="S353" s="140" t="e">
        <f>IF(N353=#REF!,1,0)</f>
        <v>#REF!</v>
      </c>
    </row>
    <row r="354" spans="1:19" s="140" customFormat="1">
      <c r="A354" s="141" t="s">
        <v>1117</v>
      </c>
      <c r="B354" s="141"/>
      <c r="C354" s="142" t="s">
        <v>1119</v>
      </c>
      <c r="D354" s="142" t="s">
        <v>41</v>
      </c>
      <c r="E354" s="142">
        <v>2565</v>
      </c>
      <c r="F354" s="142" t="s">
        <v>396</v>
      </c>
      <c r="G354" s="143" t="s">
        <v>1002</v>
      </c>
      <c r="H354" s="142" t="s">
        <v>251</v>
      </c>
      <c r="I354" s="142" t="s">
        <v>100</v>
      </c>
      <c r="J354" s="142" t="str">
        <f>VLOOKUP(I354,'[1]ตัวย่อ(ต่อท้าย)'!$B$2:$C$515,2,FALSE)</f>
        <v>ทช.</v>
      </c>
      <c r="K354" s="142" t="s">
        <v>101</v>
      </c>
      <c r="L354" s="143" t="s">
        <v>2025</v>
      </c>
      <c r="M354" s="143" t="str">
        <f t="shared" si="5"/>
        <v>v3_050602V01</v>
      </c>
      <c r="N354" s="144" t="s">
        <v>1937</v>
      </c>
      <c r="O354" s="144" t="s">
        <v>2943</v>
      </c>
      <c r="P354" s="144"/>
      <c r="Q354" s="142" t="s">
        <v>2723</v>
      </c>
      <c r="R354" s="142" t="s">
        <v>412</v>
      </c>
      <c r="S354" s="140" t="e">
        <f>IF(N354=#REF!,1,0)</f>
        <v>#REF!</v>
      </c>
    </row>
    <row r="355" spans="1:19" s="140" customFormat="1">
      <c r="A355" s="141" t="s">
        <v>1084</v>
      </c>
      <c r="B355" s="141"/>
      <c r="C355" s="142" t="s">
        <v>1086</v>
      </c>
      <c r="D355" s="142" t="s">
        <v>41</v>
      </c>
      <c r="E355" s="142">
        <v>2565</v>
      </c>
      <c r="F355" s="142" t="s">
        <v>396</v>
      </c>
      <c r="G355" s="143" t="s">
        <v>59</v>
      </c>
      <c r="H355" s="142" t="s">
        <v>732</v>
      </c>
      <c r="I355" s="142" t="s">
        <v>61</v>
      </c>
      <c r="J355" s="142" t="str">
        <f>VLOOKUP(I355,'[1]ตัวย่อ(ต่อท้าย)'!$B$2:$C$515,2,FALSE)</f>
        <v>ยผ.</v>
      </c>
      <c r="K355" s="142" t="s">
        <v>62</v>
      </c>
      <c r="L355" s="143" t="s">
        <v>2025</v>
      </c>
      <c r="M355" s="143" t="str">
        <f t="shared" si="5"/>
        <v>v3_050602V01</v>
      </c>
      <c r="N355" s="144" t="s">
        <v>1937</v>
      </c>
      <c r="O355" s="144" t="s">
        <v>2943</v>
      </c>
      <c r="P355" s="144"/>
      <c r="Q355" s="142" t="s">
        <v>2724</v>
      </c>
      <c r="R355" s="142" t="s">
        <v>412</v>
      </c>
      <c r="S355" s="140" t="e">
        <f>IF(N355=#REF!,1,0)</f>
        <v>#REF!</v>
      </c>
    </row>
    <row r="356" spans="1:19" s="140" customFormat="1">
      <c r="A356" s="141" t="s">
        <v>1110</v>
      </c>
      <c r="B356" s="141"/>
      <c r="C356" s="142" t="s">
        <v>1111</v>
      </c>
      <c r="D356" s="142" t="s">
        <v>41</v>
      </c>
      <c r="E356" s="142">
        <v>2565</v>
      </c>
      <c r="F356" s="142" t="s">
        <v>396</v>
      </c>
      <c r="G356" s="143" t="s">
        <v>59</v>
      </c>
      <c r="H356" s="142" t="s">
        <v>1113</v>
      </c>
      <c r="I356" s="142" t="s">
        <v>61</v>
      </c>
      <c r="J356" s="142" t="str">
        <f>VLOOKUP(I356,'[1]ตัวย่อ(ต่อท้าย)'!$B$2:$C$515,2,FALSE)</f>
        <v>ยผ.</v>
      </c>
      <c r="K356" s="142" t="s">
        <v>62</v>
      </c>
      <c r="L356" s="143" t="s">
        <v>2025</v>
      </c>
      <c r="M356" s="143" t="str">
        <f t="shared" si="5"/>
        <v>v3_050602V01</v>
      </c>
      <c r="N356" s="144" t="s">
        <v>1937</v>
      </c>
      <c r="O356" s="144" t="s">
        <v>2943</v>
      </c>
      <c r="P356" s="144"/>
      <c r="Q356" s="142" t="s">
        <v>2725</v>
      </c>
      <c r="R356" s="142" t="s">
        <v>412</v>
      </c>
      <c r="S356" s="140" t="e">
        <f>IF(N356=#REF!,1,0)</f>
        <v>#REF!</v>
      </c>
    </row>
    <row r="357" spans="1:19" s="140" customFormat="1">
      <c r="A357" s="141" t="s">
        <v>1079</v>
      </c>
      <c r="B357" s="141"/>
      <c r="C357" s="142" t="s">
        <v>1081</v>
      </c>
      <c r="D357" s="142" t="s">
        <v>41</v>
      </c>
      <c r="E357" s="142">
        <v>2565</v>
      </c>
      <c r="F357" s="142" t="s">
        <v>1007</v>
      </c>
      <c r="G357" s="143" t="s">
        <v>59</v>
      </c>
      <c r="H357" s="142" t="s">
        <v>1083</v>
      </c>
      <c r="I357" s="142" t="s">
        <v>70</v>
      </c>
      <c r="J357" s="142" t="str">
        <f>VLOOKUP(I357,'[1]ตัวย่อ(ต่อท้าย)'!$B$2:$C$515,2,FALSE)</f>
        <v>สป.กก.</v>
      </c>
      <c r="K357" s="142" t="s">
        <v>47</v>
      </c>
      <c r="L357" s="143" t="s">
        <v>2025</v>
      </c>
      <c r="M357" s="143" t="str">
        <f t="shared" si="5"/>
        <v>v3_050602V02</v>
      </c>
      <c r="N357" s="144" t="s">
        <v>1973</v>
      </c>
      <c r="O357" s="144" t="s">
        <v>2943</v>
      </c>
      <c r="P357" s="144"/>
      <c r="Q357" s="142" t="s">
        <v>2726</v>
      </c>
      <c r="R357" s="142" t="s">
        <v>516</v>
      </c>
      <c r="S357" s="140" t="e">
        <f>IF(N357=#REF!,1,0)</f>
        <v>#REF!</v>
      </c>
    </row>
    <row r="358" spans="1:19" s="140" customFormat="1">
      <c r="A358" s="141" t="s">
        <v>1093</v>
      </c>
      <c r="B358" s="141"/>
      <c r="C358" s="142" t="s">
        <v>852</v>
      </c>
      <c r="D358" s="142" t="s">
        <v>41</v>
      </c>
      <c r="E358" s="142">
        <v>2565</v>
      </c>
      <c r="F358" s="142" t="s">
        <v>1034</v>
      </c>
      <c r="G358" s="143" t="s">
        <v>432</v>
      </c>
      <c r="H358" s="142"/>
      <c r="I358" s="142" t="s">
        <v>854</v>
      </c>
      <c r="J358" s="142" t="e">
        <f>VLOOKUP(I358,'[1]ตัวย่อ(ต่อท้าย)'!$B$2:$C$515,2,FALSE)</f>
        <v>#N/A</v>
      </c>
      <c r="K358" s="142" t="s">
        <v>293</v>
      </c>
      <c r="L358" s="143" t="s">
        <v>2025</v>
      </c>
      <c r="M358" s="143" t="str">
        <f t="shared" si="5"/>
        <v>v3_050602V01</v>
      </c>
      <c r="N358" s="144" t="s">
        <v>1937</v>
      </c>
      <c r="O358" s="144" t="s">
        <v>2943</v>
      </c>
      <c r="P358" s="144"/>
      <c r="Q358" s="142" t="s">
        <v>2727</v>
      </c>
      <c r="R358" s="142" t="s">
        <v>412</v>
      </c>
      <c r="S358" s="140" t="e">
        <f>IF(N358=#REF!,1,0)</f>
        <v>#REF!</v>
      </c>
    </row>
    <row r="359" spans="1:19" s="140" customFormat="1">
      <c r="A359" s="141" t="s">
        <v>1105</v>
      </c>
      <c r="B359" s="141"/>
      <c r="C359" s="142" t="s">
        <v>1106</v>
      </c>
      <c r="D359" s="142" t="s">
        <v>41</v>
      </c>
      <c r="E359" s="142">
        <v>2565</v>
      </c>
      <c r="F359" s="142" t="s">
        <v>396</v>
      </c>
      <c r="G359" s="143" t="s">
        <v>59</v>
      </c>
      <c r="H359" s="142" t="s">
        <v>1108</v>
      </c>
      <c r="I359" s="142" t="s">
        <v>610</v>
      </c>
      <c r="J359" s="142" t="str">
        <f>VLOOKUP(I359,'[1]ตัวย่อ(ต่อท้าย)'!$B$2:$C$515,2,FALSE)</f>
        <v>ปม.</v>
      </c>
      <c r="K359" s="142" t="s">
        <v>166</v>
      </c>
      <c r="L359" s="143" t="s">
        <v>2025</v>
      </c>
      <c r="M359" s="143" t="str">
        <f t="shared" si="5"/>
        <v>v3_050602V01</v>
      </c>
      <c r="N359" s="144" t="s">
        <v>1937</v>
      </c>
      <c r="O359" s="144" t="s">
        <v>2943</v>
      </c>
      <c r="P359" s="144"/>
      <c r="Q359" s="142" t="s">
        <v>2728</v>
      </c>
      <c r="R359" s="142" t="s">
        <v>412</v>
      </c>
      <c r="S359" s="140" t="e">
        <f>IF(N359=#REF!,1,0)</f>
        <v>#REF!</v>
      </c>
    </row>
    <row r="360" spans="1:19" s="140" customFormat="1">
      <c r="A360" s="141" t="s">
        <v>1128</v>
      </c>
      <c r="B360" s="141"/>
      <c r="C360" s="142" t="s">
        <v>852</v>
      </c>
      <c r="D360" s="142" t="s">
        <v>41</v>
      </c>
      <c r="E360" s="142">
        <v>2565</v>
      </c>
      <c r="F360" s="142" t="s">
        <v>1007</v>
      </c>
      <c r="G360" s="143" t="s">
        <v>59</v>
      </c>
      <c r="H360" s="142" t="s">
        <v>1130</v>
      </c>
      <c r="I360" s="142" t="s">
        <v>238</v>
      </c>
      <c r="J360" s="142" t="str">
        <f>VLOOKUP(I360,'[1]ตัวย่อ(ต่อท้าย)'!$B$2:$C$515,2,FALSE)</f>
        <v>ทล.</v>
      </c>
      <c r="K360" s="142" t="s">
        <v>101</v>
      </c>
      <c r="L360" s="143" t="s">
        <v>2025</v>
      </c>
      <c r="M360" s="143" t="str">
        <f t="shared" si="5"/>
        <v>v3_050602V03</v>
      </c>
      <c r="N360" s="144" t="s">
        <v>2051</v>
      </c>
      <c r="O360" s="144" t="s">
        <v>2943</v>
      </c>
      <c r="P360" s="144"/>
      <c r="Q360" s="142" t="s">
        <v>2729</v>
      </c>
      <c r="R360" s="142" t="s">
        <v>419</v>
      </c>
      <c r="S360" s="140" t="e">
        <f>IF(N360=#REF!,1,0)</f>
        <v>#REF!</v>
      </c>
    </row>
    <row r="361" spans="1:19" s="140" customFormat="1">
      <c r="A361" s="141" t="s">
        <v>1134</v>
      </c>
      <c r="B361" s="141"/>
      <c r="C361" s="142" t="s">
        <v>1135</v>
      </c>
      <c r="D361" s="142" t="s">
        <v>41</v>
      </c>
      <c r="E361" s="142">
        <v>2565</v>
      </c>
      <c r="F361" s="142" t="s">
        <v>396</v>
      </c>
      <c r="G361" s="143" t="s">
        <v>59</v>
      </c>
      <c r="H361" s="142" t="s">
        <v>1113</v>
      </c>
      <c r="I361" s="142" t="s">
        <v>61</v>
      </c>
      <c r="J361" s="142" t="str">
        <f>VLOOKUP(I361,'[1]ตัวย่อ(ต่อท้าย)'!$B$2:$C$515,2,FALSE)</f>
        <v>ยผ.</v>
      </c>
      <c r="K361" s="142" t="s">
        <v>62</v>
      </c>
      <c r="L361" s="143" t="s">
        <v>2025</v>
      </c>
      <c r="M361" s="143" t="str">
        <f t="shared" si="5"/>
        <v>v3_050602V01</v>
      </c>
      <c r="N361" s="144" t="s">
        <v>1937</v>
      </c>
      <c r="O361" s="144" t="s">
        <v>2943</v>
      </c>
      <c r="P361" s="144"/>
      <c r="Q361" s="142" t="s">
        <v>2730</v>
      </c>
      <c r="R361" s="142" t="s">
        <v>412</v>
      </c>
      <c r="S361" s="140" t="e">
        <f>IF(N361=#REF!,1,0)</f>
        <v>#REF!</v>
      </c>
    </row>
    <row r="362" spans="1:19" s="140" customFormat="1">
      <c r="A362" s="141" t="s">
        <v>1131</v>
      </c>
      <c r="B362" s="141"/>
      <c r="C362" s="142" t="s">
        <v>1132</v>
      </c>
      <c r="D362" s="142" t="s">
        <v>41</v>
      </c>
      <c r="E362" s="142">
        <v>2565</v>
      </c>
      <c r="F362" s="142" t="s">
        <v>396</v>
      </c>
      <c r="G362" s="143" t="s">
        <v>59</v>
      </c>
      <c r="H362" s="142" t="s">
        <v>1113</v>
      </c>
      <c r="I362" s="142" t="s">
        <v>61</v>
      </c>
      <c r="J362" s="142" t="str">
        <f>VLOOKUP(I362,'[1]ตัวย่อ(ต่อท้าย)'!$B$2:$C$515,2,FALSE)</f>
        <v>ยผ.</v>
      </c>
      <c r="K362" s="142" t="s">
        <v>62</v>
      </c>
      <c r="L362" s="143" t="s">
        <v>2025</v>
      </c>
      <c r="M362" s="143" t="str">
        <f t="shared" si="5"/>
        <v>v3_050602V03</v>
      </c>
      <c r="N362" s="144" t="s">
        <v>2051</v>
      </c>
      <c r="O362" s="144" t="s">
        <v>2943</v>
      </c>
      <c r="P362" s="144"/>
      <c r="Q362" s="142" t="s">
        <v>2731</v>
      </c>
      <c r="R362" s="142" t="s">
        <v>419</v>
      </c>
      <c r="S362" s="140" t="e">
        <f>IF(N362=#REF!,1,0)</f>
        <v>#REF!</v>
      </c>
    </row>
    <row r="363" spans="1:19" s="140" customFormat="1">
      <c r="A363" s="141" t="s">
        <v>1151</v>
      </c>
      <c r="B363" s="141"/>
      <c r="C363" s="142" t="s">
        <v>2732</v>
      </c>
      <c r="D363" s="142" t="s">
        <v>41</v>
      </c>
      <c r="E363" s="142">
        <v>2565</v>
      </c>
      <c r="F363" s="142" t="s">
        <v>1007</v>
      </c>
      <c r="G363" s="143" t="s">
        <v>1146</v>
      </c>
      <c r="H363" s="142" t="s">
        <v>721</v>
      </c>
      <c r="I363" s="142" t="s">
        <v>238</v>
      </c>
      <c r="J363" s="142" t="str">
        <f>VLOOKUP(I363,'[1]ตัวย่อ(ต่อท้าย)'!$B$2:$C$515,2,FALSE)</f>
        <v>ทล.</v>
      </c>
      <c r="K363" s="142" t="s">
        <v>101</v>
      </c>
      <c r="L363" s="143" t="s">
        <v>2025</v>
      </c>
      <c r="M363" s="143" t="str">
        <f t="shared" si="5"/>
        <v>v3_050602V03</v>
      </c>
      <c r="N363" s="144" t="s">
        <v>1944</v>
      </c>
      <c r="O363" s="144" t="s">
        <v>2943</v>
      </c>
      <c r="P363" s="144"/>
      <c r="Q363" s="142" t="s">
        <v>2733</v>
      </c>
      <c r="R363" s="142" t="s">
        <v>505</v>
      </c>
      <c r="S363" s="140" t="e">
        <f>IF(N363=#REF!,1,0)</f>
        <v>#REF!</v>
      </c>
    </row>
    <row r="364" spans="1:19" s="140" customFormat="1">
      <c r="A364" s="141" t="s">
        <v>1143</v>
      </c>
      <c r="B364" s="141"/>
      <c r="C364" s="142" t="s">
        <v>1144</v>
      </c>
      <c r="D364" s="142" t="s">
        <v>41</v>
      </c>
      <c r="E364" s="142">
        <v>2565</v>
      </c>
      <c r="F364" s="142" t="s">
        <v>1002</v>
      </c>
      <c r="G364" s="143" t="s">
        <v>1146</v>
      </c>
      <c r="H364" s="142" t="s">
        <v>1147</v>
      </c>
      <c r="I364" s="142" t="s">
        <v>238</v>
      </c>
      <c r="J364" s="142" t="str">
        <f>VLOOKUP(I364,'[1]ตัวย่อ(ต่อท้าย)'!$B$2:$C$515,2,FALSE)</f>
        <v>ทล.</v>
      </c>
      <c r="K364" s="142" t="s">
        <v>101</v>
      </c>
      <c r="L364" s="143" t="s">
        <v>2025</v>
      </c>
      <c r="M364" s="143" t="str">
        <f t="shared" si="5"/>
        <v>v3_050602V01</v>
      </c>
      <c r="N364" s="144" t="s">
        <v>2035</v>
      </c>
      <c r="O364" s="144" t="s">
        <v>2943</v>
      </c>
      <c r="P364" s="144"/>
      <c r="Q364" s="142" t="s">
        <v>2734</v>
      </c>
      <c r="R364" s="142" t="s">
        <v>440</v>
      </c>
      <c r="S364" s="140" t="e">
        <f>IF(N364=#REF!,1,0)</f>
        <v>#REF!</v>
      </c>
    </row>
    <row r="365" spans="1:19" s="140" customFormat="1">
      <c r="A365" s="141" t="s">
        <v>1148</v>
      </c>
      <c r="B365" s="141"/>
      <c r="C365" s="142" t="s">
        <v>1149</v>
      </c>
      <c r="D365" s="142" t="s">
        <v>41</v>
      </c>
      <c r="E365" s="142">
        <v>2565</v>
      </c>
      <c r="F365" s="142" t="s">
        <v>396</v>
      </c>
      <c r="G365" s="143" t="s">
        <v>59</v>
      </c>
      <c r="H365" s="142" t="s">
        <v>504</v>
      </c>
      <c r="I365" s="142" t="s">
        <v>46</v>
      </c>
      <c r="J365" s="142" t="str">
        <f>VLOOKUP(I365,'[1]ตัวย่อ(ต่อท้าย)'!$B$2:$C$515,2,FALSE)</f>
        <v xml:space="preserve">กทท. </v>
      </c>
      <c r="K365" s="142" t="s">
        <v>47</v>
      </c>
      <c r="L365" s="143" t="s">
        <v>2025</v>
      </c>
      <c r="M365" s="143" t="str">
        <f t="shared" si="5"/>
        <v>v3_050602V03</v>
      </c>
      <c r="N365" s="144" t="s">
        <v>2051</v>
      </c>
      <c r="O365" s="144" t="s">
        <v>2943</v>
      </c>
      <c r="P365" s="144"/>
      <c r="Q365" s="142" t="s">
        <v>2735</v>
      </c>
      <c r="R365" s="142" t="s">
        <v>419</v>
      </c>
      <c r="S365" s="140" t="e">
        <f>IF(N365=#REF!,1,0)</f>
        <v>#REF!</v>
      </c>
    </row>
    <row r="366" spans="1:19" s="140" customFormat="1">
      <c r="A366" s="141" t="s">
        <v>1158</v>
      </c>
      <c r="B366" s="141"/>
      <c r="C366" s="142" t="s">
        <v>1159</v>
      </c>
      <c r="D366" s="142" t="s">
        <v>41</v>
      </c>
      <c r="E366" s="142">
        <v>2565</v>
      </c>
      <c r="F366" s="142" t="s">
        <v>396</v>
      </c>
      <c r="G366" s="143" t="s">
        <v>59</v>
      </c>
      <c r="H366" s="142" t="s">
        <v>153</v>
      </c>
      <c r="I366" s="142" t="s">
        <v>46</v>
      </c>
      <c r="J366" s="142" t="str">
        <f>VLOOKUP(I366,'[1]ตัวย่อ(ต่อท้าย)'!$B$2:$C$515,2,FALSE)</f>
        <v xml:space="preserve">กทท. </v>
      </c>
      <c r="K366" s="142" t="s">
        <v>47</v>
      </c>
      <c r="L366" s="143" t="s">
        <v>2025</v>
      </c>
      <c r="M366" s="143" t="str">
        <f t="shared" si="5"/>
        <v>v3_050602V01</v>
      </c>
      <c r="N366" s="144" t="s">
        <v>1937</v>
      </c>
      <c r="O366" s="144" t="s">
        <v>2943</v>
      </c>
      <c r="P366" s="144"/>
      <c r="Q366" s="142" t="s">
        <v>2736</v>
      </c>
      <c r="R366" s="142" t="s">
        <v>412</v>
      </c>
      <c r="S366" s="140" t="e">
        <f>IF(N366=#REF!,1,0)</f>
        <v>#REF!</v>
      </c>
    </row>
    <row r="367" spans="1:19" s="140" customFormat="1">
      <c r="A367" s="141" t="s">
        <v>1155</v>
      </c>
      <c r="B367" s="141"/>
      <c r="C367" s="142" t="s">
        <v>1156</v>
      </c>
      <c r="D367" s="142" t="s">
        <v>41</v>
      </c>
      <c r="E367" s="142">
        <v>2565</v>
      </c>
      <c r="F367" s="142" t="s">
        <v>396</v>
      </c>
      <c r="G367" s="143" t="s">
        <v>59</v>
      </c>
      <c r="H367" s="142" t="s">
        <v>45</v>
      </c>
      <c r="I367" s="142" t="s">
        <v>46</v>
      </c>
      <c r="J367" s="142" t="str">
        <f>VLOOKUP(I367,'[1]ตัวย่อ(ต่อท้าย)'!$B$2:$C$515,2,FALSE)</f>
        <v xml:space="preserve">กทท. </v>
      </c>
      <c r="K367" s="142" t="s">
        <v>47</v>
      </c>
      <c r="L367" s="143" t="s">
        <v>2025</v>
      </c>
      <c r="M367" s="143" t="str">
        <f t="shared" si="5"/>
        <v>v3_050602V02</v>
      </c>
      <c r="N367" s="144" t="s">
        <v>1967</v>
      </c>
      <c r="O367" s="144" t="s">
        <v>2943</v>
      </c>
      <c r="P367" s="144"/>
      <c r="Q367" s="142" t="s">
        <v>2737</v>
      </c>
      <c r="R367" s="142" t="s">
        <v>532</v>
      </c>
      <c r="S367" s="140" t="e">
        <f>IF(N367=#REF!,1,0)</f>
        <v>#REF!</v>
      </c>
    </row>
    <row r="368" spans="1:19" s="140" customFormat="1">
      <c r="A368" s="141" t="s">
        <v>1162</v>
      </c>
      <c r="B368" s="141"/>
      <c r="C368" s="142" t="s">
        <v>2738</v>
      </c>
      <c r="D368" s="142" t="s">
        <v>41</v>
      </c>
      <c r="E368" s="142">
        <v>2565</v>
      </c>
      <c r="F368" s="142" t="s">
        <v>1007</v>
      </c>
      <c r="G368" s="143" t="s">
        <v>59</v>
      </c>
      <c r="H368" s="142" t="s">
        <v>1165</v>
      </c>
      <c r="I368" s="142" t="s">
        <v>238</v>
      </c>
      <c r="J368" s="142" t="str">
        <f>VLOOKUP(I368,'[1]ตัวย่อ(ต่อท้าย)'!$B$2:$C$515,2,FALSE)</f>
        <v>ทล.</v>
      </c>
      <c r="K368" s="142" t="s">
        <v>101</v>
      </c>
      <c r="L368" s="143" t="s">
        <v>2025</v>
      </c>
      <c r="M368" s="143" t="str">
        <f t="shared" si="5"/>
        <v>v3_050602V01</v>
      </c>
      <c r="N368" s="144" t="s">
        <v>1937</v>
      </c>
      <c r="O368" s="144" t="s">
        <v>2943</v>
      </c>
      <c r="P368" s="144"/>
      <c r="Q368" s="142" t="s">
        <v>2739</v>
      </c>
      <c r="R368" s="142" t="s">
        <v>412</v>
      </c>
      <c r="S368" s="140" t="e">
        <f>IF(N368=#REF!,1,0)</f>
        <v>#REF!</v>
      </c>
    </row>
    <row r="369" spans="1:19" s="140" customFormat="1">
      <c r="A369" s="141" t="s">
        <v>1166</v>
      </c>
      <c r="B369" s="141"/>
      <c r="C369" s="142" t="s">
        <v>1167</v>
      </c>
      <c r="D369" s="142" t="s">
        <v>41</v>
      </c>
      <c r="E369" s="142">
        <v>2565</v>
      </c>
      <c r="F369" s="142" t="s">
        <v>1007</v>
      </c>
      <c r="G369" s="143" t="s">
        <v>59</v>
      </c>
      <c r="H369" s="142" t="s">
        <v>1165</v>
      </c>
      <c r="I369" s="142" t="s">
        <v>238</v>
      </c>
      <c r="J369" s="142" t="str">
        <f>VLOOKUP(I369,'[1]ตัวย่อ(ต่อท้าย)'!$B$2:$C$515,2,FALSE)</f>
        <v>ทล.</v>
      </c>
      <c r="K369" s="142" t="s">
        <v>101</v>
      </c>
      <c r="L369" s="143" t="s">
        <v>2025</v>
      </c>
      <c r="M369" s="143" t="str">
        <f t="shared" si="5"/>
        <v>v3_050602V01</v>
      </c>
      <c r="N369" s="144" t="s">
        <v>1937</v>
      </c>
      <c r="O369" s="144" t="s">
        <v>2943</v>
      </c>
      <c r="P369" s="144"/>
      <c r="Q369" s="142" t="s">
        <v>2740</v>
      </c>
      <c r="R369" s="142" t="s">
        <v>412</v>
      </c>
      <c r="S369" s="140" t="e">
        <f>IF(N369=#REF!,1,0)</f>
        <v>#REF!</v>
      </c>
    </row>
    <row r="370" spans="1:19" s="140" customFormat="1">
      <c r="A370" s="141" t="s">
        <v>1187</v>
      </c>
      <c r="B370" s="141"/>
      <c r="C370" s="142" t="s">
        <v>1188</v>
      </c>
      <c r="D370" s="142" t="s">
        <v>41</v>
      </c>
      <c r="E370" s="142">
        <v>2565</v>
      </c>
      <c r="F370" s="142" t="s">
        <v>396</v>
      </c>
      <c r="G370" s="143" t="s">
        <v>59</v>
      </c>
      <c r="H370" s="142" t="s">
        <v>404</v>
      </c>
      <c r="I370" s="142" t="s">
        <v>405</v>
      </c>
      <c r="J370" s="142" t="str">
        <f>VLOOKUP(I370,'[1]ตัวย่อ(ต่อท้าย)'!$B$2:$C$515,2,FALSE)</f>
        <v>สตช.</v>
      </c>
      <c r="K370" s="142" t="s">
        <v>2027</v>
      </c>
      <c r="L370" s="143" t="s">
        <v>2025</v>
      </c>
      <c r="M370" s="143" t="str">
        <f t="shared" si="5"/>
        <v>v3_050602V03</v>
      </c>
      <c r="N370" s="144" t="s">
        <v>2678</v>
      </c>
      <c r="O370" s="144" t="s">
        <v>2943</v>
      </c>
      <c r="P370" s="144"/>
      <c r="Q370" s="142" t="s">
        <v>2741</v>
      </c>
      <c r="R370" s="142" t="s">
        <v>399</v>
      </c>
      <c r="S370" s="140" t="e">
        <f>IF(N370=#REF!,1,0)</f>
        <v>#REF!</v>
      </c>
    </row>
    <row r="371" spans="1:19" s="140" customFormat="1">
      <c r="A371" s="141" t="s">
        <v>1169</v>
      </c>
      <c r="B371" s="141"/>
      <c r="C371" s="142" t="s">
        <v>1170</v>
      </c>
      <c r="D371" s="142" t="s">
        <v>41</v>
      </c>
      <c r="E371" s="142">
        <v>2565</v>
      </c>
      <c r="F371" s="142" t="s">
        <v>396</v>
      </c>
      <c r="G371" s="143" t="s">
        <v>59</v>
      </c>
      <c r="H371" s="142" t="s">
        <v>112</v>
      </c>
      <c r="I371" s="142" t="s">
        <v>70</v>
      </c>
      <c r="J371" s="142" t="str">
        <f>VLOOKUP(I371,'[1]ตัวย่อ(ต่อท้าย)'!$B$2:$C$515,2,FALSE)</f>
        <v>สป.กก.</v>
      </c>
      <c r="K371" s="142" t="s">
        <v>47</v>
      </c>
      <c r="L371" s="143" t="s">
        <v>2025</v>
      </c>
      <c r="M371" s="143" t="str">
        <f t="shared" si="5"/>
        <v>v3_050602V02</v>
      </c>
      <c r="N371" s="144" t="s">
        <v>1973</v>
      </c>
      <c r="O371" s="144" t="s">
        <v>2943</v>
      </c>
      <c r="P371" s="144"/>
      <c r="Q371" s="142" t="s">
        <v>2742</v>
      </c>
      <c r="R371" s="142" t="s">
        <v>516</v>
      </c>
      <c r="S371" s="140" t="e">
        <f>IF(N371=#REF!,1,0)</f>
        <v>#REF!</v>
      </c>
    </row>
    <row r="372" spans="1:19" s="140" customFormat="1">
      <c r="A372" s="141" t="s">
        <v>1172</v>
      </c>
      <c r="B372" s="141"/>
      <c r="C372" s="142" t="s">
        <v>1173</v>
      </c>
      <c r="D372" s="142" t="s">
        <v>41</v>
      </c>
      <c r="E372" s="142">
        <v>2565</v>
      </c>
      <c r="F372" s="142" t="s">
        <v>396</v>
      </c>
      <c r="G372" s="143" t="s">
        <v>59</v>
      </c>
      <c r="H372" s="142" t="s">
        <v>112</v>
      </c>
      <c r="I372" s="142" t="s">
        <v>70</v>
      </c>
      <c r="J372" s="142" t="str">
        <f>VLOOKUP(I372,'[1]ตัวย่อ(ต่อท้าย)'!$B$2:$C$515,2,FALSE)</f>
        <v>สป.กก.</v>
      </c>
      <c r="K372" s="142" t="s">
        <v>47</v>
      </c>
      <c r="L372" s="143" t="s">
        <v>2025</v>
      </c>
      <c r="M372" s="143" t="str">
        <f t="shared" si="5"/>
        <v>v3_050602V02</v>
      </c>
      <c r="N372" s="144" t="s">
        <v>1973</v>
      </c>
      <c r="O372" s="144" t="s">
        <v>2943</v>
      </c>
      <c r="P372" s="144"/>
      <c r="Q372" s="142" t="s">
        <v>2743</v>
      </c>
      <c r="R372" s="142" t="s">
        <v>516</v>
      </c>
      <c r="S372" s="140" t="e">
        <f>IF(N372=#REF!,1,0)</f>
        <v>#REF!</v>
      </c>
    </row>
    <row r="373" spans="1:19" s="140" customFormat="1">
      <c r="A373" s="141" t="s">
        <v>1175</v>
      </c>
      <c r="B373" s="141"/>
      <c r="C373" s="142" t="s">
        <v>1176</v>
      </c>
      <c r="D373" s="142" t="s">
        <v>41</v>
      </c>
      <c r="E373" s="142">
        <v>2565</v>
      </c>
      <c r="F373" s="142" t="s">
        <v>396</v>
      </c>
      <c r="G373" s="143" t="s">
        <v>59</v>
      </c>
      <c r="H373" s="142" t="s">
        <v>112</v>
      </c>
      <c r="I373" s="142" t="s">
        <v>70</v>
      </c>
      <c r="J373" s="142" t="str">
        <f>VLOOKUP(I373,'[1]ตัวย่อ(ต่อท้าย)'!$B$2:$C$515,2,FALSE)</f>
        <v>สป.กก.</v>
      </c>
      <c r="K373" s="142" t="s">
        <v>47</v>
      </c>
      <c r="L373" s="143" t="s">
        <v>2025</v>
      </c>
      <c r="M373" s="143" t="str">
        <f t="shared" si="5"/>
        <v>v3_050602V02</v>
      </c>
      <c r="N373" s="144" t="s">
        <v>1973</v>
      </c>
      <c r="O373" s="144" t="s">
        <v>2943</v>
      </c>
      <c r="P373" s="144"/>
      <c r="Q373" s="142" t="s">
        <v>2744</v>
      </c>
      <c r="R373" s="142" t="s">
        <v>516</v>
      </c>
      <c r="S373" s="140" t="e">
        <f>IF(N373=#REF!,1,0)</f>
        <v>#REF!</v>
      </c>
    </row>
    <row r="374" spans="1:19" s="140" customFormat="1">
      <c r="A374" s="141" t="s">
        <v>1178</v>
      </c>
      <c r="B374" s="141"/>
      <c r="C374" s="142" t="s">
        <v>1179</v>
      </c>
      <c r="D374" s="142" t="s">
        <v>41</v>
      </c>
      <c r="E374" s="142">
        <v>2565</v>
      </c>
      <c r="F374" s="142" t="s">
        <v>396</v>
      </c>
      <c r="G374" s="143" t="s">
        <v>59</v>
      </c>
      <c r="H374" s="142" t="s">
        <v>112</v>
      </c>
      <c r="I374" s="142" t="s">
        <v>70</v>
      </c>
      <c r="J374" s="142" t="str">
        <f>VLOOKUP(I374,'[1]ตัวย่อ(ต่อท้าย)'!$B$2:$C$515,2,FALSE)</f>
        <v>สป.กก.</v>
      </c>
      <c r="K374" s="142" t="s">
        <v>47</v>
      </c>
      <c r="L374" s="143" t="s">
        <v>2025</v>
      </c>
      <c r="M374" s="143" t="str">
        <f t="shared" si="5"/>
        <v>v3_050602V02</v>
      </c>
      <c r="N374" s="144" t="s">
        <v>1985</v>
      </c>
      <c r="O374" s="144" t="s">
        <v>2943</v>
      </c>
      <c r="P374" s="144"/>
      <c r="Q374" s="142" t="s">
        <v>2745</v>
      </c>
      <c r="R374" s="142" t="s">
        <v>428</v>
      </c>
      <c r="S374" s="140" t="e">
        <f>IF(N374=#REF!,1,0)</f>
        <v>#REF!</v>
      </c>
    </row>
    <row r="375" spans="1:19" s="140" customFormat="1">
      <c r="A375" s="141" t="s">
        <v>975</v>
      </c>
      <c r="B375" s="141"/>
      <c r="C375" s="142" t="s">
        <v>929</v>
      </c>
      <c r="D375" s="142" t="s">
        <v>41</v>
      </c>
      <c r="E375" s="142">
        <v>2565</v>
      </c>
      <c r="F375" s="142" t="s">
        <v>396</v>
      </c>
      <c r="G375" s="143" t="s">
        <v>59</v>
      </c>
      <c r="H375" s="142" t="s">
        <v>60</v>
      </c>
      <c r="I375" s="142" t="s">
        <v>61</v>
      </c>
      <c r="J375" s="142" t="str">
        <f>VLOOKUP(I375,'[1]ตัวย่อ(ต่อท้าย)'!$B$2:$C$515,2,FALSE)</f>
        <v>ยผ.</v>
      </c>
      <c r="K375" s="142" t="s">
        <v>62</v>
      </c>
      <c r="L375" s="143" t="s">
        <v>2025</v>
      </c>
      <c r="M375" s="143" t="str">
        <f t="shared" si="5"/>
        <v>v3_050602V01</v>
      </c>
      <c r="N375" s="144" t="s">
        <v>1937</v>
      </c>
      <c r="O375" s="144" t="s">
        <v>2943</v>
      </c>
      <c r="P375" s="144"/>
      <c r="Q375" s="142" t="s">
        <v>2746</v>
      </c>
      <c r="R375" s="142" t="s">
        <v>412</v>
      </c>
      <c r="S375" s="140" t="e">
        <f>IF(N375=#REF!,1,0)</f>
        <v>#REF!</v>
      </c>
    </row>
    <row r="376" spans="1:19" s="140" customFormat="1">
      <c r="A376" s="141" t="s">
        <v>1060</v>
      </c>
      <c r="B376" s="141"/>
      <c r="C376" s="142" t="s">
        <v>1061</v>
      </c>
      <c r="D376" s="142" t="s">
        <v>41</v>
      </c>
      <c r="E376" s="142">
        <v>2565</v>
      </c>
      <c r="F376" s="142" t="s">
        <v>396</v>
      </c>
      <c r="G376" s="143" t="s">
        <v>59</v>
      </c>
      <c r="H376" s="142" t="s">
        <v>1063</v>
      </c>
      <c r="I376" s="142" t="s">
        <v>756</v>
      </c>
      <c r="J376" s="142" t="str">
        <f>VLOOKUP(I376,'[1]ตัวย่อ(ต่อท้าย)'!$B$2:$C$515,2,FALSE)</f>
        <v>อส.</v>
      </c>
      <c r="K376" s="142" t="s">
        <v>166</v>
      </c>
      <c r="L376" s="143" t="s">
        <v>2025</v>
      </c>
      <c r="M376" s="143" t="str">
        <f t="shared" si="5"/>
        <v>v3_050602V02</v>
      </c>
      <c r="N376" s="144" t="s">
        <v>1985</v>
      </c>
      <c r="O376" s="144" t="s">
        <v>2943</v>
      </c>
      <c r="P376" s="144"/>
      <c r="Q376" s="142" t="s">
        <v>2747</v>
      </c>
      <c r="R376" s="142" t="s">
        <v>428</v>
      </c>
      <c r="S376" s="140" t="e">
        <f>IF(N376=#REF!,1,0)</f>
        <v>#REF!</v>
      </c>
    </row>
    <row r="377" spans="1:19" s="140" customFormat="1">
      <c r="A377" s="141" t="s">
        <v>1071</v>
      </c>
      <c r="B377" s="141"/>
      <c r="C377" s="142" t="s">
        <v>1072</v>
      </c>
      <c r="D377" s="142" t="s">
        <v>41</v>
      </c>
      <c r="E377" s="142">
        <v>2565</v>
      </c>
      <c r="F377" s="142" t="s">
        <v>396</v>
      </c>
      <c r="G377" s="143" t="s">
        <v>59</v>
      </c>
      <c r="H377" s="142" t="s">
        <v>1074</v>
      </c>
      <c r="I377" s="142" t="s">
        <v>165</v>
      </c>
      <c r="J377" s="142" t="str">
        <f>VLOOKUP(I377,'[1]ตัวย่อ(ต่อท้าย)'!$B$2:$C$515,2,FALSE)</f>
        <v>สป.ทส.</v>
      </c>
      <c r="K377" s="142" t="s">
        <v>166</v>
      </c>
      <c r="L377" s="143" t="s">
        <v>2025</v>
      </c>
      <c r="M377" s="143" t="str">
        <f t="shared" si="5"/>
        <v>v3_050602V02</v>
      </c>
      <c r="N377" s="144" t="s">
        <v>1985</v>
      </c>
      <c r="O377" s="144" t="s">
        <v>2943</v>
      </c>
      <c r="P377" s="144"/>
      <c r="Q377" s="142" t="s">
        <v>2748</v>
      </c>
      <c r="R377" s="142" t="s">
        <v>428</v>
      </c>
      <c r="S377" s="140" t="e">
        <f>IF(N377=#REF!,1,0)</f>
        <v>#REF!</v>
      </c>
    </row>
    <row r="378" spans="1:19" s="140" customFormat="1">
      <c r="A378" s="141" t="s">
        <v>1075</v>
      </c>
      <c r="B378" s="141"/>
      <c r="C378" s="142" t="s">
        <v>1076</v>
      </c>
      <c r="D378" s="142" t="s">
        <v>41</v>
      </c>
      <c r="E378" s="142">
        <v>2565</v>
      </c>
      <c r="F378" s="142" t="s">
        <v>396</v>
      </c>
      <c r="G378" s="143" t="s">
        <v>59</v>
      </c>
      <c r="H378" s="142" t="s">
        <v>1074</v>
      </c>
      <c r="I378" s="142" t="s">
        <v>165</v>
      </c>
      <c r="J378" s="142" t="str">
        <f>VLOOKUP(I378,'[1]ตัวย่อ(ต่อท้าย)'!$B$2:$C$515,2,FALSE)</f>
        <v>สป.ทส.</v>
      </c>
      <c r="K378" s="142" t="s">
        <v>166</v>
      </c>
      <c r="L378" s="143" t="s">
        <v>2025</v>
      </c>
      <c r="M378" s="143" t="str">
        <f t="shared" si="5"/>
        <v>v3_050602V02</v>
      </c>
      <c r="N378" s="144" t="s">
        <v>1985</v>
      </c>
      <c r="O378" s="144" t="s">
        <v>2943</v>
      </c>
      <c r="P378" s="144"/>
      <c r="Q378" s="142" t="s">
        <v>2749</v>
      </c>
      <c r="R378" s="142" t="s">
        <v>428</v>
      </c>
      <c r="S378" s="140" t="e">
        <f>IF(N378=#REF!,1,0)</f>
        <v>#REF!</v>
      </c>
    </row>
    <row r="379" spans="1:19" s="140" customFormat="1">
      <c r="A379" s="141" t="s">
        <v>995</v>
      </c>
      <c r="B379" s="141"/>
      <c r="C379" s="142" t="s">
        <v>996</v>
      </c>
      <c r="D379" s="142" t="s">
        <v>41</v>
      </c>
      <c r="E379" s="142">
        <v>2565</v>
      </c>
      <c r="F379" s="142" t="s">
        <v>396</v>
      </c>
      <c r="G379" s="143" t="s">
        <v>59</v>
      </c>
      <c r="H379" s="142" t="s">
        <v>299</v>
      </c>
      <c r="I379" s="142" t="s">
        <v>238</v>
      </c>
      <c r="J379" s="142" t="str">
        <f>VLOOKUP(I379,'[1]ตัวย่อ(ต่อท้าย)'!$B$2:$C$515,2,FALSE)</f>
        <v>ทล.</v>
      </c>
      <c r="K379" s="142" t="s">
        <v>101</v>
      </c>
      <c r="L379" s="143" t="s">
        <v>2025</v>
      </c>
      <c r="M379" s="143" t="str">
        <f t="shared" si="5"/>
        <v>v3_050602V01</v>
      </c>
      <c r="N379" s="144" t="s">
        <v>2035</v>
      </c>
      <c r="O379" s="144" t="s">
        <v>2943</v>
      </c>
      <c r="P379" s="144"/>
      <c r="Q379" s="142" t="s">
        <v>2750</v>
      </c>
      <c r="R379" s="142" t="s">
        <v>440</v>
      </c>
      <c r="S379" s="140" t="e">
        <f>IF(N379=#REF!,1,0)</f>
        <v>#REF!</v>
      </c>
    </row>
    <row r="380" spans="1:19" s="140" customFormat="1">
      <c r="A380" s="141" t="s">
        <v>991</v>
      </c>
      <c r="B380" s="141"/>
      <c r="C380" s="142" t="s">
        <v>993</v>
      </c>
      <c r="D380" s="142" t="s">
        <v>41</v>
      </c>
      <c r="E380" s="142">
        <v>2565</v>
      </c>
      <c r="F380" s="142" t="s">
        <v>396</v>
      </c>
      <c r="G380" s="143" t="s">
        <v>59</v>
      </c>
      <c r="H380" s="142" t="s">
        <v>299</v>
      </c>
      <c r="I380" s="142" t="s">
        <v>238</v>
      </c>
      <c r="J380" s="142" t="str">
        <f>VLOOKUP(I380,'[1]ตัวย่อ(ต่อท้าย)'!$B$2:$C$515,2,FALSE)</f>
        <v>ทล.</v>
      </c>
      <c r="K380" s="142" t="s">
        <v>101</v>
      </c>
      <c r="L380" s="143" t="s">
        <v>2025</v>
      </c>
      <c r="M380" s="143" t="str">
        <f t="shared" si="5"/>
        <v>v3_050602V01</v>
      </c>
      <c r="N380" s="144" t="s">
        <v>2035</v>
      </c>
      <c r="O380" s="144" t="s">
        <v>2943</v>
      </c>
      <c r="P380" s="144"/>
      <c r="Q380" s="142" t="s">
        <v>2751</v>
      </c>
      <c r="R380" s="142" t="s">
        <v>440</v>
      </c>
      <c r="S380" s="140" t="e">
        <f>IF(N380=#REF!,1,0)</f>
        <v>#REF!</v>
      </c>
    </row>
    <row r="381" spans="1:19" s="140" customFormat="1">
      <c r="A381" s="141" t="s">
        <v>1036</v>
      </c>
      <c r="B381" s="141"/>
      <c r="C381" s="142" t="s">
        <v>1037</v>
      </c>
      <c r="D381" s="142" t="s">
        <v>41</v>
      </c>
      <c r="E381" s="142">
        <v>2565</v>
      </c>
      <c r="F381" s="142" t="s">
        <v>396</v>
      </c>
      <c r="G381" s="143" t="s">
        <v>59</v>
      </c>
      <c r="H381" s="142" t="s">
        <v>164</v>
      </c>
      <c r="I381" s="142" t="s">
        <v>165</v>
      </c>
      <c r="J381" s="142" t="str">
        <f>VLOOKUP(I381,'[1]ตัวย่อ(ต่อท้าย)'!$B$2:$C$515,2,FALSE)</f>
        <v>สป.ทส.</v>
      </c>
      <c r="K381" s="142" t="s">
        <v>166</v>
      </c>
      <c r="L381" s="143" t="s">
        <v>2025</v>
      </c>
      <c r="M381" s="143" t="str">
        <f t="shared" si="5"/>
        <v>v3_050602V03</v>
      </c>
      <c r="N381" s="144" t="s">
        <v>2051</v>
      </c>
      <c r="O381" s="144" t="s">
        <v>2943</v>
      </c>
      <c r="P381" s="144"/>
      <c r="Q381" s="142" t="s">
        <v>2752</v>
      </c>
      <c r="R381" s="142" t="s">
        <v>419</v>
      </c>
      <c r="S381" s="140" t="e">
        <f>IF(N381=#REF!,1,0)</f>
        <v>#REF!</v>
      </c>
    </row>
    <row r="382" spans="1:19" s="140" customFormat="1">
      <c r="A382" s="141" t="s">
        <v>983</v>
      </c>
      <c r="B382" s="141"/>
      <c r="C382" s="142" t="s">
        <v>661</v>
      </c>
      <c r="D382" s="142" t="s">
        <v>41</v>
      </c>
      <c r="E382" s="142">
        <v>2565</v>
      </c>
      <c r="F382" s="142" t="s">
        <v>396</v>
      </c>
      <c r="G382" s="143" t="s">
        <v>59</v>
      </c>
      <c r="H382" s="142"/>
      <c r="I382" s="142" t="s">
        <v>663</v>
      </c>
      <c r="J382" s="142" t="e">
        <f>VLOOKUP(I382,'[1]ตัวย่อ(ต่อท้าย)'!$B$2:$C$515,2,FALSE)</f>
        <v>#N/A</v>
      </c>
      <c r="K382" s="142" t="s">
        <v>293</v>
      </c>
      <c r="L382" s="143" t="s">
        <v>2025</v>
      </c>
      <c r="M382" s="143" t="str">
        <f t="shared" si="5"/>
        <v>v3_050602V01</v>
      </c>
      <c r="N382" s="144" t="s">
        <v>1937</v>
      </c>
      <c r="O382" s="144" t="s">
        <v>2943</v>
      </c>
      <c r="P382" s="144"/>
      <c r="Q382" s="142" t="s">
        <v>2753</v>
      </c>
      <c r="R382" s="142" t="s">
        <v>412</v>
      </c>
      <c r="S382" s="140" t="e">
        <f>IF(N382=#REF!,1,0)</f>
        <v>#REF!</v>
      </c>
    </row>
    <row r="383" spans="1:19" s="140" customFormat="1">
      <c r="A383" s="141" t="s">
        <v>1021</v>
      </c>
      <c r="B383" s="141"/>
      <c r="C383" s="142" t="s">
        <v>1022</v>
      </c>
      <c r="D383" s="142" t="s">
        <v>41</v>
      </c>
      <c r="E383" s="142">
        <v>2565</v>
      </c>
      <c r="F383" s="142" t="s">
        <v>396</v>
      </c>
      <c r="G383" s="143" t="s">
        <v>59</v>
      </c>
      <c r="H383" s="142" t="s">
        <v>1024</v>
      </c>
      <c r="I383" s="142" t="s">
        <v>797</v>
      </c>
      <c r="J383" s="142" t="str">
        <f>VLOOKUP(I383,'[1]ตัวย่อ(ต่อท้าย)'!$B$2:$C$515,2,FALSE)</f>
        <v>กพร.</v>
      </c>
      <c r="K383" s="142" t="s">
        <v>798</v>
      </c>
      <c r="L383" s="143" t="s">
        <v>2025</v>
      </c>
      <c r="M383" s="143" t="str">
        <f t="shared" si="5"/>
        <v>v3_050602V01</v>
      </c>
      <c r="N383" s="144" t="s">
        <v>2035</v>
      </c>
      <c r="O383" s="144" t="s">
        <v>2943</v>
      </c>
      <c r="P383" s="144"/>
      <c r="Q383" s="142" t="s">
        <v>2754</v>
      </c>
      <c r="R383" s="142" t="s">
        <v>440</v>
      </c>
      <c r="S383" s="140" t="e">
        <f>IF(N383=#REF!,1,0)</f>
        <v>#REF!</v>
      </c>
    </row>
    <row r="384" spans="1:19" s="140" customFormat="1">
      <c r="A384" s="141" t="s">
        <v>1508</v>
      </c>
      <c r="B384" s="141"/>
      <c r="C384" s="142" t="s">
        <v>1472</v>
      </c>
      <c r="D384" s="142" t="s">
        <v>41</v>
      </c>
      <c r="E384" s="142">
        <v>2566</v>
      </c>
      <c r="F384" s="142" t="s">
        <v>432</v>
      </c>
      <c r="G384" s="143" t="s">
        <v>438</v>
      </c>
      <c r="H384" s="142" t="s">
        <v>1473</v>
      </c>
      <c r="I384" s="142" t="s">
        <v>756</v>
      </c>
      <c r="J384" s="142" t="str">
        <f>VLOOKUP(I384,'[1]ตัวย่อ(ต่อท้าย)'!$B$2:$C$515,2,FALSE)</f>
        <v>อส.</v>
      </c>
      <c r="K384" s="142" t="s">
        <v>166</v>
      </c>
      <c r="L384" s="142" t="s">
        <v>2031</v>
      </c>
      <c r="M384" s="143" t="str">
        <f t="shared" si="5"/>
        <v>v3_050602V03</v>
      </c>
      <c r="N384" s="144" t="s">
        <v>2051</v>
      </c>
      <c r="O384" s="144" t="s">
        <v>2943</v>
      </c>
      <c r="P384" s="144"/>
      <c r="Q384" s="142" t="s">
        <v>2755</v>
      </c>
      <c r="R384" s="141" t="s">
        <v>419</v>
      </c>
      <c r="S384" s="140" t="e">
        <f>IF(N384=#REF!,1,0)</f>
        <v>#REF!</v>
      </c>
    </row>
    <row r="385" spans="1:19" s="140" customFormat="1">
      <c r="A385" s="141" t="s">
        <v>1509</v>
      </c>
      <c r="B385" s="141"/>
      <c r="C385" s="142" t="s">
        <v>1475</v>
      </c>
      <c r="D385" s="142" t="s">
        <v>41</v>
      </c>
      <c r="E385" s="142">
        <v>2566</v>
      </c>
      <c r="F385" s="142" t="s">
        <v>432</v>
      </c>
      <c r="G385" s="143" t="s">
        <v>438</v>
      </c>
      <c r="H385" s="142" t="s">
        <v>1473</v>
      </c>
      <c r="I385" s="142" t="s">
        <v>756</v>
      </c>
      <c r="J385" s="142" t="str">
        <f>VLOOKUP(I385,'[1]ตัวย่อ(ต่อท้าย)'!$B$2:$C$515,2,FALSE)</f>
        <v>อส.</v>
      </c>
      <c r="K385" s="142" t="s">
        <v>166</v>
      </c>
      <c r="L385" s="142" t="s">
        <v>2031</v>
      </c>
      <c r="M385" s="143" t="str">
        <f t="shared" si="5"/>
        <v>v3_050602V01</v>
      </c>
      <c r="N385" s="144" t="s">
        <v>1937</v>
      </c>
      <c r="O385" s="144" t="s">
        <v>2943</v>
      </c>
      <c r="P385" s="144"/>
      <c r="Q385" s="142" t="s">
        <v>2756</v>
      </c>
      <c r="R385" s="141" t="s">
        <v>412</v>
      </c>
      <c r="S385" s="140" t="e">
        <f>IF(N385=#REF!,1,0)</f>
        <v>#REF!</v>
      </c>
    </row>
    <row r="386" spans="1:19">
      <c r="A386" s="145" t="s">
        <v>1547</v>
      </c>
      <c r="B386" s="145"/>
      <c r="C386" s="146" t="s">
        <v>1548</v>
      </c>
      <c r="D386" s="146" t="s">
        <v>41</v>
      </c>
      <c r="E386" s="146">
        <v>2566</v>
      </c>
      <c r="F386" s="146" t="s">
        <v>843</v>
      </c>
      <c r="G386" s="147" t="s">
        <v>1549</v>
      </c>
      <c r="H386" s="146" t="s">
        <v>990</v>
      </c>
      <c r="I386" s="146" t="s">
        <v>238</v>
      </c>
      <c r="J386" s="142" t="str">
        <f>VLOOKUP(I386,'[1]ตัวย่อ(ต่อท้าย)'!$B$2:$C$515,2,FALSE)</f>
        <v>ทล.</v>
      </c>
      <c r="K386" s="146" t="s">
        <v>101</v>
      </c>
      <c r="L386" s="146" t="s">
        <v>2031</v>
      </c>
      <c r="M386" s="143" t="str">
        <f t="shared" si="5"/>
        <v>v3_050602V01</v>
      </c>
      <c r="N386" s="154" t="s">
        <v>2035</v>
      </c>
      <c r="O386" s="154" t="s">
        <v>2943</v>
      </c>
      <c r="P386" s="148"/>
      <c r="Q386" s="146" t="s">
        <v>2757</v>
      </c>
      <c r="R386" s="145" t="s">
        <v>1522</v>
      </c>
      <c r="S386" s="153" t="e">
        <f>IF(N386=#REF!,1,0)</f>
        <v>#REF!</v>
      </c>
    </row>
    <row r="387" spans="1:19">
      <c r="A387" s="145" t="s">
        <v>1667</v>
      </c>
      <c r="B387" s="145"/>
      <c r="C387" s="146" t="s">
        <v>1668</v>
      </c>
      <c r="D387" s="146" t="s">
        <v>41</v>
      </c>
      <c r="E387" s="146">
        <v>2566</v>
      </c>
      <c r="F387" s="146" t="s">
        <v>432</v>
      </c>
      <c r="G387" s="147" t="s">
        <v>438</v>
      </c>
      <c r="H387" s="146" t="s">
        <v>1662</v>
      </c>
      <c r="I387" s="146" t="s">
        <v>756</v>
      </c>
      <c r="J387" s="142" t="str">
        <f>VLOOKUP(I387,'[1]ตัวย่อ(ต่อท้าย)'!$B$2:$C$515,2,FALSE)</f>
        <v>อส.</v>
      </c>
      <c r="K387" s="146" t="s">
        <v>166</v>
      </c>
      <c r="L387" s="146" t="s">
        <v>2031</v>
      </c>
      <c r="M387" s="143" t="str">
        <f t="shared" ref="M387:M447" si="6">LEFT(N387,12)</f>
        <v>v3_050602V02</v>
      </c>
      <c r="N387" s="154" t="s">
        <v>1985</v>
      </c>
      <c r="O387" s="154" t="s">
        <v>2943</v>
      </c>
      <c r="P387" s="148"/>
      <c r="Q387" s="146" t="s">
        <v>2758</v>
      </c>
      <c r="R387" s="145" t="s">
        <v>949</v>
      </c>
      <c r="S387" s="153" t="e">
        <f>IF(N387=#REF!,1,0)</f>
        <v>#REF!</v>
      </c>
    </row>
    <row r="388" spans="1:19">
      <c r="A388" s="145" t="s">
        <v>1656</v>
      </c>
      <c r="B388" s="145"/>
      <c r="C388" s="146" t="s">
        <v>1657</v>
      </c>
      <c r="D388" s="146" t="s">
        <v>41</v>
      </c>
      <c r="E388" s="146">
        <v>2566</v>
      </c>
      <c r="F388" s="146" t="s">
        <v>432</v>
      </c>
      <c r="G388" s="147" t="s">
        <v>1549</v>
      </c>
      <c r="H388" s="146" t="s">
        <v>1658</v>
      </c>
      <c r="I388" s="146" t="s">
        <v>100</v>
      </c>
      <c r="J388" s="142" t="str">
        <f>VLOOKUP(I388,'[1]ตัวย่อ(ต่อท้าย)'!$B$2:$C$515,2,FALSE)</f>
        <v>ทช.</v>
      </c>
      <c r="K388" s="146" t="s">
        <v>101</v>
      </c>
      <c r="L388" s="146" t="s">
        <v>2031</v>
      </c>
      <c r="M388" s="143" t="str">
        <f t="shared" si="6"/>
        <v>v3_050602V01</v>
      </c>
      <c r="N388" s="148" t="s">
        <v>2035</v>
      </c>
      <c r="O388" s="148" t="s">
        <v>2943</v>
      </c>
      <c r="P388" s="148"/>
      <c r="Q388" s="146" t="s">
        <v>2759</v>
      </c>
      <c r="R388" s="145" t="s">
        <v>1522</v>
      </c>
      <c r="S388" s="140" t="e">
        <f>IF(N388=#REF!,1,0)</f>
        <v>#REF!</v>
      </c>
    </row>
    <row r="389" spans="1:19">
      <c r="A389" s="145" t="s">
        <v>1656</v>
      </c>
      <c r="B389" s="145"/>
      <c r="C389" s="146" t="s">
        <v>1657</v>
      </c>
      <c r="D389" s="146" t="s">
        <v>41</v>
      </c>
      <c r="E389" s="146">
        <v>2566</v>
      </c>
      <c r="F389" s="146" t="s">
        <v>432</v>
      </c>
      <c r="G389" s="147" t="s">
        <v>1549</v>
      </c>
      <c r="H389" s="146" t="s">
        <v>1658</v>
      </c>
      <c r="I389" s="146" t="s">
        <v>100</v>
      </c>
      <c r="J389" s="142" t="str">
        <f>VLOOKUP(I389,'[1]ตัวย่อ(ต่อท้าย)'!$B$2:$C$515,2,FALSE)</f>
        <v>ทช.</v>
      </c>
      <c r="K389" s="146" t="s">
        <v>101</v>
      </c>
      <c r="L389" s="146" t="s">
        <v>2031</v>
      </c>
      <c r="M389" s="143" t="str">
        <f t="shared" si="6"/>
        <v>v3_050602V01</v>
      </c>
      <c r="N389" s="148" t="s">
        <v>1937</v>
      </c>
      <c r="O389" s="148" t="s">
        <v>2944</v>
      </c>
      <c r="P389" s="148" t="s">
        <v>2945</v>
      </c>
      <c r="Q389" s="146" t="s">
        <v>2759</v>
      </c>
      <c r="R389" s="145" t="s">
        <v>1522</v>
      </c>
      <c r="S389" s="140" t="e">
        <f>IF(N389=#REF!,1,0)</f>
        <v>#REF!</v>
      </c>
    </row>
    <row r="390" spans="1:19">
      <c r="A390" s="145" t="s">
        <v>1736</v>
      </c>
      <c r="B390" s="145"/>
      <c r="C390" s="146" t="s">
        <v>1737</v>
      </c>
      <c r="D390" s="146" t="s">
        <v>41</v>
      </c>
      <c r="E390" s="146">
        <v>2566</v>
      </c>
      <c r="F390" s="146" t="s">
        <v>432</v>
      </c>
      <c r="G390" s="147" t="s">
        <v>438</v>
      </c>
      <c r="H390" s="146" t="s">
        <v>1682</v>
      </c>
      <c r="I390" s="146" t="s">
        <v>756</v>
      </c>
      <c r="J390" s="142" t="str">
        <f>VLOOKUP(I390,'[1]ตัวย่อ(ต่อท้าย)'!$B$2:$C$515,2,FALSE)</f>
        <v>อส.</v>
      </c>
      <c r="K390" s="146" t="s">
        <v>166</v>
      </c>
      <c r="L390" s="146" t="s">
        <v>2031</v>
      </c>
      <c r="M390" s="143" t="str">
        <f t="shared" si="6"/>
        <v>v3_050602V02</v>
      </c>
      <c r="N390" s="154" t="s">
        <v>1985</v>
      </c>
      <c r="O390" s="154" t="s">
        <v>2943</v>
      </c>
      <c r="P390" s="148"/>
      <c r="Q390" s="146" t="s">
        <v>2760</v>
      </c>
      <c r="R390" s="145" t="s">
        <v>949</v>
      </c>
      <c r="S390" s="153" t="e">
        <f>IF(N390=#REF!,1,0)</f>
        <v>#REF!</v>
      </c>
    </row>
    <row r="391" spans="1:19">
      <c r="A391" s="145" t="s">
        <v>1856</v>
      </c>
      <c r="B391" s="145"/>
      <c r="C391" s="146" t="s">
        <v>1857</v>
      </c>
      <c r="D391" s="146" t="s">
        <v>41</v>
      </c>
      <c r="E391" s="146">
        <v>2566</v>
      </c>
      <c r="F391" s="146" t="s">
        <v>1854</v>
      </c>
      <c r="G391" s="147" t="s">
        <v>1858</v>
      </c>
      <c r="H391" s="146" t="s">
        <v>99</v>
      </c>
      <c r="I391" s="146" t="s">
        <v>100</v>
      </c>
      <c r="J391" s="142" t="str">
        <f>VLOOKUP(I391,'[1]ตัวย่อ(ต่อท้าย)'!$B$2:$C$515,2,FALSE)</f>
        <v>ทช.</v>
      </c>
      <c r="K391" s="146" t="s">
        <v>101</v>
      </c>
      <c r="L391" s="146" t="s">
        <v>2031</v>
      </c>
      <c r="M391" s="143" t="str">
        <f t="shared" si="6"/>
        <v>v3_050602V01</v>
      </c>
      <c r="N391" s="148" t="s">
        <v>2035</v>
      </c>
      <c r="O391" s="148" t="s">
        <v>2943</v>
      </c>
      <c r="P391" s="148"/>
      <c r="Q391" s="146" t="s">
        <v>2761</v>
      </c>
      <c r="R391" s="145" t="s">
        <v>2061</v>
      </c>
      <c r="S391" s="140" t="e">
        <f>IF(N391=#REF!,1,0)</f>
        <v>#REF!</v>
      </c>
    </row>
    <row r="392" spans="1:19">
      <c r="A392" s="145" t="s">
        <v>1856</v>
      </c>
      <c r="B392" s="145"/>
      <c r="C392" s="146" t="s">
        <v>1857</v>
      </c>
      <c r="D392" s="146" t="s">
        <v>41</v>
      </c>
      <c r="E392" s="146">
        <v>2566</v>
      </c>
      <c r="F392" s="146" t="s">
        <v>1854</v>
      </c>
      <c r="G392" s="147" t="s">
        <v>1858</v>
      </c>
      <c r="H392" s="146" t="s">
        <v>99</v>
      </c>
      <c r="I392" s="146" t="s">
        <v>100</v>
      </c>
      <c r="J392" s="142" t="str">
        <f>VLOOKUP(I392,'[1]ตัวย่อ(ต่อท้าย)'!$B$2:$C$515,2,FALSE)</f>
        <v>ทช.</v>
      </c>
      <c r="K392" s="146" t="s">
        <v>101</v>
      </c>
      <c r="L392" s="146" t="s">
        <v>2031</v>
      </c>
      <c r="M392" s="143" t="str">
        <f t="shared" si="6"/>
        <v>v3_050602V01</v>
      </c>
      <c r="N392" s="148" t="s">
        <v>1937</v>
      </c>
      <c r="O392" s="148" t="s">
        <v>2944</v>
      </c>
      <c r="P392" s="148" t="s">
        <v>2945</v>
      </c>
      <c r="Q392" s="146" t="s">
        <v>2761</v>
      </c>
      <c r="R392" s="145" t="s">
        <v>2061</v>
      </c>
      <c r="S392" s="140" t="e">
        <f>IF(N392=#REF!,1,0)</f>
        <v>#REF!</v>
      </c>
    </row>
    <row r="393" spans="1:19">
      <c r="A393" s="145" t="s">
        <v>1847</v>
      </c>
      <c r="B393" s="145"/>
      <c r="C393" s="146" t="s">
        <v>2762</v>
      </c>
      <c r="D393" s="146" t="s">
        <v>41</v>
      </c>
      <c r="E393" s="146">
        <v>2566</v>
      </c>
      <c r="F393" s="146" t="s">
        <v>1549</v>
      </c>
      <c r="G393" s="147" t="s">
        <v>1849</v>
      </c>
      <c r="H393" s="146" t="s">
        <v>1850</v>
      </c>
      <c r="I393" s="146" t="s">
        <v>563</v>
      </c>
      <c r="J393" s="142" t="str">
        <f>VLOOKUP(I393,'[1]ตัวย่อ(ต่อท้าย)'!$B$2:$C$515,2,FALSE)</f>
        <v>ชป.</v>
      </c>
      <c r="K393" s="146" t="s">
        <v>564</v>
      </c>
      <c r="L393" s="146" t="s">
        <v>2031</v>
      </c>
      <c r="M393" s="143" t="str">
        <f t="shared" si="6"/>
        <v>v3_050602V01</v>
      </c>
      <c r="N393" s="154" t="s">
        <v>1937</v>
      </c>
      <c r="O393" s="154" t="s">
        <v>2943</v>
      </c>
      <c r="P393" s="148"/>
      <c r="Q393" s="146" t="s">
        <v>2763</v>
      </c>
      <c r="R393" s="145" t="s">
        <v>2042</v>
      </c>
      <c r="S393" s="153" t="e">
        <f>IF(N393=#REF!,1,0)</f>
        <v>#REF!</v>
      </c>
    </row>
    <row r="394" spans="1:19">
      <c r="A394" s="145" t="s">
        <v>2764</v>
      </c>
      <c r="B394" s="145"/>
      <c r="C394" s="146" t="s">
        <v>1907</v>
      </c>
      <c r="D394" s="146" t="s">
        <v>41</v>
      </c>
      <c r="E394" s="146">
        <v>2567</v>
      </c>
      <c r="F394" s="146" t="s">
        <v>1862</v>
      </c>
      <c r="G394" s="147" t="s">
        <v>1908</v>
      </c>
      <c r="H394" s="146" t="s">
        <v>106</v>
      </c>
      <c r="I394" s="146" t="s">
        <v>100</v>
      </c>
      <c r="J394" s="142" t="str">
        <f>VLOOKUP(I394,'[1]ตัวย่อ(ต่อท้าย)'!$B$2:$C$515,2,FALSE)</f>
        <v>ทช.</v>
      </c>
      <c r="K394" s="146" t="s">
        <v>101</v>
      </c>
      <c r="L394" s="146" t="s">
        <v>2765</v>
      </c>
      <c r="M394" s="143" t="str">
        <f t="shared" si="6"/>
        <v>v3_050602V01</v>
      </c>
      <c r="N394" s="148" t="s">
        <v>2035</v>
      </c>
      <c r="O394" s="148" t="s">
        <v>2943</v>
      </c>
      <c r="P394" s="148"/>
      <c r="Q394" s="146" t="s">
        <v>2766</v>
      </c>
      <c r="R394" s="146" t="s">
        <v>1522</v>
      </c>
      <c r="S394" s="140" t="e">
        <f>IF(N394=#REF!,1,0)</f>
        <v>#REF!</v>
      </c>
    </row>
    <row r="395" spans="1:19">
      <c r="A395" s="145" t="s">
        <v>2764</v>
      </c>
      <c r="B395" s="145"/>
      <c r="C395" s="146" t="s">
        <v>1907</v>
      </c>
      <c r="D395" s="146" t="s">
        <v>41</v>
      </c>
      <c r="E395" s="146">
        <v>2567</v>
      </c>
      <c r="F395" s="146" t="s">
        <v>1862</v>
      </c>
      <c r="G395" s="147" t="s">
        <v>1908</v>
      </c>
      <c r="H395" s="146" t="s">
        <v>106</v>
      </c>
      <c r="I395" s="146" t="s">
        <v>100</v>
      </c>
      <c r="J395" s="142" t="str">
        <f>VLOOKUP(I395,'[1]ตัวย่อ(ต่อท้าย)'!$B$2:$C$515,2,FALSE)</f>
        <v>ทช.</v>
      </c>
      <c r="K395" s="146" t="s">
        <v>101</v>
      </c>
      <c r="L395" s="146" t="s">
        <v>2765</v>
      </c>
      <c r="M395" s="143" t="str">
        <f t="shared" si="6"/>
        <v>v3_050602V01</v>
      </c>
      <c r="N395" s="148" t="s">
        <v>1937</v>
      </c>
      <c r="O395" s="148" t="s">
        <v>2944</v>
      </c>
      <c r="P395" s="148" t="s">
        <v>2945</v>
      </c>
      <c r="Q395" s="146" t="s">
        <v>2766</v>
      </c>
      <c r="R395" s="146" t="s">
        <v>1522</v>
      </c>
      <c r="S395" s="140" t="e">
        <f>IF(N395=#REF!,1,0)</f>
        <v>#REF!</v>
      </c>
    </row>
    <row r="396" spans="1:19">
      <c r="A396" s="145" t="s">
        <v>1959</v>
      </c>
      <c r="B396" s="145"/>
      <c r="C396" s="146" t="s">
        <v>2767</v>
      </c>
      <c r="D396" s="146" t="s">
        <v>41</v>
      </c>
      <c r="E396" s="146">
        <v>2567</v>
      </c>
      <c r="F396" s="146" t="s">
        <v>1862</v>
      </c>
      <c r="G396" s="147" t="s">
        <v>433</v>
      </c>
      <c r="H396" s="146" t="s">
        <v>490</v>
      </c>
      <c r="I396" s="146" t="s">
        <v>46</v>
      </c>
      <c r="J396" s="142" t="str">
        <f>VLOOKUP(I396,'[1]ตัวย่อ(ต่อท้าย)'!$B$2:$C$515,2,FALSE)</f>
        <v xml:space="preserve">กทท. </v>
      </c>
      <c r="K396" s="146" t="s">
        <v>47</v>
      </c>
      <c r="L396" s="146" t="s">
        <v>2132</v>
      </c>
      <c r="M396" s="143" t="str">
        <f t="shared" si="6"/>
        <v>v3_050602V03</v>
      </c>
      <c r="N396" s="154" t="s">
        <v>1952</v>
      </c>
      <c r="O396" s="154" t="s">
        <v>2943</v>
      </c>
      <c r="P396" s="148"/>
      <c r="Q396" s="146" t="s">
        <v>2768</v>
      </c>
      <c r="R396" s="146" t="s">
        <v>1952</v>
      </c>
      <c r="S396" s="153" t="e">
        <f>IF(N396=#REF!,1,0)</f>
        <v>#REF!</v>
      </c>
    </row>
    <row r="397" spans="1:19">
      <c r="A397" s="145" t="s">
        <v>1957</v>
      </c>
      <c r="B397" s="145"/>
      <c r="C397" s="146" t="s">
        <v>1574</v>
      </c>
      <c r="D397" s="146" t="s">
        <v>41</v>
      </c>
      <c r="E397" s="146">
        <v>2567</v>
      </c>
      <c r="F397" s="146" t="s">
        <v>1862</v>
      </c>
      <c r="G397" s="147" t="s">
        <v>433</v>
      </c>
      <c r="H397" s="146" t="s">
        <v>490</v>
      </c>
      <c r="I397" s="146" t="s">
        <v>46</v>
      </c>
      <c r="J397" s="142" t="str">
        <f>VLOOKUP(I397,'[1]ตัวย่อ(ต่อท้าย)'!$B$2:$C$515,2,FALSE)</f>
        <v xml:space="preserve">กทท. </v>
      </c>
      <c r="K397" s="146" t="s">
        <v>47</v>
      </c>
      <c r="L397" s="146" t="s">
        <v>2132</v>
      </c>
      <c r="M397" s="143" t="str">
        <f t="shared" si="6"/>
        <v>v3_050602V03</v>
      </c>
      <c r="N397" s="154" t="s">
        <v>1952</v>
      </c>
      <c r="O397" s="154" t="s">
        <v>2943</v>
      </c>
      <c r="P397" s="148"/>
      <c r="Q397" s="146" t="s">
        <v>2769</v>
      </c>
      <c r="R397" s="146" t="s">
        <v>1952</v>
      </c>
      <c r="S397" s="153" t="e">
        <f>IF(N397=#REF!,1,0)</f>
        <v>#REF!</v>
      </c>
    </row>
    <row r="398" spans="1:19">
      <c r="A398" s="145" t="s">
        <v>1954</v>
      </c>
      <c r="B398" s="145"/>
      <c r="C398" s="146" t="s">
        <v>1955</v>
      </c>
      <c r="D398" s="146" t="s">
        <v>41</v>
      </c>
      <c r="E398" s="146">
        <v>2567</v>
      </c>
      <c r="F398" s="146" t="s">
        <v>1862</v>
      </c>
      <c r="G398" s="147" t="s">
        <v>433</v>
      </c>
      <c r="H398" s="146" t="s">
        <v>490</v>
      </c>
      <c r="I398" s="146" t="s">
        <v>46</v>
      </c>
      <c r="J398" s="142" t="str">
        <f>VLOOKUP(I398,'[1]ตัวย่อ(ต่อท้าย)'!$B$2:$C$515,2,FALSE)</f>
        <v xml:space="preserve">กทท. </v>
      </c>
      <c r="K398" s="146" t="s">
        <v>47</v>
      </c>
      <c r="L398" s="146" t="s">
        <v>2132</v>
      </c>
      <c r="M398" s="143" t="str">
        <f t="shared" si="6"/>
        <v>v3_050602V03</v>
      </c>
      <c r="N398" s="154" t="s">
        <v>1952</v>
      </c>
      <c r="O398" s="154" t="s">
        <v>2943</v>
      </c>
      <c r="P398" s="148"/>
      <c r="Q398" s="146" t="s">
        <v>2770</v>
      </c>
      <c r="R398" s="146" t="s">
        <v>1952</v>
      </c>
      <c r="S398" s="153" t="e">
        <f>IF(N398=#REF!,1,0)</f>
        <v>#REF!</v>
      </c>
    </row>
    <row r="399" spans="1:19">
      <c r="A399" s="145" t="s">
        <v>2771</v>
      </c>
      <c r="B399" s="145"/>
      <c r="C399" s="146" t="s">
        <v>2772</v>
      </c>
      <c r="D399" s="146" t="s">
        <v>41</v>
      </c>
      <c r="E399" s="146">
        <v>2568</v>
      </c>
      <c r="F399" s="146" t="s">
        <v>1925</v>
      </c>
      <c r="G399" s="147" t="s">
        <v>942</v>
      </c>
      <c r="H399" s="146" t="s">
        <v>153</v>
      </c>
      <c r="I399" s="146" t="s">
        <v>46</v>
      </c>
      <c r="J399" s="142" t="str">
        <f>VLOOKUP(I399,'[1]ตัวย่อ(ต่อท้าย)'!$B$2:$C$515,2,FALSE)</f>
        <v xml:space="preserve">กทท. </v>
      </c>
      <c r="K399" s="146" t="s">
        <v>47</v>
      </c>
      <c r="L399" s="146" t="s">
        <v>2338</v>
      </c>
      <c r="M399" s="143" t="str">
        <f t="shared" si="6"/>
        <v>v3_050602V02</v>
      </c>
      <c r="N399" s="154" t="s">
        <v>1985</v>
      </c>
      <c r="O399" s="154" t="s">
        <v>2943</v>
      </c>
      <c r="P399" s="148"/>
      <c r="Q399" s="146" t="s">
        <v>2773</v>
      </c>
      <c r="R399" s="146" t="s">
        <v>1985</v>
      </c>
      <c r="S399" s="153" t="e">
        <f>IF(N399=#REF!,1,0)</f>
        <v>#REF!</v>
      </c>
    </row>
    <row r="400" spans="1:19">
      <c r="A400" s="145" t="s">
        <v>577</v>
      </c>
      <c r="B400" s="145"/>
      <c r="C400" s="146" t="s">
        <v>402</v>
      </c>
      <c r="D400" s="146" t="s">
        <v>41</v>
      </c>
      <c r="E400" s="146">
        <v>2563</v>
      </c>
      <c r="F400" s="146" t="s">
        <v>396</v>
      </c>
      <c r="G400" s="147" t="s">
        <v>59</v>
      </c>
      <c r="H400" s="146" t="s">
        <v>404</v>
      </c>
      <c r="I400" s="146" t="s">
        <v>405</v>
      </c>
      <c r="J400" s="142" t="str">
        <f>VLOOKUP(I400,'[1]ตัวย่อ(ต่อท้าย)'!$B$2:$C$515,2,FALSE)</f>
        <v>สตช.</v>
      </c>
      <c r="K400" s="146" t="s">
        <v>2027</v>
      </c>
      <c r="L400" s="147" t="s">
        <v>2565</v>
      </c>
      <c r="M400" s="143" t="str">
        <f t="shared" si="6"/>
        <v>v3_050602V03</v>
      </c>
      <c r="N400" s="154" t="s">
        <v>2678</v>
      </c>
      <c r="O400" s="154" t="s">
        <v>2943</v>
      </c>
      <c r="P400" s="148"/>
      <c r="Q400" s="146" t="s">
        <v>2774</v>
      </c>
      <c r="R400" s="146" t="s">
        <v>399</v>
      </c>
      <c r="S400" s="153" t="e">
        <f>IF(N400=#REF!,1,0)</f>
        <v>#REF!</v>
      </c>
    </row>
    <row r="401" spans="1:19">
      <c r="A401" s="145" t="s">
        <v>2775</v>
      </c>
      <c r="B401" s="145"/>
      <c r="C401" s="146" t="s">
        <v>2776</v>
      </c>
      <c r="D401" s="146" t="s">
        <v>667</v>
      </c>
      <c r="E401" s="146">
        <v>2565</v>
      </c>
      <c r="F401" s="146" t="s">
        <v>396</v>
      </c>
      <c r="G401" s="147" t="s">
        <v>59</v>
      </c>
      <c r="H401" s="146" t="s">
        <v>2778</v>
      </c>
      <c r="I401" s="146" t="s">
        <v>2777</v>
      </c>
      <c r="J401" s="142" t="str">
        <f>VLOOKUP(I401,'[1]ตัวย่อ(ต่อท้าย)'!$B$2:$C$515,2,FALSE)</f>
        <v>มมส.</v>
      </c>
      <c r="K401" s="146" t="s">
        <v>37</v>
      </c>
      <c r="L401" s="147" t="s">
        <v>2025</v>
      </c>
      <c r="M401" s="143" t="str">
        <f t="shared" si="6"/>
        <v>v3_050602V03</v>
      </c>
      <c r="N401" s="154" t="s">
        <v>2051</v>
      </c>
      <c r="O401" s="154" t="s">
        <v>2943</v>
      </c>
      <c r="P401" s="148"/>
      <c r="Q401" s="146" t="s">
        <v>2779</v>
      </c>
      <c r="R401" s="146" t="s">
        <v>419</v>
      </c>
      <c r="S401" s="153" t="e">
        <f>IF(N401=#REF!,1,0)</f>
        <v>#REF!</v>
      </c>
    </row>
    <row r="402" spans="1:19">
      <c r="A402" s="145" t="s">
        <v>1101</v>
      </c>
      <c r="B402" s="145"/>
      <c r="C402" s="146" t="s">
        <v>1102</v>
      </c>
      <c r="D402" s="146" t="s">
        <v>27</v>
      </c>
      <c r="E402" s="146">
        <v>2565</v>
      </c>
      <c r="F402" s="146" t="s">
        <v>396</v>
      </c>
      <c r="G402" s="147" t="s">
        <v>59</v>
      </c>
      <c r="H402" s="146" t="s">
        <v>745</v>
      </c>
      <c r="I402" s="146" t="s">
        <v>727</v>
      </c>
      <c r="J402" s="142" t="str">
        <f>VLOOKUP(I402,'[1]ตัวย่อ(ต่อท้าย)'!$B$2:$C$515,2,FALSE)</f>
        <v>ทช.</v>
      </c>
      <c r="K402" s="146" t="s">
        <v>166</v>
      </c>
      <c r="L402" s="147" t="s">
        <v>2025</v>
      </c>
      <c r="M402" s="143" t="str">
        <f t="shared" si="6"/>
        <v>v3_050602V02</v>
      </c>
      <c r="N402" s="154" t="s">
        <v>1985</v>
      </c>
      <c r="O402" s="154" t="s">
        <v>2943</v>
      </c>
      <c r="P402" s="148"/>
      <c r="Q402" s="146" t="s">
        <v>2780</v>
      </c>
      <c r="R402" s="146" t="s">
        <v>428</v>
      </c>
      <c r="S402" s="153" t="e">
        <f>IF(N402=#REF!,1,0)</f>
        <v>#REF!</v>
      </c>
    </row>
    <row r="403" spans="1:19">
      <c r="A403" s="145" t="s">
        <v>999</v>
      </c>
      <c r="B403" s="145"/>
      <c r="C403" s="146" t="s">
        <v>1000</v>
      </c>
      <c r="D403" s="146" t="s">
        <v>27</v>
      </c>
      <c r="E403" s="146">
        <v>2565</v>
      </c>
      <c r="F403" s="146" t="s">
        <v>1002</v>
      </c>
      <c r="G403" s="147" t="s">
        <v>59</v>
      </c>
      <c r="H403" s="146" t="s">
        <v>1003</v>
      </c>
      <c r="I403" s="146" t="s">
        <v>165</v>
      </c>
      <c r="J403" s="142" t="str">
        <f>VLOOKUP(I403,'[1]ตัวย่อ(ต่อท้าย)'!$B$2:$C$515,2,FALSE)</f>
        <v>สป.ทส.</v>
      </c>
      <c r="K403" s="146" t="s">
        <v>166</v>
      </c>
      <c r="L403" s="147" t="s">
        <v>2025</v>
      </c>
      <c r="M403" s="143" t="str">
        <f t="shared" si="6"/>
        <v>v3_050602V01</v>
      </c>
      <c r="N403" s="148" t="s">
        <v>1937</v>
      </c>
      <c r="O403" s="148" t="s">
        <v>2943</v>
      </c>
      <c r="P403" s="148"/>
      <c r="Q403" s="146" t="s">
        <v>2781</v>
      </c>
      <c r="R403" s="146" t="s">
        <v>412</v>
      </c>
      <c r="S403" s="140" t="e">
        <f>IF(N403=#REF!,1,0)</f>
        <v>#REF!</v>
      </c>
    </row>
    <row r="404" spans="1:19">
      <c r="A404" s="145" t="s">
        <v>999</v>
      </c>
      <c r="B404" s="145"/>
      <c r="C404" s="146" t="s">
        <v>1000</v>
      </c>
      <c r="D404" s="146" t="s">
        <v>27</v>
      </c>
      <c r="E404" s="146">
        <v>2565</v>
      </c>
      <c r="F404" s="146" t="s">
        <v>1002</v>
      </c>
      <c r="G404" s="147" t="s">
        <v>59</v>
      </c>
      <c r="H404" s="146" t="s">
        <v>1003</v>
      </c>
      <c r="I404" s="146" t="s">
        <v>165</v>
      </c>
      <c r="J404" s="142" t="str">
        <f>VLOOKUP(I404,'[1]ตัวย่อ(ต่อท้าย)'!$B$2:$C$515,2,FALSE)</f>
        <v>สป.ทส.</v>
      </c>
      <c r="K404" s="146" t="s">
        <v>166</v>
      </c>
      <c r="L404" s="147" t="s">
        <v>2025</v>
      </c>
      <c r="M404" s="143" t="str">
        <f t="shared" si="6"/>
        <v>v3_050602V03</v>
      </c>
      <c r="N404" s="148" t="s">
        <v>2051</v>
      </c>
      <c r="O404" s="148" t="s">
        <v>2944</v>
      </c>
      <c r="P404" s="148" t="s">
        <v>2945</v>
      </c>
      <c r="Q404" s="146" t="s">
        <v>2781</v>
      </c>
      <c r="R404" s="146" t="s">
        <v>412</v>
      </c>
      <c r="S404" s="140" t="e">
        <f>IF(N404=#REF!,1,0)</f>
        <v>#REF!</v>
      </c>
    </row>
    <row r="405" spans="1:19">
      <c r="A405" s="145" t="s">
        <v>1004</v>
      </c>
      <c r="B405" s="145"/>
      <c r="C405" s="146" t="s">
        <v>1005</v>
      </c>
      <c r="D405" s="146" t="s">
        <v>27</v>
      </c>
      <c r="E405" s="146">
        <v>2565</v>
      </c>
      <c r="F405" s="146" t="s">
        <v>1007</v>
      </c>
      <c r="G405" s="147" t="s">
        <v>1008</v>
      </c>
      <c r="H405" s="146" t="s">
        <v>1003</v>
      </c>
      <c r="I405" s="146" t="s">
        <v>165</v>
      </c>
      <c r="J405" s="142" t="str">
        <f>VLOOKUP(I405,'[1]ตัวย่อ(ต่อท้าย)'!$B$2:$C$515,2,FALSE)</f>
        <v>สป.ทส.</v>
      </c>
      <c r="K405" s="146" t="s">
        <v>166</v>
      </c>
      <c r="L405" s="147" t="s">
        <v>2025</v>
      </c>
      <c r="M405" s="143" t="str">
        <f t="shared" si="6"/>
        <v>v3_050602V01</v>
      </c>
      <c r="N405" s="148" t="s">
        <v>1937</v>
      </c>
      <c r="O405" s="148" t="s">
        <v>2943</v>
      </c>
      <c r="P405" s="148"/>
      <c r="Q405" s="146" t="s">
        <v>2782</v>
      </c>
      <c r="R405" s="146" t="s">
        <v>483</v>
      </c>
      <c r="S405" s="140" t="e">
        <f>IF(N405=#REF!,1,0)</f>
        <v>#REF!</v>
      </c>
    </row>
    <row r="406" spans="1:19">
      <c r="A406" s="145" t="s">
        <v>1004</v>
      </c>
      <c r="B406" s="145"/>
      <c r="C406" s="146" t="s">
        <v>1005</v>
      </c>
      <c r="D406" s="146" t="s">
        <v>27</v>
      </c>
      <c r="E406" s="146">
        <v>2565</v>
      </c>
      <c r="F406" s="146" t="s">
        <v>1007</v>
      </c>
      <c r="G406" s="147" t="s">
        <v>1008</v>
      </c>
      <c r="H406" s="146" t="s">
        <v>1003</v>
      </c>
      <c r="I406" s="146" t="s">
        <v>165</v>
      </c>
      <c r="J406" s="142" t="str">
        <f>VLOOKUP(I406,'[1]ตัวย่อ(ต่อท้าย)'!$B$2:$C$515,2,FALSE)</f>
        <v>สป.ทส.</v>
      </c>
      <c r="K406" s="146" t="s">
        <v>166</v>
      </c>
      <c r="L406" s="147" t="s">
        <v>2025</v>
      </c>
      <c r="M406" s="143" t="str">
        <f t="shared" si="6"/>
        <v>v3_050602V02</v>
      </c>
      <c r="N406" s="148" t="s">
        <v>1985</v>
      </c>
      <c r="O406" s="148" t="s">
        <v>2944</v>
      </c>
      <c r="P406" s="148" t="s">
        <v>2945</v>
      </c>
      <c r="Q406" s="146" t="s">
        <v>2782</v>
      </c>
      <c r="R406" s="146" t="s">
        <v>483</v>
      </c>
      <c r="S406" s="140" t="e">
        <f>IF(N406=#REF!,1,0)</f>
        <v>#REF!</v>
      </c>
    </row>
    <row r="407" spans="1:19">
      <c r="A407" s="145" t="s">
        <v>1114</v>
      </c>
      <c r="B407" s="145"/>
      <c r="C407" s="146" t="s">
        <v>1115</v>
      </c>
      <c r="D407" s="146" t="s">
        <v>41</v>
      </c>
      <c r="E407" s="146">
        <v>2565</v>
      </c>
      <c r="F407" s="146" t="s">
        <v>396</v>
      </c>
      <c r="G407" s="147" t="s">
        <v>59</v>
      </c>
      <c r="H407" s="146" t="s">
        <v>732</v>
      </c>
      <c r="I407" s="146" t="s">
        <v>61</v>
      </c>
      <c r="J407" s="142" t="str">
        <f>VLOOKUP(I407,'[1]ตัวย่อ(ต่อท้าย)'!$B$2:$C$515,2,FALSE)</f>
        <v>ยผ.</v>
      </c>
      <c r="K407" s="146" t="s">
        <v>62</v>
      </c>
      <c r="L407" s="147" t="s">
        <v>2025</v>
      </c>
      <c r="M407" s="143" t="str">
        <f t="shared" si="6"/>
        <v>v3_050602V01</v>
      </c>
      <c r="N407" s="154" t="s">
        <v>1937</v>
      </c>
      <c r="O407" s="154" t="s">
        <v>2943</v>
      </c>
      <c r="P407" s="148"/>
      <c r="Q407" s="146" t="s">
        <v>2783</v>
      </c>
      <c r="R407" s="146" t="s">
        <v>412</v>
      </c>
      <c r="S407" s="153" t="e">
        <f>IF(N407=#REF!,1,0)</f>
        <v>#REF!</v>
      </c>
    </row>
    <row r="408" spans="1:19">
      <c r="A408" s="145" t="s">
        <v>978</v>
      </c>
      <c r="B408" s="145"/>
      <c r="C408" s="146" t="s">
        <v>2784</v>
      </c>
      <c r="D408" s="146" t="s">
        <v>41</v>
      </c>
      <c r="E408" s="146">
        <v>2565</v>
      </c>
      <c r="F408" s="146" t="s">
        <v>396</v>
      </c>
      <c r="G408" s="147" t="s">
        <v>59</v>
      </c>
      <c r="H408" s="146" t="s">
        <v>982</v>
      </c>
      <c r="I408" s="146" t="s">
        <v>100</v>
      </c>
      <c r="J408" s="142" t="str">
        <f>VLOOKUP(I408,'[1]ตัวย่อ(ต่อท้าย)'!$B$2:$C$515,2,FALSE)</f>
        <v>ทช.</v>
      </c>
      <c r="K408" s="146" t="s">
        <v>101</v>
      </c>
      <c r="L408" s="147" t="s">
        <v>2025</v>
      </c>
      <c r="M408" s="143" t="str">
        <f t="shared" si="6"/>
        <v>v3_050602V01</v>
      </c>
      <c r="N408" s="154" t="s">
        <v>1937</v>
      </c>
      <c r="O408" s="154" t="s">
        <v>2943</v>
      </c>
      <c r="P408" s="148"/>
      <c r="Q408" s="146" t="s">
        <v>2785</v>
      </c>
      <c r="R408" s="146" t="s">
        <v>412</v>
      </c>
      <c r="S408" s="153" t="e">
        <f>IF(N408=#REF!,1,0)</f>
        <v>#REF!</v>
      </c>
    </row>
    <row r="409" spans="1:19">
      <c r="A409" s="145" t="s">
        <v>986</v>
      </c>
      <c r="B409" s="145"/>
      <c r="C409" s="146" t="s">
        <v>988</v>
      </c>
      <c r="D409" s="146" t="s">
        <v>41</v>
      </c>
      <c r="E409" s="146">
        <v>2565</v>
      </c>
      <c r="F409" s="146" t="s">
        <v>396</v>
      </c>
      <c r="G409" s="147" t="s">
        <v>59</v>
      </c>
      <c r="H409" s="146" t="s">
        <v>990</v>
      </c>
      <c r="I409" s="146" t="s">
        <v>238</v>
      </c>
      <c r="J409" s="142" t="str">
        <f>VLOOKUP(I409,'[1]ตัวย่อ(ต่อท้าย)'!$B$2:$C$515,2,FALSE)</f>
        <v>ทล.</v>
      </c>
      <c r="K409" s="146" t="s">
        <v>101</v>
      </c>
      <c r="L409" s="147" t="s">
        <v>2025</v>
      </c>
      <c r="M409" s="143" t="str">
        <f t="shared" si="6"/>
        <v>v3_050602V01</v>
      </c>
      <c r="N409" s="154" t="s">
        <v>1937</v>
      </c>
      <c r="O409" s="154" t="s">
        <v>2943</v>
      </c>
      <c r="P409" s="148"/>
      <c r="Q409" s="146" t="s">
        <v>2786</v>
      </c>
      <c r="R409" s="146" t="s">
        <v>412</v>
      </c>
      <c r="S409" s="153" t="e">
        <f>IF(N409=#REF!,1,0)</f>
        <v>#REF!</v>
      </c>
    </row>
    <row r="410" spans="1:19">
      <c r="A410" s="145" t="s">
        <v>1195</v>
      </c>
      <c r="B410" s="145"/>
      <c r="C410" s="146" t="s">
        <v>1196</v>
      </c>
      <c r="D410" s="146" t="s">
        <v>41</v>
      </c>
      <c r="E410" s="146">
        <v>2565</v>
      </c>
      <c r="F410" s="146" t="s">
        <v>432</v>
      </c>
      <c r="G410" s="147" t="s">
        <v>438</v>
      </c>
      <c r="H410" s="146" t="s">
        <v>404</v>
      </c>
      <c r="I410" s="146" t="s">
        <v>405</v>
      </c>
      <c r="J410" s="142" t="str">
        <f>VLOOKUP(I410,'[1]ตัวย่อ(ต่อท้าย)'!$B$2:$C$515,2,FALSE)</f>
        <v>สตช.</v>
      </c>
      <c r="K410" s="146" t="s">
        <v>2027</v>
      </c>
      <c r="L410" s="147" t="s">
        <v>2025</v>
      </c>
      <c r="M410" s="143" t="str">
        <f t="shared" si="6"/>
        <v>v3_050602V02</v>
      </c>
      <c r="N410" s="149" t="s">
        <v>1973</v>
      </c>
      <c r="O410" s="149" t="s">
        <v>2943</v>
      </c>
      <c r="P410" s="149"/>
      <c r="Q410" s="146" t="s">
        <v>2790</v>
      </c>
      <c r="R410" s="146" t="s">
        <v>910</v>
      </c>
      <c r="S410" s="140" t="e">
        <f>IF(N410=#REF!,1,0)</f>
        <v>#REF!</v>
      </c>
    </row>
    <row r="411" spans="1:19">
      <c r="A411" s="145" t="s">
        <v>1514</v>
      </c>
      <c r="B411" s="145"/>
      <c r="C411" s="146" t="s">
        <v>2791</v>
      </c>
      <c r="D411" s="146" t="s">
        <v>41</v>
      </c>
      <c r="E411" s="146">
        <v>2566</v>
      </c>
      <c r="F411" s="146" t="s">
        <v>432</v>
      </c>
      <c r="G411" s="147" t="s">
        <v>438</v>
      </c>
      <c r="H411" s="146" t="s">
        <v>384</v>
      </c>
      <c r="I411" s="146" t="s">
        <v>238</v>
      </c>
      <c r="J411" s="142" t="str">
        <f>VLOOKUP(I411,'[1]ตัวย่อ(ต่อท้าย)'!$B$2:$C$515,2,FALSE)</f>
        <v>ทล.</v>
      </c>
      <c r="K411" s="146" t="s">
        <v>101</v>
      </c>
      <c r="L411" s="146" t="s">
        <v>2031</v>
      </c>
      <c r="M411" s="143" t="str">
        <f t="shared" si="6"/>
        <v>v3_050602V01</v>
      </c>
      <c r="N411" s="149" t="s">
        <v>1937</v>
      </c>
      <c r="O411" s="149" t="s">
        <v>2943</v>
      </c>
      <c r="P411" s="149"/>
      <c r="Q411" s="146" t="s">
        <v>2796</v>
      </c>
      <c r="R411" s="145" t="s">
        <v>905</v>
      </c>
      <c r="S411" s="140" t="e">
        <f>IF(N411=#REF!,1,0)</f>
        <v>#REF!</v>
      </c>
    </row>
    <row r="412" spans="1:19">
      <c r="A412" s="145" t="s">
        <v>1564</v>
      </c>
      <c r="B412" s="145"/>
      <c r="C412" s="146" t="s">
        <v>2797</v>
      </c>
      <c r="D412" s="146" t="s">
        <v>41</v>
      </c>
      <c r="E412" s="146">
        <v>2566</v>
      </c>
      <c r="F412" s="146" t="s">
        <v>432</v>
      </c>
      <c r="G412" s="147" t="s">
        <v>438</v>
      </c>
      <c r="H412" s="146"/>
      <c r="I412" s="146" t="s">
        <v>1566</v>
      </c>
      <c r="J412" s="142" t="e">
        <f>VLOOKUP(I412,'[1]ตัวย่อ(ต่อท้าย)'!$B$2:$C$515,2,FALSE)</f>
        <v>#N/A</v>
      </c>
      <c r="K412" s="146" t="s">
        <v>293</v>
      </c>
      <c r="L412" s="146" t="s">
        <v>2031</v>
      </c>
      <c r="M412" s="143" t="str">
        <f t="shared" si="6"/>
        <v>v3_050602V02</v>
      </c>
      <c r="N412" s="149" t="s">
        <v>1985</v>
      </c>
      <c r="O412" s="149" t="s">
        <v>2943</v>
      </c>
      <c r="P412" s="149"/>
      <c r="Q412" s="146" t="s">
        <v>2802</v>
      </c>
      <c r="R412" s="145" t="s">
        <v>949</v>
      </c>
      <c r="S412" s="140" t="e">
        <f>IF(N412=#REF!,1,0)</f>
        <v>#REF!</v>
      </c>
    </row>
    <row r="413" spans="1:19">
      <c r="A413" s="145" t="s">
        <v>1631</v>
      </c>
      <c r="B413" s="145"/>
      <c r="C413" s="146" t="s">
        <v>1632</v>
      </c>
      <c r="D413" s="146" t="s">
        <v>41</v>
      </c>
      <c r="E413" s="146">
        <v>2566</v>
      </c>
      <c r="F413" s="146" t="s">
        <v>432</v>
      </c>
      <c r="G413" s="147" t="s">
        <v>438</v>
      </c>
      <c r="H413" s="146" t="s">
        <v>1024</v>
      </c>
      <c r="I413" s="146" t="s">
        <v>797</v>
      </c>
      <c r="J413" s="142" t="str">
        <f>VLOOKUP(I413,'[1]ตัวย่อ(ต่อท้าย)'!$B$2:$C$515,2,FALSE)</f>
        <v>กพร.</v>
      </c>
      <c r="K413" s="146" t="s">
        <v>798</v>
      </c>
      <c r="L413" s="146" t="s">
        <v>2031</v>
      </c>
      <c r="M413" s="143" t="str">
        <f t="shared" si="6"/>
        <v>v3_050602V03</v>
      </c>
      <c r="N413" s="149" t="s">
        <v>1952</v>
      </c>
      <c r="O413" s="149" t="s">
        <v>2943</v>
      </c>
      <c r="P413" s="149"/>
      <c r="Q413" s="146" t="s">
        <v>2807</v>
      </c>
      <c r="R413" s="145" t="s">
        <v>923</v>
      </c>
      <c r="S413" s="140" t="e">
        <f>IF(N413=#REF!,1,0)</f>
        <v>#REF!</v>
      </c>
    </row>
    <row r="414" spans="1:19">
      <c r="A414" s="145" t="s">
        <v>1649</v>
      </c>
      <c r="B414" s="145"/>
      <c r="C414" s="146" t="s">
        <v>1650</v>
      </c>
      <c r="D414" s="146" t="s">
        <v>41</v>
      </c>
      <c r="E414" s="146">
        <v>2566</v>
      </c>
      <c r="F414" s="146" t="s">
        <v>424</v>
      </c>
      <c r="G414" s="147" t="s">
        <v>438</v>
      </c>
      <c r="H414" s="146" t="s">
        <v>1651</v>
      </c>
      <c r="I414" s="146" t="s">
        <v>756</v>
      </c>
      <c r="J414" s="142" t="str">
        <f>VLOOKUP(I414,'[1]ตัวย่อ(ต่อท้าย)'!$B$2:$C$515,2,FALSE)</f>
        <v>อส.</v>
      </c>
      <c r="K414" s="146" t="s">
        <v>166</v>
      </c>
      <c r="L414" s="146" t="s">
        <v>2031</v>
      </c>
      <c r="M414" s="143" t="str">
        <f t="shared" si="6"/>
        <v>v3_050602V02</v>
      </c>
      <c r="N414" s="149" t="s">
        <v>1985</v>
      </c>
      <c r="O414" s="149" t="s">
        <v>2943</v>
      </c>
      <c r="P414" s="149"/>
      <c r="Q414" s="146" t="s">
        <v>2811</v>
      </c>
      <c r="R414" s="145" t="s">
        <v>949</v>
      </c>
      <c r="S414" s="140" t="e">
        <f>IF(N414=#REF!,1,0)</f>
        <v>#REF!</v>
      </c>
    </row>
    <row r="415" spans="1:19">
      <c r="A415" s="145" t="s">
        <v>1680</v>
      </c>
      <c r="B415" s="145"/>
      <c r="C415" s="146" t="s">
        <v>1681</v>
      </c>
      <c r="D415" s="146" t="s">
        <v>41</v>
      </c>
      <c r="E415" s="146">
        <v>2566</v>
      </c>
      <c r="F415" s="146" t="s">
        <v>432</v>
      </c>
      <c r="G415" s="147" t="s">
        <v>438</v>
      </c>
      <c r="H415" s="146" t="s">
        <v>1682</v>
      </c>
      <c r="I415" s="146" t="s">
        <v>756</v>
      </c>
      <c r="J415" s="142" t="str">
        <f>VLOOKUP(I415,'[1]ตัวย่อ(ต่อท้าย)'!$B$2:$C$515,2,FALSE)</f>
        <v>อส.</v>
      </c>
      <c r="K415" s="146" t="s">
        <v>166</v>
      </c>
      <c r="L415" s="146" t="s">
        <v>2031</v>
      </c>
      <c r="M415" s="143" t="str">
        <f t="shared" si="6"/>
        <v>v3_050602V02</v>
      </c>
      <c r="N415" s="149" t="s">
        <v>1985</v>
      </c>
      <c r="O415" s="149" t="s">
        <v>2943</v>
      </c>
      <c r="P415" s="149"/>
      <c r="Q415" s="146" t="s">
        <v>2813</v>
      </c>
      <c r="R415" s="145" t="s">
        <v>949</v>
      </c>
      <c r="S415" s="140" t="e">
        <f>IF(N415=#REF!,1,0)</f>
        <v>#REF!</v>
      </c>
    </row>
    <row r="416" spans="1:19">
      <c r="A416" s="145" t="s">
        <v>1697</v>
      </c>
      <c r="B416" s="145"/>
      <c r="C416" s="146" t="s">
        <v>1698</v>
      </c>
      <c r="D416" s="146" t="s">
        <v>41</v>
      </c>
      <c r="E416" s="146">
        <v>2566</v>
      </c>
      <c r="F416" s="146" t="s">
        <v>1605</v>
      </c>
      <c r="G416" s="147" t="s">
        <v>438</v>
      </c>
      <c r="H416" s="146" t="s">
        <v>99</v>
      </c>
      <c r="I416" s="146" t="s">
        <v>100</v>
      </c>
      <c r="J416" s="142" t="str">
        <f>VLOOKUP(I416,'[1]ตัวย่อ(ต่อท้าย)'!$B$2:$C$515,2,FALSE)</f>
        <v>ทช.</v>
      </c>
      <c r="K416" s="146" t="s">
        <v>101</v>
      </c>
      <c r="L416" s="146" t="s">
        <v>2031</v>
      </c>
      <c r="M416" s="143" t="str">
        <f t="shared" si="6"/>
        <v>v3_050602V01</v>
      </c>
      <c r="N416" s="149" t="s">
        <v>1937</v>
      </c>
      <c r="O416" s="149" t="s">
        <v>2943</v>
      </c>
      <c r="P416" s="149"/>
      <c r="Q416" s="146" t="s">
        <v>2816</v>
      </c>
      <c r="R416" s="145" t="s">
        <v>2042</v>
      </c>
      <c r="S416" s="140" t="e">
        <f>IF(N416=#REF!,1,0)</f>
        <v>#REF!</v>
      </c>
    </row>
    <row r="417" spans="1:19">
      <c r="A417" s="145" t="s">
        <v>1773</v>
      </c>
      <c r="B417" s="145"/>
      <c r="C417" s="146" t="s">
        <v>1774</v>
      </c>
      <c r="D417" s="146" t="s">
        <v>41</v>
      </c>
      <c r="E417" s="146">
        <v>2566</v>
      </c>
      <c r="F417" s="146" t="s">
        <v>432</v>
      </c>
      <c r="G417" s="147" t="s">
        <v>438</v>
      </c>
      <c r="H417" s="146" t="s">
        <v>584</v>
      </c>
      <c r="I417" s="146" t="s">
        <v>70</v>
      </c>
      <c r="J417" s="142" t="str">
        <f>VLOOKUP(I417,'[1]ตัวย่อ(ต่อท้าย)'!$B$2:$C$515,2,FALSE)</f>
        <v>สป.กก.</v>
      </c>
      <c r="K417" s="146" t="s">
        <v>47</v>
      </c>
      <c r="L417" s="146" t="s">
        <v>2031</v>
      </c>
      <c r="M417" s="143" t="str">
        <f t="shared" si="6"/>
        <v>v3_050602V03</v>
      </c>
      <c r="N417" s="149" t="s">
        <v>1944</v>
      </c>
      <c r="O417" s="149" t="s">
        <v>2943</v>
      </c>
      <c r="P417" s="149"/>
      <c r="Q417" s="146" t="s">
        <v>2819</v>
      </c>
      <c r="R417" s="145" t="s">
        <v>955</v>
      </c>
      <c r="S417" s="140" t="e">
        <f>IF(N417=#REF!,1,0)</f>
        <v>#REF!</v>
      </c>
    </row>
    <row r="418" spans="1:19">
      <c r="A418" s="145" t="s">
        <v>1773</v>
      </c>
      <c r="B418" s="145"/>
      <c r="C418" s="146" t="s">
        <v>1774</v>
      </c>
      <c r="D418" s="146" t="s">
        <v>41</v>
      </c>
      <c r="E418" s="146">
        <v>2566</v>
      </c>
      <c r="F418" s="146" t="s">
        <v>432</v>
      </c>
      <c r="G418" s="147" t="s">
        <v>438</v>
      </c>
      <c r="H418" s="146" t="s">
        <v>584</v>
      </c>
      <c r="I418" s="146" t="s">
        <v>70</v>
      </c>
      <c r="J418" s="142" t="str">
        <f>VLOOKUP(I418,'[1]ตัวย่อ(ต่อท้าย)'!$B$2:$C$515,2,FALSE)</f>
        <v>สป.กก.</v>
      </c>
      <c r="K418" s="146" t="s">
        <v>47</v>
      </c>
      <c r="L418" s="146" t="s">
        <v>2031</v>
      </c>
      <c r="M418" s="143" t="str">
        <f t="shared" si="6"/>
        <v>v3_050602V03</v>
      </c>
      <c r="N418" s="149" t="s">
        <v>1944</v>
      </c>
      <c r="O418" s="149" t="s">
        <v>2943</v>
      </c>
      <c r="P418" s="149"/>
      <c r="Q418" s="146" t="s">
        <v>2819</v>
      </c>
      <c r="R418" s="145" t="s">
        <v>955</v>
      </c>
      <c r="S418" s="140" t="e">
        <f>IF(N418=#REF!,1,0)</f>
        <v>#REF!</v>
      </c>
    </row>
    <row r="419" spans="1:19">
      <c r="A419" s="145" t="s">
        <v>1773</v>
      </c>
      <c r="B419" s="145"/>
      <c r="C419" s="146" t="s">
        <v>1774</v>
      </c>
      <c r="D419" s="146" t="s">
        <v>41</v>
      </c>
      <c r="E419" s="146">
        <v>2566</v>
      </c>
      <c r="F419" s="146" t="s">
        <v>432</v>
      </c>
      <c r="G419" s="147" t="s">
        <v>438</v>
      </c>
      <c r="H419" s="146" t="s">
        <v>584</v>
      </c>
      <c r="I419" s="146" t="s">
        <v>70</v>
      </c>
      <c r="J419" s="142" t="str">
        <f>VLOOKUP(I419,'[1]ตัวย่อ(ต่อท้าย)'!$B$2:$C$515,2,FALSE)</f>
        <v>สป.กก.</v>
      </c>
      <c r="K419" s="146" t="s">
        <v>47</v>
      </c>
      <c r="L419" s="146" t="s">
        <v>2031</v>
      </c>
      <c r="M419" s="143" t="str">
        <f t="shared" si="6"/>
        <v>v3_050602V03</v>
      </c>
      <c r="N419" s="149" t="s">
        <v>1944</v>
      </c>
      <c r="O419" s="149" t="s">
        <v>2943</v>
      </c>
      <c r="P419" s="149"/>
      <c r="Q419" s="146" t="s">
        <v>2819</v>
      </c>
      <c r="R419" s="145" t="s">
        <v>955</v>
      </c>
      <c r="S419" s="140" t="e">
        <f>IF(N419=#REF!,1,0)</f>
        <v>#REF!</v>
      </c>
    </row>
    <row r="420" spans="1:19">
      <c r="A420" s="145" t="s">
        <v>1773</v>
      </c>
      <c r="B420" s="145"/>
      <c r="C420" s="146" t="s">
        <v>1774</v>
      </c>
      <c r="D420" s="146" t="s">
        <v>41</v>
      </c>
      <c r="E420" s="146">
        <v>2566</v>
      </c>
      <c r="F420" s="146" t="s">
        <v>432</v>
      </c>
      <c r="G420" s="147" t="s">
        <v>438</v>
      </c>
      <c r="H420" s="146" t="s">
        <v>584</v>
      </c>
      <c r="I420" s="146" t="s">
        <v>70</v>
      </c>
      <c r="J420" s="142" t="str">
        <f>VLOOKUP(I420,'[1]ตัวย่อ(ต่อท้าย)'!$B$2:$C$515,2,FALSE)</f>
        <v>สป.กก.</v>
      </c>
      <c r="K420" s="146" t="s">
        <v>47</v>
      </c>
      <c r="L420" s="146" t="s">
        <v>2031</v>
      </c>
      <c r="M420" s="143" t="str">
        <f t="shared" si="6"/>
        <v>v3_050602V03</v>
      </c>
      <c r="N420" s="149" t="s">
        <v>1944</v>
      </c>
      <c r="O420" s="149" t="s">
        <v>2943</v>
      </c>
      <c r="P420" s="149"/>
      <c r="Q420" s="146" t="s">
        <v>2819</v>
      </c>
      <c r="R420" s="145" t="s">
        <v>955</v>
      </c>
      <c r="S420" s="140" t="e">
        <f>IF(N420=#REF!,1,0)</f>
        <v>#REF!</v>
      </c>
    </row>
    <row r="421" spans="1:19">
      <c r="A421" s="145" t="s">
        <v>1786</v>
      </c>
      <c r="B421" s="145"/>
      <c r="C421" s="146" t="s">
        <v>1787</v>
      </c>
      <c r="D421" s="146" t="s">
        <v>41</v>
      </c>
      <c r="E421" s="146">
        <v>2566</v>
      </c>
      <c r="F421" s="146" t="s">
        <v>1542</v>
      </c>
      <c r="G421" s="147" t="s">
        <v>1534</v>
      </c>
      <c r="H421" s="146" t="s">
        <v>1788</v>
      </c>
      <c r="I421" s="146" t="s">
        <v>238</v>
      </c>
      <c r="J421" s="142" t="str">
        <f>VLOOKUP(I421,'[1]ตัวย่อ(ต่อท้าย)'!$B$2:$C$515,2,FALSE)</f>
        <v>ทล.</v>
      </c>
      <c r="K421" s="146" t="s">
        <v>101</v>
      </c>
      <c r="L421" s="146" t="s">
        <v>2031</v>
      </c>
      <c r="M421" s="143" t="str">
        <f t="shared" si="6"/>
        <v>v3_050602V01</v>
      </c>
      <c r="N421" s="149" t="s">
        <v>1937</v>
      </c>
      <c r="O421" s="149" t="s">
        <v>2943</v>
      </c>
      <c r="P421" s="149"/>
      <c r="Q421" s="146" t="s">
        <v>2834</v>
      </c>
      <c r="R421" s="145" t="s">
        <v>905</v>
      </c>
      <c r="S421" s="140" t="e">
        <f>IF(N421=#REF!,1,0)</f>
        <v>#REF!</v>
      </c>
    </row>
    <row r="422" spans="1:19">
      <c r="A422" s="145" t="s">
        <v>1808</v>
      </c>
      <c r="B422" s="145"/>
      <c r="C422" s="146" t="s">
        <v>1809</v>
      </c>
      <c r="D422" s="146" t="s">
        <v>41</v>
      </c>
      <c r="E422" s="146">
        <v>2566</v>
      </c>
      <c r="F422" s="146" t="s">
        <v>432</v>
      </c>
      <c r="G422" s="147" t="s">
        <v>438</v>
      </c>
      <c r="H422" s="146" t="s">
        <v>1810</v>
      </c>
      <c r="I422" s="146" t="s">
        <v>756</v>
      </c>
      <c r="J422" s="142" t="str">
        <f>VLOOKUP(I422,'[1]ตัวย่อ(ต่อท้าย)'!$B$2:$C$515,2,FALSE)</f>
        <v>อส.</v>
      </c>
      <c r="K422" s="146" t="s">
        <v>166</v>
      </c>
      <c r="L422" s="146" t="s">
        <v>2031</v>
      </c>
      <c r="M422" s="143" t="str">
        <f t="shared" si="6"/>
        <v>v3_050602V01</v>
      </c>
      <c r="N422" s="149" t="s">
        <v>1937</v>
      </c>
      <c r="O422" s="149" t="s">
        <v>2943</v>
      </c>
      <c r="P422" s="149"/>
      <c r="Q422" s="146" t="s">
        <v>2839</v>
      </c>
      <c r="R422" s="145" t="s">
        <v>905</v>
      </c>
      <c r="S422" s="140" t="e">
        <f>IF(N422=#REF!,1,0)</f>
        <v>#REF!</v>
      </c>
    </row>
    <row r="423" spans="1:19">
      <c r="A423" s="145" t="s">
        <v>1852</v>
      </c>
      <c r="B423" s="145"/>
      <c r="C423" s="146" t="s">
        <v>1853</v>
      </c>
      <c r="D423" s="146" t="s">
        <v>41</v>
      </c>
      <c r="E423" s="146">
        <v>2566</v>
      </c>
      <c r="F423" s="146" t="s">
        <v>1854</v>
      </c>
      <c r="G423" s="147" t="s">
        <v>438</v>
      </c>
      <c r="H423" s="146" t="s">
        <v>99</v>
      </c>
      <c r="I423" s="146" t="s">
        <v>100</v>
      </c>
      <c r="J423" s="142" t="str">
        <f>VLOOKUP(I423,'[1]ตัวย่อ(ต่อท้าย)'!$B$2:$C$515,2,FALSE)</f>
        <v>ทช.</v>
      </c>
      <c r="K423" s="146" t="s">
        <v>101</v>
      </c>
      <c r="L423" s="146" t="s">
        <v>2031</v>
      </c>
      <c r="M423" s="143" t="str">
        <f t="shared" si="6"/>
        <v>v3_050602V01</v>
      </c>
      <c r="N423" s="149" t="s">
        <v>2035</v>
      </c>
      <c r="O423" s="149" t="s">
        <v>2943</v>
      </c>
      <c r="P423" s="149"/>
      <c r="Q423" s="146" t="s">
        <v>2840</v>
      </c>
      <c r="R423" s="145" t="s">
        <v>2061</v>
      </c>
      <c r="S423" s="140" t="e">
        <f>IF(N423=#REF!,1,0)</f>
        <v>#REF!</v>
      </c>
    </row>
    <row r="424" spans="1:19">
      <c r="A424" s="145" t="s">
        <v>1823</v>
      </c>
      <c r="B424" s="145"/>
      <c r="C424" s="146" t="s">
        <v>1824</v>
      </c>
      <c r="D424" s="146" t="s">
        <v>41</v>
      </c>
      <c r="E424" s="146">
        <v>2566</v>
      </c>
      <c r="F424" s="146" t="s">
        <v>432</v>
      </c>
      <c r="G424" s="147" t="s">
        <v>438</v>
      </c>
      <c r="H424" s="146" t="s">
        <v>732</v>
      </c>
      <c r="I424" s="146" t="s">
        <v>61</v>
      </c>
      <c r="J424" s="142" t="str">
        <f>VLOOKUP(I424,'[1]ตัวย่อ(ต่อท้าย)'!$B$2:$C$515,2,FALSE)</f>
        <v>ยผ.</v>
      </c>
      <c r="K424" s="146" t="s">
        <v>62</v>
      </c>
      <c r="L424" s="146" t="s">
        <v>2031</v>
      </c>
      <c r="M424" s="143" t="str">
        <f t="shared" si="6"/>
        <v>v3_050602V03</v>
      </c>
      <c r="N424" s="149" t="s">
        <v>1952</v>
      </c>
      <c r="O424" s="149" t="s">
        <v>2943</v>
      </c>
      <c r="P424" s="149"/>
      <c r="Q424" s="146" t="s">
        <v>2843</v>
      </c>
      <c r="R424" s="145" t="s">
        <v>923</v>
      </c>
      <c r="S424" s="140" t="e">
        <f>IF(N424=#REF!,1,0)</f>
        <v>#REF!</v>
      </c>
    </row>
    <row r="425" spans="1:19">
      <c r="A425" s="145" t="s">
        <v>1826</v>
      </c>
      <c r="B425" s="145"/>
      <c r="C425" s="146" t="s">
        <v>1827</v>
      </c>
      <c r="D425" s="146" t="s">
        <v>41</v>
      </c>
      <c r="E425" s="146">
        <v>2566</v>
      </c>
      <c r="F425" s="146" t="s">
        <v>432</v>
      </c>
      <c r="G425" s="147" t="s">
        <v>438</v>
      </c>
      <c r="H425" s="146" t="s">
        <v>732</v>
      </c>
      <c r="I425" s="146" t="s">
        <v>61</v>
      </c>
      <c r="J425" s="142" t="str">
        <f>VLOOKUP(I425,'[1]ตัวย่อ(ต่อท้าย)'!$B$2:$C$515,2,FALSE)</f>
        <v>ยผ.</v>
      </c>
      <c r="K425" s="146" t="s">
        <v>62</v>
      </c>
      <c r="L425" s="146" t="s">
        <v>2031</v>
      </c>
      <c r="M425" s="143" t="str">
        <f t="shared" si="6"/>
        <v>v3_050602V03</v>
      </c>
      <c r="N425" s="149" t="s">
        <v>2051</v>
      </c>
      <c r="O425" s="149" t="s">
        <v>2943</v>
      </c>
      <c r="P425" s="149"/>
      <c r="Q425" s="146" t="s">
        <v>2844</v>
      </c>
      <c r="R425" s="145" t="s">
        <v>927</v>
      </c>
      <c r="S425" s="140" t="e">
        <f>IF(N425=#REF!,1,0)</f>
        <v>#REF!</v>
      </c>
    </row>
    <row r="426" spans="1:19">
      <c r="A426" s="145" t="s">
        <v>1724</v>
      </c>
      <c r="B426" s="145"/>
      <c r="C426" s="146" t="s">
        <v>1725</v>
      </c>
      <c r="D426" s="146" t="s">
        <v>667</v>
      </c>
      <c r="E426" s="146">
        <v>2566</v>
      </c>
      <c r="F426" s="146" t="s">
        <v>432</v>
      </c>
      <c r="G426" s="147" t="s">
        <v>438</v>
      </c>
      <c r="H426" s="146" t="s">
        <v>1726</v>
      </c>
      <c r="I426" s="146" t="s">
        <v>756</v>
      </c>
      <c r="J426" s="142" t="str">
        <f>VLOOKUP(I426,'[1]ตัวย่อ(ต่อท้าย)'!$B$2:$C$515,2,FALSE)</f>
        <v>อส.</v>
      </c>
      <c r="K426" s="146" t="s">
        <v>166</v>
      </c>
      <c r="L426" s="146" t="s">
        <v>2031</v>
      </c>
      <c r="M426" s="143" t="str">
        <f t="shared" si="6"/>
        <v>v3_050602V02</v>
      </c>
      <c r="N426" s="149" t="s">
        <v>1985</v>
      </c>
      <c r="O426" s="149" t="s">
        <v>2943</v>
      </c>
      <c r="P426" s="149"/>
      <c r="Q426" s="146" t="s">
        <v>2849</v>
      </c>
      <c r="R426" s="145" t="s">
        <v>949</v>
      </c>
      <c r="S426" s="140" t="e">
        <f>IF(N426=#REF!,1,0)</f>
        <v>#REF!</v>
      </c>
    </row>
    <row r="427" spans="1:19">
      <c r="A427" s="145" t="s">
        <v>2850</v>
      </c>
      <c r="B427" s="145"/>
      <c r="C427" s="146" t="s">
        <v>2851</v>
      </c>
      <c r="D427" s="146" t="s">
        <v>41</v>
      </c>
      <c r="E427" s="146">
        <v>2568</v>
      </c>
      <c r="F427" s="146" t="s">
        <v>1925</v>
      </c>
      <c r="G427" s="147" t="s">
        <v>942</v>
      </c>
      <c r="H427" s="146" t="s">
        <v>1691</v>
      </c>
      <c r="I427" s="146" t="s">
        <v>61</v>
      </c>
      <c r="J427" s="142" t="str">
        <f>VLOOKUP(I427,'[1]ตัวย่อ(ต่อท้าย)'!$B$2:$C$515,2,FALSE)</f>
        <v>ยผ.</v>
      </c>
      <c r="K427" s="146" t="s">
        <v>62</v>
      </c>
      <c r="L427" s="146" t="s">
        <v>2338</v>
      </c>
      <c r="M427" s="143" t="str">
        <f t="shared" si="6"/>
        <v>v3_050602V01</v>
      </c>
      <c r="N427" s="149" t="s">
        <v>2035</v>
      </c>
      <c r="O427" s="149" t="s">
        <v>2943</v>
      </c>
      <c r="P427" s="149"/>
      <c r="Q427" s="146" t="s">
        <v>2852</v>
      </c>
      <c r="R427" s="146" t="s">
        <v>2035</v>
      </c>
      <c r="S427" s="140" t="e">
        <f>IF(N427=#REF!,1,0)</f>
        <v>#REF!</v>
      </c>
    </row>
    <row r="428" spans="1:19">
      <c r="A428" s="145" t="s">
        <v>696</v>
      </c>
      <c r="B428" s="145"/>
      <c r="C428" s="146" t="s">
        <v>697</v>
      </c>
      <c r="D428" s="146" t="s">
        <v>41</v>
      </c>
      <c r="E428" s="146">
        <v>2564</v>
      </c>
      <c r="F428" s="146" t="s">
        <v>136</v>
      </c>
      <c r="G428" s="147" t="s">
        <v>316</v>
      </c>
      <c r="H428" s="146" t="s">
        <v>378</v>
      </c>
      <c r="I428" s="146" t="s">
        <v>61</v>
      </c>
      <c r="J428" s="142" t="str">
        <f>VLOOKUP(I428,'[1]ตัวย่อ(ต่อท้าย)'!$B$2:$C$515,2,FALSE)</f>
        <v>ยผ.</v>
      </c>
      <c r="K428" s="146" t="s">
        <v>62</v>
      </c>
      <c r="L428" s="147" t="s">
        <v>2573</v>
      </c>
      <c r="M428" s="143" t="str">
        <f t="shared" si="6"/>
        <v>v3_050602V02</v>
      </c>
      <c r="N428" s="149" t="s">
        <v>1985</v>
      </c>
      <c r="O428" s="149" t="s">
        <v>2943</v>
      </c>
      <c r="P428" s="149"/>
      <c r="Q428" s="146" t="s">
        <v>2855</v>
      </c>
      <c r="R428" s="146" t="s">
        <v>428</v>
      </c>
      <c r="S428" s="140" t="e">
        <f>IF(N428=#REF!,1,0)</f>
        <v>#REF!</v>
      </c>
    </row>
    <row r="429" spans="1:19">
      <c r="A429" s="145" t="s">
        <v>633</v>
      </c>
      <c r="B429" s="145"/>
      <c r="C429" s="146" t="s">
        <v>634</v>
      </c>
      <c r="D429" s="146" t="s">
        <v>27</v>
      </c>
      <c r="E429" s="146">
        <v>2564</v>
      </c>
      <c r="F429" s="146" t="s">
        <v>136</v>
      </c>
      <c r="G429" s="147" t="s">
        <v>316</v>
      </c>
      <c r="H429" s="146" t="s">
        <v>615</v>
      </c>
      <c r="I429" s="146" t="s">
        <v>100</v>
      </c>
      <c r="J429" s="142" t="str">
        <f>VLOOKUP(I429,'[1]ตัวย่อ(ต่อท้าย)'!$B$2:$C$515,2,FALSE)</f>
        <v>ทช.</v>
      </c>
      <c r="K429" s="146" t="s">
        <v>101</v>
      </c>
      <c r="L429" s="147" t="s">
        <v>2573</v>
      </c>
      <c r="M429" s="143" t="str">
        <f t="shared" si="6"/>
        <v>v3_050602V03</v>
      </c>
      <c r="N429" s="149" t="s">
        <v>2051</v>
      </c>
      <c r="O429" s="149" t="s">
        <v>2943</v>
      </c>
      <c r="P429" s="149"/>
      <c r="Q429" s="146" t="s">
        <v>2859</v>
      </c>
      <c r="R429" s="146" t="s">
        <v>419</v>
      </c>
      <c r="S429" s="140" t="e">
        <f>IF(N429=#REF!,1,0)</f>
        <v>#REF!</v>
      </c>
    </row>
    <row r="430" spans="1:19">
      <c r="A430" s="145" t="s">
        <v>612</v>
      </c>
      <c r="B430" s="145"/>
      <c r="C430" s="146" t="s">
        <v>613</v>
      </c>
      <c r="D430" s="146" t="s">
        <v>41</v>
      </c>
      <c r="E430" s="146">
        <v>2564</v>
      </c>
      <c r="F430" s="146" t="s">
        <v>136</v>
      </c>
      <c r="G430" s="147" t="s">
        <v>316</v>
      </c>
      <c r="H430" s="146" t="s">
        <v>615</v>
      </c>
      <c r="I430" s="146" t="s">
        <v>100</v>
      </c>
      <c r="J430" s="142" t="str">
        <f>VLOOKUP(I430,'[1]ตัวย่อ(ต่อท้าย)'!$B$2:$C$515,2,FALSE)</f>
        <v>ทช.</v>
      </c>
      <c r="K430" s="146" t="s">
        <v>101</v>
      </c>
      <c r="L430" s="147" t="s">
        <v>2573</v>
      </c>
      <c r="M430" s="143" t="str">
        <f t="shared" si="6"/>
        <v>v3_050602V03</v>
      </c>
      <c r="N430" s="149" t="s">
        <v>1944</v>
      </c>
      <c r="O430" s="149" t="s">
        <v>2943</v>
      </c>
      <c r="P430" s="149"/>
      <c r="Q430" s="146" t="s">
        <v>2862</v>
      </c>
      <c r="R430" s="146" t="s">
        <v>505</v>
      </c>
      <c r="S430" s="140" t="e">
        <f>IF(N430=#REF!,1,0)</f>
        <v>#REF!</v>
      </c>
    </row>
    <row r="431" spans="1:19">
      <c r="A431" s="145" t="s">
        <v>742</v>
      </c>
      <c r="B431" s="145"/>
      <c r="C431" s="146" t="s">
        <v>743</v>
      </c>
      <c r="D431" s="146" t="s">
        <v>27</v>
      </c>
      <c r="E431" s="146">
        <v>2564</v>
      </c>
      <c r="F431" s="146" t="s">
        <v>136</v>
      </c>
      <c r="G431" s="147" t="s">
        <v>316</v>
      </c>
      <c r="H431" s="146" t="s">
        <v>745</v>
      </c>
      <c r="I431" s="146" t="s">
        <v>727</v>
      </c>
      <c r="J431" s="142" t="str">
        <f>VLOOKUP(I431,'[1]ตัวย่อ(ต่อท้าย)'!$B$2:$C$515,2,FALSE)</f>
        <v>ทช.</v>
      </c>
      <c r="K431" s="146" t="s">
        <v>166</v>
      </c>
      <c r="L431" s="147" t="s">
        <v>2573</v>
      </c>
      <c r="M431" s="143" t="str">
        <f t="shared" si="6"/>
        <v>v3_050602V02</v>
      </c>
      <c r="N431" s="149" t="s">
        <v>1985</v>
      </c>
      <c r="O431" s="149" t="s">
        <v>2943</v>
      </c>
      <c r="P431" s="149"/>
      <c r="Q431" s="146" t="s">
        <v>2866</v>
      </c>
      <c r="R431" s="146" t="s">
        <v>428</v>
      </c>
      <c r="S431" s="140" t="e">
        <f>IF(N431=#REF!,1,0)</f>
        <v>#REF!</v>
      </c>
    </row>
    <row r="432" spans="1:19">
      <c r="A432" s="145" t="s">
        <v>1030</v>
      </c>
      <c r="B432" s="145"/>
      <c r="C432" s="146" t="s">
        <v>2867</v>
      </c>
      <c r="D432" s="146" t="s">
        <v>41</v>
      </c>
      <c r="E432" s="146">
        <v>2565</v>
      </c>
      <c r="F432" s="146" t="s">
        <v>1034</v>
      </c>
      <c r="G432" s="147" t="s">
        <v>1035</v>
      </c>
      <c r="H432" s="146" t="s">
        <v>269</v>
      </c>
      <c r="I432" s="146" t="s">
        <v>238</v>
      </c>
      <c r="J432" s="142" t="str">
        <f>VLOOKUP(I432,'[1]ตัวย่อ(ต่อท้าย)'!$B$2:$C$515,2,FALSE)</f>
        <v>ทล.</v>
      </c>
      <c r="K432" s="146" t="s">
        <v>101</v>
      </c>
      <c r="L432" s="147" t="s">
        <v>2025</v>
      </c>
      <c r="M432" s="143" t="str">
        <f t="shared" si="6"/>
        <v>v3_050602V01</v>
      </c>
      <c r="N432" s="149" t="s">
        <v>1937</v>
      </c>
      <c r="O432" s="149" t="s">
        <v>2943</v>
      </c>
      <c r="P432" s="149"/>
      <c r="Q432" s="146" t="s">
        <v>2870</v>
      </c>
      <c r="R432" s="146" t="s">
        <v>412</v>
      </c>
      <c r="S432" s="140" t="e">
        <f>IF(N432=#REF!,1,0)</f>
        <v>#REF!</v>
      </c>
    </row>
    <row r="433" spans="1:19">
      <c r="A433" s="145" t="s">
        <v>867</v>
      </c>
      <c r="B433" s="145"/>
      <c r="C433" s="146" t="s">
        <v>868</v>
      </c>
      <c r="D433" s="146" t="s">
        <v>41</v>
      </c>
      <c r="E433" s="146">
        <v>2564</v>
      </c>
      <c r="F433" s="146" t="s">
        <v>136</v>
      </c>
      <c r="G433" s="147" t="s">
        <v>316</v>
      </c>
      <c r="H433" s="146" t="s">
        <v>830</v>
      </c>
      <c r="I433" s="146" t="s">
        <v>70</v>
      </c>
      <c r="J433" s="142" t="str">
        <f>VLOOKUP(I433,'[1]ตัวย่อ(ต่อท้าย)'!$B$2:$C$515,2,FALSE)</f>
        <v>สป.กก.</v>
      </c>
      <c r="K433" s="146" t="s">
        <v>47</v>
      </c>
      <c r="L433" s="147" t="s">
        <v>2573</v>
      </c>
      <c r="M433" s="143" t="str">
        <f t="shared" si="6"/>
        <v>v3_050602V01</v>
      </c>
      <c r="N433" s="149" t="s">
        <v>1937</v>
      </c>
      <c r="O433" s="149" t="s">
        <v>2943</v>
      </c>
      <c r="P433" s="149"/>
      <c r="Q433" s="146" t="s">
        <v>2873</v>
      </c>
      <c r="R433" s="146" t="s">
        <v>412</v>
      </c>
      <c r="S433" s="140" t="e">
        <f>IF(N433=#REF!,1,0)</f>
        <v>#REF!</v>
      </c>
    </row>
    <row r="434" spans="1:19">
      <c r="A434" s="145" t="s">
        <v>2874</v>
      </c>
      <c r="B434" s="145"/>
      <c r="C434" s="146" t="s">
        <v>2875</v>
      </c>
      <c r="D434" s="146" t="s">
        <v>41</v>
      </c>
      <c r="E434" s="146">
        <v>2566</v>
      </c>
      <c r="F434" s="146" t="s">
        <v>432</v>
      </c>
      <c r="G434" s="147" t="s">
        <v>438</v>
      </c>
      <c r="H434" s="146" t="s">
        <v>2876</v>
      </c>
      <c r="I434" s="146" t="s">
        <v>70</v>
      </c>
      <c r="J434" s="142" t="str">
        <f>VLOOKUP(I434,'[1]ตัวย่อ(ต่อท้าย)'!$B$2:$C$515,2,FALSE)</f>
        <v>สป.กก.</v>
      </c>
      <c r="K434" s="146" t="s">
        <v>47</v>
      </c>
      <c r="L434" s="146" t="s">
        <v>2031</v>
      </c>
      <c r="M434" s="143" t="str">
        <f t="shared" si="6"/>
        <v>v3_050602V02</v>
      </c>
      <c r="N434" s="150" t="s">
        <v>1973</v>
      </c>
      <c r="O434" s="150" t="s">
        <v>2944</v>
      </c>
      <c r="P434" s="150"/>
      <c r="Q434" s="146" t="s">
        <v>2879</v>
      </c>
      <c r="R434" s="145" t="s">
        <v>2877</v>
      </c>
      <c r="S434" s="140" t="e">
        <f>IF(N434=#REF!,1,0)</f>
        <v>#REF!</v>
      </c>
    </row>
    <row r="435" spans="1:19">
      <c r="A435" s="145" t="s">
        <v>2880</v>
      </c>
      <c r="B435" s="145"/>
      <c r="C435" s="146" t="s">
        <v>2881</v>
      </c>
      <c r="D435" s="146" t="s">
        <v>41</v>
      </c>
      <c r="E435" s="146">
        <v>2566</v>
      </c>
      <c r="F435" s="146" t="s">
        <v>1605</v>
      </c>
      <c r="G435" s="147" t="s">
        <v>438</v>
      </c>
      <c r="H435" s="146" t="s">
        <v>99</v>
      </c>
      <c r="I435" s="146" t="s">
        <v>100</v>
      </c>
      <c r="J435" s="142" t="str">
        <f>VLOOKUP(I435,'[1]ตัวย่อ(ต่อท้าย)'!$B$2:$C$515,2,FALSE)</f>
        <v>ทช.</v>
      </c>
      <c r="K435" s="146" t="s">
        <v>101</v>
      </c>
      <c r="L435" s="146" t="s">
        <v>2031</v>
      </c>
      <c r="M435" s="143" t="str">
        <f t="shared" si="6"/>
        <v>v3_050602V01</v>
      </c>
      <c r="N435" s="150" t="s">
        <v>2035</v>
      </c>
      <c r="O435" s="150" t="s">
        <v>2944</v>
      </c>
      <c r="P435" s="150"/>
      <c r="Q435" s="146" t="s">
        <v>2882</v>
      </c>
      <c r="R435" s="145" t="s">
        <v>2814</v>
      </c>
      <c r="S435" s="140" t="e">
        <f>IF(N435=#REF!,1,0)</f>
        <v>#REF!</v>
      </c>
    </row>
    <row r="436" spans="1:19">
      <c r="A436" s="145" t="s">
        <v>2883</v>
      </c>
      <c r="B436" s="145"/>
      <c r="C436" s="146" t="s">
        <v>2884</v>
      </c>
      <c r="D436" s="146" t="s">
        <v>41</v>
      </c>
      <c r="E436" s="146">
        <v>2566</v>
      </c>
      <c r="F436" s="146" t="s">
        <v>432</v>
      </c>
      <c r="G436" s="147" t="s">
        <v>438</v>
      </c>
      <c r="H436" s="146" t="s">
        <v>732</v>
      </c>
      <c r="I436" s="146" t="s">
        <v>61</v>
      </c>
      <c r="J436" s="142" t="str">
        <f>VLOOKUP(I436,'[1]ตัวย่อ(ต่อท้าย)'!$B$2:$C$515,2,FALSE)</f>
        <v>ยผ.</v>
      </c>
      <c r="K436" s="146" t="s">
        <v>62</v>
      </c>
      <c r="L436" s="146" t="s">
        <v>2031</v>
      </c>
      <c r="M436" s="143" t="str">
        <f t="shared" si="6"/>
        <v>v3_050602V03</v>
      </c>
      <c r="N436" s="150" t="s">
        <v>1952</v>
      </c>
      <c r="O436" s="150" t="s">
        <v>2944</v>
      </c>
      <c r="P436" s="150"/>
      <c r="Q436" s="146" t="s">
        <v>2889</v>
      </c>
      <c r="R436" s="145" t="s">
        <v>2887</v>
      </c>
      <c r="S436" s="140" t="e">
        <f>IF(N436=#REF!,1,0)</f>
        <v>#REF!</v>
      </c>
    </row>
    <row r="437" spans="1:19">
      <c r="A437" s="145" t="s">
        <v>2890</v>
      </c>
      <c r="B437" s="145"/>
      <c r="C437" s="146" t="s">
        <v>2891</v>
      </c>
      <c r="D437" s="146" t="s">
        <v>41</v>
      </c>
      <c r="E437" s="146">
        <v>2567</v>
      </c>
      <c r="F437" s="146" t="s">
        <v>1862</v>
      </c>
      <c r="G437" s="147" t="s">
        <v>433</v>
      </c>
      <c r="H437" s="146" t="s">
        <v>2892</v>
      </c>
      <c r="I437" s="146" t="s">
        <v>61</v>
      </c>
      <c r="J437" s="142" t="str">
        <f>VLOOKUP(I437,'[1]ตัวย่อ(ต่อท้าย)'!$B$2:$C$515,2,FALSE)</f>
        <v>ยผ.</v>
      </c>
      <c r="K437" s="146" t="s">
        <v>62</v>
      </c>
      <c r="L437" s="146" t="s">
        <v>2132</v>
      </c>
      <c r="M437" s="143" t="str">
        <f t="shared" si="6"/>
        <v>v3_050602V01</v>
      </c>
      <c r="N437" s="150" t="s">
        <v>1937</v>
      </c>
      <c r="O437" s="150" t="s">
        <v>2944</v>
      </c>
      <c r="P437" s="150"/>
      <c r="Q437" s="146" t="s">
        <v>2893</v>
      </c>
      <c r="R437" s="146" t="s">
        <v>2801</v>
      </c>
      <c r="S437" s="140" t="e">
        <f>IF(N437=#REF!,1,0)</f>
        <v>#REF!</v>
      </c>
    </row>
    <row r="438" spans="1:19">
      <c r="A438" s="145" t="s">
        <v>2894</v>
      </c>
      <c r="B438" s="145"/>
      <c r="C438" s="146" t="s">
        <v>2895</v>
      </c>
      <c r="D438" s="146" t="s">
        <v>41</v>
      </c>
      <c r="E438" s="146">
        <v>2568</v>
      </c>
      <c r="F438" s="146" t="s">
        <v>2317</v>
      </c>
      <c r="G438" s="147" t="s">
        <v>1519</v>
      </c>
      <c r="H438" s="146" t="s">
        <v>537</v>
      </c>
      <c r="I438" s="146" t="s">
        <v>61</v>
      </c>
      <c r="J438" s="142" t="str">
        <f>VLOOKUP(I438,'[1]ตัวย่อ(ต่อท้าย)'!$B$2:$C$515,2,FALSE)</f>
        <v>ยผ.</v>
      </c>
      <c r="K438" s="146" t="s">
        <v>62</v>
      </c>
      <c r="L438" s="146" t="s">
        <v>2338</v>
      </c>
      <c r="M438" s="143" t="str">
        <f t="shared" si="6"/>
        <v>v3_050602V03</v>
      </c>
      <c r="N438" s="150" t="s">
        <v>1944</v>
      </c>
      <c r="O438" s="150" t="s">
        <v>2944</v>
      </c>
      <c r="P438" s="150"/>
      <c r="Q438" s="146" t="s">
        <v>2897</v>
      </c>
      <c r="R438" s="146" t="s">
        <v>2896</v>
      </c>
      <c r="S438" s="140" t="e">
        <f>IF(N438=#REF!,1,0)</f>
        <v>#REF!</v>
      </c>
    </row>
    <row r="439" spans="1:19">
      <c r="A439" s="145" t="s">
        <v>2898</v>
      </c>
      <c r="B439" s="145"/>
      <c r="C439" s="146" t="s">
        <v>2899</v>
      </c>
      <c r="D439" s="146" t="s">
        <v>41</v>
      </c>
      <c r="E439" s="146">
        <v>2565</v>
      </c>
      <c r="F439" s="146" t="s">
        <v>396</v>
      </c>
      <c r="G439" s="147" t="s">
        <v>59</v>
      </c>
      <c r="H439" s="146"/>
      <c r="I439" s="146" t="s">
        <v>769</v>
      </c>
      <c r="J439" s="142" t="e">
        <f>VLOOKUP(I439,'[1]ตัวย่อ(ต่อท้าย)'!$B$2:$C$515,2,FALSE)</f>
        <v>#N/A</v>
      </c>
      <c r="K439" s="146" t="s">
        <v>293</v>
      </c>
      <c r="L439" s="147" t="s">
        <v>2025</v>
      </c>
      <c r="M439" s="143" t="str">
        <f t="shared" si="6"/>
        <v>v3_050602V01</v>
      </c>
      <c r="N439" s="150" t="s">
        <v>1937</v>
      </c>
      <c r="O439" s="150" t="s">
        <v>2944</v>
      </c>
      <c r="P439" s="150"/>
      <c r="Q439" s="146" t="s">
        <v>2900</v>
      </c>
      <c r="R439" s="146" t="s">
        <v>2860</v>
      </c>
      <c r="S439" s="140" t="e">
        <f>IF(N439=#REF!,1,0)</f>
        <v>#REF!</v>
      </c>
    </row>
    <row r="440" spans="1:19">
      <c r="A440" s="145" t="s">
        <v>2901</v>
      </c>
      <c r="B440" s="145"/>
      <c r="C440" s="146" t="s">
        <v>2902</v>
      </c>
      <c r="D440" s="146" t="s">
        <v>41</v>
      </c>
      <c r="E440" s="146">
        <v>2566</v>
      </c>
      <c r="F440" s="146" t="s">
        <v>432</v>
      </c>
      <c r="G440" s="147" t="s">
        <v>438</v>
      </c>
      <c r="H440" s="146" t="s">
        <v>2903</v>
      </c>
      <c r="I440" s="146" t="s">
        <v>238</v>
      </c>
      <c r="J440" s="142" t="str">
        <f>VLOOKUP(I440,'[1]ตัวย่อ(ต่อท้าย)'!$B$2:$C$515,2,FALSE)</f>
        <v>ทล.</v>
      </c>
      <c r="K440" s="146" t="s">
        <v>101</v>
      </c>
      <c r="L440" s="146" t="s">
        <v>2031</v>
      </c>
      <c r="M440" s="143" t="str">
        <f t="shared" si="6"/>
        <v>v3_050602V01</v>
      </c>
      <c r="N440" s="150" t="s">
        <v>1937</v>
      </c>
      <c r="O440" s="150" t="s">
        <v>2944</v>
      </c>
      <c r="P440" s="150"/>
      <c r="Q440" s="146" t="s">
        <v>2908</v>
      </c>
      <c r="R440" s="145" t="s">
        <v>2906</v>
      </c>
      <c r="S440" s="140" t="e">
        <f>IF(N440=#REF!,1,0)</f>
        <v>#REF!</v>
      </c>
    </row>
    <row r="441" spans="1:19">
      <c r="A441" s="145" t="s">
        <v>2909</v>
      </c>
      <c r="B441" s="145"/>
      <c r="C441" s="146" t="s">
        <v>2910</v>
      </c>
      <c r="D441" s="146" t="s">
        <v>41</v>
      </c>
      <c r="E441" s="146">
        <v>2566</v>
      </c>
      <c r="F441" s="146" t="s">
        <v>1613</v>
      </c>
      <c r="G441" s="147" t="s">
        <v>1925</v>
      </c>
      <c r="H441" s="146" t="s">
        <v>2911</v>
      </c>
      <c r="I441" s="146" t="s">
        <v>2004</v>
      </c>
      <c r="J441" s="142" t="str">
        <f>VLOOKUP(I441,'[1]ตัวย่อ(ต่อท้าย)'!$B$2:$C$515,2,FALSE)</f>
        <v>สนข.</v>
      </c>
      <c r="K441" s="146" t="s">
        <v>101</v>
      </c>
      <c r="L441" s="146" t="s">
        <v>2031</v>
      </c>
      <c r="M441" s="143" t="str">
        <f t="shared" si="6"/>
        <v>v3_050602V01</v>
      </c>
      <c r="N441" s="150" t="s">
        <v>1937</v>
      </c>
      <c r="O441" s="150" t="s">
        <v>2944</v>
      </c>
      <c r="P441" s="150"/>
      <c r="Q441" s="146" t="s">
        <v>2912</v>
      </c>
      <c r="R441" s="145" t="s">
        <v>2794</v>
      </c>
      <c r="S441" s="140" t="e">
        <f>IF(N441=#REF!,1,0)</f>
        <v>#REF!</v>
      </c>
    </row>
    <row r="442" spans="1:19">
      <c r="A442" s="145" t="s">
        <v>2913</v>
      </c>
      <c r="B442" s="145"/>
      <c r="C442" s="146" t="s">
        <v>104</v>
      </c>
      <c r="D442" s="146" t="s">
        <v>41</v>
      </c>
      <c r="E442" s="146">
        <v>2564</v>
      </c>
      <c r="F442" s="146" t="s">
        <v>136</v>
      </c>
      <c r="G442" s="147" t="s">
        <v>316</v>
      </c>
      <c r="H442" s="146" t="s">
        <v>106</v>
      </c>
      <c r="I442" s="146" t="s">
        <v>100</v>
      </c>
      <c r="J442" s="142" t="str">
        <f>VLOOKUP(I442,'[1]ตัวย่อ(ต่อท้าย)'!$B$2:$C$515,2,FALSE)</f>
        <v>ทช.</v>
      </c>
      <c r="K442" s="146" t="s">
        <v>101</v>
      </c>
      <c r="L442" s="147" t="s">
        <v>2573</v>
      </c>
      <c r="M442" s="143" t="str">
        <f t="shared" si="6"/>
        <v>v3_050602V01</v>
      </c>
      <c r="N442" s="150" t="s">
        <v>1937</v>
      </c>
      <c r="O442" s="150" t="s">
        <v>2944</v>
      </c>
      <c r="P442" s="150"/>
      <c r="Q442" s="146" t="s">
        <v>2917</v>
      </c>
      <c r="R442" s="146" t="s">
        <v>2915</v>
      </c>
      <c r="S442" s="140" t="e">
        <f>IF(N442=#REF!,1,0)</f>
        <v>#REF!</v>
      </c>
    </row>
    <row r="443" spans="1:19">
      <c r="A443" s="145" t="s">
        <v>2918</v>
      </c>
      <c r="B443" s="145"/>
      <c r="C443" s="146" t="s">
        <v>2919</v>
      </c>
      <c r="D443" s="146" t="s">
        <v>41</v>
      </c>
      <c r="E443" s="146">
        <v>2564</v>
      </c>
      <c r="F443" s="146" t="s">
        <v>136</v>
      </c>
      <c r="G443" s="147" t="s">
        <v>316</v>
      </c>
      <c r="H443" s="146" t="s">
        <v>106</v>
      </c>
      <c r="I443" s="146" t="s">
        <v>100</v>
      </c>
      <c r="J443" s="142" t="str">
        <f>VLOOKUP(I443,'[1]ตัวย่อ(ต่อท้าย)'!$B$2:$C$515,2,FALSE)</f>
        <v>ทช.</v>
      </c>
      <c r="K443" s="146" t="s">
        <v>101</v>
      </c>
      <c r="L443" s="147" t="s">
        <v>2573</v>
      </c>
      <c r="M443" s="143" t="str">
        <f t="shared" si="6"/>
        <v>v3_050602V01</v>
      </c>
      <c r="N443" s="150" t="s">
        <v>2035</v>
      </c>
      <c r="O443" s="150" t="s">
        <v>2944</v>
      </c>
      <c r="P443" s="150"/>
      <c r="Q443" s="146" t="s">
        <v>2920</v>
      </c>
      <c r="R443" s="146" t="s">
        <v>2915</v>
      </c>
      <c r="S443" s="140" t="e">
        <f>IF(N443=#REF!,1,0)</f>
        <v>#REF!</v>
      </c>
    </row>
    <row r="444" spans="1:19">
      <c r="A444" s="145" t="s">
        <v>2921</v>
      </c>
      <c r="B444" s="145"/>
      <c r="C444" s="146" t="s">
        <v>2922</v>
      </c>
      <c r="D444" s="146" t="s">
        <v>41</v>
      </c>
      <c r="E444" s="146">
        <v>2565</v>
      </c>
      <c r="F444" s="146" t="s">
        <v>396</v>
      </c>
      <c r="G444" s="147" t="s">
        <v>59</v>
      </c>
      <c r="H444" s="146" t="s">
        <v>990</v>
      </c>
      <c r="I444" s="146" t="s">
        <v>238</v>
      </c>
      <c r="J444" s="142" t="str">
        <f>VLOOKUP(I444,'[1]ตัวย่อ(ต่อท้าย)'!$B$2:$C$515,2,FALSE)</f>
        <v>ทล.</v>
      </c>
      <c r="K444" s="146" t="s">
        <v>101</v>
      </c>
      <c r="L444" s="147" t="s">
        <v>2025</v>
      </c>
      <c r="M444" s="143" t="str">
        <f t="shared" si="6"/>
        <v>v3_050602V01</v>
      </c>
      <c r="N444" s="150" t="s">
        <v>1937</v>
      </c>
      <c r="O444" s="150" t="s">
        <v>2944</v>
      </c>
      <c r="P444" s="150"/>
      <c r="Q444" s="146" t="s">
        <v>2924</v>
      </c>
      <c r="R444" s="146" t="s">
        <v>2923</v>
      </c>
      <c r="S444" s="140" t="e">
        <f>IF(N444=#REF!,1,0)</f>
        <v>#REF!</v>
      </c>
    </row>
    <row r="445" spans="1:19">
      <c r="A445" s="145" t="s">
        <v>2925</v>
      </c>
      <c r="B445" s="145"/>
      <c r="C445" s="146" t="s">
        <v>2926</v>
      </c>
      <c r="D445" s="146" t="s">
        <v>41</v>
      </c>
      <c r="E445" s="146">
        <v>2565</v>
      </c>
      <c r="F445" s="146" t="s">
        <v>396</v>
      </c>
      <c r="G445" s="147" t="s">
        <v>59</v>
      </c>
      <c r="H445" s="146" t="s">
        <v>990</v>
      </c>
      <c r="I445" s="146" t="s">
        <v>238</v>
      </c>
      <c r="J445" s="142" t="str">
        <f>VLOOKUP(I445,'[1]ตัวย่อ(ต่อท้าย)'!$B$2:$C$515,2,FALSE)</f>
        <v>ทล.</v>
      </c>
      <c r="K445" s="146" t="s">
        <v>101</v>
      </c>
      <c r="L445" s="147" t="s">
        <v>2025</v>
      </c>
      <c r="M445" s="143" t="str">
        <f t="shared" si="6"/>
        <v>v3_050602V01</v>
      </c>
      <c r="N445" s="150" t="s">
        <v>1937</v>
      </c>
      <c r="O445" s="150" t="s">
        <v>2944</v>
      </c>
      <c r="P445" s="150"/>
      <c r="Q445" s="146" t="s">
        <v>2929</v>
      </c>
      <c r="R445" s="146" t="s">
        <v>2927</v>
      </c>
      <c r="S445" s="140" t="e">
        <f>IF(N445=#REF!,1,0)</f>
        <v>#REF!</v>
      </c>
    </row>
    <row r="446" spans="1:19">
      <c r="A446" s="146" t="s">
        <v>2930</v>
      </c>
      <c r="B446" s="146"/>
      <c r="C446" s="146" t="s">
        <v>2931</v>
      </c>
      <c r="D446" s="146" t="s">
        <v>73</v>
      </c>
      <c r="E446" s="146">
        <v>2564</v>
      </c>
      <c r="F446" s="146" t="s">
        <v>136</v>
      </c>
      <c r="G446" s="146" t="s">
        <v>316</v>
      </c>
      <c r="H446" s="146" t="s">
        <v>2778</v>
      </c>
      <c r="I446" s="146" t="s">
        <v>2777</v>
      </c>
      <c r="J446" s="142" t="str">
        <f>VLOOKUP(I446,'[1]ตัวย่อ(ต่อท้าย)'!$B$2:$C$515,2,FALSE)</f>
        <v>มมส.</v>
      </c>
      <c r="K446" s="146" t="s">
        <v>37</v>
      </c>
      <c r="L446" s="146" t="s">
        <v>2573</v>
      </c>
      <c r="M446" s="143" t="str">
        <f t="shared" si="6"/>
        <v>v3_050602V03</v>
      </c>
      <c r="N446" s="150" t="s">
        <v>2051</v>
      </c>
      <c r="O446" s="150" t="s">
        <v>2944</v>
      </c>
      <c r="P446" s="150"/>
      <c r="Q446" s="146" t="s">
        <v>2934</v>
      </c>
      <c r="R446" s="146" t="s">
        <v>2932</v>
      </c>
      <c r="S446" s="140" t="e">
        <f>IF(N446=#REF!,1,0)</f>
        <v>#REF!</v>
      </c>
    </row>
    <row r="447" spans="1:19">
      <c r="A447" s="145" t="s">
        <v>2935</v>
      </c>
      <c r="B447" s="145"/>
      <c r="C447" s="146" t="s">
        <v>2936</v>
      </c>
      <c r="D447" s="146" t="s">
        <v>27</v>
      </c>
      <c r="E447" s="146">
        <v>2567</v>
      </c>
      <c r="F447" s="146" t="s">
        <v>1988</v>
      </c>
      <c r="G447" s="147" t="s">
        <v>433</v>
      </c>
      <c r="H447" s="146" t="s">
        <v>2937</v>
      </c>
      <c r="I447" s="146" t="s">
        <v>165</v>
      </c>
      <c r="J447" s="142" t="str">
        <f>VLOOKUP(I447,'[1]ตัวย่อ(ต่อท้าย)'!$B$2:$C$515,2,FALSE)</f>
        <v>สป.ทส.</v>
      </c>
      <c r="K447" s="146" t="s">
        <v>166</v>
      </c>
      <c r="L447" s="146" t="s">
        <v>2132</v>
      </c>
      <c r="M447" s="143" t="str">
        <f t="shared" si="6"/>
        <v>v3_050602V03</v>
      </c>
      <c r="N447" s="150" t="s">
        <v>2051</v>
      </c>
      <c r="O447" s="150" t="s">
        <v>2944</v>
      </c>
      <c r="P447" s="150"/>
      <c r="Q447" s="146" t="s">
        <v>2938</v>
      </c>
      <c r="R447" s="146" t="s">
        <v>2838</v>
      </c>
      <c r="S447" s="140" t="e">
        <f>IF(N447=#REF!,1,0)</f>
        <v>#REF!</v>
      </c>
    </row>
  </sheetData>
  <autoFilter ref="S1:S447" xr:uid="{11707E39-72B7-49C3-A269-2C8630139AE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7906B-DB40-4323-9551-486E41008F12}">
  <dimension ref="A1:U442"/>
  <sheetViews>
    <sheetView topLeftCell="L306" workbookViewId="0">
      <selection activeCell="J425" sqref="J425"/>
    </sheetView>
  </sheetViews>
  <sheetFormatPr defaultRowHeight="15"/>
  <cols>
    <col min="1" max="3" width="21" customWidth="1"/>
    <col min="9" max="12" width="34.7109375" customWidth="1"/>
    <col min="16" max="16" width="35.28515625" customWidth="1"/>
    <col min="20" max="20" width="36.85546875" customWidth="1"/>
  </cols>
  <sheetData>
    <row r="1" spans="1:21" s="140" customFormat="1" ht="21">
      <c r="A1" s="133" t="s">
        <v>1</v>
      </c>
      <c r="B1" s="134" t="s">
        <v>2</v>
      </c>
      <c r="C1" s="135" t="s">
        <v>6</v>
      </c>
      <c r="D1" s="135" t="s">
        <v>1211</v>
      </c>
      <c r="E1" s="136" t="s">
        <v>2013</v>
      </c>
      <c r="F1" s="134" t="s">
        <v>13</v>
      </c>
      <c r="G1" s="137" t="s">
        <v>2014</v>
      </c>
      <c r="H1" s="134" t="s">
        <v>14</v>
      </c>
      <c r="I1" s="134" t="s">
        <v>19</v>
      </c>
      <c r="J1" s="134" t="s">
        <v>18</v>
      </c>
      <c r="K1" s="134" t="s">
        <v>17</v>
      </c>
      <c r="L1" s="134" t="s">
        <v>20</v>
      </c>
      <c r="M1" s="137" t="s">
        <v>2015</v>
      </c>
      <c r="N1" s="138" t="s">
        <v>2016</v>
      </c>
      <c r="O1" s="134" t="s">
        <v>2017</v>
      </c>
      <c r="P1" s="139" t="s">
        <v>2018</v>
      </c>
      <c r="Q1" s="137" t="s">
        <v>2019</v>
      </c>
      <c r="R1" s="138" t="s">
        <v>2020</v>
      </c>
      <c r="S1" s="134" t="s">
        <v>2021</v>
      </c>
      <c r="T1" s="139" t="s">
        <v>2022</v>
      </c>
      <c r="U1" s="134" t="s">
        <v>2023</v>
      </c>
    </row>
    <row r="2" spans="1:21" s="140" customFormat="1">
      <c r="A2" s="141" t="s">
        <v>1199</v>
      </c>
      <c r="B2" s="142" t="s">
        <v>2024</v>
      </c>
      <c r="C2" s="142" t="s">
        <v>41</v>
      </c>
      <c r="D2" s="142">
        <v>2565</v>
      </c>
      <c r="E2" s="142" t="s">
        <v>424</v>
      </c>
      <c r="F2" s="143">
        <v>243254</v>
      </c>
      <c r="G2" s="143" t="s">
        <v>1202</v>
      </c>
      <c r="H2" s="143">
        <v>244319</v>
      </c>
      <c r="I2" s="142" t="s">
        <v>101</v>
      </c>
      <c r="J2" s="142" t="s">
        <v>454</v>
      </c>
      <c r="K2" s="142" t="s">
        <v>453</v>
      </c>
      <c r="L2" s="143" t="s">
        <v>2025</v>
      </c>
      <c r="M2" s="143" t="s">
        <v>29</v>
      </c>
      <c r="N2" s="141">
        <v>50602</v>
      </c>
      <c r="O2" s="142" t="s">
        <v>905</v>
      </c>
      <c r="P2" s="144" t="s">
        <v>1937</v>
      </c>
      <c r="Q2" s="142"/>
      <c r="R2" s="141"/>
      <c r="S2" s="142"/>
      <c r="T2" s="142"/>
      <c r="U2" s="142" t="s">
        <v>2026</v>
      </c>
    </row>
    <row r="3" spans="1:21" s="140" customFormat="1">
      <c r="A3" s="141" t="s">
        <v>1203</v>
      </c>
      <c r="B3" s="142" t="s">
        <v>1204</v>
      </c>
      <c r="C3" s="142" t="s">
        <v>41</v>
      </c>
      <c r="D3" s="142">
        <v>2565</v>
      </c>
      <c r="E3" s="142" t="s">
        <v>432</v>
      </c>
      <c r="F3" s="143">
        <v>243162</v>
      </c>
      <c r="G3" s="143" t="s">
        <v>438</v>
      </c>
      <c r="H3" s="143">
        <v>243497</v>
      </c>
      <c r="I3" s="142" t="s">
        <v>2027</v>
      </c>
      <c r="J3" s="142" t="s">
        <v>405</v>
      </c>
      <c r="K3" s="142" t="s">
        <v>404</v>
      </c>
      <c r="L3" s="143" t="s">
        <v>2025</v>
      </c>
      <c r="M3" s="143" t="s">
        <v>29</v>
      </c>
      <c r="N3" s="141">
        <v>50602</v>
      </c>
      <c r="O3" s="142" t="s">
        <v>910</v>
      </c>
      <c r="P3" s="144" t="s">
        <v>1973</v>
      </c>
      <c r="Q3" s="142"/>
      <c r="R3" s="141"/>
      <c r="S3" s="142"/>
      <c r="T3" s="142"/>
      <c r="U3" s="142" t="s">
        <v>2028</v>
      </c>
    </row>
    <row r="4" spans="1:21" s="140" customFormat="1">
      <c r="A4" s="141" t="s">
        <v>1207</v>
      </c>
      <c r="B4" s="142" t="s">
        <v>2029</v>
      </c>
      <c r="C4" s="142" t="s">
        <v>41</v>
      </c>
      <c r="D4" s="142">
        <v>2565</v>
      </c>
      <c r="E4" s="142" t="s">
        <v>432</v>
      </c>
      <c r="F4" s="143">
        <v>243162</v>
      </c>
      <c r="G4" s="143" t="s">
        <v>438</v>
      </c>
      <c r="H4" s="143">
        <v>243497</v>
      </c>
      <c r="I4" s="142" t="s">
        <v>37</v>
      </c>
      <c r="J4" s="142" t="s">
        <v>1210</v>
      </c>
      <c r="K4" s="142" t="s">
        <v>417</v>
      </c>
      <c r="L4" s="143" t="s">
        <v>2025</v>
      </c>
      <c r="M4" s="143" t="s">
        <v>29</v>
      </c>
      <c r="N4" s="141">
        <v>50602</v>
      </c>
      <c r="O4" s="142" t="s">
        <v>910</v>
      </c>
      <c r="P4" s="144" t="s">
        <v>1973</v>
      </c>
      <c r="Q4" s="142"/>
      <c r="R4" s="141"/>
      <c r="S4" s="142"/>
      <c r="T4" s="142"/>
      <c r="U4" s="142" t="s">
        <v>2030</v>
      </c>
    </row>
    <row r="5" spans="1:21" s="140" customFormat="1">
      <c r="A5" s="141" t="s">
        <v>1551</v>
      </c>
      <c r="B5" s="142" t="s">
        <v>1552</v>
      </c>
      <c r="C5" s="142" t="s">
        <v>66</v>
      </c>
      <c r="D5" s="142">
        <v>2566</v>
      </c>
      <c r="E5" s="142" t="s">
        <v>432</v>
      </c>
      <c r="F5" s="143">
        <v>243162</v>
      </c>
      <c r="G5" s="143" t="s">
        <v>438</v>
      </c>
      <c r="H5" s="143">
        <v>243526</v>
      </c>
      <c r="I5" s="142" t="s">
        <v>47</v>
      </c>
      <c r="J5" s="142" t="s">
        <v>46</v>
      </c>
      <c r="K5" s="142" t="s">
        <v>490</v>
      </c>
      <c r="L5" s="142" t="s">
        <v>2031</v>
      </c>
      <c r="M5" s="142" t="s">
        <v>29</v>
      </c>
      <c r="N5" s="141" t="s">
        <v>2032</v>
      </c>
      <c r="O5" s="141" t="s">
        <v>923</v>
      </c>
      <c r="P5" s="144" t="s">
        <v>1952</v>
      </c>
      <c r="Q5" s="141"/>
      <c r="R5" s="142"/>
      <c r="S5" s="142"/>
      <c r="T5" s="142"/>
      <c r="U5" s="142" t="s">
        <v>2033</v>
      </c>
    </row>
    <row r="6" spans="1:21" s="140" customFormat="1">
      <c r="A6" s="141" t="s">
        <v>1554</v>
      </c>
      <c r="B6" s="142" t="s">
        <v>1555</v>
      </c>
      <c r="C6" s="142" t="s">
        <v>66</v>
      </c>
      <c r="D6" s="142">
        <v>2566</v>
      </c>
      <c r="E6" s="142" t="s">
        <v>432</v>
      </c>
      <c r="F6" s="143">
        <v>243162</v>
      </c>
      <c r="G6" s="143" t="s">
        <v>438</v>
      </c>
      <c r="H6" s="143">
        <v>243526</v>
      </c>
      <c r="I6" s="142" t="s">
        <v>47</v>
      </c>
      <c r="J6" s="142" t="s">
        <v>46</v>
      </c>
      <c r="K6" s="142" t="s">
        <v>490</v>
      </c>
      <c r="L6" s="142" t="s">
        <v>2031</v>
      </c>
      <c r="M6" s="142" t="s">
        <v>29</v>
      </c>
      <c r="N6" s="141" t="s">
        <v>2032</v>
      </c>
      <c r="O6" s="141" t="s">
        <v>923</v>
      </c>
      <c r="P6" s="144" t="s">
        <v>1952</v>
      </c>
      <c r="Q6" s="141"/>
      <c r="R6" s="142"/>
      <c r="S6" s="142"/>
      <c r="T6" s="142"/>
      <c r="U6" s="142" t="s">
        <v>2034</v>
      </c>
    </row>
    <row r="7" spans="1:21" s="140" customFormat="1">
      <c r="A7" s="141" t="s">
        <v>1521</v>
      </c>
      <c r="B7" s="142" t="s">
        <v>1027</v>
      </c>
      <c r="C7" s="142" t="s">
        <v>27</v>
      </c>
      <c r="D7" s="142">
        <v>2566</v>
      </c>
      <c r="E7" s="142" t="s">
        <v>432</v>
      </c>
      <c r="F7" s="143">
        <v>243162</v>
      </c>
      <c r="G7" s="143" t="s">
        <v>438</v>
      </c>
      <c r="H7" s="143">
        <v>243526</v>
      </c>
      <c r="I7" s="142" t="s">
        <v>166</v>
      </c>
      <c r="J7" s="142" t="s">
        <v>756</v>
      </c>
      <c r="K7" s="142" t="s">
        <v>1029</v>
      </c>
      <c r="L7" s="142" t="s">
        <v>2031</v>
      </c>
      <c r="M7" s="142" t="s">
        <v>29</v>
      </c>
      <c r="N7" s="141" t="s">
        <v>2032</v>
      </c>
      <c r="O7" s="141" t="s">
        <v>1522</v>
      </c>
      <c r="P7" s="144" t="s">
        <v>2035</v>
      </c>
      <c r="Q7" s="141"/>
      <c r="R7" s="142"/>
      <c r="S7" s="142"/>
      <c r="T7" s="142"/>
      <c r="U7" s="142" t="s">
        <v>2036</v>
      </c>
    </row>
    <row r="8" spans="1:21" s="140" customFormat="1">
      <c r="A8" s="141" t="s">
        <v>2037</v>
      </c>
      <c r="B8" s="142" t="s">
        <v>2038</v>
      </c>
      <c r="C8" s="142" t="s">
        <v>27</v>
      </c>
      <c r="D8" s="142">
        <v>2566</v>
      </c>
      <c r="E8" s="142" t="s">
        <v>432</v>
      </c>
      <c r="F8" s="143">
        <v>243162</v>
      </c>
      <c r="G8" s="143" t="s">
        <v>438</v>
      </c>
      <c r="H8" s="143">
        <v>243497</v>
      </c>
      <c r="I8" s="142" t="s">
        <v>37</v>
      </c>
      <c r="J8" s="142" t="s">
        <v>439</v>
      </c>
      <c r="K8" s="142" t="s">
        <v>106</v>
      </c>
      <c r="L8" s="142" t="s">
        <v>2031</v>
      </c>
      <c r="M8" s="142" t="s">
        <v>29</v>
      </c>
      <c r="N8" s="141" t="s">
        <v>2032</v>
      </c>
      <c r="O8" s="141" t="s">
        <v>1522</v>
      </c>
      <c r="P8" s="144" t="s">
        <v>2035</v>
      </c>
      <c r="Q8" s="141"/>
      <c r="R8" s="142"/>
      <c r="S8" s="142"/>
      <c r="T8" s="142"/>
      <c r="U8" s="142" t="s">
        <v>2039</v>
      </c>
    </row>
    <row r="9" spans="1:21" s="140" customFormat="1">
      <c r="A9" s="141" t="s">
        <v>1536</v>
      </c>
      <c r="B9" s="142" t="s">
        <v>1537</v>
      </c>
      <c r="C9" s="142" t="s">
        <v>27</v>
      </c>
      <c r="D9" s="142">
        <v>2566</v>
      </c>
      <c r="E9" s="142" t="s">
        <v>432</v>
      </c>
      <c r="F9" s="143">
        <v>243162</v>
      </c>
      <c r="G9" s="143" t="s">
        <v>438</v>
      </c>
      <c r="H9" s="143">
        <v>243526</v>
      </c>
      <c r="I9" s="142" t="s">
        <v>166</v>
      </c>
      <c r="J9" s="142" t="s">
        <v>756</v>
      </c>
      <c r="K9" s="142" t="s">
        <v>1058</v>
      </c>
      <c r="L9" s="142" t="s">
        <v>2031</v>
      </c>
      <c r="M9" s="142" t="s">
        <v>29</v>
      </c>
      <c r="N9" s="141" t="s">
        <v>2032</v>
      </c>
      <c r="O9" s="141" t="s">
        <v>949</v>
      </c>
      <c r="P9" s="144" t="s">
        <v>1985</v>
      </c>
      <c r="Q9" s="141"/>
      <c r="R9" s="142"/>
      <c r="S9" s="142"/>
      <c r="T9" s="142"/>
      <c r="U9" s="142" t="s">
        <v>2040</v>
      </c>
    </row>
    <row r="10" spans="1:21" s="140" customFormat="1">
      <c r="A10" s="141" t="s">
        <v>1790</v>
      </c>
      <c r="B10" s="142" t="s">
        <v>1791</v>
      </c>
      <c r="C10" s="142" t="s">
        <v>27</v>
      </c>
      <c r="D10" s="142">
        <v>2566</v>
      </c>
      <c r="E10" s="142" t="s">
        <v>432</v>
      </c>
      <c r="F10" s="143">
        <v>243162</v>
      </c>
      <c r="G10" s="143" t="s">
        <v>438</v>
      </c>
      <c r="H10" s="143">
        <v>243526</v>
      </c>
      <c r="I10" s="142" t="s">
        <v>166</v>
      </c>
      <c r="J10" s="142" t="s">
        <v>756</v>
      </c>
      <c r="K10" s="142" t="s">
        <v>1473</v>
      </c>
      <c r="L10" s="142" t="s">
        <v>2031</v>
      </c>
      <c r="M10" s="142" t="s">
        <v>29</v>
      </c>
      <c r="N10" s="141" t="s">
        <v>2032</v>
      </c>
      <c r="O10" s="141" t="s">
        <v>949</v>
      </c>
      <c r="P10" s="144" t="s">
        <v>1985</v>
      </c>
      <c r="Q10" s="141"/>
      <c r="R10" s="142"/>
      <c r="S10" s="142"/>
      <c r="T10" s="142"/>
      <c r="U10" s="142" t="s">
        <v>2041</v>
      </c>
    </row>
    <row r="11" spans="1:21" s="140" customFormat="1">
      <c r="A11" s="141" t="s">
        <v>1816</v>
      </c>
      <c r="B11" s="142" t="s">
        <v>1817</v>
      </c>
      <c r="C11" s="142" t="s">
        <v>27</v>
      </c>
      <c r="D11" s="142">
        <v>2566</v>
      </c>
      <c r="E11" s="142" t="s">
        <v>432</v>
      </c>
      <c r="F11" s="143">
        <v>243162</v>
      </c>
      <c r="G11" s="143" t="s">
        <v>438</v>
      </c>
      <c r="H11" s="143">
        <v>243526</v>
      </c>
      <c r="I11" s="142" t="s">
        <v>293</v>
      </c>
      <c r="J11" s="142" t="s">
        <v>392</v>
      </c>
      <c r="K11" s="142"/>
      <c r="L11" s="142" t="s">
        <v>2031</v>
      </c>
      <c r="M11" s="142" t="s">
        <v>29</v>
      </c>
      <c r="N11" s="141" t="s">
        <v>2032</v>
      </c>
      <c r="O11" s="141" t="s">
        <v>2042</v>
      </c>
      <c r="P11" s="144" t="s">
        <v>1937</v>
      </c>
      <c r="Q11" s="141"/>
      <c r="R11" s="142"/>
      <c r="S11" s="142"/>
      <c r="T11" s="142"/>
      <c r="U11" s="142" t="s">
        <v>2043</v>
      </c>
    </row>
    <row r="12" spans="1:21" s="140" customFormat="1">
      <c r="A12" s="141" t="s">
        <v>1510</v>
      </c>
      <c r="B12" s="142" t="s">
        <v>1511</v>
      </c>
      <c r="C12" s="142" t="s">
        <v>41</v>
      </c>
      <c r="D12" s="142">
        <v>2566</v>
      </c>
      <c r="E12" s="142" t="s">
        <v>432</v>
      </c>
      <c r="F12" s="143">
        <v>243162</v>
      </c>
      <c r="G12" s="143" t="s">
        <v>438</v>
      </c>
      <c r="H12" s="143">
        <v>243497</v>
      </c>
      <c r="I12" s="142" t="s">
        <v>37</v>
      </c>
      <c r="J12" s="142" t="s">
        <v>1512</v>
      </c>
      <c r="K12" s="142" t="s">
        <v>417</v>
      </c>
      <c r="L12" s="142" t="s">
        <v>2031</v>
      </c>
      <c r="M12" s="142" t="s">
        <v>29</v>
      </c>
      <c r="N12" s="141" t="s">
        <v>2032</v>
      </c>
      <c r="O12" s="141" t="s">
        <v>905</v>
      </c>
      <c r="P12" s="144" t="s">
        <v>1937</v>
      </c>
      <c r="Q12" s="141"/>
      <c r="R12" s="142"/>
      <c r="S12" s="142"/>
      <c r="T12" s="142"/>
      <c r="U12" s="142" t="s">
        <v>2044</v>
      </c>
    </row>
    <row r="13" spans="1:21" s="140" customFormat="1">
      <c r="A13" s="141" t="s">
        <v>1524</v>
      </c>
      <c r="B13" s="142" t="s">
        <v>1525</v>
      </c>
      <c r="C13" s="142" t="s">
        <v>41</v>
      </c>
      <c r="D13" s="142">
        <v>2566</v>
      </c>
      <c r="E13" s="142" t="s">
        <v>1007</v>
      </c>
      <c r="F13" s="143">
        <v>242889</v>
      </c>
      <c r="G13" s="143" t="s">
        <v>438</v>
      </c>
      <c r="H13" s="143">
        <v>243526</v>
      </c>
      <c r="I13" s="142" t="s">
        <v>564</v>
      </c>
      <c r="J13" s="142" t="s">
        <v>563</v>
      </c>
      <c r="K13" s="142" t="s">
        <v>562</v>
      </c>
      <c r="L13" s="142" t="s">
        <v>2031</v>
      </c>
      <c r="M13" s="142" t="s">
        <v>29</v>
      </c>
      <c r="N13" s="141" t="s">
        <v>2032</v>
      </c>
      <c r="O13" s="141" t="s">
        <v>1522</v>
      </c>
      <c r="P13" s="144" t="s">
        <v>2035</v>
      </c>
      <c r="Q13" s="141"/>
      <c r="R13" s="142"/>
      <c r="S13" s="142"/>
      <c r="T13" s="142"/>
      <c r="U13" s="142" t="s">
        <v>2045</v>
      </c>
    </row>
    <row r="14" spans="1:21" s="140" customFormat="1">
      <c r="A14" s="141" t="s">
        <v>1517</v>
      </c>
      <c r="B14" s="142" t="s">
        <v>1518</v>
      </c>
      <c r="C14" s="142" t="s">
        <v>41</v>
      </c>
      <c r="D14" s="142">
        <v>2566</v>
      </c>
      <c r="E14" s="142" t="s">
        <v>432</v>
      </c>
      <c r="F14" s="143">
        <v>243162</v>
      </c>
      <c r="G14" s="143" t="s">
        <v>1519</v>
      </c>
      <c r="H14" s="143">
        <v>244227</v>
      </c>
      <c r="I14" s="142" t="s">
        <v>101</v>
      </c>
      <c r="J14" s="142" t="s">
        <v>454</v>
      </c>
      <c r="K14" s="142" t="s">
        <v>453</v>
      </c>
      <c r="L14" s="142" t="s">
        <v>2031</v>
      </c>
      <c r="M14" s="142" t="s">
        <v>29</v>
      </c>
      <c r="N14" s="141" t="s">
        <v>2032</v>
      </c>
      <c r="O14" s="141" t="s">
        <v>905</v>
      </c>
      <c r="P14" s="144" t="s">
        <v>1937</v>
      </c>
      <c r="Q14" s="141"/>
      <c r="R14" s="142"/>
      <c r="S14" s="142"/>
      <c r="T14" s="142"/>
      <c r="U14" s="142" t="s">
        <v>2046</v>
      </c>
    </row>
    <row r="15" spans="1:21" s="140" customFormat="1">
      <c r="A15" s="141" t="s">
        <v>1527</v>
      </c>
      <c r="B15" s="142" t="s">
        <v>1528</v>
      </c>
      <c r="C15" s="142" t="s">
        <v>41</v>
      </c>
      <c r="D15" s="142">
        <v>2566</v>
      </c>
      <c r="E15" s="142" t="s">
        <v>432</v>
      </c>
      <c r="F15" s="143">
        <v>243162</v>
      </c>
      <c r="G15" s="143" t="s">
        <v>438</v>
      </c>
      <c r="H15" s="143">
        <v>243526</v>
      </c>
      <c r="I15" s="142" t="s">
        <v>166</v>
      </c>
      <c r="J15" s="142" t="s">
        <v>165</v>
      </c>
      <c r="K15" s="142" t="s">
        <v>193</v>
      </c>
      <c r="L15" s="142" t="s">
        <v>2031</v>
      </c>
      <c r="M15" s="142" t="s">
        <v>29</v>
      </c>
      <c r="N15" s="141" t="s">
        <v>2032</v>
      </c>
      <c r="O15" s="141" t="s">
        <v>949</v>
      </c>
      <c r="P15" s="144" t="s">
        <v>1985</v>
      </c>
      <c r="Q15" s="141"/>
      <c r="R15" s="142"/>
      <c r="S15" s="142"/>
      <c r="T15" s="142"/>
      <c r="U15" s="142" t="s">
        <v>2047</v>
      </c>
    </row>
    <row r="16" spans="1:21" s="140" customFormat="1">
      <c r="A16" s="141" t="s">
        <v>1539</v>
      </c>
      <c r="B16" s="142" t="s">
        <v>1540</v>
      </c>
      <c r="C16" s="142" t="s">
        <v>41</v>
      </c>
      <c r="D16" s="142">
        <v>2566</v>
      </c>
      <c r="E16" s="142" t="s">
        <v>1541</v>
      </c>
      <c r="F16" s="143">
        <v>243193</v>
      </c>
      <c r="G16" s="143" t="s">
        <v>1542</v>
      </c>
      <c r="H16" s="143">
        <v>243312</v>
      </c>
      <c r="I16" s="142" t="s">
        <v>101</v>
      </c>
      <c r="J16" s="142" t="s">
        <v>238</v>
      </c>
      <c r="K16" s="142" t="s">
        <v>990</v>
      </c>
      <c r="L16" s="142" t="s">
        <v>2031</v>
      </c>
      <c r="M16" s="142" t="s">
        <v>29</v>
      </c>
      <c r="N16" s="141" t="s">
        <v>2032</v>
      </c>
      <c r="O16" s="141" t="s">
        <v>1522</v>
      </c>
      <c r="P16" s="144" t="s">
        <v>2035</v>
      </c>
      <c r="Q16" s="141"/>
      <c r="R16" s="142"/>
      <c r="S16" s="142"/>
      <c r="T16" s="142"/>
      <c r="U16" s="142" t="s">
        <v>2048</v>
      </c>
    </row>
    <row r="17" spans="1:21" s="140" customFormat="1">
      <c r="A17" s="141" t="s">
        <v>1544</v>
      </c>
      <c r="B17" s="142" t="s">
        <v>1545</v>
      </c>
      <c r="C17" s="142" t="s">
        <v>41</v>
      </c>
      <c r="D17" s="142">
        <v>2566</v>
      </c>
      <c r="E17" s="142" t="s">
        <v>843</v>
      </c>
      <c r="F17" s="143">
        <v>243223</v>
      </c>
      <c r="G17" s="143" t="s">
        <v>1542</v>
      </c>
      <c r="H17" s="143">
        <v>243312</v>
      </c>
      <c r="I17" s="142" t="s">
        <v>101</v>
      </c>
      <c r="J17" s="142" t="s">
        <v>238</v>
      </c>
      <c r="K17" s="142" t="s">
        <v>990</v>
      </c>
      <c r="L17" s="142" t="s">
        <v>2031</v>
      </c>
      <c r="M17" s="142" t="s">
        <v>29</v>
      </c>
      <c r="N17" s="141" t="s">
        <v>2032</v>
      </c>
      <c r="O17" s="141" t="s">
        <v>1522</v>
      </c>
      <c r="P17" s="144" t="s">
        <v>2035</v>
      </c>
      <c r="Q17" s="141"/>
      <c r="R17" s="142"/>
      <c r="S17" s="142"/>
      <c r="T17" s="142"/>
      <c r="U17" s="142" t="s">
        <v>2049</v>
      </c>
    </row>
    <row r="18" spans="1:21" s="140" customFormat="1">
      <c r="A18" s="141" t="s">
        <v>1530</v>
      </c>
      <c r="B18" s="142" t="s">
        <v>1061</v>
      </c>
      <c r="C18" s="142" t="s">
        <v>41</v>
      </c>
      <c r="D18" s="142">
        <v>2566</v>
      </c>
      <c r="E18" s="142" t="s">
        <v>432</v>
      </c>
      <c r="F18" s="143">
        <v>243162</v>
      </c>
      <c r="G18" s="143" t="s">
        <v>438</v>
      </c>
      <c r="H18" s="143">
        <v>243526</v>
      </c>
      <c r="I18" s="142" t="s">
        <v>166</v>
      </c>
      <c r="J18" s="142" t="s">
        <v>756</v>
      </c>
      <c r="K18" s="142" t="s">
        <v>1063</v>
      </c>
      <c r="L18" s="142" t="s">
        <v>2031</v>
      </c>
      <c r="M18" s="142" t="s">
        <v>29</v>
      </c>
      <c r="N18" s="141" t="s">
        <v>2032</v>
      </c>
      <c r="O18" s="141" t="s">
        <v>949</v>
      </c>
      <c r="P18" s="144" t="s">
        <v>1985</v>
      </c>
      <c r="Q18" s="141"/>
      <c r="R18" s="142"/>
      <c r="S18" s="142"/>
      <c r="T18" s="142"/>
      <c r="U18" s="142" t="s">
        <v>2050</v>
      </c>
    </row>
    <row r="19" spans="1:21" s="140" customFormat="1">
      <c r="A19" s="141" t="s">
        <v>1557</v>
      </c>
      <c r="B19" s="142" t="s">
        <v>1558</v>
      </c>
      <c r="C19" s="142" t="s">
        <v>41</v>
      </c>
      <c r="D19" s="142">
        <v>2566</v>
      </c>
      <c r="E19" s="142" t="s">
        <v>432</v>
      </c>
      <c r="F19" s="143">
        <v>243162</v>
      </c>
      <c r="G19" s="143" t="s">
        <v>438</v>
      </c>
      <c r="H19" s="143">
        <v>243526</v>
      </c>
      <c r="I19" s="142" t="s">
        <v>62</v>
      </c>
      <c r="J19" s="142" t="s">
        <v>324</v>
      </c>
      <c r="K19" s="142" t="s">
        <v>1559</v>
      </c>
      <c r="L19" s="142" t="s">
        <v>2031</v>
      </c>
      <c r="M19" s="142" t="s">
        <v>29</v>
      </c>
      <c r="N19" s="141" t="s">
        <v>2032</v>
      </c>
      <c r="O19" s="141" t="s">
        <v>927</v>
      </c>
      <c r="P19" s="144" t="s">
        <v>2051</v>
      </c>
      <c r="Q19" s="141"/>
      <c r="R19" s="142"/>
      <c r="S19" s="142"/>
      <c r="T19" s="142"/>
      <c r="U19" s="142" t="s">
        <v>2052</v>
      </c>
    </row>
    <row r="20" spans="1:21" s="140" customFormat="1">
      <c r="A20" s="141" t="s">
        <v>1561</v>
      </c>
      <c r="B20" s="142" t="s">
        <v>1562</v>
      </c>
      <c r="C20" s="142" t="s">
        <v>41</v>
      </c>
      <c r="D20" s="142">
        <v>2566</v>
      </c>
      <c r="E20" s="142" t="s">
        <v>432</v>
      </c>
      <c r="F20" s="143">
        <v>243162</v>
      </c>
      <c r="G20" s="143" t="s">
        <v>438</v>
      </c>
      <c r="H20" s="143">
        <v>243526</v>
      </c>
      <c r="I20" s="142" t="s">
        <v>564</v>
      </c>
      <c r="J20" s="142" t="s">
        <v>563</v>
      </c>
      <c r="K20" s="142" t="s">
        <v>628</v>
      </c>
      <c r="L20" s="142" t="s">
        <v>2031</v>
      </c>
      <c r="M20" s="142" t="s">
        <v>29</v>
      </c>
      <c r="N20" s="141" t="s">
        <v>2032</v>
      </c>
      <c r="O20" s="141" t="s">
        <v>927</v>
      </c>
      <c r="P20" s="144" t="s">
        <v>2051</v>
      </c>
      <c r="Q20" s="141"/>
      <c r="R20" s="142"/>
      <c r="S20" s="142"/>
      <c r="T20" s="142"/>
      <c r="U20" s="142" t="s">
        <v>2053</v>
      </c>
    </row>
    <row r="21" spans="1:21" s="140" customFormat="1">
      <c r="A21" s="141" t="s">
        <v>1581</v>
      </c>
      <c r="B21" s="142" t="s">
        <v>1582</v>
      </c>
      <c r="C21" s="142" t="s">
        <v>41</v>
      </c>
      <c r="D21" s="142">
        <v>2566</v>
      </c>
      <c r="E21" s="142" t="s">
        <v>432</v>
      </c>
      <c r="F21" s="143">
        <v>243162</v>
      </c>
      <c r="G21" s="143" t="s">
        <v>438</v>
      </c>
      <c r="H21" s="143">
        <v>243526</v>
      </c>
      <c r="I21" s="142" t="s">
        <v>47</v>
      </c>
      <c r="J21" s="142" t="s">
        <v>46</v>
      </c>
      <c r="K21" s="142" t="s">
        <v>45</v>
      </c>
      <c r="L21" s="142" t="s">
        <v>2031</v>
      </c>
      <c r="M21" s="142" t="s">
        <v>29</v>
      </c>
      <c r="N21" s="141" t="s">
        <v>2032</v>
      </c>
      <c r="O21" s="141" t="s">
        <v>923</v>
      </c>
      <c r="P21" s="144" t="s">
        <v>1952</v>
      </c>
      <c r="Q21" s="141"/>
      <c r="R21" s="142"/>
      <c r="S21" s="142"/>
      <c r="T21" s="142"/>
      <c r="U21" s="142" t="s">
        <v>2054</v>
      </c>
    </row>
    <row r="22" spans="1:21" s="140" customFormat="1">
      <c r="A22" s="141" t="s">
        <v>1588</v>
      </c>
      <c r="B22" s="142" t="s">
        <v>1589</v>
      </c>
      <c r="C22" s="142" t="s">
        <v>41</v>
      </c>
      <c r="D22" s="142">
        <v>2566</v>
      </c>
      <c r="E22" s="142" t="s">
        <v>432</v>
      </c>
      <c r="F22" s="143">
        <v>243162</v>
      </c>
      <c r="G22" s="143" t="s">
        <v>438</v>
      </c>
      <c r="H22" s="143">
        <v>243526</v>
      </c>
      <c r="I22" s="142" t="s">
        <v>47</v>
      </c>
      <c r="J22" s="142" t="s">
        <v>46</v>
      </c>
      <c r="K22" s="142" t="s">
        <v>490</v>
      </c>
      <c r="L22" s="142" t="s">
        <v>2031</v>
      </c>
      <c r="M22" s="142" t="s">
        <v>29</v>
      </c>
      <c r="N22" s="141" t="s">
        <v>2032</v>
      </c>
      <c r="O22" s="141" t="s">
        <v>923</v>
      </c>
      <c r="P22" s="144" t="s">
        <v>1952</v>
      </c>
      <c r="Q22" s="141"/>
      <c r="R22" s="142"/>
      <c r="S22" s="142"/>
      <c r="T22" s="142"/>
      <c r="U22" s="142" t="s">
        <v>2055</v>
      </c>
    </row>
    <row r="23" spans="1:21" s="140" customFormat="1">
      <c r="A23" s="141" t="s">
        <v>1584</v>
      </c>
      <c r="B23" s="142" t="s">
        <v>2056</v>
      </c>
      <c r="C23" s="142" t="s">
        <v>41</v>
      </c>
      <c r="D23" s="142">
        <v>2566</v>
      </c>
      <c r="E23" s="142" t="s">
        <v>1542</v>
      </c>
      <c r="F23" s="143">
        <v>243285</v>
      </c>
      <c r="G23" s="143" t="s">
        <v>438</v>
      </c>
      <c r="H23" s="143">
        <v>243526</v>
      </c>
      <c r="I23" s="142" t="s">
        <v>166</v>
      </c>
      <c r="J23" s="142" t="s">
        <v>756</v>
      </c>
      <c r="K23" s="142" t="s">
        <v>1586</v>
      </c>
      <c r="L23" s="142" t="s">
        <v>2031</v>
      </c>
      <c r="M23" s="142" t="s">
        <v>29</v>
      </c>
      <c r="N23" s="141" t="s">
        <v>2032</v>
      </c>
      <c r="O23" s="141" t="s">
        <v>905</v>
      </c>
      <c r="P23" s="144" t="s">
        <v>1937</v>
      </c>
      <c r="Q23" s="141"/>
      <c r="R23" s="142"/>
      <c r="S23" s="142"/>
      <c r="T23" s="142"/>
      <c r="U23" s="142" t="s">
        <v>2057</v>
      </c>
    </row>
    <row r="24" spans="1:21" s="140" customFormat="1">
      <c r="A24" s="141" t="s">
        <v>1594</v>
      </c>
      <c r="B24" s="142" t="s">
        <v>1595</v>
      </c>
      <c r="C24" s="142" t="s">
        <v>41</v>
      </c>
      <c r="D24" s="142">
        <v>2566</v>
      </c>
      <c r="E24" s="142" t="s">
        <v>432</v>
      </c>
      <c r="F24" s="143">
        <v>243162</v>
      </c>
      <c r="G24" s="143" t="s">
        <v>438</v>
      </c>
      <c r="H24" s="143">
        <v>243526</v>
      </c>
      <c r="I24" s="142" t="s">
        <v>47</v>
      </c>
      <c r="J24" s="142" t="s">
        <v>46</v>
      </c>
      <c r="K24" s="142" t="s">
        <v>45</v>
      </c>
      <c r="L24" s="142" t="s">
        <v>2031</v>
      </c>
      <c r="M24" s="142" t="s">
        <v>29</v>
      </c>
      <c r="N24" s="141" t="s">
        <v>2032</v>
      </c>
      <c r="O24" s="141" t="s">
        <v>923</v>
      </c>
      <c r="P24" s="144" t="s">
        <v>1952</v>
      </c>
      <c r="Q24" s="141"/>
      <c r="R24" s="142"/>
      <c r="S24" s="142"/>
      <c r="T24" s="142"/>
      <c r="U24" s="142" t="s">
        <v>2058</v>
      </c>
    </row>
    <row r="25" spans="1:21" s="140" customFormat="1">
      <c r="A25" s="141" t="s">
        <v>1597</v>
      </c>
      <c r="B25" s="142" t="s">
        <v>1598</v>
      </c>
      <c r="C25" s="142" t="s">
        <v>41</v>
      </c>
      <c r="D25" s="142">
        <v>2566</v>
      </c>
      <c r="E25" s="142" t="s">
        <v>432</v>
      </c>
      <c r="F25" s="143">
        <v>243162</v>
      </c>
      <c r="G25" s="143" t="s">
        <v>438</v>
      </c>
      <c r="H25" s="143">
        <v>243526</v>
      </c>
      <c r="I25" s="142" t="s">
        <v>47</v>
      </c>
      <c r="J25" s="142" t="s">
        <v>46</v>
      </c>
      <c r="K25" s="142" t="s">
        <v>45</v>
      </c>
      <c r="L25" s="142" t="s">
        <v>2031</v>
      </c>
      <c r="M25" s="142" t="s">
        <v>29</v>
      </c>
      <c r="N25" s="141" t="s">
        <v>2032</v>
      </c>
      <c r="O25" s="141" t="s">
        <v>923</v>
      </c>
      <c r="P25" s="144" t="s">
        <v>1952</v>
      </c>
      <c r="Q25" s="141"/>
      <c r="R25" s="142"/>
      <c r="S25" s="142"/>
      <c r="T25" s="142"/>
      <c r="U25" s="142" t="s">
        <v>2059</v>
      </c>
    </row>
    <row r="26" spans="1:21" s="140" customFormat="1">
      <c r="A26" s="141" t="s">
        <v>1600</v>
      </c>
      <c r="B26" s="142" t="s">
        <v>1601</v>
      </c>
      <c r="C26" s="142" t="s">
        <v>41</v>
      </c>
      <c r="D26" s="142">
        <v>2566</v>
      </c>
      <c r="E26" s="142" t="s">
        <v>432</v>
      </c>
      <c r="F26" s="143">
        <v>243162</v>
      </c>
      <c r="G26" s="143" t="s">
        <v>438</v>
      </c>
      <c r="H26" s="143">
        <v>243526</v>
      </c>
      <c r="I26" s="142" t="s">
        <v>47</v>
      </c>
      <c r="J26" s="142" t="s">
        <v>46</v>
      </c>
      <c r="K26" s="142" t="s">
        <v>45</v>
      </c>
      <c r="L26" s="142" t="s">
        <v>2031</v>
      </c>
      <c r="M26" s="142" t="s">
        <v>29</v>
      </c>
      <c r="N26" s="141" t="s">
        <v>2032</v>
      </c>
      <c r="O26" s="141" t="s">
        <v>923</v>
      </c>
      <c r="P26" s="144" t="s">
        <v>1952</v>
      </c>
      <c r="Q26" s="141"/>
      <c r="R26" s="142"/>
      <c r="S26" s="142"/>
      <c r="T26" s="142"/>
      <c r="U26" s="142" t="s">
        <v>2060</v>
      </c>
    </row>
    <row r="27" spans="1:21" s="140" customFormat="1">
      <c r="A27" s="141" t="s">
        <v>1603</v>
      </c>
      <c r="B27" s="142" t="s">
        <v>1604</v>
      </c>
      <c r="C27" s="142" t="s">
        <v>41</v>
      </c>
      <c r="D27" s="142">
        <v>2566</v>
      </c>
      <c r="E27" s="142" t="s">
        <v>424</v>
      </c>
      <c r="F27" s="143">
        <v>243254</v>
      </c>
      <c r="G27" s="143" t="s">
        <v>1605</v>
      </c>
      <c r="H27" s="143">
        <v>243373</v>
      </c>
      <c r="I27" s="142" t="s">
        <v>101</v>
      </c>
      <c r="J27" s="142" t="s">
        <v>238</v>
      </c>
      <c r="K27" s="142" t="s">
        <v>361</v>
      </c>
      <c r="L27" s="142" t="s">
        <v>2031</v>
      </c>
      <c r="M27" s="142" t="s">
        <v>29</v>
      </c>
      <c r="N27" s="141" t="s">
        <v>2032</v>
      </c>
      <c r="O27" s="141" t="s">
        <v>2061</v>
      </c>
      <c r="P27" s="144" t="s">
        <v>2035</v>
      </c>
      <c r="Q27" s="141"/>
      <c r="R27" s="142"/>
      <c r="S27" s="142"/>
      <c r="T27" s="142"/>
      <c r="U27" s="142" t="s">
        <v>2062</v>
      </c>
    </row>
    <row r="28" spans="1:21" s="140" customFormat="1">
      <c r="A28" s="141" t="s">
        <v>1608</v>
      </c>
      <c r="B28" s="142" t="s">
        <v>1609</v>
      </c>
      <c r="C28" s="142" t="s">
        <v>41</v>
      </c>
      <c r="D28" s="142">
        <v>2566</v>
      </c>
      <c r="E28" s="142" t="s">
        <v>432</v>
      </c>
      <c r="F28" s="143">
        <v>243162</v>
      </c>
      <c r="G28" s="143" t="s">
        <v>438</v>
      </c>
      <c r="H28" s="143">
        <v>243526</v>
      </c>
      <c r="I28" s="142" t="s">
        <v>47</v>
      </c>
      <c r="J28" s="142" t="s">
        <v>46</v>
      </c>
      <c r="K28" s="142" t="s">
        <v>45</v>
      </c>
      <c r="L28" s="142" t="s">
        <v>2031</v>
      </c>
      <c r="M28" s="142" t="s">
        <v>29</v>
      </c>
      <c r="N28" s="141" t="s">
        <v>2032</v>
      </c>
      <c r="O28" s="141" t="s">
        <v>923</v>
      </c>
      <c r="P28" s="144" t="s">
        <v>1952</v>
      </c>
      <c r="Q28" s="141"/>
      <c r="R28" s="142"/>
      <c r="S28" s="142"/>
      <c r="T28" s="142"/>
      <c r="U28" s="142" t="s">
        <v>2063</v>
      </c>
    </row>
    <row r="29" spans="1:21" s="140" customFormat="1">
      <c r="A29" s="141" t="s">
        <v>1615</v>
      </c>
      <c r="B29" s="142" t="s">
        <v>1616</v>
      </c>
      <c r="C29" s="142" t="s">
        <v>41</v>
      </c>
      <c r="D29" s="142">
        <v>2566</v>
      </c>
      <c r="E29" s="142" t="s">
        <v>424</v>
      </c>
      <c r="F29" s="143">
        <v>243254</v>
      </c>
      <c r="G29" s="143" t="s">
        <v>1605</v>
      </c>
      <c r="H29" s="143">
        <v>243373</v>
      </c>
      <c r="I29" s="142" t="s">
        <v>101</v>
      </c>
      <c r="J29" s="142" t="s">
        <v>238</v>
      </c>
      <c r="K29" s="142" t="s">
        <v>361</v>
      </c>
      <c r="L29" s="142" t="s">
        <v>2031</v>
      </c>
      <c r="M29" s="142" t="s">
        <v>29</v>
      </c>
      <c r="N29" s="141" t="s">
        <v>2032</v>
      </c>
      <c r="O29" s="141" t="s">
        <v>2061</v>
      </c>
      <c r="P29" s="144" t="s">
        <v>2035</v>
      </c>
      <c r="Q29" s="141"/>
      <c r="R29" s="142"/>
      <c r="S29" s="142"/>
      <c r="T29" s="142"/>
      <c r="U29" s="142" t="s">
        <v>2064</v>
      </c>
    </row>
    <row r="30" spans="1:21" s="140" customFormat="1">
      <c r="A30" s="141" t="s">
        <v>1611</v>
      </c>
      <c r="B30" s="142" t="s">
        <v>1612</v>
      </c>
      <c r="C30" s="142" t="s">
        <v>41</v>
      </c>
      <c r="D30" s="142">
        <v>2566</v>
      </c>
      <c r="E30" s="142" t="s">
        <v>424</v>
      </c>
      <c r="F30" s="143">
        <v>243254</v>
      </c>
      <c r="G30" s="143" t="s">
        <v>1613</v>
      </c>
      <c r="H30" s="143">
        <v>243404</v>
      </c>
      <c r="I30" s="142" t="s">
        <v>101</v>
      </c>
      <c r="J30" s="142" t="s">
        <v>238</v>
      </c>
      <c r="K30" s="142" t="s">
        <v>361</v>
      </c>
      <c r="L30" s="142" t="s">
        <v>2031</v>
      </c>
      <c r="M30" s="142" t="s">
        <v>29</v>
      </c>
      <c r="N30" s="141" t="s">
        <v>2032</v>
      </c>
      <c r="O30" s="141" t="s">
        <v>2061</v>
      </c>
      <c r="P30" s="144" t="s">
        <v>2035</v>
      </c>
      <c r="Q30" s="141"/>
      <c r="R30" s="142"/>
      <c r="S30" s="142"/>
      <c r="T30" s="142"/>
      <c r="U30" s="142" t="s">
        <v>2065</v>
      </c>
    </row>
    <row r="31" spans="1:21" s="140" customFormat="1">
      <c r="A31" s="141" t="s">
        <v>1618</v>
      </c>
      <c r="B31" s="142" t="s">
        <v>1619</v>
      </c>
      <c r="C31" s="142" t="s">
        <v>41</v>
      </c>
      <c r="D31" s="142">
        <v>2566</v>
      </c>
      <c r="E31" s="142" t="s">
        <v>432</v>
      </c>
      <c r="F31" s="143">
        <v>243162</v>
      </c>
      <c r="G31" s="143" t="s">
        <v>438</v>
      </c>
      <c r="H31" s="143">
        <v>243526</v>
      </c>
      <c r="I31" s="142" t="s">
        <v>47</v>
      </c>
      <c r="J31" s="142" t="s">
        <v>46</v>
      </c>
      <c r="K31" s="142" t="s">
        <v>45</v>
      </c>
      <c r="L31" s="142" t="s">
        <v>2031</v>
      </c>
      <c r="M31" s="142" t="s">
        <v>29</v>
      </c>
      <c r="N31" s="141" t="s">
        <v>2032</v>
      </c>
      <c r="O31" s="141" t="s">
        <v>923</v>
      </c>
      <c r="P31" s="144" t="s">
        <v>1952</v>
      </c>
      <c r="Q31" s="141"/>
      <c r="R31" s="142"/>
      <c r="S31" s="142"/>
      <c r="T31" s="142"/>
      <c r="U31" s="142" t="s">
        <v>2066</v>
      </c>
    </row>
    <row r="32" spans="1:21" s="140" customFormat="1">
      <c r="A32" s="141" t="s">
        <v>1621</v>
      </c>
      <c r="B32" s="142" t="s">
        <v>1622</v>
      </c>
      <c r="C32" s="142" t="s">
        <v>41</v>
      </c>
      <c r="D32" s="142">
        <v>2566</v>
      </c>
      <c r="E32" s="142" t="s">
        <v>424</v>
      </c>
      <c r="F32" s="143">
        <v>243254</v>
      </c>
      <c r="G32" s="143" t="s">
        <v>1605</v>
      </c>
      <c r="H32" s="143">
        <v>243373</v>
      </c>
      <c r="I32" s="142" t="s">
        <v>101</v>
      </c>
      <c r="J32" s="142" t="s">
        <v>238</v>
      </c>
      <c r="K32" s="142" t="s">
        <v>361</v>
      </c>
      <c r="L32" s="142" t="s">
        <v>2031</v>
      </c>
      <c r="M32" s="142" t="s">
        <v>29</v>
      </c>
      <c r="N32" s="141" t="s">
        <v>2032</v>
      </c>
      <c r="O32" s="141" t="s">
        <v>2061</v>
      </c>
      <c r="P32" s="144" t="s">
        <v>2035</v>
      </c>
      <c r="Q32" s="141"/>
      <c r="R32" s="142"/>
      <c r="S32" s="142"/>
      <c r="T32" s="142"/>
      <c r="U32" s="142" t="s">
        <v>2067</v>
      </c>
    </row>
    <row r="33" spans="1:21" s="140" customFormat="1">
      <c r="A33" s="141" t="s">
        <v>1624</v>
      </c>
      <c r="B33" s="142" t="s">
        <v>1625</v>
      </c>
      <c r="C33" s="142" t="s">
        <v>41</v>
      </c>
      <c r="D33" s="142">
        <v>2566</v>
      </c>
      <c r="E33" s="142" t="s">
        <v>432</v>
      </c>
      <c r="F33" s="143">
        <v>243162</v>
      </c>
      <c r="G33" s="143" t="s">
        <v>1534</v>
      </c>
      <c r="H33" s="143">
        <v>243434</v>
      </c>
      <c r="I33" s="142" t="s">
        <v>101</v>
      </c>
      <c r="J33" s="142" t="s">
        <v>238</v>
      </c>
      <c r="K33" s="142" t="s">
        <v>361</v>
      </c>
      <c r="L33" s="142" t="s">
        <v>2031</v>
      </c>
      <c r="M33" s="142" t="s">
        <v>29</v>
      </c>
      <c r="N33" s="141" t="s">
        <v>2032</v>
      </c>
      <c r="O33" s="141" t="s">
        <v>2061</v>
      </c>
      <c r="P33" s="144" t="s">
        <v>2035</v>
      </c>
      <c r="Q33" s="141"/>
      <c r="R33" s="142"/>
      <c r="S33" s="142"/>
      <c r="T33" s="142"/>
      <c r="U33" s="142" t="s">
        <v>2068</v>
      </c>
    </row>
    <row r="34" spans="1:21" s="140" customFormat="1">
      <c r="A34" s="141" t="s">
        <v>1570</v>
      </c>
      <c r="B34" s="142" t="s">
        <v>1571</v>
      </c>
      <c r="C34" s="142" t="s">
        <v>41</v>
      </c>
      <c r="D34" s="142">
        <v>2566</v>
      </c>
      <c r="E34" s="142" t="s">
        <v>432</v>
      </c>
      <c r="F34" s="143">
        <v>243162</v>
      </c>
      <c r="G34" s="143" t="s">
        <v>438</v>
      </c>
      <c r="H34" s="143">
        <v>243526</v>
      </c>
      <c r="I34" s="142" t="s">
        <v>62</v>
      </c>
      <c r="J34" s="142" t="s">
        <v>61</v>
      </c>
      <c r="K34" s="142" t="s">
        <v>60</v>
      </c>
      <c r="L34" s="142" t="s">
        <v>2031</v>
      </c>
      <c r="M34" s="142" t="s">
        <v>29</v>
      </c>
      <c r="N34" s="141" t="s">
        <v>2032</v>
      </c>
      <c r="O34" s="141" t="s">
        <v>905</v>
      </c>
      <c r="P34" s="144" t="s">
        <v>1937</v>
      </c>
      <c r="Q34" s="141"/>
      <c r="R34" s="142"/>
      <c r="S34" s="142"/>
      <c r="T34" s="142"/>
      <c r="U34" s="142" t="s">
        <v>2069</v>
      </c>
    </row>
    <row r="35" spans="1:21" s="140" customFormat="1">
      <c r="A35" s="141" t="s">
        <v>1591</v>
      </c>
      <c r="B35" s="142" t="s">
        <v>1592</v>
      </c>
      <c r="C35" s="142" t="s">
        <v>41</v>
      </c>
      <c r="D35" s="142">
        <v>2566</v>
      </c>
      <c r="E35" s="142" t="s">
        <v>432</v>
      </c>
      <c r="F35" s="143">
        <v>243162</v>
      </c>
      <c r="G35" s="143" t="s">
        <v>438</v>
      </c>
      <c r="H35" s="143">
        <v>243526</v>
      </c>
      <c r="I35" s="142" t="s">
        <v>47</v>
      </c>
      <c r="J35" s="142" t="s">
        <v>46</v>
      </c>
      <c r="K35" s="142" t="s">
        <v>490</v>
      </c>
      <c r="L35" s="142" t="s">
        <v>2031</v>
      </c>
      <c r="M35" s="142" t="s">
        <v>29</v>
      </c>
      <c r="N35" s="141" t="s">
        <v>2032</v>
      </c>
      <c r="O35" s="141" t="s">
        <v>923</v>
      </c>
      <c r="P35" s="144" t="s">
        <v>1952</v>
      </c>
      <c r="Q35" s="141"/>
      <c r="R35" s="142"/>
      <c r="S35" s="142"/>
      <c r="T35" s="142"/>
      <c r="U35" s="142" t="s">
        <v>2070</v>
      </c>
    </row>
    <row r="36" spans="1:21" s="140" customFormat="1">
      <c r="A36" s="141" t="s">
        <v>1578</v>
      </c>
      <c r="B36" s="142" t="s">
        <v>2071</v>
      </c>
      <c r="C36" s="142" t="s">
        <v>41</v>
      </c>
      <c r="D36" s="142">
        <v>2566</v>
      </c>
      <c r="E36" s="142" t="s">
        <v>432</v>
      </c>
      <c r="F36" s="143">
        <v>243162</v>
      </c>
      <c r="G36" s="143" t="s">
        <v>438</v>
      </c>
      <c r="H36" s="143">
        <v>243526</v>
      </c>
      <c r="I36" s="142" t="s">
        <v>47</v>
      </c>
      <c r="J36" s="142" t="s">
        <v>46</v>
      </c>
      <c r="K36" s="142" t="s">
        <v>921</v>
      </c>
      <c r="L36" s="142" t="s">
        <v>2031</v>
      </c>
      <c r="M36" s="142" t="s">
        <v>29</v>
      </c>
      <c r="N36" s="141" t="s">
        <v>2032</v>
      </c>
      <c r="O36" s="141" t="s">
        <v>955</v>
      </c>
      <c r="P36" s="144" t="s">
        <v>1944</v>
      </c>
      <c r="Q36" s="141"/>
      <c r="R36" s="142"/>
      <c r="S36" s="142"/>
      <c r="T36" s="142"/>
      <c r="U36" s="142" t="s">
        <v>2072</v>
      </c>
    </row>
    <row r="37" spans="1:21" s="140" customFormat="1">
      <c r="A37" s="141" t="s">
        <v>1568</v>
      </c>
      <c r="B37" s="142" t="s">
        <v>507</v>
      </c>
      <c r="C37" s="142" t="s">
        <v>41</v>
      </c>
      <c r="D37" s="142">
        <v>2566</v>
      </c>
      <c r="E37" s="142" t="s">
        <v>432</v>
      </c>
      <c r="F37" s="143">
        <v>243162</v>
      </c>
      <c r="G37" s="143" t="s">
        <v>438</v>
      </c>
      <c r="H37" s="143">
        <v>243526</v>
      </c>
      <c r="I37" s="142" t="s">
        <v>47</v>
      </c>
      <c r="J37" s="142" t="s">
        <v>46</v>
      </c>
      <c r="K37" s="142" t="s">
        <v>490</v>
      </c>
      <c r="L37" s="142" t="s">
        <v>2031</v>
      </c>
      <c r="M37" s="142" t="s">
        <v>29</v>
      </c>
      <c r="N37" s="141" t="s">
        <v>2032</v>
      </c>
      <c r="O37" s="141" t="s">
        <v>923</v>
      </c>
      <c r="P37" s="144" t="s">
        <v>1952</v>
      </c>
      <c r="Q37" s="141"/>
      <c r="R37" s="142"/>
      <c r="S37" s="142"/>
      <c r="T37" s="142"/>
      <c r="U37" s="142" t="s">
        <v>2073</v>
      </c>
    </row>
    <row r="38" spans="1:21" s="140" customFormat="1">
      <c r="A38" s="141" t="s">
        <v>1573</v>
      </c>
      <c r="B38" s="142" t="s">
        <v>1574</v>
      </c>
      <c r="C38" s="142" t="s">
        <v>41</v>
      </c>
      <c r="D38" s="142">
        <v>2566</v>
      </c>
      <c r="E38" s="142" t="s">
        <v>432</v>
      </c>
      <c r="F38" s="143">
        <v>243162</v>
      </c>
      <c r="G38" s="143" t="s">
        <v>438</v>
      </c>
      <c r="H38" s="143">
        <v>243526</v>
      </c>
      <c r="I38" s="142" t="s">
        <v>47</v>
      </c>
      <c r="J38" s="142" t="s">
        <v>46</v>
      </c>
      <c r="K38" s="142" t="s">
        <v>490</v>
      </c>
      <c r="L38" s="142" t="s">
        <v>2031</v>
      </c>
      <c r="M38" s="142" t="s">
        <v>29</v>
      </c>
      <c r="N38" s="141" t="s">
        <v>2032</v>
      </c>
      <c r="O38" s="141" t="s">
        <v>923</v>
      </c>
      <c r="P38" s="144" t="s">
        <v>1952</v>
      </c>
      <c r="Q38" s="141"/>
      <c r="R38" s="142"/>
      <c r="S38" s="142"/>
      <c r="T38" s="142"/>
      <c r="U38" s="142" t="s">
        <v>2074</v>
      </c>
    </row>
    <row r="39" spans="1:21" s="140" customFormat="1">
      <c r="A39" s="141" t="s">
        <v>1576</v>
      </c>
      <c r="B39" s="142" t="s">
        <v>518</v>
      </c>
      <c r="C39" s="142" t="s">
        <v>41</v>
      </c>
      <c r="D39" s="142">
        <v>2566</v>
      </c>
      <c r="E39" s="142" t="s">
        <v>432</v>
      </c>
      <c r="F39" s="143">
        <v>243162</v>
      </c>
      <c r="G39" s="143" t="s">
        <v>438</v>
      </c>
      <c r="H39" s="143">
        <v>243526</v>
      </c>
      <c r="I39" s="142" t="s">
        <v>47</v>
      </c>
      <c r="J39" s="142" t="s">
        <v>46</v>
      </c>
      <c r="K39" s="142" t="s">
        <v>490</v>
      </c>
      <c r="L39" s="142" t="s">
        <v>2031</v>
      </c>
      <c r="M39" s="142" t="s">
        <v>29</v>
      </c>
      <c r="N39" s="141" t="s">
        <v>2032</v>
      </c>
      <c r="O39" s="141" t="s">
        <v>923</v>
      </c>
      <c r="P39" s="144" t="s">
        <v>1952</v>
      </c>
      <c r="Q39" s="141"/>
      <c r="R39" s="142"/>
      <c r="S39" s="142"/>
      <c r="T39" s="142"/>
      <c r="U39" s="142" t="s">
        <v>2075</v>
      </c>
    </row>
    <row r="40" spans="1:21" s="140" customFormat="1">
      <c r="A40" s="141" t="s">
        <v>1627</v>
      </c>
      <c r="B40" s="142" t="s">
        <v>1628</v>
      </c>
      <c r="C40" s="142" t="s">
        <v>41</v>
      </c>
      <c r="D40" s="142">
        <v>2566</v>
      </c>
      <c r="E40" s="142" t="s">
        <v>432</v>
      </c>
      <c r="F40" s="143">
        <v>243162</v>
      </c>
      <c r="G40" s="143" t="s">
        <v>438</v>
      </c>
      <c r="H40" s="143">
        <v>243526</v>
      </c>
      <c r="I40" s="142" t="s">
        <v>101</v>
      </c>
      <c r="J40" s="142" t="s">
        <v>100</v>
      </c>
      <c r="K40" s="142" t="s">
        <v>1629</v>
      </c>
      <c r="L40" s="142" t="s">
        <v>2031</v>
      </c>
      <c r="M40" s="142" t="s">
        <v>29</v>
      </c>
      <c r="N40" s="141" t="s">
        <v>2032</v>
      </c>
      <c r="O40" s="141" t="s">
        <v>905</v>
      </c>
      <c r="P40" s="144" t="s">
        <v>1937</v>
      </c>
      <c r="Q40" s="141"/>
      <c r="R40" s="142"/>
      <c r="S40" s="142"/>
      <c r="T40" s="142"/>
      <c r="U40" s="142" t="s">
        <v>2076</v>
      </c>
    </row>
    <row r="41" spans="1:21" s="140" customFormat="1">
      <c r="A41" s="141" t="s">
        <v>1634</v>
      </c>
      <c r="B41" s="142" t="s">
        <v>1635</v>
      </c>
      <c r="C41" s="142" t="s">
        <v>41</v>
      </c>
      <c r="D41" s="142">
        <v>2566</v>
      </c>
      <c r="E41" s="142" t="s">
        <v>432</v>
      </c>
      <c r="F41" s="143">
        <v>243162</v>
      </c>
      <c r="G41" s="143" t="s">
        <v>438</v>
      </c>
      <c r="H41" s="143">
        <v>243526</v>
      </c>
      <c r="I41" s="142" t="s">
        <v>166</v>
      </c>
      <c r="J41" s="142" t="s">
        <v>756</v>
      </c>
      <c r="K41" s="142" t="s">
        <v>1636</v>
      </c>
      <c r="L41" s="142" t="s">
        <v>2031</v>
      </c>
      <c r="M41" s="142" t="s">
        <v>29</v>
      </c>
      <c r="N41" s="141" t="s">
        <v>2032</v>
      </c>
      <c r="O41" s="141" t="s">
        <v>949</v>
      </c>
      <c r="P41" s="144" t="s">
        <v>1985</v>
      </c>
      <c r="Q41" s="141"/>
      <c r="R41" s="142"/>
      <c r="S41" s="142"/>
      <c r="T41" s="142"/>
      <c r="U41" s="142" t="s">
        <v>2077</v>
      </c>
    </row>
    <row r="42" spans="1:21" s="140" customFormat="1">
      <c r="A42" s="141" t="s">
        <v>1641</v>
      </c>
      <c r="B42" s="142" t="s">
        <v>1642</v>
      </c>
      <c r="C42" s="142" t="s">
        <v>41</v>
      </c>
      <c r="D42" s="142">
        <v>2566</v>
      </c>
      <c r="E42" s="142" t="s">
        <v>432</v>
      </c>
      <c r="F42" s="143">
        <v>243162</v>
      </c>
      <c r="G42" s="143" t="s">
        <v>438</v>
      </c>
      <c r="H42" s="143">
        <v>243526</v>
      </c>
      <c r="I42" s="142" t="s">
        <v>101</v>
      </c>
      <c r="J42" s="142" t="s">
        <v>100</v>
      </c>
      <c r="K42" s="142" t="s">
        <v>1643</v>
      </c>
      <c r="L42" s="142" t="s">
        <v>2031</v>
      </c>
      <c r="M42" s="142" t="s">
        <v>29</v>
      </c>
      <c r="N42" s="141" t="s">
        <v>2032</v>
      </c>
      <c r="O42" s="141" t="s">
        <v>905</v>
      </c>
      <c r="P42" s="144" t="s">
        <v>1937</v>
      </c>
      <c r="Q42" s="141"/>
      <c r="R42" s="142"/>
      <c r="S42" s="142"/>
      <c r="T42" s="142"/>
      <c r="U42" s="142" t="s">
        <v>2078</v>
      </c>
    </row>
    <row r="43" spans="1:21" s="140" customFormat="1">
      <c r="A43" s="141" t="s">
        <v>1638</v>
      </c>
      <c r="B43" s="142" t="s">
        <v>1639</v>
      </c>
      <c r="C43" s="142" t="s">
        <v>41</v>
      </c>
      <c r="D43" s="142">
        <v>2566</v>
      </c>
      <c r="E43" s="142" t="s">
        <v>432</v>
      </c>
      <c r="F43" s="143">
        <v>243162</v>
      </c>
      <c r="G43" s="143" t="s">
        <v>438</v>
      </c>
      <c r="H43" s="143">
        <v>243526</v>
      </c>
      <c r="I43" s="142" t="s">
        <v>166</v>
      </c>
      <c r="J43" s="142" t="s">
        <v>165</v>
      </c>
      <c r="K43" s="142" t="s">
        <v>164</v>
      </c>
      <c r="L43" s="142" t="s">
        <v>2031</v>
      </c>
      <c r="M43" s="142" t="s">
        <v>29</v>
      </c>
      <c r="N43" s="141" t="s">
        <v>2032</v>
      </c>
      <c r="O43" s="141" t="s">
        <v>927</v>
      </c>
      <c r="P43" s="144" t="s">
        <v>2051</v>
      </c>
      <c r="Q43" s="141"/>
      <c r="R43" s="142"/>
      <c r="S43" s="142"/>
      <c r="T43" s="142"/>
      <c r="U43" s="142" t="s">
        <v>2079</v>
      </c>
    </row>
    <row r="44" spans="1:21" s="140" customFormat="1">
      <c r="A44" s="141" t="s">
        <v>1645</v>
      </c>
      <c r="B44" s="142" t="s">
        <v>1646</v>
      </c>
      <c r="C44" s="142" t="s">
        <v>41</v>
      </c>
      <c r="D44" s="142">
        <v>2566</v>
      </c>
      <c r="E44" s="142" t="s">
        <v>1542</v>
      </c>
      <c r="F44" s="143">
        <v>243285</v>
      </c>
      <c r="G44" s="143" t="s">
        <v>438</v>
      </c>
      <c r="H44" s="143">
        <v>243526</v>
      </c>
      <c r="I44" s="142" t="s">
        <v>47</v>
      </c>
      <c r="J44" s="142" t="s">
        <v>70</v>
      </c>
      <c r="K44" s="142" t="s">
        <v>1647</v>
      </c>
      <c r="L44" s="142" t="s">
        <v>2031</v>
      </c>
      <c r="M44" s="142" t="s">
        <v>29</v>
      </c>
      <c r="N44" s="141" t="s">
        <v>2032</v>
      </c>
      <c r="O44" s="141" t="s">
        <v>949</v>
      </c>
      <c r="P44" s="144" t="s">
        <v>1985</v>
      </c>
      <c r="Q44" s="141"/>
      <c r="R44" s="142"/>
      <c r="S44" s="142"/>
      <c r="T44" s="142"/>
      <c r="U44" s="142" t="s">
        <v>2080</v>
      </c>
    </row>
    <row r="45" spans="1:21" s="140" customFormat="1">
      <c r="A45" s="141" t="s">
        <v>1653</v>
      </c>
      <c r="B45" s="142" t="s">
        <v>1654</v>
      </c>
      <c r="C45" s="142" t="s">
        <v>41</v>
      </c>
      <c r="D45" s="142">
        <v>2566</v>
      </c>
      <c r="E45" s="142" t="s">
        <v>1541</v>
      </c>
      <c r="F45" s="143">
        <v>243193</v>
      </c>
      <c r="G45" s="143" t="s">
        <v>438</v>
      </c>
      <c r="H45" s="143">
        <v>243526</v>
      </c>
      <c r="I45" s="142" t="s">
        <v>101</v>
      </c>
      <c r="J45" s="142" t="s">
        <v>238</v>
      </c>
      <c r="K45" s="142" t="s">
        <v>1130</v>
      </c>
      <c r="L45" s="142" t="s">
        <v>2031</v>
      </c>
      <c r="M45" s="142" t="s">
        <v>29</v>
      </c>
      <c r="N45" s="141" t="s">
        <v>2032</v>
      </c>
      <c r="O45" s="141" t="s">
        <v>2042</v>
      </c>
      <c r="P45" s="144" t="s">
        <v>1937</v>
      </c>
      <c r="Q45" s="141"/>
      <c r="R45" s="142"/>
      <c r="S45" s="142"/>
      <c r="T45" s="142"/>
      <c r="U45" s="142" t="s">
        <v>2081</v>
      </c>
    </row>
    <row r="46" spans="1:21" s="140" customFormat="1">
      <c r="A46" s="141" t="s">
        <v>1660</v>
      </c>
      <c r="B46" s="142" t="s">
        <v>1661</v>
      </c>
      <c r="C46" s="142" t="s">
        <v>41</v>
      </c>
      <c r="D46" s="142">
        <v>2566</v>
      </c>
      <c r="E46" s="142" t="s">
        <v>432</v>
      </c>
      <c r="F46" s="143">
        <v>243162</v>
      </c>
      <c r="G46" s="143" t="s">
        <v>438</v>
      </c>
      <c r="H46" s="143">
        <v>243526</v>
      </c>
      <c r="I46" s="142" t="s">
        <v>166</v>
      </c>
      <c r="J46" s="142" t="s">
        <v>756</v>
      </c>
      <c r="K46" s="142" t="s">
        <v>1662</v>
      </c>
      <c r="L46" s="142" t="s">
        <v>2031</v>
      </c>
      <c r="M46" s="142" t="s">
        <v>29</v>
      </c>
      <c r="N46" s="141" t="s">
        <v>2032</v>
      </c>
      <c r="O46" s="141" t="s">
        <v>949</v>
      </c>
      <c r="P46" s="144" t="s">
        <v>1985</v>
      </c>
      <c r="Q46" s="141"/>
      <c r="R46" s="142"/>
      <c r="S46" s="142"/>
      <c r="T46" s="142"/>
      <c r="U46" s="142" t="s">
        <v>2082</v>
      </c>
    </row>
    <row r="47" spans="1:21" s="140" customFormat="1">
      <c r="A47" s="141" t="s">
        <v>1664</v>
      </c>
      <c r="B47" s="142" t="s">
        <v>1665</v>
      </c>
      <c r="C47" s="142" t="s">
        <v>41</v>
      </c>
      <c r="D47" s="142">
        <v>2566</v>
      </c>
      <c r="E47" s="142" t="s">
        <v>432</v>
      </c>
      <c r="F47" s="143">
        <v>243162</v>
      </c>
      <c r="G47" s="143" t="s">
        <v>438</v>
      </c>
      <c r="H47" s="143">
        <v>243526</v>
      </c>
      <c r="I47" s="142" t="s">
        <v>293</v>
      </c>
      <c r="J47" s="142" t="s">
        <v>1566</v>
      </c>
      <c r="K47" s="142"/>
      <c r="L47" s="142" t="s">
        <v>2031</v>
      </c>
      <c r="M47" s="142" t="s">
        <v>29</v>
      </c>
      <c r="N47" s="141" t="s">
        <v>2032</v>
      </c>
      <c r="O47" s="141" t="s">
        <v>905</v>
      </c>
      <c r="P47" s="144" t="s">
        <v>1937</v>
      </c>
      <c r="Q47" s="141"/>
      <c r="R47" s="142"/>
      <c r="S47" s="142"/>
      <c r="T47" s="142"/>
      <c r="U47" s="142" t="s">
        <v>2083</v>
      </c>
    </row>
    <row r="48" spans="1:21" s="140" customFormat="1">
      <c r="A48" s="141" t="s">
        <v>1673</v>
      </c>
      <c r="B48" s="142" t="s">
        <v>1674</v>
      </c>
      <c r="C48" s="142" t="s">
        <v>41</v>
      </c>
      <c r="D48" s="142">
        <v>2566</v>
      </c>
      <c r="E48" s="142" t="s">
        <v>432</v>
      </c>
      <c r="F48" s="143">
        <v>243162</v>
      </c>
      <c r="G48" s="143" t="s">
        <v>438</v>
      </c>
      <c r="H48" s="143">
        <v>243526</v>
      </c>
      <c r="I48" s="142" t="s">
        <v>166</v>
      </c>
      <c r="J48" s="142" t="s">
        <v>756</v>
      </c>
      <c r="K48" s="142" t="s">
        <v>1662</v>
      </c>
      <c r="L48" s="142" t="s">
        <v>2031</v>
      </c>
      <c r="M48" s="142" t="s">
        <v>29</v>
      </c>
      <c r="N48" s="141" t="s">
        <v>2032</v>
      </c>
      <c r="O48" s="141" t="s">
        <v>949</v>
      </c>
      <c r="P48" s="144" t="s">
        <v>1985</v>
      </c>
      <c r="Q48" s="141"/>
      <c r="R48" s="142"/>
      <c r="S48" s="142"/>
      <c r="T48" s="142"/>
      <c r="U48" s="142" t="s">
        <v>2084</v>
      </c>
    </row>
    <row r="49" spans="1:21" s="140" customFormat="1">
      <c r="A49" s="141" t="s">
        <v>1676</v>
      </c>
      <c r="B49" s="142" t="s">
        <v>1677</v>
      </c>
      <c r="C49" s="142" t="s">
        <v>41</v>
      </c>
      <c r="D49" s="142">
        <v>2566</v>
      </c>
      <c r="E49" s="142" t="s">
        <v>1605</v>
      </c>
      <c r="F49" s="143">
        <v>243344</v>
      </c>
      <c r="G49" s="143" t="s">
        <v>1678</v>
      </c>
      <c r="H49" s="143">
        <v>243649</v>
      </c>
      <c r="I49" s="142" t="s">
        <v>47</v>
      </c>
      <c r="J49" s="142" t="s">
        <v>70</v>
      </c>
      <c r="K49" s="142" t="s">
        <v>112</v>
      </c>
      <c r="L49" s="142" t="s">
        <v>2031</v>
      </c>
      <c r="M49" s="142" t="s">
        <v>29</v>
      </c>
      <c r="N49" s="141" t="s">
        <v>2032</v>
      </c>
      <c r="O49" s="141" t="s">
        <v>910</v>
      </c>
      <c r="P49" s="144" t="s">
        <v>1973</v>
      </c>
      <c r="Q49" s="141"/>
      <c r="R49" s="142"/>
      <c r="S49" s="142"/>
      <c r="T49" s="142"/>
      <c r="U49" s="142" t="s">
        <v>2085</v>
      </c>
    </row>
    <row r="50" spans="1:21" s="140" customFormat="1">
      <c r="A50" s="141" t="s">
        <v>1670</v>
      </c>
      <c r="B50" s="142" t="s">
        <v>1671</v>
      </c>
      <c r="C50" s="142" t="s">
        <v>41</v>
      </c>
      <c r="D50" s="142">
        <v>2566</v>
      </c>
      <c r="E50" s="142" t="s">
        <v>432</v>
      </c>
      <c r="F50" s="143">
        <v>243162</v>
      </c>
      <c r="G50" s="143" t="s">
        <v>438</v>
      </c>
      <c r="H50" s="143">
        <v>243526</v>
      </c>
      <c r="I50" s="142" t="s">
        <v>166</v>
      </c>
      <c r="J50" s="142" t="s">
        <v>756</v>
      </c>
      <c r="K50" s="142" t="s">
        <v>1662</v>
      </c>
      <c r="L50" s="142" t="s">
        <v>2031</v>
      </c>
      <c r="M50" s="142" t="s">
        <v>29</v>
      </c>
      <c r="N50" s="141" t="s">
        <v>2032</v>
      </c>
      <c r="O50" s="141" t="s">
        <v>949</v>
      </c>
      <c r="P50" s="144" t="s">
        <v>1985</v>
      </c>
      <c r="Q50" s="141"/>
      <c r="R50" s="142"/>
      <c r="S50" s="142"/>
      <c r="T50" s="142"/>
      <c r="U50" s="142" t="s">
        <v>2086</v>
      </c>
    </row>
    <row r="51" spans="1:21" s="140" customFormat="1">
      <c r="A51" s="141" t="s">
        <v>1689</v>
      </c>
      <c r="B51" s="142" t="s">
        <v>1690</v>
      </c>
      <c r="C51" s="142" t="s">
        <v>41</v>
      </c>
      <c r="D51" s="142">
        <v>2566</v>
      </c>
      <c r="E51" s="142" t="s">
        <v>424</v>
      </c>
      <c r="F51" s="143">
        <v>243254</v>
      </c>
      <c r="G51" s="143" t="s">
        <v>438</v>
      </c>
      <c r="H51" s="143">
        <v>243526</v>
      </c>
      <c r="I51" s="142" t="s">
        <v>62</v>
      </c>
      <c r="J51" s="142" t="s">
        <v>61</v>
      </c>
      <c r="K51" s="142" t="s">
        <v>1691</v>
      </c>
      <c r="L51" s="142" t="s">
        <v>2031</v>
      </c>
      <c r="M51" s="142" t="s">
        <v>29</v>
      </c>
      <c r="N51" s="141" t="s">
        <v>2032</v>
      </c>
      <c r="O51" s="141" t="s">
        <v>2087</v>
      </c>
      <c r="P51" s="144" t="s">
        <v>2088</v>
      </c>
      <c r="Q51" s="141"/>
      <c r="R51" s="142"/>
      <c r="S51" s="142"/>
      <c r="T51" s="142"/>
      <c r="U51" s="142" t="s">
        <v>2089</v>
      </c>
    </row>
    <row r="52" spans="1:21" s="140" customFormat="1">
      <c r="A52" s="141" t="s">
        <v>1684</v>
      </c>
      <c r="B52" s="142" t="s">
        <v>1685</v>
      </c>
      <c r="C52" s="142" t="s">
        <v>41</v>
      </c>
      <c r="D52" s="142">
        <v>2566</v>
      </c>
      <c r="E52" s="142" t="s">
        <v>843</v>
      </c>
      <c r="F52" s="143">
        <v>243223</v>
      </c>
      <c r="G52" s="143" t="s">
        <v>1686</v>
      </c>
      <c r="H52" s="143">
        <v>243799</v>
      </c>
      <c r="I52" s="142" t="s">
        <v>62</v>
      </c>
      <c r="J52" s="142" t="s">
        <v>61</v>
      </c>
      <c r="K52" s="142" t="s">
        <v>1687</v>
      </c>
      <c r="L52" s="142" t="s">
        <v>2031</v>
      </c>
      <c r="M52" s="142" t="s">
        <v>29</v>
      </c>
      <c r="N52" s="141" t="s">
        <v>2032</v>
      </c>
      <c r="O52" s="141" t="s">
        <v>927</v>
      </c>
      <c r="P52" s="144" t="s">
        <v>2051</v>
      </c>
      <c r="Q52" s="141"/>
      <c r="R52" s="142"/>
      <c r="S52" s="142"/>
      <c r="T52" s="142"/>
      <c r="U52" s="142" t="s">
        <v>2090</v>
      </c>
    </row>
    <row r="53" spans="1:21" s="140" customFormat="1">
      <c r="A53" s="141" t="s">
        <v>1721</v>
      </c>
      <c r="B53" s="142" t="s">
        <v>1722</v>
      </c>
      <c r="C53" s="142" t="s">
        <v>41</v>
      </c>
      <c r="D53" s="142">
        <v>2566</v>
      </c>
      <c r="E53" s="142" t="s">
        <v>432</v>
      </c>
      <c r="F53" s="143">
        <v>243162</v>
      </c>
      <c r="G53" s="143" t="s">
        <v>438</v>
      </c>
      <c r="H53" s="143">
        <v>243526</v>
      </c>
      <c r="I53" s="142" t="s">
        <v>166</v>
      </c>
      <c r="J53" s="142" t="s">
        <v>756</v>
      </c>
      <c r="K53" s="142" t="s">
        <v>1712</v>
      </c>
      <c r="L53" s="142" t="s">
        <v>2031</v>
      </c>
      <c r="M53" s="142" t="s">
        <v>29</v>
      </c>
      <c r="N53" s="141" t="s">
        <v>2032</v>
      </c>
      <c r="O53" s="141" t="s">
        <v>2042</v>
      </c>
      <c r="P53" s="144" t="s">
        <v>1937</v>
      </c>
      <c r="Q53" s="141"/>
      <c r="R53" s="142"/>
      <c r="S53" s="142"/>
      <c r="T53" s="142"/>
      <c r="U53" s="142" t="s">
        <v>2091</v>
      </c>
    </row>
    <row r="54" spans="1:21" s="140" customFormat="1">
      <c r="A54" s="141" t="s">
        <v>1739</v>
      </c>
      <c r="B54" s="142" t="s">
        <v>2092</v>
      </c>
      <c r="C54" s="142" t="s">
        <v>41</v>
      </c>
      <c r="D54" s="142">
        <v>2566</v>
      </c>
      <c r="E54" s="142" t="s">
        <v>432</v>
      </c>
      <c r="F54" s="143">
        <v>243162</v>
      </c>
      <c r="G54" s="143" t="s">
        <v>438</v>
      </c>
      <c r="H54" s="143">
        <v>243526</v>
      </c>
      <c r="I54" s="142" t="s">
        <v>62</v>
      </c>
      <c r="J54" s="142" t="s">
        <v>61</v>
      </c>
      <c r="K54" s="142" t="s">
        <v>1741</v>
      </c>
      <c r="L54" s="142" t="s">
        <v>2031</v>
      </c>
      <c r="M54" s="142" t="s">
        <v>29</v>
      </c>
      <c r="N54" s="141" t="s">
        <v>2032</v>
      </c>
      <c r="O54" s="141" t="s">
        <v>927</v>
      </c>
      <c r="P54" s="144" t="s">
        <v>2051</v>
      </c>
      <c r="Q54" s="141"/>
      <c r="R54" s="142"/>
      <c r="S54" s="142"/>
      <c r="T54" s="142"/>
      <c r="U54" s="142" t="s">
        <v>2093</v>
      </c>
    </row>
    <row r="55" spans="1:21" s="140" customFormat="1">
      <c r="A55" s="141" t="s">
        <v>1743</v>
      </c>
      <c r="B55" s="142" t="s">
        <v>1744</v>
      </c>
      <c r="C55" s="142" t="s">
        <v>41</v>
      </c>
      <c r="D55" s="142">
        <v>2566</v>
      </c>
      <c r="E55" s="142" t="s">
        <v>432</v>
      </c>
      <c r="F55" s="143">
        <v>243162</v>
      </c>
      <c r="G55" s="143" t="s">
        <v>438</v>
      </c>
      <c r="H55" s="143">
        <v>243526</v>
      </c>
      <c r="I55" s="142" t="s">
        <v>101</v>
      </c>
      <c r="J55" s="142" t="s">
        <v>238</v>
      </c>
      <c r="K55" s="142" t="s">
        <v>1745</v>
      </c>
      <c r="L55" s="142" t="s">
        <v>2031</v>
      </c>
      <c r="M55" s="142" t="s">
        <v>29</v>
      </c>
      <c r="N55" s="141" t="s">
        <v>2032</v>
      </c>
      <c r="O55" s="141" t="s">
        <v>905</v>
      </c>
      <c r="P55" s="144" t="s">
        <v>1937</v>
      </c>
      <c r="Q55" s="141"/>
      <c r="R55" s="142"/>
      <c r="S55" s="142"/>
      <c r="T55" s="142"/>
      <c r="U55" s="142" t="s">
        <v>2094</v>
      </c>
    </row>
    <row r="56" spans="1:21" s="140" customFormat="1">
      <c r="A56" s="141" t="s">
        <v>1763</v>
      </c>
      <c r="B56" s="142" t="s">
        <v>1764</v>
      </c>
      <c r="C56" s="142" t="s">
        <v>41</v>
      </c>
      <c r="D56" s="142">
        <v>2566</v>
      </c>
      <c r="E56" s="142" t="s">
        <v>432</v>
      </c>
      <c r="F56" s="143">
        <v>243162</v>
      </c>
      <c r="G56" s="143" t="s">
        <v>438</v>
      </c>
      <c r="H56" s="143">
        <v>243526</v>
      </c>
      <c r="I56" s="142" t="s">
        <v>166</v>
      </c>
      <c r="J56" s="142" t="s">
        <v>756</v>
      </c>
      <c r="K56" s="142" t="s">
        <v>1765</v>
      </c>
      <c r="L56" s="142" t="s">
        <v>2031</v>
      </c>
      <c r="M56" s="142" t="s">
        <v>29</v>
      </c>
      <c r="N56" s="141" t="s">
        <v>2032</v>
      </c>
      <c r="O56" s="141" t="s">
        <v>923</v>
      </c>
      <c r="P56" s="144" t="s">
        <v>1952</v>
      </c>
      <c r="Q56" s="141"/>
      <c r="R56" s="142"/>
      <c r="S56" s="142"/>
      <c r="T56" s="142"/>
      <c r="U56" s="142" t="s">
        <v>2095</v>
      </c>
    </row>
    <row r="57" spans="1:21" s="140" customFormat="1">
      <c r="A57" s="141" t="s">
        <v>1767</v>
      </c>
      <c r="B57" s="142" t="s">
        <v>1768</v>
      </c>
      <c r="C57" s="142" t="s">
        <v>41</v>
      </c>
      <c r="D57" s="142">
        <v>2566</v>
      </c>
      <c r="E57" s="142" t="s">
        <v>432</v>
      </c>
      <c r="F57" s="143">
        <v>243162</v>
      </c>
      <c r="G57" s="143" t="s">
        <v>438</v>
      </c>
      <c r="H57" s="143">
        <v>243526</v>
      </c>
      <c r="I57" s="142" t="s">
        <v>166</v>
      </c>
      <c r="J57" s="142" t="s">
        <v>756</v>
      </c>
      <c r="K57" s="142" t="s">
        <v>1765</v>
      </c>
      <c r="L57" s="142" t="s">
        <v>2031</v>
      </c>
      <c r="M57" s="142" t="s">
        <v>29</v>
      </c>
      <c r="N57" s="141" t="s">
        <v>2032</v>
      </c>
      <c r="O57" s="141" t="s">
        <v>2061</v>
      </c>
      <c r="P57" s="144" t="s">
        <v>2035</v>
      </c>
      <c r="Q57" s="141"/>
      <c r="R57" s="142"/>
      <c r="S57" s="142"/>
      <c r="T57" s="142"/>
      <c r="U57" s="142" t="s">
        <v>2096</v>
      </c>
    </row>
    <row r="58" spans="1:21" s="140" customFormat="1">
      <c r="A58" s="141" t="s">
        <v>1703</v>
      </c>
      <c r="B58" s="142" t="s">
        <v>1704</v>
      </c>
      <c r="C58" s="142" t="s">
        <v>41</v>
      </c>
      <c r="D58" s="142">
        <v>2566</v>
      </c>
      <c r="E58" s="142" t="s">
        <v>432</v>
      </c>
      <c r="F58" s="143">
        <v>243162</v>
      </c>
      <c r="G58" s="143" t="s">
        <v>438</v>
      </c>
      <c r="H58" s="143">
        <v>243526</v>
      </c>
      <c r="I58" s="142" t="s">
        <v>47</v>
      </c>
      <c r="J58" s="142" t="s">
        <v>70</v>
      </c>
      <c r="K58" s="142" t="s">
        <v>112</v>
      </c>
      <c r="L58" s="142" t="s">
        <v>2031</v>
      </c>
      <c r="M58" s="142" t="s">
        <v>29</v>
      </c>
      <c r="N58" s="141" t="s">
        <v>2032</v>
      </c>
      <c r="O58" s="141" t="s">
        <v>910</v>
      </c>
      <c r="P58" s="144" t="s">
        <v>1973</v>
      </c>
      <c r="Q58" s="141"/>
      <c r="R58" s="142"/>
      <c r="S58" s="142"/>
      <c r="T58" s="142"/>
      <c r="U58" s="142" t="s">
        <v>2097</v>
      </c>
    </row>
    <row r="59" spans="1:21" s="140" customFormat="1">
      <c r="A59" s="141" t="s">
        <v>1706</v>
      </c>
      <c r="B59" s="142" t="s">
        <v>1707</v>
      </c>
      <c r="C59" s="142" t="s">
        <v>41</v>
      </c>
      <c r="D59" s="142">
        <v>2566</v>
      </c>
      <c r="E59" s="142" t="s">
        <v>432</v>
      </c>
      <c r="F59" s="143">
        <v>243162</v>
      </c>
      <c r="G59" s="143" t="s">
        <v>438</v>
      </c>
      <c r="H59" s="143">
        <v>243526</v>
      </c>
      <c r="I59" s="142" t="s">
        <v>166</v>
      </c>
      <c r="J59" s="142" t="s">
        <v>756</v>
      </c>
      <c r="K59" s="142" t="s">
        <v>1708</v>
      </c>
      <c r="L59" s="142" t="s">
        <v>2031</v>
      </c>
      <c r="M59" s="142" t="s">
        <v>29</v>
      </c>
      <c r="N59" s="141" t="s">
        <v>2032</v>
      </c>
      <c r="O59" s="141" t="s">
        <v>905</v>
      </c>
      <c r="P59" s="144" t="s">
        <v>1937</v>
      </c>
      <c r="Q59" s="141"/>
      <c r="R59" s="142"/>
      <c r="S59" s="142"/>
      <c r="T59" s="142"/>
      <c r="U59" s="142" t="s">
        <v>2098</v>
      </c>
    </row>
    <row r="60" spans="1:21" s="140" customFormat="1">
      <c r="A60" s="141" t="s">
        <v>1714</v>
      </c>
      <c r="B60" s="142" t="s">
        <v>1711</v>
      </c>
      <c r="C60" s="142" t="s">
        <v>41</v>
      </c>
      <c r="D60" s="142">
        <v>2566</v>
      </c>
      <c r="E60" s="142" t="s">
        <v>432</v>
      </c>
      <c r="F60" s="143">
        <v>243162</v>
      </c>
      <c r="G60" s="143" t="s">
        <v>438</v>
      </c>
      <c r="H60" s="143">
        <v>243526</v>
      </c>
      <c r="I60" s="142" t="s">
        <v>166</v>
      </c>
      <c r="J60" s="142" t="s">
        <v>756</v>
      </c>
      <c r="K60" s="142" t="s">
        <v>1712</v>
      </c>
      <c r="L60" s="142" t="s">
        <v>2031</v>
      </c>
      <c r="M60" s="142" t="s">
        <v>29</v>
      </c>
      <c r="N60" s="141" t="s">
        <v>2032</v>
      </c>
      <c r="O60" s="141" t="s">
        <v>2042</v>
      </c>
      <c r="P60" s="144" t="s">
        <v>1937</v>
      </c>
      <c r="Q60" s="141"/>
      <c r="R60" s="142"/>
      <c r="S60" s="142"/>
      <c r="T60" s="142"/>
      <c r="U60" s="142" t="s">
        <v>2099</v>
      </c>
    </row>
    <row r="61" spans="1:21" s="140" customFormat="1">
      <c r="A61" s="141" t="s">
        <v>1716</v>
      </c>
      <c r="B61" s="142" t="s">
        <v>1711</v>
      </c>
      <c r="C61" s="142" t="s">
        <v>41</v>
      </c>
      <c r="D61" s="142">
        <v>2566</v>
      </c>
      <c r="E61" s="142" t="s">
        <v>432</v>
      </c>
      <c r="F61" s="143">
        <v>243162</v>
      </c>
      <c r="G61" s="143" t="s">
        <v>438</v>
      </c>
      <c r="H61" s="143">
        <v>243526</v>
      </c>
      <c r="I61" s="142" t="s">
        <v>166</v>
      </c>
      <c r="J61" s="142" t="s">
        <v>756</v>
      </c>
      <c r="K61" s="142" t="s">
        <v>1712</v>
      </c>
      <c r="L61" s="142" t="s">
        <v>2031</v>
      </c>
      <c r="M61" s="142" t="s">
        <v>29</v>
      </c>
      <c r="N61" s="141" t="s">
        <v>2032</v>
      </c>
      <c r="O61" s="141" t="s">
        <v>2042</v>
      </c>
      <c r="P61" s="144" t="s">
        <v>1937</v>
      </c>
      <c r="Q61" s="141"/>
      <c r="R61" s="142"/>
      <c r="S61" s="142"/>
      <c r="T61" s="142"/>
      <c r="U61" s="142" t="s">
        <v>2100</v>
      </c>
    </row>
    <row r="62" spans="1:21" s="140" customFormat="1">
      <c r="A62" s="141" t="s">
        <v>1718</v>
      </c>
      <c r="B62" s="142" t="s">
        <v>1719</v>
      </c>
      <c r="C62" s="142" t="s">
        <v>41</v>
      </c>
      <c r="D62" s="142">
        <v>2566</v>
      </c>
      <c r="E62" s="142" t="s">
        <v>432</v>
      </c>
      <c r="F62" s="143">
        <v>243162</v>
      </c>
      <c r="G62" s="143" t="s">
        <v>438</v>
      </c>
      <c r="H62" s="143">
        <v>243526</v>
      </c>
      <c r="I62" s="142" t="s">
        <v>166</v>
      </c>
      <c r="J62" s="142" t="s">
        <v>756</v>
      </c>
      <c r="K62" s="142" t="s">
        <v>1712</v>
      </c>
      <c r="L62" s="142" t="s">
        <v>2031</v>
      </c>
      <c r="M62" s="142" t="s">
        <v>29</v>
      </c>
      <c r="N62" s="141" t="s">
        <v>2032</v>
      </c>
      <c r="O62" s="141" t="s">
        <v>2042</v>
      </c>
      <c r="P62" s="144" t="s">
        <v>1937</v>
      </c>
      <c r="Q62" s="141"/>
      <c r="R62" s="142"/>
      <c r="S62" s="142"/>
      <c r="T62" s="142"/>
      <c r="U62" s="142" t="s">
        <v>2101</v>
      </c>
    </row>
    <row r="63" spans="1:21" s="140" customFormat="1">
      <c r="A63" s="141" t="s">
        <v>1750</v>
      </c>
      <c r="B63" s="142" t="s">
        <v>1751</v>
      </c>
      <c r="C63" s="142" t="s">
        <v>41</v>
      </c>
      <c r="D63" s="142">
        <v>2566</v>
      </c>
      <c r="E63" s="142" t="s">
        <v>1613</v>
      </c>
      <c r="F63" s="143">
        <v>243374</v>
      </c>
      <c r="G63" s="143" t="s">
        <v>438</v>
      </c>
      <c r="H63" s="143">
        <v>243526</v>
      </c>
      <c r="I63" s="142" t="s">
        <v>101</v>
      </c>
      <c r="J63" s="142" t="s">
        <v>238</v>
      </c>
      <c r="K63" s="142" t="s">
        <v>361</v>
      </c>
      <c r="L63" s="142" t="s">
        <v>2031</v>
      </c>
      <c r="M63" s="142" t="s">
        <v>29</v>
      </c>
      <c r="N63" s="141" t="s">
        <v>2032</v>
      </c>
      <c r="O63" s="141" t="s">
        <v>2061</v>
      </c>
      <c r="P63" s="144" t="s">
        <v>2035</v>
      </c>
      <c r="Q63" s="141"/>
      <c r="R63" s="142"/>
      <c r="S63" s="142"/>
      <c r="T63" s="142"/>
      <c r="U63" s="142" t="s">
        <v>2102</v>
      </c>
    </row>
    <row r="64" spans="1:21" s="140" customFormat="1">
      <c r="A64" s="141" t="s">
        <v>1756</v>
      </c>
      <c r="B64" s="142" t="s">
        <v>91</v>
      </c>
      <c r="C64" s="142" t="s">
        <v>41</v>
      </c>
      <c r="D64" s="142">
        <v>2566</v>
      </c>
      <c r="E64" s="142" t="s">
        <v>432</v>
      </c>
      <c r="F64" s="143">
        <v>243162</v>
      </c>
      <c r="G64" s="143" t="s">
        <v>438</v>
      </c>
      <c r="H64" s="143">
        <v>243526</v>
      </c>
      <c r="I64" s="142" t="s">
        <v>47</v>
      </c>
      <c r="J64" s="142" t="s">
        <v>70</v>
      </c>
      <c r="K64" s="142" t="s">
        <v>93</v>
      </c>
      <c r="L64" s="142" t="s">
        <v>2031</v>
      </c>
      <c r="M64" s="142" t="s">
        <v>29</v>
      </c>
      <c r="N64" s="141" t="s">
        <v>2032</v>
      </c>
      <c r="O64" s="141" t="s">
        <v>927</v>
      </c>
      <c r="P64" s="144" t="s">
        <v>2051</v>
      </c>
      <c r="Q64" s="141"/>
      <c r="R64" s="142"/>
      <c r="S64" s="142"/>
      <c r="T64" s="142"/>
      <c r="U64" s="142" t="s">
        <v>2103</v>
      </c>
    </row>
    <row r="65" spans="1:21" s="140" customFormat="1">
      <c r="A65" s="141" t="s">
        <v>1710</v>
      </c>
      <c r="B65" s="142" t="s">
        <v>1711</v>
      </c>
      <c r="C65" s="142" t="s">
        <v>41</v>
      </c>
      <c r="D65" s="142">
        <v>2566</v>
      </c>
      <c r="E65" s="142" t="s">
        <v>432</v>
      </c>
      <c r="F65" s="143">
        <v>243162</v>
      </c>
      <c r="G65" s="143" t="s">
        <v>438</v>
      </c>
      <c r="H65" s="143">
        <v>243526</v>
      </c>
      <c r="I65" s="142" t="s">
        <v>166</v>
      </c>
      <c r="J65" s="142" t="s">
        <v>756</v>
      </c>
      <c r="K65" s="142" t="s">
        <v>1712</v>
      </c>
      <c r="L65" s="142" t="s">
        <v>2031</v>
      </c>
      <c r="M65" s="142" t="s">
        <v>29</v>
      </c>
      <c r="N65" s="141" t="s">
        <v>2032</v>
      </c>
      <c r="O65" s="141" t="s">
        <v>2042</v>
      </c>
      <c r="P65" s="144" t="s">
        <v>1937</v>
      </c>
      <c r="Q65" s="141"/>
      <c r="R65" s="142"/>
      <c r="S65" s="142"/>
      <c r="T65" s="142"/>
      <c r="U65" s="142" t="s">
        <v>2104</v>
      </c>
    </row>
    <row r="66" spans="1:21" s="140" customFormat="1">
      <c r="A66" s="141" t="s">
        <v>1753</v>
      </c>
      <c r="B66" s="142" t="s">
        <v>1754</v>
      </c>
      <c r="C66" s="142" t="s">
        <v>41</v>
      </c>
      <c r="D66" s="142">
        <v>2566</v>
      </c>
      <c r="E66" s="142" t="s">
        <v>432</v>
      </c>
      <c r="F66" s="143">
        <v>243162</v>
      </c>
      <c r="G66" s="143" t="s">
        <v>438</v>
      </c>
      <c r="H66" s="143">
        <v>243526</v>
      </c>
      <c r="I66" s="142" t="s">
        <v>62</v>
      </c>
      <c r="J66" s="142" t="s">
        <v>61</v>
      </c>
      <c r="K66" s="142" t="s">
        <v>1100</v>
      </c>
      <c r="L66" s="142" t="s">
        <v>2031</v>
      </c>
      <c r="M66" s="142" t="s">
        <v>29</v>
      </c>
      <c r="N66" s="141" t="s">
        <v>2032</v>
      </c>
      <c r="O66" s="141" t="s">
        <v>905</v>
      </c>
      <c r="P66" s="144" t="s">
        <v>1937</v>
      </c>
      <c r="Q66" s="141"/>
      <c r="R66" s="142"/>
      <c r="S66" s="142"/>
      <c r="T66" s="142"/>
      <c r="U66" s="142" t="s">
        <v>2105</v>
      </c>
    </row>
    <row r="67" spans="1:21" s="140" customFormat="1">
      <c r="A67" s="141" t="s">
        <v>1747</v>
      </c>
      <c r="B67" s="142" t="s">
        <v>1748</v>
      </c>
      <c r="C67" s="142" t="s">
        <v>41</v>
      </c>
      <c r="D67" s="142">
        <v>2566</v>
      </c>
      <c r="E67" s="142" t="s">
        <v>432</v>
      </c>
      <c r="F67" s="143">
        <v>243162</v>
      </c>
      <c r="G67" s="143" t="s">
        <v>438</v>
      </c>
      <c r="H67" s="143">
        <v>243526</v>
      </c>
      <c r="I67" s="142" t="s">
        <v>62</v>
      </c>
      <c r="J67" s="142" t="s">
        <v>61</v>
      </c>
      <c r="K67" s="142" t="s">
        <v>1100</v>
      </c>
      <c r="L67" s="142" t="s">
        <v>2031</v>
      </c>
      <c r="M67" s="142" t="s">
        <v>29</v>
      </c>
      <c r="N67" s="141" t="s">
        <v>2032</v>
      </c>
      <c r="O67" s="141" t="s">
        <v>1522</v>
      </c>
      <c r="P67" s="144" t="s">
        <v>2035</v>
      </c>
      <c r="Q67" s="141"/>
      <c r="R67" s="142"/>
      <c r="S67" s="142"/>
      <c r="T67" s="142"/>
      <c r="U67" s="142" t="s">
        <v>2106</v>
      </c>
    </row>
    <row r="68" spans="1:21" s="140" customFormat="1">
      <c r="A68" s="141" t="s">
        <v>1758</v>
      </c>
      <c r="B68" s="142" t="s">
        <v>2107</v>
      </c>
      <c r="C68" s="142" t="s">
        <v>41</v>
      </c>
      <c r="D68" s="142">
        <v>2566</v>
      </c>
      <c r="E68" s="142" t="s">
        <v>432</v>
      </c>
      <c r="F68" s="143">
        <v>243162</v>
      </c>
      <c r="G68" s="143" t="s">
        <v>438</v>
      </c>
      <c r="H68" s="143">
        <v>243526</v>
      </c>
      <c r="I68" s="142" t="s">
        <v>166</v>
      </c>
      <c r="J68" s="142" t="s">
        <v>165</v>
      </c>
      <c r="K68" s="142" t="s">
        <v>1760</v>
      </c>
      <c r="L68" s="142" t="s">
        <v>2031</v>
      </c>
      <c r="M68" s="142" t="s">
        <v>29</v>
      </c>
      <c r="N68" s="141" t="s">
        <v>2032</v>
      </c>
      <c r="O68" s="141" t="s">
        <v>1761</v>
      </c>
      <c r="P68" s="144" t="s">
        <v>1967</v>
      </c>
      <c r="Q68" s="141"/>
      <c r="R68" s="142"/>
      <c r="S68" s="142"/>
      <c r="T68" s="142"/>
      <c r="U68" s="142" t="s">
        <v>2108</v>
      </c>
    </row>
    <row r="69" spans="1:21" s="140" customFormat="1">
      <c r="A69" s="141" t="s">
        <v>1700</v>
      </c>
      <c r="B69" s="142" t="s">
        <v>2109</v>
      </c>
      <c r="C69" s="142" t="s">
        <v>41</v>
      </c>
      <c r="D69" s="142">
        <v>2566</v>
      </c>
      <c r="E69" s="142" t="s">
        <v>432</v>
      </c>
      <c r="F69" s="143">
        <v>243162</v>
      </c>
      <c r="G69" s="143" t="s">
        <v>1534</v>
      </c>
      <c r="H69" s="143">
        <v>243434</v>
      </c>
      <c r="I69" s="142" t="s">
        <v>293</v>
      </c>
      <c r="J69" s="142" t="s">
        <v>1695</v>
      </c>
      <c r="K69" s="142"/>
      <c r="L69" s="142" t="s">
        <v>2031</v>
      </c>
      <c r="M69" s="142" t="s">
        <v>29</v>
      </c>
      <c r="N69" s="141" t="s">
        <v>2032</v>
      </c>
      <c r="O69" s="141" t="s">
        <v>905</v>
      </c>
      <c r="P69" s="144" t="s">
        <v>1937</v>
      </c>
      <c r="Q69" s="141"/>
      <c r="R69" s="142"/>
      <c r="S69" s="142"/>
      <c r="T69" s="142"/>
      <c r="U69" s="142" t="s">
        <v>2110</v>
      </c>
    </row>
    <row r="70" spans="1:21" s="140" customFormat="1">
      <c r="A70" s="141" t="s">
        <v>1693</v>
      </c>
      <c r="B70" s="142" t="s">
        <v>2111</v>
      </c>
      <c r="C70" s="142" t="s">
        <v>41</v>
      </c>
      <c r="D70" s="142">
        <v>2566</v>
      </c>
      <c r="E70" s="142" t="s">
        <v>432</v>
      </c>
      <c r="F70" s="143">
        <v>243162</v>
      </c>
      <c r="G70" s="143" t="s">
        <v>1534</v>
      </c>
      <c r="H70" s="143">
        <v>243434</v>
      </c>
      <c r="I70" s="142" t="s">
        <v>293</v>
      </c>
      <c r="J70" s="142" t="s">
        <v>1695</v>
      </c>
      <c r="K70" s="142"/>
      <c r="L70" s="142" t="s">
        <v>2031</v>
      </c>
      <c r="M70" s="142" t="s">
        <v>29</v>
      </c>
      <c r="N70" s="141" t="s">
        <v>2032</v>
      </c>
      <c r="O70" s="141" t="s">
        <v>2042</v>
      </c>
      <c r="P70" s="144" t="s">
        <v>1937</v>
      </c>
      <c r="Q70" s="141"/>
      <c r="R70" s="142"/>
      <c r="S70" s="142"/>
      <c r="T70" s="142"/>
      <c r="U70" s="142" t="s">
        <v>2112</v>
      </c>
    </row>
    <row r="71" spans="1:21" s="140" customFormat="1">
      <c r="A71" s="141" t="s">
        <v>1770</v>
      </c>
      <c r="B71" s="142" t="s">
        <v>1771</v>
      </c>
      <c r="C71" s="142" t="s">
        <v>41</v>
      </c>
      <c r="D71" s="142">
        <v>2566</v>
      </c>
      <c r="E71" s="142" t="s">
        <v>432</v>
      </c>
      <c r="F71" s="143">
        <v>243162</v>
      </c>
      <c r="G71" s="143" t="s">
        <v>438</v>
      </c>
      <c r="H71" s="143">
        <v>243526</v>
      </c>
      <c r="I71" s="142" t="s">
        <v>47</v>
      </c>
      <c r="J71" s="142" t="s">
        <v>70</v>
      </c>
      <c r="K71" s="142" t="s">
        <v>224</v>
      </c>
      <c r="L71" s="142" t="s">
        <v>2031</v>
      </c>
      <c r="M71" s="142" t="s">
        <v>29</v>
      </c>
      <c r="N71" s="141" t="s">
        <v>2032</v>
      </c>
      <c r="O71" s="141" t="s">
        <v>949</v>
      </c>
      <c r="P71" s="144" t="s">
        <v>1985</v>
      </c>
      <c r="Q71" s="141"/>
      <c r="R71" s="142"/>
      <c r="S71" s="142"/>
      <c r="T71" s="142"/>
      <c r="U71" s="142" t="s">
        <v>2113</v>
      </c>
    </row>
    <row r="72" spans="1:21" s="140" customFormat="1">
      <c r="A72" s="141" t="s">
        <v>1776</v>
      </c>
      <c r="B72" s="142" t="s">
        <v>1777</v>
      </c>
      <c r="C72" s="142" t="s">
        <v>41</v>
      </c>
      <c r="D72" s="142">
        <v>2566</v>
      </c>
      <c r="E72" s="142" t="s">
        <v>432</v>
      </c>
      <c r="F72" s="143">
        <v>243162</v>
      </c>
      <c r="G72" s="143" t="s">
        <v>438</v>
      </c>
      <c r="H72" s="143">
        <v>243526</v>
      </c>
      <c r="I72" s="142" t="s">
        <v>166</v>
      </c>
      <c r="J72" s="142" t="s">
        <v>756</v>
      </c>
      <c r="K72" s="142" t="s">
        <v>1141</v>
      </c>
      <c r="L72" s="142" t="s">
        <v>2031</v>
      </c>
      <c r="M72" s="142" t="s">
        <v>29</v>
      </c>
      <c r="N72" s="141" t="s">
        <v>2032</v>
      </c>
      <c r="O72" s="141" t="s">
        <v>1522</v>
      </c>
      <c r="P72" s="144" t="s">
        <v>2035</v>
      </c>
      <c r="Q72" s="141"/>
      <c r="R72" s="142"/>
      <c r="S72" s="142"/>
      <c r="T72" s="142"/>
      <c r="U72" s="142" t="s">
        <v>2114</v>
      </c>
    </row>
    <row r="73" spans="1:21" s="140" customFormat="1">
      <c r="A73" s="141" t="s">
        <v>1783</v>
      </c>
      <c r="B73" s="142" t="s">
        <v>1784</v>
      </c>
      <c r="C73" s="142" t="s">
        <v>41</v>
      </c>
      <c r="D73" s="142">
        <v>2566</v>
      </c>
      <c r="E73" s="142" t="s">
        <v>432</v>
      </c>
      <c r="F73" s="143">
        <v>243162</v>
      </c>
      <c r="G73" s="143" t="s">
        <v>438</v>
      </c>
      <c r="H73" s="143">
        <v>243526</v>
      </c>
      <c r="I73" s="142" t="s">
        <v>166</v>
      </c>
      <c r="J73" s="142" t="s">
        <v>165</v>
      </c>
      <c r="K73" s="142" t="s">
        <v>1781</v>
      </c>
      <c r="L73" s="142" t="s">
        <v>2031</v>
      </c>
      <c r="M73" s="142" t="s">
        <v>29</v>
      </c>
      <c r="N73" s="141" t="s">
        <v>2032</v>
      </c>
      <c r="O73" s="141" t="s">
        <v>949</v>
      </c>
      <c r="P73" s="144" t="s">
        <v>1985</v>
      </c>
      <c r="Q73" s="141"/>
      <c r="R73" s="142"/>
      <c r="S73" s="142"/>
      <c r="T73" s="142"/>
      <c r="U73" s="142" t="s">
        <v>2115</v>
      </c>
    </row>
    <row r="74" spans="1:21" s="140" customFormat="1">
      <c r="A74" s="141" t="s">
        <v>1779</v>
      </c>
      <c r="B74" s="142" t="s">
        <v>1780</v>
      </c>
      <c r="C74" s="142" t="s">
        <v>41</v>
      </c>
      <c r="D74" s="142">
        <v>2566</v>
      </c>
      <c r="E74" s="142" t="s">
        <v>432</v>
      </c>
      <c r="F74" s="143">
        <v>243162</v>
      </c>
      <c r="G74" s="143" t="s">
        <v>438</v>
      </c>
      <c r="H74" s="143">
        <v>243526</v>
      </c>
      <c r="I74" s="142" t="s">
        <v>166</v>
      </c>
      <c r="J74" s="142" t="s">
        <v>165</v>
      </c>
      <c r="K74" s="142" t="s">
        <v>1781</v>
      </c>
      <c r="L74" s="142" t="s">
        <v>2031</v>
      </c>
      <c r="M74" s="142" t="s">
        <v>29</v>
      </c>
      <c r="N74" s="141" t="s">
        <v>2032</v>
      </c>
      <c r="O74" s="141" t="s">
        <v>949</v>
      </c>
      <c r="P74" s="144" t="s">
        <v>1985</v>
      </c>
      <c r="Q74" s="141"/>
      <c r="R74" s="142"/>
      <c r="S74" s="142"/>
      <c r="T74" s="142"/>
      <c r="U74" s="142" t="s">
        <v>2116</v>
      </c>
    </row>
    <row r="75" spans="1:21" s="140" customFormat="1">
      <c r="A75" s="141" t="s">
        <v>1793</v>
      </c>
      <c r="B75" s="142" t="s">
        <v>1794</v>
      </c>
      <c r="C75" s="142" t="s">
        <v>41</v>
      </c>
      <c r="D75" s="142">
        <v>2566</v>
      </c>
      <c r="E75" s="142" t="s">
        <v>432</v>
      </c>
      <c r="F75" s="143">
        <v>243162</v>
      </c>
      <c r="G75" s="143" t="s">
        <v>438</v>
      </c>
      <c r="H75" s="143">
        <v>243526</v>
      </c>
      <c r="I75" s="142" t="s">
        <v>101</v>
      </c>
      <c r="J75" s="142" t="s">
        <v>100</v>
      </c>
      <c r="K75" s="142" t="s">
        <v>1795</v>
      </c>
      <c r="L75" s="142" t="s">
        <v>2031</v>
      </c>
      <c r="M75" s="142" t="s">
        <v>29</v>
      </c>
      <c r="N75" s="141" t="s">
        <v>2032</v>
      </c>
      <c r="O75" s="141" t="s">
        <v>1522</v>
      </c>
      <c r="P75" s="144" t="s">
        <v>2035</v>
      </c>
      <c r="Q75" s="141"/>
      <c r="R75" s="142"/>
      <c r="S75" s="142"/>
      <c r="T75" s="142"/>
      <c r="U75" s="142" t="s">
        <v>2117</v>
      </c>
    </row>
    <row r="76" spans="1:21" s="140" customFormat="1">
      <c r="A76" s="141" t="s">
        <v>1801</v>
      </c>
      <c r="B76" s="142" t="s">
        <v>1802</v>
      </c>
      <c r="C76" s="142" t="s">
        <v>41</v>
      </c>
      <c r="D76" s="142">
        <v>2566</v>
      </c>
      <c r="E76" s="142" t="s">
        <v>432</v>
      </c>
      <c r="F76" s="143">
        <v>243162</v>
      </c>
      <c r="G76" s="143" t="s">
        <v>438</v>
      </c>
      <c r="H76" s="143">
        <v>243526</v>
      </c>
      <c r="I76" s="142" t="s">
        <v>166</v>
      </c>
      <c r="J76" s="142" t="s">
        <v>756</v>
      </c>
      <c r="K76" s="142" t="s">
        <v>1803</v>
      </c>
      <c r="L76" s="142" t="s">
        <v>2031</v>
      </c>
      <c r="M76" s="142" t="s">
        <v>29</v>
      </c>
      <c r="N76" s="141" t="s">
        <v>2032</v>
      </c>
      <c r="O76" s="141" t="s">
        <v>2042</v>
      </c>
      <c r="P76" s="144" t="s">
        <v>1937</v>
      </c>
      <c r="Q76" s="141"/>
      <c r="R76" s="142"/>
      <c r="S76" s="142"/>
      <c r="T76" s="142"/>
      <c r="U76" s="142" t="s">
        <v>2118</v>
      </c>
    </row>
    <row r="77" spans="1:21" s="140" customFormat="1">
      <c r="A77" s="141" t="s">
        <v>1797</v>
      </c>
      <c r="B77" s="142" t="s">
        <v>1798</v>
      </c>
      <c r="C77" s="142" t="s">
        <v>41</v>
      </c>
      <c r="D77" s="142">
        <v>2566</v>
      </c>
      <c r="E77" s="142" t="s">
        <v>432</v>
      </c>
      <c r="F77" s="143">
        <v>243162</v>
      </c>
      <c r="G77" s="143" t="s">
        <v>438</v>
      </c>
      <c r="H77" s="143">
        <v>243526</v>
      </c>
      <c r="I77" s="142" t="s">
        <v>166</v>
      </c>
      <c r="J77" s="142" t="s">
        <v>756</v>
      </c>
      <c r="K77" s="142" t="s">
        <v>1799</v>
      </c>
      <c r="L77" s="142" t="s">
        <v>2031</v>
      </c>
      <c r="M77" s="142" t="s">
        <v>29</v>
      </c>
      <c r="N77" s="141" t="s">
        <v>2032</v>
      </c>
      <c r="O77" s="141" t="s">
        <v>927</v>
      </c>
      <c r="P77" s="144" t="s">
        <v>2051</v>
      </c>
      <c r="Q77" s="141"/>
      <c r="R77" s="142"/>
      <c r="S77" s="142"/>
      <c r="T77" s="142"/>
      <c r="U77" s="142" t="s">
        <v>2119</v>
      </c>
    </row>
    <row r="78" spans="1:21" s="140" customFormat="1">
      <c r="A78" s="141" t="s">
        <v>1805</v>
      </c>
      <c r="B78" s="142" t="s">
        <v>1806</v>
      </c>
      <c r="C78" s="142" t="s">
        <v>41</v>
      </c>
      <c r="D78" s="142">
        <v>2566</v>
      </c>
      <c r="E78" s="142" t="s">
        <v>432</v>
      </c>
      <c r="F78" s="143">
        <v>243162</v>
      </c>
      <c r="G78" s="143" t="s">
        <v>438</v>
      </c>
      <c r="H78" s="143">
        <v>243526</v>
      </c>
      <c r="I78" s="142" t="s">
        <v>101</v>
      </c>
      <c r="J78" s="142" t="s">
        <v>238</v>
      </c>
      <c r="K78" s="142" t="s">
        <v>1745</v>
      </c>
      <c r="L78" s="142" t="s">
        <v>2031</v>
      </c>
      <c r="M78" s="142" t="s">
        <v>29</v>
      </c>
      <c r="N78" s="141" t="s">
        <v>2032</v>
      </c>
      <c r="O78" s="141" t="s">
        <v>905</v>
      </c>
      <c r="P78" s="144" t="s">
        <v>1937</v>
      </c>
      <c r="Q78" s="141"/>
      <c r="R78" s="142"/>
      <c r="S78" s="142"/>
      <c r="T78" s="142"/>
      <c r="U78" s="142" t="s">
        <v>2120</v>
      </c>
    </row>
    <row r="79" spans="1:21" s="140" customFormat="1">
      <c r="A79" s="141" t="s">
        <v>1833</v>
      </c>
      <c r="B79" s="142" t="s">
        <v>1834</v>
      </c>
      <c r="C79" s="142" t="s">
        <v>41</v>
      </c>
      <c r="D79" s="142">
        <v>2566</v>
      </c>
      <c r="E79" s="142" t="s">
        <v>432</v>
      </c>
      <c r="F79" s="143">
        <v>243162</v>
      </c>
      <c r="G79" s="143" t="s">
        <v>438</v>
      </c>
      <c r="H79" s="143">
        <v>243526</v>
      </c>
      <c r="I79" s="142" t="s">
        <v>166</v>
      </c>
      <c r="J79" s="142" t="s">
        <v>756</v>
      </c>
      <c r="K79" s="142" t="s">
        <v>1810</v>
      </c>
      <c r="L79" s="142" t="s">
        <v>2031</v>
      </c>
      <c r="M79" s="142" t="s">
        <v>29</v>
      </c>
      <c r="N79" s="141" t="s">
        <v>2032</v>
      </c>
      <c r="O79" s="141" t="s">
        <v>923</v>
      </c>
      <c r="P79" s="144" t="s">
        <v>1952</v>
      </c>
      <c r="Q79" s="141"/>
      <c r="R79" s="142"/>
      <c r="S79" s="142"/>
      <c r="T79" s="142"/>
      <c r="U79" s="142" t="s">
        <v>2121</v>
      </c>
    </row>
    <row r="80" spans="1:21" s="140" customFormat="1">
      <c r="A80" s="141" t="s">
        <v>1836</v>
      </c>
      <c r="B80" s="142" t="s">
        <v>1837</v>
      </c>
      <c r="C80" s="142" t="s">
        <v>41</v>
      </c>
      <c r="D80" s="142">
        <v>2566</v>
      </c>
      <c r="E80" s="142" t="s">
        <v>432</v>
      </c>
      <c r="F80" s="143">
        <v>243162</v>
      </c>
      <c r="G80" s="143" t="s">
        <v>438</v>
      </c>
      <c r="H80" s="143">
        <v>243526</v>
      </c>
      <c r="I80" s="142" t="s">
        <v>166</v>
      </c>
      <c r="J80" s="142" t="s">
        <v>756</v>
      </c>
      <c r="K80" s="142" t="s">
        <v>1838</v>
      </c>
      <c r="L80" s="142" t="s">
        <v>2031</v>
      </c>
      <c r="M80" s="142" t="s">
        <v>29</v>
      </c>
      <c r="N80" s="141" t="s">
        <v>2032</v>
      </c>
      <c r="O80" s="141" t="s">
        <v>949</v>
      </c>
      <c r="P80" s="144" t="s">
        <v>1985</v>
      </c>
      <c r="Q80" s="141"/>
      <c r="R80" s="142"/>
      <c r="S80" s="142"/>
      <c r="T80" s="142"/>
      <c r="U80" s="142" t="s">
        <v>2122</v>
      </c>
    </row>
    <row r="81" spans="1:21" s="140" customFormat="1">
      <c r="A81" s="141" t="s">
        <v>1829</v>
      </c>
      <c r="B81" s="142" t="s">
        <v>1830</v>
      </c>
      <c r="C81" s="142" t="s">
        <v>41</v>
      </c>
      <c r="D81" s="142">
        <v>2566</v>
      </c>
      <c r="E81" s="142" t="s">
        <v>432</v>
      </c>
      <c r="F81" s="143">
        <v>243162</v>
      </c>
      <c r="G81" s="143" t="s">
        <v>438</v>
      </c>
      <c r="H81" s="143">
        <v>243526</v>
      </c>
      <c r="I81" s="142" t="s">
        <v>166</v>
      </c>
      <c r="J81" s="142" t="s">
        <v>756</v>
      </c>
      <c r="K81" s="142" t="s">
        <v>1831</v>
      </c>
      <c r="L81" s="142" t="s">
        <v>2031</v>
      </c>
      <c r="M81" s="142" t="s">
        <v>29</v>
      </c>
      <c r="N81" s="141" t="s">
        <v>2032</v>
      </c>
      <c r="O81" s="141" t="s">
        <v>949</v>
      </c>
      <c r="P81" s="144" t="s">
        <v>1985</v>
      </c>
      <c r="Q81" s="141"/>
      <c r="R81" s="142"/>
      <c r="S81" s="142"/>
      <c r="T81" s="142"/>
      <c r="U81" s="142" t="s">
        <v>2123</v>
      </c>
    </row>
    <row r="82" spans="1:21" s="140" customFormat="1">
      <c r="A82" s="141" t="s">
        <v>1843</v>
      </c>
      <c r="B82" s="142" t="s">
        <v>1844</v>
      </c>
      <c r="C82" s="142" t="s">
        <v>41</v>
      </c>
      <c r="D82" s="142">
        <v>2566</v>
      </c>
      <c r="E82" s="142" t="s">
        <v>432</v>
      </c>
      <c r="F82" s="143">
        <v>243162</v>
      </c>
      <c r="G82" s="143" t="s">
        <v>438</v>
      </c>
      <c r="H82" s="143">
        <v>243526</v>
      </c>
      <c r="I82" s="142" t="s">
        <v>47</v>
      </c>
      <c r="J82" s="142" t="s">
        <v>70</v>
      </c>
      <c r="K82" s="142" t="s">
        <v>1845</v>
      </c>
      <c r="L82" s="142" t="s">
        <v>2031</v>
      </c>
      <c r="M82" s="142" t="s">
        <v>29</v>
      </c>
      <c r="N82" s="141" t="s">
        <v>2032</v>
      </c>
      <c r="O82" s="141" t="s">
        <v>949</v>
      </c>
      <c r="P82" s="144" t="s">
        <v>1985</v>
      </c>
      <c r="Q82" s="141"/>
      <c r="R82" s="142"/>
      <c r="S82" s="142"/>
      <c r="T82" s="142"/>
      <c r="U82" s="142" t="s">
        <v>2124</v>
      </c>
    </row>
    <row r="83" spans="1:21" s="140" customFormat="1">
      <c r="A83" s="141" t="s">
        <v>1819</v>
      </c>
      <c r="B83" s="142" t="s">
        <v>1820</v>
      </c>
      <c r="C83" s="142" t="s">
        <v>41</v>
      </c>
      <c r="D83" s="142">
        <v>2566</v>
      </c>
      <c r="E83" s="142" t="s">
        <v>432</v>
      </c>
      <c r="F83" s="143">
        <v>243162</v>
      </c>
      <c r="G83" s="143" t="s">
        <v>438</v>
      </c>
      <c r="H83" s="143">
        <v>243526</v>
      </c>
      <c r="I83" s="142" t="s">
        <v>293</v>
      </c>
      <c r="J83" s="142" t="s">
        <v>1821</v>
      </c>
      <c r="K83" s="142"/>
      <c r="L83" s="142" t="s">
        <v>2031</v>
      </c>
      <c r="M83" s="142" t="s">
        <v>29</v>
      </c>
      <c r="N83" s="141" t="s">
        <v>2032</v>
      </c>
      <c r="O83" s="141" t="s">
        <v>2042</v>
      </c>
      <c r="P83" s="144" t="s">
        <v>1937</v>
      </c>
      <c r="Q83" s="141"/>
      <c r="R83" s="142"/>
      <c r="S83" s="142"/>
      <c r="T83" s="142"/>
      <c r="U83" s="142" t="s">
        <v>2125</v>
      </c>
    </row>
    <row r="84" spans="1:21" s="140" customFormat="1">
      <c r="A84" s="141" t="s">
        <v>1840</v>
      </c>
      <c r="B84" s="142" t="s">
        <v>1841</v>
      </c>
      <c r="C84" s="142" t="s">
        <v>41</v>
      </c>
      <c r="D84" s="142">
        <v>2566</v>
      </c>
      <c r="E84" s="142" t="s">
        <v>424</v>
      </c>
      <c r="F84" s="143">
        <v>243254</v>
      </c>
      <c r="G84" s="143" t="s">
        <v>1605</v>
      </c>
      <c r="H84" s="143">
        <v>243373</v>
      </c>
      <c r="I84" s="142" t="s">
        <v>101</v>
      </c>
      <c r="J84" s="142" t="s">
        <v>238</v>
      </c>
      <c r="K84" s="142" t="s">
        <v>367</v>
      </c>
      <c r="L84" s="142" t="s">
        <v>2031</v>
      </c>
      <c r="M84" s="142" t="s">
        <v>29</v>
      </c>
      <c r="N84" s="141" t="s">
        <v>2032</v>
      </c>
      <c r="O84" s="141" t="s">
        <v>923</v>
      </c>
      <c r="P84" s="144" t="s">
        <v>1952</v>
      </c>
      <c r="Q84" s="141"/>
      <c r="R84" s="142"/>
      <c r="S84" s="142"/>
      <c r="T84" s="142"/>
      <c r="U84" s="142" t="s">
        <v>2126</v>
      </c>
    </row>
    <row r="85" spans="1:21" s="140" customFormat="1">
      <c r="A85" s="141" t="s">
        <v>1812</v>
      </c>
      <c r="B85" s="142" t="s">
        <v>1813</v>
      </c>
      <c r="C85" s="142" t="s">
        <v>41</v>
      </c>
      <c r="D85" s="142">
        <v>2566</v>
      </c>
      <c r="E85" s="142" t="s">
        <v>432</v>
      </c>
      <c r="F85" s="143">
        <v>243162</v>
      </c>
      <c r="G85" s="143" t="s">
        <v>438</v>
      </c>
      <c r="H85" s="143">
        <v>243526</v>
      </c>
      <c r="I85" s="142" t="s">
        <v>101</v>
      </c>
      <c r="J85" s="142" t="s">
        <v>100</v>
      </c>
      <c r="K85" s="142" t="s">
        <v>1814</v>
      </c>
      <c r="L85" s="142" t="s">
        <v>2031</v>
      </c>
      <c r="M85" s="142" t="s">
        <v>29</v>
      </c>
      <c r="N85" s="141" t="s">
        <v>2032</v>
      </c>
      <c r="O85" s="141" t="s">
        <v>927</v>
      </c>
      <c r="P85" s="144" t="s">
        <v>2051</v>
      </c>
      <c r="Q85" s="141"/>
      <c r="R85" s="142"/>
      <c r="S85" s="142"/>
      <c r="T85" s="142"/>
      <c r="U85" s="142" t="s">
        <v>2127</v>
      </c>
    </row>
    <row r="86" spans="1:21" s="140" customFormat="1">
      <c r="A86" s="141" t="s">
        <v>1728</v>
      </c>
      <c r="B86" s="142" t="s">
        <v>1729</v>
      </c>
      <c r="C86" s="142" t="s">
        <v>667</v>
      </c>
      <c r="D86" s="142">
        <v>2566</v>
      </c>
      <c r="E86" s="142" t="s">
        <v>432</v>
      </c>
      <c r="F86" s="143">
        <v>243162</v>
      </c>
      <c r="G86" s="143" t="s">
        <v>438</v>
      </c>
      <c r="H86" s="143">
        <v>243526</v>
      </c>
      <c r="I86" s="142" t="s">
        <v>166</v>
      </c>
      <c r="J86" s="142" t="s">
        <v>756</v>
      </c>
      <c r="K86" s="142" t="s">
        <v>1726</v>
      </c>
      <c r="L86" s="142" t="s">
        <v>2031</v>
      </c>
      <c r="M86" s="142" t="s">
        <v>29</v>
      </c>
      <c r="N86" s="141" t="s">
        <v>2032</v>
      </c>
      <c r="O86" s="141" t="s">
        <v>923</v>
      </c>
      <c r="P86" s="144" t="s">
        <v>1952</v>
      </c>
      <c r="Q86" s="141"/>
      <c r="R86" s="142"/>
      <c r="S86" s="142"/>
      <c r="T86" s="142"/>
      <c r="U86" s="142" t="s">
        <v>2128</v>
      </c>
    </row>
    <row r="87" spans="1:21" s="140" customFormat="1">
      <c r="A87" s="141" t="s">
        <v>1731</v>
      </c>
      <c r="B87" s="142" t="s">
        <v>1732</v>
      </c>
      <c r="C87" s="142" t="s">
        <v>1733</v>
      </c>
      <c r="D87" s="142">
        <v>2566</v>
      </c>
      <c r="E87" s="142" t="s">
        <v>432</v>
      </c>
      <c r="F87" s="143">
        <v>243162</v>
      </c>
      <c r="G87" s="143" t="s">
        <v>438</v>
      </c>
      <c r="H87" s="143">
        <v>243526</v>
      </c>
      <c r="I87" s="142" t="s">
        <v>101</v>
      </c>
      <c r="J87" s="142" t="s">
        <v>100</v>
      </c>
      <c r="K87" s="142" t="s">
        <v>1734</v>
      </c>
      <c r="L87" s="142" t="s">
        <v>2031</v>
      </c>
      <c r="M87" s="142" t="s">
        <v>29</v>
      </c>
      <c r="N87" s="141" t="s">
        <v>2032</v>
      </c>
      <c r="O87" s="141" t="s">
        <v>2042</v>
      </c>
      <c r="P87" s="144" t="s">
        <v>1937</v>
      </c>
      <c r="Q87" s="141"/>
      <c r="R87" s="142"/>
      <c r="S87" s="142"/>
      <c r="T87" s="142"/>
      <c r="U87" s="142" t="s">
        <v>2129</v>
      </c>
    </row>
    <row r="88" spans="1:21" s="140" customFormat="1">
      <c r="A88" s="141" t="s">
        <v>2130</v>
      </c>
      <c r="B88" s="142" t="s">
        <v>2131</v>
      </c>
      <c r="C88" s="142" t="s">
        <v>41</v>
      </c>
      <c r="D88" s="142">
        <v>2567</v>
      </c>
      <c r="E88" s="142" t="s">
        <v>1979</v>
      </c>
      <c r="F88" s="143">
        <v>243739</v>
      </c>
      <c r="G88" s="143" t="s">
        <v>433</v>
      </c>
      <c r="H88" s="143">
        <v>243891</v>
      </c>
      <c r="I88" s="142" t="s">
        <v>166</v>
      </c>
      <c r="J88" s="142" t="s">
        <v>165</v>
      </c>
      <c r="K88" s="142" t="s">
        <v>1781</v>
      </c>
      <c r="L88" s="142" t="s">
        <v>2132</v>
      </c>
      <c r="M88" s="142" t="s">
        <v>29</v>
      </c>
      <c r="N88" s="142" t="s">
        <v>2032</v>
      </c>
      <c r="O88" s="142" t="s">
        <v>1967</v>
      </c>
      <c r="P88" s="144" t="s">
        <v>1967</v>
      </c>
      <c r="Q88" s="142"/>
      <c r="R88" s="142"/>
      <c r="S88" s="142"/>
      <c r="T88" s="142"/>
      <c r="U88" s="142" t="s">
        <v>2133</v>
      </c>
    </row>
    <row r="89" spans="1:21" s="140" customFormat="1">
      <c r="A89" s="141" t="s">
        <v>2134</v>
      </c>
      <c r="B89" s="142" t="s">
        <v>2135</v>
      </c>
      <c r="C89" s="142" t="s">
        <v>41</v>
      </c>
      <c r="D89" s="142">
        <v>2567</v>
      </c>
      <c r="E89" s="142" t="s">
        <v>1979</v>
      </c>
      <c r="F89" s="143">
        <v>243739</v>
      </c>
      <c r="G89" s="143" t="s">
        <v>433</v>
      </c>
      <c r="H89" s="143">
        <v>243891</v>
      </c>
      <c r="I89" s="142" t="s">
        <v>166</v>
      </c>
      <c r="J89" s="142" t="s">
        <v>165</v>
      </c>
      <c r="K89" s="142" t="s">
        <v>1781</v>
      </c>
      <c r="L89" s="142" t="s">
        <v>2132</v>
      </c>
      <c r="M89" s="142" t="s">
        <v>29</v>
      </c>
      <c r="N89" s="142" t="s">
        <v>2032</v>
      </c>
      <c r="O89" s="142" t="s">
        <v>1985</v>
      </c>
      <c r="P89" s="144" t="s">
        <v>1985</v>
      </c>
      <c r="Q89" s="142"/>
      <c r="R89" s="142"/>
      <c r="S89" s="142"/>
      <c r="T89" s="142"/>
      <c r="U89" s="142" t="s">
        <v>2136</v>
      </c>
    </row>
    <row r="90" spans="1:21" s="140" customFormat="1">
      <c r="A90" s="141" t="s">
        <v>2137</v>
      </c>
      <c r="B90" s="142" t="s">
        <v>2138</v>
      </c>
      <c r="C90" s="142" t="s">
        <v>41</v>
      </c>
      <c r="D90" s="142">
        <v>2567</v>
      </c>
      <c r="E90" s="142" t="s">
        <v>1979</v>
      </c>
      <c r="F90" s="143">
        <v>243739</v>
      </c>
      <c r="G90" s="143" t="s">
        <v>433</v>
      </c>
      <c r="H90" s="143">
        <v>243891</v>
      </c>
      <c r="I90" s="142" t="s">
        <v>166</v>
      </c>
      <c r="J90" s="142" t="s">
        <v>165</v>
      </c>
      <c r="K90" s="142" t="s">
        <v>1781</v>
      </c>
      <c r="L90" s="142" t="s">
        <v>2132</v>
      </c>
      <c r="M90" s="142" t="s">
        <v>29</v>
      </c>
      <c r="N90" s="142" t="s">
        <v>2032</v>
      </c>
      <c r="O90" s="142" t="s">
        <v>1967</v>
      </c>
      <c r="P90" s="144" t="s">
        <v>1967</v>
      </c>
      <c r="Q90" s="142"/>
      <c r="R90" s="142"/>
      <c r="S90" s="142"/>
      <c r="T90" s="142"/>
      <c r="U90" s="142" t="s">
        <v>2139</v>
      </c>
    </row>
    <row r="91" spans="1:21" s="140" customFormat="1">
      <c r="A91" s="141" t="s">
        <v>2140</v>
      </c>
      <c r="B91" s="142" t="s">
        <v>2141</v>
      </c>
      <c r="C91" s="142" t="s">
        <v>41</v>
      </c>
      <c r="D91" s="142">
        <v>2567</v>
      </c>
      <c r="E91" s="142" t="s">
        <v>1979</v>
      </c>
      <c r="F91" s="143">
        <v>243739</v>
      </c>
      <c r="G91" s="143" t="s">
        <v>433</v>
      </c>
      <c r="H91" s="143">
        <v>243891</v>
      </c>
      <c r="I91" s="142" t="s">
        <v>166</v>
      </c>
      <c r="J91" s="142" t="s">
        <v>165</v>
      </c>
      <c r="K91" s="142" t="s">
        <v>1781</v>
      </c>
      <c r="L91" s="142" t="s">
        <v>2132</v>
      </c>
      <c r="M91" s="142" t="s">
        <v>29</v>
      </c>
      <c r="N91" s="142" t="s">
        <v>2032</v>
      </c>
      <c r="O91" s="142" t="s">
        <v>1985</v>
      </c>
      <c r="P91" s="144" t="s">
        <v>1985</v>
      </c>
      <c r="Q91" s="142"/>
      <c r="R91" s="142"/>
      <c r="S91" s="142"/>
      <c r="T91" s="142"/>
      <c r="U91" s="142" t="s">
        <v>2142</v>
      </c>
    </row>
    <row r="92" spans="1:21" s="140" customFormat="1">
      <c r="A92" s="141" t="s">
        <v>2143</v>
      </c>
      <c r="B92" s="142" t="s">
        <v>2144</v>
      </c>
      <c r="C92" s="142" t="s">
        <v>41</v>
      </c>
      <c r="D92" s="142">
        <v>2567</v>
      </c>
      <c r="E92" s="142" t="s">
        <v>1979</v>
      </c>
      <c r="F92" s="143">
        <v>243739</v>
      </c>
      <c r="G92" s="143" t="s">
        <v>433</v>
      </c>
      <c r="H92" s="143">
        <v>243891</v>
      </c>
      <c r="I92" s="142" t="s">
        <v>62</v>
      </c>
      <c r="J92" s="142" t="s">
        <v>61</v>
      </c>
      <c r="K92" s="142" t="s">
        <v>2145</v>
      </c>
      <c r="L92" s="142" t="s">
        <v>2132</v>
      </c>
      <c r="M92" s="142" t="s">
        <v>29</v>
      </c>
      <c r="N92" s="142" t="s">
        <v>2032</v>
      </c>
      <c r="O92" s="142" t="s">
        <v>1952</v>
      </c>
      <c r="P92" s="144" t="s">
        <v>1952</v>
      </c>
      <c r="Q92" s="142"/>
      <c r="R92" s="142"/>
      <c r="S92" s="142"/>
      <c r="T92" s="142"/>
      <c r="U92" s="142" t="s">
        <v>2146</v>
      </c>
    </row>
    <row r="93" spans="1:21" s="140" customFormat="1">
      <c r="A93" s="141" t="s">
        <v>2147</v>
      </c>
      <c r="B93" s="142" t="s">
        <v>2148</v>
      </c>
      <c r="C93" s="142" t="s">
        <v>41</v>
      </c>
      <c r="D93" s="142">
        <v>2567</v>
      </c>
      <c r="E93" s="142" t="s">
        <v>1988</v>
      </c>
      <c r="F93" s="143">
        <v>243709</v>
      </c>
      <c r="G93" s="143" t="s">
        <v>433</v>
      </c>
      <c r="H93" s="143">
        <v>243891</v>
      </c>
      <c r="I93" s="142" t="s">
        <v>62</v>
      </c>
      <c r="J93" s="142" t="s">
        <v>61</v>
      </c>
      <c r="K93" s="142" t="s">
        <v>2149</v>
      </c>
      <c r="L93" s="142" t="s">
        <v>2132</v>
      </c>
      <c r="M93" s="142" t="s">
        <v>29</v>
      </c>
      <c r="N93" s="142" t="s">
        <v>2032</v>
      </c>
      <c r="O93" s="142" t="s">
        <v>2051</v>
      </c>
      <c r="P93" s="144" t="s">
        <v>2051</v>
      </c>
      <c r="Q93" s="142"/>
      <c r="R93" s="142"/>
      <c r="S93" s="142"/>
      <c r="T93" s="142"/>
      <c r="U93" s="142" t="s">
        <v>2150</v>
      </c>
    </row>
    <row r="94" spans="1:21" s="140" customFormat="1">
      <c r="A94" s="141" t="s">
        <v>2151</v>
      </c>
      <c r="B94" s="142" t="s">
        <v>2152</v>
      </c>
      <c r="C94" s="142" t="s">
        <v>41</v>
      </c>
      <c r="D94" s="142">
        <v>2567</v>
      </c>
      <c r="E94" s="142" t="s">
        <v>2153</v>
      </c>
      <c r="F94" s="143">
        <v>243800</v>
      </c>
      <c r="G94" s="143" t="s">
        <v>2153</v>
      </c>
      <c r="H94" s="143">
        <v>243830</v>
      </c>
      <c r="I94" s="142" t="s">
        <v>37</v>
      </c>
      <c r="J94" s="142" t="s">
        <v>1210</v>
      </c>
      <c r="K94" s="142" t="s">
        <v>2154</v>
      </c>
      <c r="L94" s="142" t="s">
        <v>2132</v>
      </c>
      <c r="M94" s="142" t="s">
        <v>29</v>
      </c>
      <c r="N94" s="142" t="s">
        <v>2032</v>
      </c>
      <c r="O94" s="142" t="s">
        <v>1937</v>
      </c>
      <c r="P94" s="144" t="s">
        <v>1937</v>
      </c>
      <c r="Q94" s="142"/>
      <c r="R94" s="142"/>
      <c r="S94" s="142"/>
      <c r="T94" s="142"/>
      <c r="U94" s="142" t="s">
        <v>2155</v>
      </c>
    </row>
    <row r="95" spans="1:21" s="140" customFormat="1">
      <c r="A95" s="141" t="s">
        <v>2156</v>
      </c>
      <c r="B95" s="142" t="s">
        <v>2157</v>
      </c>
      <c r="C95" s="142" t="s">
        <v>41</v>
      </c>
      <c r="D95" s="142">
        <v>2567</v>
      </c>
      <c r="E95" s="142" t="s">
        <v>1862</v>
      </c>
      <c r="F95" s="143">
        <v>243527</v>
      </c>
      <c r="G95" s="143" t="s">
        <v>433</v>
      </c>
      <c r="H95" s="143">
        <v>243891</v>
      </c>
      <c r="I95" s="142" t="s">
        <v>62</v>
      </c>
      <c r="J95" s="142" t="s">
        <v>61</v>
      </c>
      <c r="K95" s="142" t="s">
        <v>2158</v>
      </c>
      <c r="L95" s="142" t="s">
        <v>2132</v>
      </c>
      <c r="M95" s="142" t="s">
        <v>29</v>
      </c>
      <c r="N95" s="142" t="s">
        <v>2032</v>
      </c>
      <c r="O95" s="142" t="s">
        <v>1985</v>
      </c>
      <c r="P95" s="144" t="s">
        <v>1985</v>
      </c>
      <c r="Q95" s="142"/>
      <c r="R95" s="142"/>
      <c r="S95" s="142"/>
      <c r="T95" s="142"/>
      <c r="U95" s="142" t="s">
        <v>2159</v>
      </c>
    </row>
    <row r="96" spans="1:21" s="140" customFormat="1">
      <c r="A96" s="141" t="s">
        <v>2160</v>
      </c>
      <c r="B96" s="142" t="s">
        <v>2161</v>
      </c>
      <c r="C96" s="142" t="s">
        <v>41</v>
      </c>
      <c r="D96" s="142">
        <v>2567</v>
      </c>
      <c r="E96" s="142" t="s">
        <v>1862</v>
      </c>
      <c r="F96" s="143">
        <v>243527</v>
      </c>
      <c r="G96" s="143" t="s">
        <v>433</v>
      </c>
      <c r="H96" s="143">
        <v>243891</v>
      </c>
      <c r="I96" s="142" t="s">
        <v>62</v>
      </c>
      <c r="J96" s="142" t="s">
        <v>2003</v>
      </c>
      <c r="K96" s="142" t="s">
        <v>2162</v>
      </c>
      <c r="L96" s="142" t="s">
        <v>2132</v>
      </c>
      <c r="M96" s="142" t="s">
        <v>29</v>
      </c>
      <c r="N96" s="142" t="s">
        <v>2032</v>
      </c>
      <c r="O96" s="142" t="s">
        <v>1937</v>
      </c>
      <c r="P96" s="144" t="s">
        <v>1937</v>
      </c>
      <c r="Q96" s="142"/>
      <c r="R96" s="142"/>
      <c r="S96" s="142"/>
      <c r="T96" s="142"/>
      <c r="U96" s="142" t="s">
        <v>2163</v>
      </c>
    </row>
    <row r="97" spans="1:21" s="140" customFormat="1">
      <c r="A97" s="141" t="s">
        <v>1934</v>
      </c>
      <c r="B97" s="142" t="s">
        <v>2164</v>
      </c>
      <c r="C97" s="142" t="s">
        <v>41</v>
      </c>
      <c r="D97" s="142">
        <v>2567</v>
      </c>
      <c r="E97" s="142" t="s">
        <v>1862</v>
      </c>
      <c r="F97" s="143">
        <v>243527</v>
      </c>
      <c r="G97" s="143" t="s">
        <v>433</v>
      </c>
      <c r="H97" s="143">
        <v>243891</v>
      </c>
      <c r="I97" s="142" t="s">
        <v>62</v>
      </c>
      <c r="J97" s="142" t="s">
        <v>61</v>
      </c>
      <c r="K97" s="142" t="s">
        <v>1935</v>
      </c>
      <c r="L97" s="142" t="s">
        <v>2132</v>
      </c>
      <c r="M97" s="142" t="s">
        <v>29</v>
      </c>
      <c r="N97" s="142" t="s">
        <v>2032</v>
      </c>
      <c r="O97" s="142" t="s">
        <v>1937</v>
      </c>
      <c r="P97" s="144" t="s">
        <v>1937</v>
      </c>
      <c r="Q97" s="142"/>
      <c r="R97" s="142"/>
      <c r="S97" s="142"/>
      <c r="T97" s="142"/>
      <c r="U97" s="142" t="s">
        <v>2165</v>
      </c>
    </row>
    <row r="98" spans="1:21" s="140" customFormat="1">
      <c r="A98" s="141" t="s">
        <v>2166</v>
      </c>
      <c r="B98" s="142" t="s">
        <v>2167</v>
      </c>
      <c r="C98" s="142" t="s">
        <v>41</v>
      </c>
      <c r="D98" s="142">
        <v>2567</v>
      </c>
      <c r="E98" s="142" t="s">
        <v>1862</v>
      </c>
      <c r="F98" s="143">
        <v>243527</v>
      </c>
      <c r="G98" s="143" t="s">
        <v>433</v>
      </c>
      <c r="H98" s="143">
        <v>243891</v>
      </c>
      <c r="I98" s="142" t="s">
        <v>47</v>
      </c>
      <c r="J98" s="142" t="s">
        <v>70</v>
      </c>
      <c r="K98" s="142" t="s">
        <v>2168</v>
      </c>
      <c r="L98" s="142" t="s">
        <v>2132</v>
      </c>
      <c r="M98" s="142" t="s">
        <v>29</v>
      </c>
      <c r="N98" s="142" t="s">
        <v>2032</v>
      </c>
      <c r="O98" s="142" t="s">
        <v>2051</v>
      </c>
      <c r="P98" s="144" t="s">
        <v>2051</v>
      </c>
      <c r="Q98" s="142"/>
      <c r="R98" s="142"/>
      <c r="S98" s="142"/>
      <c r="T98" s="142"/>
      <c r="U98" s="142" t="s">
        <v>2169</v>
      </c>
    </row>
    <row r="99" spans="1:21" s="140" customFormat="1">
      <c r="A99" s="141" t="s">
        <v>2170</v>
      </c>
      <c r="B99" s="142" t="s">
        <v>2171</v>
      </c>
      <c r="C99" s="142" t="s">
        <v>41</v>
      </c>
      <c r="D99" s="142">
        <v>2567</v>
      </c>
      <c r="E99" s="142" t="s">
        <v>1862</v>
      </c>
      <c r="F99" s="143">
        <v>243527</v>
      </c>
      <c r="G99" s="143" t="s">
        <v>433</v>
      </c>
      <c r="H99" s="143">
        <v>243891</v>
      </c>
      <c r="I99" s="142" t="s">
        <v>166</v>
      </c>
      <c r="J99" s="142" t="s">
        <v>610</v>
      </c>
      <c r="K99" s="142" t="s">
        <v>2172</v>
      </c>
      <c r="L99" s="142" t="s">
        <v>2132</v>
      </c>
      <c r="M99" s="142" t="s">
        <v>29</v>
      </c>
      <c r="N99" s="142" t="s">
        <v>2032</v>
      </c>
      <c r="O99" s="142" t="s">
        <v>1985</v>
      </c>
      <c r="P99" s="144" t="s">
        <v>1985</v>
      </c>
      <c r="Q99" s="142"/>
      <c r="R99" s="142"/>
      <c r="S99" s="142"/>
      <c r="T99" s="142"/>
      <c r="U99" s="142" t="s">
        <v>2173</v>
      </c>
    </row>
    <row r="100" spans="1:21" s="140" customFormat="1">
      <c r="A100" s="141" t="s">
        <v>2174</v>
      </c>
      <c r="B100" s="142" t="s">
        <v>2175</v>
      </c>
      <c r="C100" s="142" t="s">
        <v>41</v>
      </c>
      <c r="D100" s="142">
        <v>2567</v>
      </c>
      <c r="E100" s="142" t="s">
        <v>433</v>
      </c>
      <c r="F100" s="143">
        <v>243862</v>
      </c>
      <c r="G100" s="143" t="s">
        <v>433</v>
      </c>
      <c r="H100" s="143">
        <v>243891</v>
      </c>
      <c r="I100" s="142" t="s">
        <v>166</v>
      </c>
      <c r="J100" s="142" t="s">
        <v>756</v>
      </c>
      <c r="K100" s="142" t="s">
        <v>858</v>
      </c>
      <c r="L100" s="142" t="s">
        <v>2132</v>
      </c>
      <c r="M100" s="142" t="s">
        <v>29</v>
      </c>
      <c r="N100" s="142" t="s">
        <v>2032</v>
      </c>
      <c r="O100" s="142" t="s">
        <v>1952</v>
      </c>
      <c r="P100" s="144" t="s">
        <v>1952</v>
      </c>
      <c r="Q100" s="142"/>
      <c r="R100" s="142"/>
      <c r="S100" s="142"/>
      <c r="T100" s="142"/>
      <c r="U100" s="142" t="s">
        <v>2176</v>
      </c>
    </row>
    <row r="101" spans="1:21" s="140" customFormat="1">
      <c r="A101" s="141" t="s">
        <v>2177</v>
      </c>
      <c r="B101" s="142" t="s">
        <v>2178</v>
      </c>
      <c r="C101" s="142" t="s">
        <v>41</v>
      </c>
      <c r="D101" s="142">
        <v>2567</v>
      </c>
      <c r="E101" s="142" t="s">
        <v>1979</v>
      </c>
      <c r="F101" s="143">
        <v>243739</v>
      </c>
      <c r="G101" s="143" t="s">
        <v>433</v>
      </c>
      <c r="H101" s="143">
        <v>243891</v>
      </c>
      <c r="I101" s="142" t="s">
        <v>62</v>
      </c>
      <c r="J101" s="142" t="s">
        <v>61</v>
      </c>
      <c r="K101" s="142" t="s">
        <v>2179</v>
      </c>
      <c r="L101" s="142" t="s">
        <v>2132</v>
      </c>
      <c r="M101" s="142" t="s">
        <v>29</v>
      </c>
      <c r="N101" s="142" t="s">
        <v>2032</v>
      </c>
      <c r="O101" s="142" t="s">
        <v>1985</v>
      </c>
      <c r="P101" s="144" t="s">
        <v>1985</v>
      </c>
      <c r="Q101" s="142"/>
      <c r="R101" s="142"/>
      <c r="S101" s="142"/>
      <c r="T101" s="142"/>
      <c r="U101" s="142" t="s">
        <v>2180</v>
      </c>
    </row>
    <row r="102" spans="1:21" s="140" customFormat="1">
      <c r="A102" s="141" t="s">
        <v>2181</v>
      </c>
      <c r="B102" s="142" t="s">
        <v>2182</v>
      </c>
      <c r="C102" s="142" t="s">
        <v>41</v>
      </c>
      <c r="D102" s="142">
        <v>2567</v>
      </c>
      <c r="E102" s="142" t="s">
        <v>1979</v>
      </c>
      <c r="F102" s="143">
        <v>243739</v>
      </c>
      <c r="G102" s="143" t="s">
        <v>433</v>
      </c>
      <c r="H102" s="143">
        <v>243891</v>
      </c>
      <c r="I102" s="142" t="s">
        <v>166</v>
      </c>
      <c r="J102" s="142" t="s">
        <v>165</v>
      </c>
      <c r="K102" s="142" t="s">
        <v>2183</v>
      </c>
      <c r="L102" s="142" t="s">
        <v>2132</v>
      </c>
      <c r="M102" s="142" t="s">
        <v>29</v>
      </c>
      <c r="N102" s="142" t="s">
        <v>2032</v>
      </c>
      <c r="O102" s="142" t="s">
        <v>2035</v>
      </c>
      <c r="P102" s="144" t="s">
        <v>2035</v>
      </c>
      <c r="Q102" s="142"/>
      <c r="R102" s="142"/>
      <c r="S102" s="142"/>
      <c r="T102" s="142"/>
      <c r="U102" s="142" t="s">
        <v>2184</v>
      </c>
    </row>
    <row r="103" spans="1:21" s="140" customFormat="1">
      <c r="A103" s="141" t="s">
        <v>2185</v>
      </c>
      <c r="B103" s="142" t="s">
        <v>2186</v>
      </c>
      <c r="C103" s="142" t="s">
        <v>41</v>
      </c>
      <c r="D103" s="142">
        <v>2567</v>
      </c>
      <c r="E103" s="142" t="s">
        <v>1979</v>
      </c>
      <c r="F103" s="143">
        <v>243739</v>
      </c>
      <c r="G103" s="143" t="s">
        <v>433</v>
      </c>
      <c r="H103" s="143">
        <v>243891</v>
      </c>
      <c r="I103" s="142" t="s">
        <v>62</v>
      </c>
      <c r="J103" s="142" t="s">
        <v>61</v>
      </c>
      <c r="K103" s="142" t="s">
        <v>2187</v>
      </c>
      <c r="L103" s="142" t="s">
        <v>2132</v>
      </c>
      <c r="M103" s="142" t="s">
        <v>29</v>
      </c>
      <c r="N103" s="142" t="s">
        <v>2032</v>
      </c>
      <c r="O103" s="142" t="s">
        <v>2035</v>
      </c>
      <c r="P103" s="144" t="s">
        <v>2035</v>
      </c>
      <c r="Q103" s="142"/>
      <c r="R103" s="142"/>
      <c r="S103" s="142"/>
      <c r="T103" s="142"/>
      <c r="U103" s="142" t="s">
        <v>2188</v>
      </c>
    </row>
    <row r="104" spans="1:21" s="140" customFormat="1">
      <c r="A104" s="141" t="s">
        <v>2189</v>
      </c>
      <c r="B104" s="142" t="s">
        <v>2190</v>
      </c>
      <c r="C104" s="142" t="s">
        <v>1733</v>
      </c>
      <c r="D104" s="142">
        <v>2567</v>
      </c>
      <c r="E104" s="142" t="s">
        <v>2153</v>
      </c>
      <c r="F104" s="143">
        <v>243800</v>
      </c>
      <c r="G104" s="143" t="s">
        <v>433</v>
      </c>
      <c r="H104" s="143">
        <v>243891</v>
      </c>
      <c r="I104" s="142" t="s">
        <v>101</v>
      </c>
      <c r="J104" s="142" t="s">
        <v>100</v>
      </c>
      <c r="K104" s="142" t="s">
        <v>2191</v>
      </c>
      <c r="L104" s="142" t="s">
        <v>2132</v>
      </c>
      <c r="M104" s="142" t="s">
        <v>29</v>
      </c>
      <c r="N104" s="142" t="s">
        <v>2032</v>
      </c>
      <c r="O104" s="142" t="s">
        <v>1937</v>
      </c>
      <c r="P104" s="144" t="s">
        <v>1937</v>
      </c>
      <c r="Q104" s="142"/>
      <c r="R104" s="142"/>
      <c r="S104" s="142"/>
      <c r="T104" s="142"/>
      <c r="U104" s="142" t="s">
        <v>2192</v>
      </c>
    </row>
    <row r="105" spans="1:21" s="140" customFormat="1">
      <c r="A105" s="141" t="s">
        <v>2193</v>
      </c>
      <c r="B105" s="142" t="s">
        <v>2194</v>
      </c>
      <c r="C105" s="142" t="s">
        <v>41</v>
      </c>
      <c r="D105" s="142">
        <v>2567</v>
      </c>
      <c r="E105" s="142" t="s">
        <v>1686</v>
      </c>
      <c r="F105" s="143">
        <v>243770</v>
      </c>
      <c r="G105" s="143" t="s">
        <v>433</v>
      </c>
      <c r="H105" s="143">
        <v>243891</v>
      </c>
      <c r="I105" s="142" t="s">
        <v>101</v>
      </c>
      <c r="J105" s="142" t="s">
        <v>100</v>
      </c>
      <c r="K105" s="142" t="s">
        <v>1814</v>
      </c>
      <c r="L105" s="142" t="s">
        <v>2132</v>
      </c>
      <c r="M105" s="142" t="s">
        <v>29</v>
      </c>
      <c r="N105" s="142" t="s">
        <v>2032</v>
      </c>
      <c r="O105" s="142" t="s">
        <v>1985</v>
      </c>
      <c r="P105" s="144" t="s">
        <v>1985</v>
      </c>
      <c r="Q105" s="142"/>
      <c r="R105" s="142"/>
      <c r="S105" s="142"/>
      <c r="T105" s="142"/>
      <c r="U105" s="142" t="s">
        <v>2195</v>
      </c>
    </row>
    <row r="106" spans="1:21" s="140" customFormat="1">
      <c r="A106" s="141" t="s">
        <v>2196</v>
      </c>
      <c r="B106" s="142" t="s">
        <v>2197</v>
      </c>
      <c r="C106" s="142" t="s">
        <v>41</v>
      </c>
      <c r="D106" s="142">
        <v>2567</v>
      </c>
      <c r="E106" s="142" t="s">
        <v>2153</v>
      </c>
      <c r="F106" s="143">
        <v>243800</v>
      </c>
      <c r="G106" s="143" t="s">
        <v>433</v>
      </c>
      <c r="H106" s="143">
        <v>243891</v>
      </c>
      <c r="I106" s="142" t="s">
        <v>101</v>
      </c>
      <c r="J106" s="142" t="s">
        <v>100</v>
      </c>
      <c r="K106" s="142" t="s">
        <v>99</v>
      </c>
      <c r="L106" s="142" t="s">
        <v>2132</v>
      </c>
      <c r="M106" s="142" t="s">
        <v>29</v>
      </c>
      <c r="N106" s="142" t="s">
        <v>2032</v>
      </c>
      <c r="O106" s="142" t="s">
        <v>2035</v>
      </c>
      <c r="P106" s="144" t="s">
        <v>2035</v>
      </c>
      <c r="Q106" s="142"/>
      <c r="R106" s="142"/>
      <c r="S106" s="142"/>
      <c r="T106" s="142"/>
      <c r="U106" s="142" t="s">
        <v>2198</v>
      </c>
    </row>
    <row r="107" spans="1:21" s="140" customFormat="1">
      <c r="A107" s="141" t="s">
        <v>2199</v>
      </c>
      <c r="B107" s="142" t="s">
        <v>2200</v>
      </c>
      <c r="C107" s="142" t="s">
        <v>41</v>
      </c>
      <c r="D107" s="142">
        <v>2567</v>
      </c>
      <c r="E107" s="142" t="s">
        <v>1686</v>
      </c>
      <c r="F107" s="143">
        <v>243770</v>
      </c>
      <c r="G107" s="143" t="s">
        <v>433</v>
      </c>
      <c r="H107" s="143">
        <v>243891</v>
      </c>
      <c r="I107" s="142" t="s">
        <v>101</v>
      </c>
      <c r="J107" s="142" t="s">
        <v>100</v>
      </c>
      <c r="K107" s="142" t="s">
        <v>472</v>
      </c>
      <c r="L107" s="142" t="s">
        <v>2132</v>
      </c>
      <c r="M107" s="142" t="s">
        <v>29</v>
      </c>
      <c r="N107" s="142" t="s">
        <v>2032</v>
      </c>
      <c r="O107" s="142" t="s">
        <v>2035</v>
      </c>
      <c r="P107" s="144" t="s">
        <v>2035</v>
      </c>
      <c r="Q107" s="142"/>
      <c r="R107" s="142"/>
      <c r="S107" s="142"/>
      <c r="T107" s="142"/>
      <c r="U107" s="142" t="s">
        <v>2201</v>
      </c>
    </row>
    <row r="108" spans="1:21" s="140" customFormat="1">
      <c r="A108" s="141" t="s">
        <v>2202</v>
      </c>
      <c r="B108" s="142" t="s">
        <v>2203</v>
      </c>
      <c r="C108" s="142" t="s">
        <v>41</v>
      </c>
      <c r="D108" s="142">
        <v>2567</v>
      </c>
      <c r="E108" s="142" t="s">
        <v>1862</v>
      </c>
      <c r="F108" s="143">
        <v>243527</v>
      </c>
      <c r="G108" s="143" t="s">
        <v>433</v>
      </c>
      <c r="H108" s="143">
        <v>243891</v>
      </c>
      <c r="I108" s="142" t="s">
        <v>101</v>
      </c>
      <c r="J108" s="142" t="s">
        <v>238</v>
      </c>
      <c r="K108" s="142" t="s">
        <v>2204</v>
      </c>
      <c r="L108" s="142" t="s">
        <v>2132</v>
      </c>
      <c r="M108" s="142" t="s">
        <v>29</v>
      </c>
      <c r="N108" s="142" t="s">
        <v>2032</v>
      </c>
      <c r="O108" s="142" t="s">
        <v>1937</v>
      </c>
      <c r="P108" s="144" t="s">
        <v>1937</v>
      </c>
      <c r="Q108" s="142"/>
      <c r="R108" s="142"/>
      <c r="S108" s="142"/>
      <c r="T108" s="142"/>
      <c r="U108" s="142" t="s">
        <v>2205</v>
      </c>
    </row>
    <row r="109" spans="1:21" s="140" customFormat="1">
      <c r="A109" s="141" t="s">
        <v>2206</v>
      </c>
      <c r="B109" s="142" t="s">
        <v>2207</v>
      </c>
      <c r="C109" s="142" t="s">
        <v>41</v>
      </c>
      <c r="D109" s="142">
        <v>2567</v>
      </c>
      <c r="E109" s="142" t="s">
        <v>1979</v>
      </c>
      <c r="F109" s="143">
        <v>243739</v>
      </c>
      <c r="G109" s="143" t="s">
        <v>433</v>
      </c>
      <c r="H109" s="143">
        <v>243891</v>
      </c>
      <c r="I109" s="142" t="s">
        <v>101</v>
      </c>
      <c r="J109" s="142" t="s">
        <v>238</v>
      </c>
      <c r="K109" s="142" t="s">
        <v>2208</v>
      </c>
      <c r="L109" s="142" t="s">
        <v>2132</v>
      </c>
      <c r="M109" s="142" t="s">
        <v>29</v>
      </c>
      <c r="N109" s="142" t="s">
        <v>2032</v>
      </c>
      <c r="O109" s="142" t="s">
        <v>1937</v>
      </c>
      <c r="P109" s="144" t="s">
        <v>1937</v>
      </c>
      <c r="Q109" s="142"/>
      <c r="R109" s="142"/>
      <c r="S109" s="142"/>
      <c r="T109" s="142"/>
      <c r="U109" s="142" t="s">
        <v>2209</v>
      </c>
    </row>
    <row r="110" spans="1:21" s="140" customFormat="1">
      <c r="A110" s="141" t="s">
        <v>2210</v>
      </c>
      <c r="B110" s="142" t="s">
        <v>2211</v>
      </c>
      <c r="C110" s="142" t="s">
        <v>41</v>
      </c>
      <c r="D110" s="142">
        <v>2567</v>
      </c>
      <c r="E110" s="142" t="s">
        <v>2153</v>
      </c>
      <c r="F110" s="143">
        <v>243800</v>
      </c>
      <c r="G110" s="143" t="s">
        <v>433</v>
      </c>
      <c r="H110" s="143">
        <v>243891</v>
      </c>
      <c r="I110" s="142" t="s">
        <v>101</v>
      </c>
      <c r="J110" s="142" t="s">
        <v>238</v>
      </c>
      <c r="K110" s="142" t="s">
        <v>361</v>
      </c>
      <c r="L110" s="142" t="s">
        <v>2132</v>
      </c>
      <c r="M110" s="142" t="s">
        <v>29</v>
      </c>
      <c r="N110" s="142" t="s">
        <v>2032</v>
      </c>
      <c r="O110" s="142" t="s">
        <v>1937</v>
      </c>
      <c r="P110" s="144" t="s">
        <v>1937</v>
      </c>
      <c r="Q110" s="142"/>
      <c r="R110" s="142"/>
      <c r="S110" s="142"/>
      <c r="T110" s="142"/>
      <c r="U110" s="142" t="s">
        <v>2212</v>
      </c>
    </row>
    <row r="111" spans="1:21" s="140" customFormat="1">
      <c r="A111" s="141" t="s">
        <v>2213</v>
      </c>
      <c r="B111" s="142" t="s">
        <v>2214</v>
      </c>
      <c r="C111" s="142" t="s">
        <v>41</v>
      </c>
      <c r="D111" s="142">
        <v>2567</v>
      </c>
      <c r="E111" s="142" t="s">
        <v>2153</v>
      </c>
      <c r="F111" s="143">
        <v>243800</v>
      </c>
      <c r="G111" s="143" t="s">
        <v>433</v>
      </c>
      <c r="H111" s="143">
        <v>243891</v>
      </c>
      <c r="I111" s="142" t="s">
        <v>101</v>
      </c>
      <c r="J111" s="142" t="s">
        <v>238</v>
      </c>
      <c r="K111" s="142" t="s">
        <v>361</v>
      </c>
      <c r="L111" s="142" t="s">
        <v>2132</v>
      </c>
      <c r="M111" s="142" t="s">
        <v>29</v>
      </c>
      <c r="N111" s="142" t="s">
        <v>2032</v>
      </c>
      <c r="O111" s="142" t="s">
        <v>1937</v>
      </c>
      <c r="P111" s="144" t="s">
        <v>1937</v>
      </c>
      <c r="Q111" s="142"/>
      <c r="R111" s="142"/>
      <c r="S111" s="142"/>
      <c r="T111" s="142"/>
      <c r="U111" s="142" t="s">
        <v>2215</v>
      </c>
    </row>
    <row r="112" spans="1:21" s="140" customFormat="1">
      <c r="A112" s="141" t="s">
        <v>2216</v>
      </c>
      <c r="B112" s="142" t="s">
        <v>2217</v>
      </c>
      <c r="C112" s="142" t="s">
        <v>41</v>
      </c>
      <c r="D112" s="142">
        <v>2567</v>
      </c>
      <c r="E112" s="142" t="s">
        <v>2153</v>
      </c>
      <c r="F112" s="143">
        <v>243800</v>
      </c>
      <c r="G112" s="143" t="s">
        <v>433</v>
      </c>
      <c r="H112" s="143">
        <v>243891</v>
      </c>
      <c r="I112" s="142" t="s">
        <v>101</v>
      </c>
      <c r="J112" s="142" t="s">
        <v>238</v>
      </c>
      <c r="K112" s="142" t="s">
        <v>361</v>
      </c>
      <c r="L112" s="142" t="s">
        <v>2132</v>
      </c>
      <c r="M112" s="142" t="s">
        <v>29</v>
      </c>
      <c r="N112" s="142" t="s">
        <v>2032</v>
      </c>
      <c r="O112" s="142" t="s">
        <v>1937</v>
      </c>
      <c r="P112" s="144" t="s">
        <v>1937</v>
      </c>
      <c r="Q112" s="142"/>
      <c r="R112" s="142"/>
      <c r="S112" s="142"/>
      <c r="T112" s="142"/>
      <c r="U112" s="142" t="s">
        <v>2218</v>
      </c>
    </row>
    <row r="113" spans="1:21" s="140" customFormat="1">
      <c r="A113" s="141" t="s">
        <v>2219</v>
      </c>
      <c r="B113" s="142" t="s">
        <v>2220</v>
      </c>
      <c r="C113" s="142" t="s">
        <v>41</v>
      </c>
      <c r="D113" s="142">
        <v>2567</v>
      </c>
      <c r="E113" s="142" t="s">
        <v>1988</v>
      </c>
      <c r="F113" s="143">
        <v>243709</v>
      </c>
      <c r="G113" s="143" t="s">
        <v>433</v>
      </c>
      <c r="H113" s="143">
        <v>243891</v>
      </c>
      <c r="I113" s="142" t="s">
        <v>101</v>
      </c>
      <c r="J113" s="142" t="s">
        <v>238</v>
      </c>
      <c r="K113" s="142" t="s">
        <v>361</v>
      </c>
      <c r="L113" s="142" t="s">
        <v>2132</v>
      </c>
      <c r="M113" s="142" t="s">
        <v>29</v>
      </c>
      <c r="N113" s="142" t="s">
        <v>2032</v>
      </c>
      <c r="O113" s="142" t="s">
        <v>1937</v>
      </c>
      <c r="P113" s="144" t="s">
        <v>1937</v>
      </c>
      <c r="Q113" s="142"/>
      <c r="R113" s="142"/>
      <c r="S113" s="142"/>
      <c r="T113" s="142"/>
      <c r="U113" s="142" t="s">
        <v>2221</v>
      </c>
    </row>
    <row r="114" spans="1:21" s="140" customFormat="1">
      <c r="A114" s="141" t="s">
        <v>2222</v>
      </c>
      <c r="B114" s="142" t="s">
        <v>2223</v>
      </c>
      <c r="C114" s="142" t="s">
        <v>41</v>
      </c>
      <c r="D114" s="142">
        <v>2567</v>
      </c>
      <c r="E114" s="142" t="s">
        <v>1686</v>
      </c>
      <c r="F114" s="143">
        <v>243770</v>
      </c>
      <c r="G114" s="143" t="s">
        <v>433</v>
      </c>
      <c r="H114" s="143">
        <v>243891</v>
      </c>
      <c r="I114" s="142" t="s">
        <v>101</v>
      </c>
      <c r="J114" s="142" t="s">
        <v>238</v>
      </c>
      <c r="K114" s="142" t="s">
        <v>361</v>
      </c>
      <c r="L114" s="142" t="s">
        <v>2132</v>
      </c>
      <c r="M114" s="142" t="s">
        <v>29</v>
      </c>
      <c r="N114" s="142" t="s">
        <v>2032</v>
      </c>
      <c r="O114" s="142" t="s">
        <v>1937</v>
      </c>
      <c r="P114" s="144" t="s">
        <v>1937</v>
      </c>
      <c r="Q114" s="142"/>
      <c r="R114" s="142"/>
      <c r="S114" s="142"/>
      <c r="T114" s="142"/>
      <c r="U114" s="142" t="s">
        <v>2224</v>
      </c>
    </row>
    <row r="115" spans="1:21" s="140" customFormat="1">
      <c r="A115" s="141" t="s">
        <v>2225</v>
      </c>
      <c r="B115" s="142" t="s">
        <v>2226</v>
      </c>
      <c r="C115" s="142" t="s">
        <v>41</v>
      </c>
      <c r="D115" s="142">
        <v>2567</v>
      </c>
      <c r="E115" s="142" t="s">
        <v>1686</v>
      </c>
      <c r="F115" s="143">
        <v>243770</v>
      </c>
      <c r="G115" s="143" t="s">
        <v>433</v>
      </c>
      <c r="H115" s="143">
        <v>243891</v>
      </c>
      <c r="I115" s="142" t="s">
        <v>101</v>
      </c>
      <c r="J115" s="142" t="s">
        <v>238</v>
      </c>
      <c r="K115" s="142" t="s">
        <v>361</v>
      </c>
      <c r="L115" s="142" t="s">
        <v>2132</v>
      </c>
      <c r="M115" s="142" t="s">
        <v>29</v>
      </c>
      <c r="N115" s="142" t="s">
        <v>2032</v>
      </c>
      <c r="O115" s="142" t="s">
        <v>1937</v>
      </c>
      <c r="P115" s="144" t="s">
        <v>1937</v>
      </c>
      <c r="Q115" s="142"/>
      <c r="R115" s="142"/>
      <c r="S115" s="142"/>
      <c r="T115" s="142"/>
      <c r="U115" s="142" t="s">
        <v>2227</v>
      </c>
    </row>
    <row r="116" spans="1:21" s="140" customFormat="1">
      <c r="A116" s="141" t="s">
        <v>2228</v>
      </c>
      <c r="B116" s="142" t="s">
        <v>2229</v>
      </c>
      <c r="C116" s="142" t="s">
        <v>41</v>
      </c>
      <c r="D116" s="142">
        <v>2567</v>
      </c>
      <c r="E116" s="142" t="s">
        <v>1686</v>
      </c>
      <c r="F116" s="143">
        <v>243770</v>
      </c>
      <c r="G116" s="143" t="s">
        <v>433</v>
      </c>
      <c r="H116" s="143">
        <v>243891</v>
      </c>
      <c r="I116" s="142" t="s">
        <v>101</v>
      </c>
      <c r="J116" s="142" t="s">
        <v>238</v>
      </c>
      <c r="K116" s="142" t="s">
        <v>361</v>
      </c>
      <c r="L116" s="142" t="s">
        <v>2132</v>
      </c>
      <c r="M116" s="142" t="s">
        <v>29</v>
      </c>
      <c r="N116" s="142" t="s">
        <v>2032</v>
      </c>
      <c r="O116" s="142" t="s">
        <v>1937</v>
      </c>
      <c r="P116" s="144" t="s">
        <v>1937</v>
      </c>
      <c r="Q116" s="142"/>
      <c r="R116" s="142"/>
      <c r="S116" s="142"/>
      <c r="T116" s="142"/>
      <c r="U116" s="142" t="s">
        <v>2230</v>
      </c>
    </row>
    <row r="117" spans="1:21" s="140" customFormat="1">
      <c r="A117" s="141" t="s">
        <v>2231</v>
      </c>
      <c r="B117" s="142" t="s">
        <v>2232</v>
      </c>
      <c r="C117" s="142" t="s">
        <v>41</v>
      </c>
      <c r="D117" s="142">
        <v>2567</v>
      </c>
      <c r="E117" s="142" t="s">
        <v>1686</v>
      </c>
      <c r="F117" s="143">
        <v>243770</v>
      </c>
      <c r="G117" s="143" t="s">
        <v>433</v>
      </c>
      <c r="H117" s="143">
        <v>243891</v>
      </c>
      <c r="I117" s="142" t="s">
        <v>101</v>
      </c>
      <c r="J117" s="142" t="s">
        <v>238</v>
      </c>
      <c r="K117" s="142" t="s">
        <v>361</v>
      </c>
      <c r="L117" s="142" t="s">
        <v>2132</v>
      </c>
      <c r="M117" s="142" t="s">
        <v>29</v>
      </c>
      <c r="N117" s="142" t="s">
        <v>2032</v>
      </c>
      <c r="O117" s="142" t="s">
        <v>1937</v>
      </c>
      <c r="P117" s="144" t="s">
        <v>1937</v>
      </c>
      <c r="Q117" s="142"/>
      <c r="R117" s="142"/>
      <c r="S117" s="142"/>
      <c r="T117" s="142"/>
      <c r="U117" s="142" t="s">
        <v>2233</v>
      </c>
    </row>
    <row r="118" spans="1:21" s="140" customFormat="1">
      <c r="A118" s="141" t="s">
        <v>2234</v>
      </c>
      <c r="B118" s="142" t="s">
        <v>2235</v>
      </c>
      <c r="C118" s="142" t="s">
        <v>41</v>
      </c>
      <c r="D118" s="142">
        <v>2567</v>
      </c>
      <c r="E118" s="142" t="s">
        <v>1686</v>
      </c>
      <c r="F118" s="143">
        <v>243770</v>
      </c>
      <c r="G118" s="143" t="s">
        <v>433</v>
      </c>
      <c r="H118" s="143">
        <v>243891</v>
      </c>
      <c r="I118" s="142" t="s">
        <v>101</v>
      </c>
      <c r="J118" s="142" t="s">
        <v>238</v>
      </c>
      <c r="K118" s="142" t="s">
        <v>361</v>
      </c>
      <c r="L118" s="142" t="s">
        <v>2132</v>
      </c>
      <c r="M118" s="142" t="s">
        <v>29</v>
      </c>
      <c r="N118" s="142" t="s">
        <v>2032</v>
      </c>
      <c r="O118" s="142" t="s">
        <v>2035</v>
      </c>
      <c r="P118" s="144" t="s">
        <v>2035</v>
      </c>
      <c r="Q118" s="142"/>
      <c r="R118" s="142"/>
      <c r="S118" s="142"/>
      <c r="T118" s="142"/>
      <c r="U118" s="142" t="s">
        <v>2236</v>
      </c>
    </row>
    <row r="119" spans="1:21" s="140" customFormat="1">
      <c r="A119" s="141" t="s">
        <v>2237</v>
      </c>
      <c r="B119" s="142" t="s">
        <v>2238</v>
      </c>
      <c r="C119" s="142" t="s">
        <v>41</v>
      </c>
      <c r="D119" s="142">
        <v>2567</v>
      </c>
      <c r="E119" s="142" t="s">
        <v>1862</v>
      </c>
      <c r="F119" s="143">
        <v>243527</v>
      </c>
      <c r="G119" s="143" t="s">
        <v>433</v>
      </c>
      <c r="H119" s="143">
        <v>243891</v>
      </c>
      <c r="I119" s="142" t="s">
        <v>101</v>
      </c>
      <c r="J119" s="142" t="s">
        <v>238</v>
      </c>
      <c r="K119" s="142" t="s">
        <v>2239</v>
      </c>
      <c r="L119" s="142" t="s">
        <v>2132</v>
      </c>
      <c r="M119" s="142" t="s">
        <v>29</v>
      </c>
      <c r="N119" s="142" t="s">
        <v>2032</v>
      </c>
      <c r="O119" s="142" t="s">
        <v>1937</v>
      </c>
      <c r="P119" s="144" t="s">
        <v>1937</v>
      </c>
      <c r="Q119" s="142"/>
      <c r="R119" s="142"/>
      <c r="S119" s="142"/>
      <c r="T119" s="142"/>
      <c r="U119" s="142" t="s">
        <v>2240</v>
      </c>
    </row>
    <row r="120" spans="1:21" s="140" customFormat="1">
      <c r="A120" s="141" t="s">
        <v>2241</v>
      </c>
      <c r="B120" s="142" t="s">
        <v>2242</v>
      </c>
      <c r="C120" s="142" t="s">
        <v>41</v>
      </c>
      <c r="D120" s="142">
        <v>2567</v>
      </c>
      <c r="E120" s="142" t="s">
        <v>1862</v>
      </c>
      <c r="F120" s="143">
        <v>243527</v>
      </c>
      <c r="G120" s="143" t="s">
        <v>433</v>
      </c>
      <c r="H120" s="143">
        <v>243891</v>
      </c>
      <c r="I120" s="142" t="s">
        <v>101</v>
      </c>
      <c r="J120" s="142" t="s">
        <v>238</v>
      </c>
      <c r="K120" s="142" t="s">
        <v>2239</v>
      </c>
      <c r="L120" s="142" t="s">
        <v>2132</v>
      </c>
      <c r="M120" s="142" t="s">
        <v>29</v>
      </c>
      <c r="N120" s="142" t="s">
        <v>2032</v>
      </c>
      <c r="O120" s="142" t="s">
        <v>1937</v>
      </c>
      <c r="P120" s="144" t="s">
        <v>1937</v>
      </c>
      <c r="Q120" s="142"/>
      <c r="R120" s="142"/>
      <c r="S120" s="142"/>
      <c r="T120" s="142"/>
      <c r="U120" s="142" t="s">
        <v>2243</v>
      </c>
    </row>
    <row r="121" spans="1:21" s="140" customFormat="1">
      <c r="A121" s="141" t="s">
        <v>2244</v>
      </c>
      <c r="B121" s="142" t="s">
        <v>2245</v>
      </c>
      <c r="C121" s="142" t="s">
        <v>41</v>
      </c>
      <c r="D121" s="142">
        <v>2567</v>
      </c>
      <c r="E121" s="142" t="s">
        <v>1862</v>
      </c>
      <c r="F121" s="143">
        <v>243527</v>
      </c>
      <c r="G121" s="143" t="s">
        <v>433</v>
      </c>
      <c r="H121" s="143">
        <v>243891</v>
      </c>
      <c r="I121" s="142" t="s">
        <v>101</v>
      </c>
      <c r="J121" s="142" t="s">
        <v>238</v>
      </c>
      <c r="K121" s="142" t="s">
        <v>2239</v>
      </c>
      <c r="L121" s="142" t="s">
        <v>2132</v>
      </c>
      <c r="M121" s="142" t="s">
        <v>29</v>
      </c>
      <c r="N121" s="142" t="s">
        <v>2032</v>
      </c>
      <c r="O121" s="142" t="s">
        <v>2035</v>
      </c>
      <c r="P121" s="144" t="s">
        <v>2035</v>
      </c>
      <c r="Q121" s="142"/>
      <c r="R121" s="142"/>
      <c r="S121" s="142"/>
      <c r="T121" s="142"/>
      <c r="U121" s="142" t="s">
        <v>2246</v>
      </c>
    </row>
    <row r="122" spans="1:21" s="140" customFormat="1">
      <c r="A122" s="141" t="s">
        <v>2247</v>
      </c>
      <c r="B122" s="142" t="s">
        <v>2248</v>
      </c>
      <c r="C122" s="142" t="s">
        <v>41</v>
      </c>
      <c r="D122" s="142">
        <v>2567</v>
      </c>
      <c r="E122" s="142" t="s">
        <v>1862</v>
      </c>
      <c r="F122" s="143">
        <v>243527</v>
      </c>
      <c r="G122" s="143" t="s">
        <v>433</v>
      </c>
      <c r="H122" s="143">
        <v>243891</v>
      </c>
      <c r="I122" s="142" t="s">
        <v>101</v>
      </c>
      <c r="J122" s="142" t="s">
        <v>238</v>
      </c>
      <c r="K122" s="142" t="s">
        <v>2239</v>
      </c>
      <c r="L122" s="142" t="s">
        <v>2132</v>
      </c>
      <c r="M122" s="142" t="s">
        <v>29</v>
      </c>
      <c r="N122" s="142" t="s">
        <v>2032</v>
      </c>
      <c r="O122" s="142" t="s">
        <v>2035</v>
      </c>
      <c r="P122" s="144" t="s">
        <v>2035</v>
      </c>
      <c r="Q122" s="142"/>
      <c r="R122" s="142"/>
      <c r="S122" s="142"/>
      <c r="T122" s="142"/>
      <c r="U122" s="142" t="s">
        <v>2249</v>
      </c>
    </row>
    <row r="123" spans="1:21" s="140" customFormat="1">
      <c r="A123" s="141" t="s">
        <v>2250</v>
      </c>
      <c r="B123" s="142" t="s">
        <v>2251</v>
      </c>
      <c r="C123" s="142" t="s">
        <v>41</v>
      </c>
      <c r="D123" s="142">
        <v>2567</v>
      </c>
      <c r="E123" s="142" t="s">
        <v>1862</v>
      </c>
      <c r="F123" s="143">
        <v>243527</v>
      </c>
      <c r="G123" s="143" t="s">
        <v>433</v>
      </c>
      <c r="H123" s="143">
        <v>243891</v>
      </c>
      <c r="I123" s="142" t="s">
        <v>101</v>
      </c>
      <c r="J123" s="142" t="s">
        <v>238</v>
      </c>
      <c r="K123" s="142" t="s">
        <v>2252</v>
      </c>
      <c r="L123" s="142" t="s">
        <v>2132</v>
      </c>
      <c r="M123" s="142" t="s">
        <v>29</v>
      </c>
      <c r="N123" s="142" t="s">
        <v>2032</v>
      </c>
      <c r="O123" s="142" t="s">
        <v>2035</v>
      </c>
      <c r="P123" s="144" t="s">
        <v>2035</v>
      </c>
      <c r="Q123" s="142"/>
      <c r="R123" s="142"/>
      <c r="S123" s="142"/>
      <c r="T123" s="142"/>
      <c r="U123" s="142" t="s">
        <v>2253</v>
      </c>
    </row>
    <row r="124" spans="1:21" s="140" customFormat="1">
      <c r="A124" s="141" t="s">
        <v>2254</v>
      </c>
      <c r="B124" s="142" t="s">
        <v>2255</v>
      </c>
      <c r="C124" s="142" t="s">
        <v>41</v>
      </c>
      <c r="D124" s="142">
        <v>2567</v>
      </c>
      <c r="E124" s="142" t="s">
        <v>1979</v>
      </c>
      <c r="F124" s="143">
        <v>243739</v>
      </c>
      <c r="G124" s="143" t="s">
        <v>433</v>
      </c>
      <c r="H124" s="143">
        <v>243891</v>
      </c>
      <c r="I124" s="142" t="s">
        <v>101</v>
      </c>
      <c r="J124" s="142" t="s">
        <v>238</v>
      </c>
      <c r="K124" s="142" t="s">
        <v>990</v>
      </c>
      <c r="L124" s="142" t="s">
        <v>2132</v>
      </c>
      <c r="M124" s="142" t="s">
        <v>29</v>
      </c>
      <c r="N124" s="142" t="s">
        <v>2032</v>
      </c>
      <c r="O124" s="142" t="s">
        <v>2035</v>
      </c>
      <c r="P124" s="144" t="s">
        <v>2035</v>
      </c>
      <c r="Q124" s="142"/>
      <c r="R124" s="142"/>
      <c r="S124" s="142"/>
      <c r="T124" s="142"/>
      <c r="U124" s="142" t="s">
        <v>2256</v>
      </c>
    </row>
    <row r="125" spans="1:21" s="140" customFormat="1">
      <c r="A125" s="141" t="s">
        <v>2257</v>
      </c>
      <c r="B125" s="142" t="s">
        <v>2258</v>
      </c>
      <c r="C125" s="142" t="s">
        <v>41</v>
      </c>
      <c r="D125" s="142">
        <v>2567</v>
      </c>
      <c r="E125" s="142" t="s">
        <v>1979</v>
      </c>
      <c r="F125" s="143">
        <v>243739</v>
      </c>
      <c r="G125" s="143" t="s">
        <v>433</v>
      </c>
      <c r="H125" s="143">
        <v>243891</v>
      </c>
      <c r="I125" s="142" t="s">
        <v>101</v>
      </c>
      <c r="J125" s="142" t="s">
        <v>238</v>
      </c>
      <c r="K125" s="142" t="s">
        <v>384</v>
      </c>
      <c r="L125" s="142" t="s">
        <v>2132</v>
      </c>
      <c r="M125" s="142" t="s">
        <v>29</v>
      </c>
      <c r="N125" s="142" t="s">
        <v>2032</v>
      </c>
      <c r="O125" s="142" t="s">
        <v>1967</v>
      </c>
      <c r="P125" s="144" t="s">
        <v>1967</v>
      </c>
      <c r="Q125" s="142"/>
      <c r="R125" s="142"/>
      <c r="S125" s="142"/>
      <c r="T125" s="142"/>
      <c r="U125" s="142" t="s">
        <v>2259</v>
      </c>
    </row>
    <row r="126" spans="1:21" s="140" customFormat="1">
      <c r="A126" s="141" t="s">
        <v>2260</v>
      </c>
      <c r="B126" s="142" t="s">
        <v>2261</v>
      </c>
      <c r="C126" s="142" t="s">
        <v>41</v>
      </c>
      <c r="D126" s="142">
        <v>2567</v>
      </c>
      <c r="E126" s="142" t="s">
        <v>1979</v>
      </c>
      <c r="F126" s="143">
        <v>243739</v>
      </c>
      <c r="G126" s="143" t="s">
        <v>1925</v>
      </c>
      <c r="H126" s="143">
        <v>243922</v>
      </c>
      <c r="I126" s="142" t="s">
        <v>101</v>
      </c>
      <c r="J126" s="142" t="s">
        <v>238</v>
      </c>
      <c r="K126" s="142" t="s">
        <v>384</v>
      </c>
      <c r="L126" s="142" t="s">
        <v>2132</v>
      </c>
      <c r="M126" s="142" t="s">
        <v>29</v>
      </c>
      <c r="N126" s="142" t="s">
        <v>2032</v>
      </c>
      <c r="O126" s="142" t="s">
        <v>1944</v>
      </c>
      <c r="P126" s="144" t="s">
        <v>1944</v>
      </c>
      <c r="Q126" s="142"/>
      <c r="R126" s="142"/>
      <c r="S126" s="142"/>
      <c r="T126" s="142"/>
      <c r="U126" s="142" t="s">
        <v>2262</v>
      </c>
    </row>
    <row r="127" spans="1:21" s="140" customFormat="1">
      <c r="A127" s="141" t="s">
        <v>2263</v>
      </c>
      <c r="B127" s="142" t="s">
        <v>2264</v>
      </c>
      <c r="C127" s="142" t="s">
        <v>41</v>
      </c>
      <c r="D127" s="142">
        <v>2567</v>
      </c>
      <c r="E127" s="142" t="s">
        <v>1862</v>
      </c>
      <c r="F127" s="143">
        <v>243527</v>
      </c>
      <c r="G127" s="143" t="s">
        <v>433</v>
      </c>
      <c r="H127" s="143">
        <v>243891</v>
      </c>
      <c r="I127" s="142" t="s">
        <v>101</v>
      </c>
      <c r="J127" s="142" t="s">
        <v>238</v>
      </c>
      <c r="K127" s="142" t="s">
        <v>2265</v>
      </c>
      <c r="L127" s="142" t="s">
        <v>2132</v>
      </c>
      <c r="M127" s="142" t="s">
        <v>29</v>
      </c>
      <c r="N127" s="142" t="s">
        <v>2032</v>
      </c>
      <c r="O127" s="142" t="s">
        <v>2035</v>
      </c>
      <c r="P127" s="144" t="s">
        <v>2035</v>
      </c>
      <c r="Q127" s="142"/>
      <c r="R127" s="142"/>
      <c r="S127" s="142"/>
      <c r="T127" s="142"/>
      <c r="U127" s="142" t="s">
        <v>2266</v>
      </c>
    </row>
    <row r="128" spans="1:21" s="140" customFormat="1">
      <c r="A128" s="141" t="s">
        <v>2267</v>
      </c>
      <c r="B128" s="142" t="s">
        <v>2268</v>
      </c>
      <c r="C128" s="142" t="s">
        <v>41</v>
      </c>
      <c r="D128" s="142">
        <v>2567</v>
      </c>
      <c r="E128" s="142" t="s">
        <v>1979</v>
      </c>
      <c r="F128" s="143">
        <v>243739</v>
      </c>
      <c r="G128" s="143" t="s">
        <v>433</v>
      </c>
      <c r="H128" s="143">
        <v>243891</v>
      </c>
      <c r="I128" s="142" t="s">
        <v>101</v>
      </c>
      <c r="J128" s="142" t="s">
        <v>238</v>
      </c>
      <c r="K128" s="142" t="s">
        <v>2269</v>
      </c>
      <c r="L128" s="142" t="s">
        <v>2132</v>
      </c>
      <c r="M128" s="142" t="s">
        <v>29</v>
      </c>
      <c r="N128" s="142" t="s">
        <v>2032</v>
      </c>
      <c r="O128" s="142" t="s">
        <v>2035</v>
      </c>
      <c r="P128" s="144" t="s">
        <v>2035</v>
      </c>
      <c r="Q128" s="142"/>
      <c r="R128" s="142"/>
      <c r="S128" s="142"/>
      <c r="T128" s="142"/>
      <c r="U128" s="142" t="s">
        <v>2270</v>
      </c>
    </row>
    <row r="129" spans="1:21" s="140" customFormat="1">
      <c r="A129" s="141" t="s">
        <v>2271</v>
      </c>
      <c r="B129" s="142" t="s">
        <v>2272</v>
      </c>
      <c r="C129" s="142" t="s">
        <v>41</v>
      </c>
      <c r="D129" s="142">
        <v>2567</v>
      </c>
      <c r="E129" s="142" t="s">
        <v>1979</v>
      </c>
      <c r="F129" s="143">
        <v>243739</v>
      </c>
      <c r="G129" s="143" t="s">
        <v>433</v>
      </c>
      <c r="H129" s="143">
        <v>243891</v>
      </c>
      <c r="I129" s="142" t="s">
        <v>101</v>
      </c>
      <c r="J129" s="142" t="s">
        <v>238</v>
      </c>
      <c r="K129" s="142" t="s">
        <v>2269</v>
      </c>
      <c r="L129" s="142" t="s">
        <v>2132</v>
      </c>
      <c r="M129" s="142" t="s">
        <v>29</v>
      </c>
      <c r="N129" s="142" t="s">
        <v>2032</v>
      </c>
      <c r="O129" s="142" t="s">
        <v>2035</v>
      </c>
      <c r="P129" s="144" t="s">
        <v>2035</v>
      </c>
      <c r="Q129" s="142"/>
      <c r="R129" s="142"/>
      <c r="S129" s="142"/>
      <c r="T129" s="142"/>
      <c r="U129" s="142" t="s">
        <v>2273</v>
      </c>
    </row>
    <row r="130" spans="1:21" s="140" customFormat="1">
      <c r="A130" s="141" t="s">
        <v>2274</v>
      </c>
      <c r="B130" s="142" t="s">
        <v>2275</v>
      </c>
      <c r="C130" s="142" t="s">
        <v>41</v>
      </c>
      <c r="D130" s="142">
        <v>2567</v>
      </c>
      <c r="E130" s="142" t="s">
        <v>1979</v>
      </c>
      <c r="F130" s="143">
        <v>243739</v>
      </c>
      <c r="G130" s="143" t="s">
        <v>433</v>
      </c>
      <c r="H130" s="143">
        <v>243891</v>
      </c>
      <c r="I130" s="142" t="s">
        <v>101</v>
      </c>
      <c r="J130" s="142" t="s">
        <v>238</v>
      </c>
      <c r="K130" s="142" t="s">
        <v>2269</v>
      </c>
      <c r="L130" s="142" t="s">
        <v>2132</v>
      </c>
      <c r="M130" s="142" t="s">
        <v>29</v>
      </c>
      <c r="N130" s="142" t="s">
        <v>2032</v>
      </c>
      <c r="O130" s="142" t="s">
        <v>2035</v>
      </c>
      <c r="P130" s="144" t="s">
        <v>2035</v>
      </c>
      <c r="Q130" s="142"/>
      <c r="R130" s="142"/>
      <c r="S130" s="142"/>
      <c r="T130" s="142"/>
      <c r="U130" s="142" t="s">
        <v>2276</v>
      </c>
    </row>
    <row r="131" spans="1:21" s="140" customFormat="1">
      <c r="A131" s="141" t="s">
        <v>2277</v>
      </c>
      <c r="B131" s="142" t="s">
        <v>2278</v>
      </c>
      <c r="C131" s="142" t="s">
        <v>41</v>
      </c>
      <c r="D131" s="142">
        <v>2567</v>
      </c>
      <c r="E131" s="142" t="s">
        <v>1979</v>
      </c>
      <c r="F131" s="143">
        <v>243739</v>
      </c>
      <c r="G131" s="143" t="s">
        <v>433</v>
      </c>
      <c r="H131" s="143">
        <v>243891</v>
      </c>
      <c r="I131" s="142" t="s">
        <v>101</v>
      </c>
      <c r="J131" s="142" t="s">
        <v>238</v>
      </c>
      <c r="K131" s="142" t="s">
        <v>2269</v>
      </c>
      <c r="L131" s="142" t="s">
        <v>2132</v>
      </c>
      <c r="M131" s="142" t="s">
        <v>29</v>
      </c>
      <c r="N131" s="142" t="s">
        <v>2032</v>
      </c>
      <c r="O131" s="142" t="s">
        <v>2035</v>
      </c>
      <c r="P131" s="144" t="s">
        <v>2035</v>
      </c>
      <c r="Q131" s="142"/>
      <c r="R131" s="142"/>
      <c r="S131" s="142"/>
      <c r="T131" s="142"/>
      <c r="U131" s="142" t="s">
        <v>2279</v>
      </c>
    </row>
    <row r="132" spans="1:21" s="140" customFormat="1">
      <c r="A132" s="141" t="s">
        <v>2280</v>
      </c>
      <c r="B132" s="142" t="s">
        <v>2281</v>
      </c>
      <c r="C132" s="142" t="s">
        <v>41</v>
      </c>
      <c r="D132" s="142">
        <v>2567</v>
      </c>
      <c r="E132" s="142" t="s">
        <v>1979</v>
      </c>
      <c r="F132" s="143">
        <v>243739</v>
      </c>
      <c r="G132" s="143" t="s">
        <v>433</v>
      </c>
      <c r="H132" s="143">
        <v>243891</v>
      </c>
      <c r="I132" s="142" t="s">
        <v>101</v>
      </c>
      <c r="J132" s="142" t="s">
        <v>238</v>
      </c>
      <c r="K132" s="142" t="s">
        <v>2269</v>
      </c>
      <c r="L132" s="142" t="s">
        <v>2132</v>
      </c>
      <c r="M132" s="142" t="s">
        <v>29</v>
      </c>
      <c r="N132" s="142" t="s">
        <v>2032</v>
      </c>
      <c r="O132" s="142" t="s">
        <v>2035</v>
      </c>
      <c r="P132" s="144" t="s">
        <v>2035</v>
      </c>
      <c r="Q132" s="142"/>
      <c r="R132" s="142"/>
      <c r="S132" s="142"/>
      <c r="T132" s="142"/>
      <c r="U132" s="142" t="s">
        <v>2282</v>
      </c>
    </row>
    <row r="133" spans="1:21" s="140" customFormat="1">
      <c r="A133" s="141" t="s">
        <v>1981</v>
      </c>
      <c r="B133" s="142" t="s">
        <v>1982</v>
      </c>
      <c r="C133" s="142" t="s">
        <v>41</v>
      </c>
      <c r="D133" s="142">
        <v>2567</v>
      </c>
      <c r="E133" s="142" t="s">
        <v>1862</v>
      </c>
      <c r="F133" s="143">
        <v>243527</v>
      </c>
      <c r="G133" s="143" t="s">
        <v>433</v>
      </c>
      <c r="H133" s="143">
        <v>243891</v>
      </c>
      <c r="I133" s="142" t="s">
        <v>166</v>
      </c>
      <c r="J133" s="142" t="s">
        <v>165</v>
      </c>
      <c r="K133" s="142" t="s">
        <v>193</v>
      </c>
      <c r="L133" s="142" t="s">
        <v>2132</v>
      </c>
      <c r="M133" s="142" t="s">
        <v>29</v>
      </c>
      <c r="N133" s="142" t="s">
        <v>2032</v>
      </c>
      <c r="O133" s="142" t="s">
        <v>1937</v>
      </c>
      <c r="P133" s="144" t="s">
        <v>1937</v>
      </c>
      <c r="Q133" s="142"/>
      <c r="R133" s="142"/>
      <c r="S133" s="142"/>
      <c r="T133" s="142"/>
      <c r="U133" s="142" t="s">
        <v>2283</v>
      </c>
    </row>
    <row r="134" spans="1:21" s="140" customFormat="1">
      <c r="A134" s="141" t="s">
        <v>1977</v>
      </c>
      <c r="B134" s="142" t="s">
        <v>1978</v>
      </c>
      <c r="C134" s="142" t="s">
        <v>41</v>
      </c>
      <c r="D134" s="142">
        <v>2567</v>
      </c>
      <c r="E134" s="142" t="s">
        <v>1862</v>
      </c>
      <c r="F134" s="143">
        <v>243527</v>
      </c>
      <c r="G134" s="143" t="s">
        <v>433</v>
      </c>
      <c r="H134" s="143">
        <v>243891</v>
      </c>
      <c r="I134" s="142" t="s">
        <v>166</v>
      </c>
      <c r="J134" s="142" t="s">
        <v>165</v>
      </c>
      <c r="K134" s="142" t="s">
        <v>193</v>
      </c>
      <c r="L134" s="142" t="s">
        <v>2132</v>
      </c>
      <c r="M134" s="142" t="s">
        <v>29</v>
      </c>
      <c r="N134" s="142" t="s">
        <v>2032</v>
      </c>
      <c r="O134" s="142" t="s">
        <v>1937</v>
      </c>
      <c r="P134" s="144" t="s">
        <v>1937</v>
      </c>
      <c r="Q134" s="142"/>
      <c r="R134" s="142"/>
      <c r="S134" s="142"/>
      <c r="T134" s="142"/>
      <c r="U134" s="142" t="s">
        <v>2284</v>
      </c>
    </row>
    <row r="135" spans="1:21" s="140" customFormat="1">
      <c r="A135" s="141" t="s">
        <v>2285</v>
      </c>
      <c r="B135" s="142" t="s">
        <v>2286</v>
      </c>
      <c r="C135" s="142" t="s">
        <v>41</v>
      </c>
      <c r="D135" s="142">
        <v>2567</v>
      </c>
      <c r="E135" s="142" t="s">
        <v>1686</v>
      </c>
      <c r="F135" s="143">
        <v>243770</v>
      </c>
      <c r="G135" s="143" t="s">
        <v>433</v>
      </c>
      <c r="H135" s="143">
        <v>243891</v>
      </c>
      <c r="I135" s="142" t="s">
        <v>62</v>
      </c>
      <c r="J135" s="142" t="s">
        <v>61</v>
      </c>
      <c r="K135" s="142" t="s">
        <v>1100</v>
      </c>
      <c r="L135" s="142" t="s">
        <v>2132</v>
      </c>
      <c r="M135" s="142" t="s">
        <v>29</v>
      </c>
      <c r="N135" s="142" t="s">
        <v>2032</v>
      </c>
      <c r="O135" s="142" t="s">
        <v>1952</v>
      </c>
      <c r="P135" s="144" t="s">
        <v>1952</v>
      </c>
      <c r="Q135" s="142"/>
      <c r="R135" s="142"/>
      <c r="S135" s="142"/>
      <c r="T135" s="142"/>
      <c r="U135" s="142" t="s">
        <v>2287</v>
      </c>
    </row>
    <row r="136" spans="1:21" s="140" customFormat="1">
      <c r="A136" s="141" t="s">
        <v>1946</v>
      </c>
      <c r="B136" s="142" t="s">
        <v>1947</v>
      </c>
      <c r="C136" s="142" t="s">
        <v>41</v>
      </c>
      <c r="D136" s="142">
        <v>2567</v>
      </c>
      <c r="E136" s="142" t="s">
        <v>1862</v>
      </c>
      <c r="F136" s="143">
        <v>243527</v>
      </c>
      <c r="G136" s="143" t="s">
        <v>433</v>
      </c>
      <c r="H136" s="143">
        <v>243891</v>
      </c>
      <c r="I136" s="142" t="s">
        <v>47</v>
      </c>
      <c r="J136" s="142" t="s">
        <v>1942</v>
      </c>
      <c r="K136" s="142" t="s">
        <v>1948</v>
      </c>
      <c r="L136" s="142" t="s">
        <v>2132</v>
      </c>
      <c r="M136" s="142" t="s">
        <v>29</v>
      </c>
      <c r="N136" s="142" t="s">
        <v>2032</v>
      </c>
      <c r="O136" s="142" t="s">
        <v>1944</v>
      </c>
      <c r="P136" s="144" t="s">
        <v>1944</v>
      </c>
      <c r="Q136" s="142"/>
      <c r="R136" s="142"/>
      <c r="S136" s="142"/>
      <c r="T136" s="142"/>
      <c r="U136" s="142" t="s">
        <v>2288</v>
      </c>
    </row>
    <row r="137" spans="1:21" s="140" customFormat="1">
      <c r="A137" s="141" t="s">
        <v>1939</v>
      </c>
      <c r="B137" s="142" t="s">
        <v>1940</v>
      </c>
      <c r="C137" s="142" t="s">
        <v>41</v>
      </c>
      <c r="D137" s="142">
        <v>2567</v>
      </c>
      <c r="E137" s="142" t="s">
        <v>1862</v>
      </c>
      <c r="F137" s="143">
        <v>243527</v>
      </c>
      <c r="G137" s="143" t="s">
        <v>433</v>
      </c>
      <c r="H137" s="143">
        <v>243891</v>
      </c>
      <c r="I137" s="142" t="s">
        <v>47</v>
      </c>
      <c r="J137" s="142" t="s">
        <v>1942</v>
      </c>
      <c r="K137" s="142" t="s">
        <v>1941</v>
      </c>
      <c r="L137" s="142" t="s">
        <v>2132</v>
      </c>
      <c r="M137" s="142" t="s">
        <v>29</v>
      </c>
      <c r="N137" s="142" t="s">
        <v>2032</v>
      </c>
      <c r="O137" s="142" t="s">
        <v>1944</v>
      </c>
      <c r="P137" s="144" t="s">
        <v>1944</v>
      </c>
      <c r="Q137" s="142"/>
      <c r="R137" s="142"/>
      <c r="S137" s="142"/>
      <c r="T137" s="142"/>
      <c r="U137" s="142" t="s">
        <v>2289</v>
      </c>
    </row>
    <row r="138" spans="1:21" s="140" customFormat="1">
      <c r="A138" s="141" t="s">
        <v>2290</v>
      </c>
      <c r="B138" s="142" t="s">
        <v>2291</v>
      </c>
      <c r="C138" s="142" t="s">
        <v>41</v>
      </c>
      <c r="D138" s="142">
        <v>2567</v>
      </c>
      <c r="E138" s="142" t="s">
        <v>1862</v>
      </c>
      <c r="F138" s="143">
        <v>243527</v>
      </c>
      <c r="G138" s="143" t="s">
        <v>433</v>
      </c>
      <c r="H138" s="143">
        <v>243891</v>
      </c>
      <c r="I138" s="142" t="s">
        <v>47</v>
      </c>
      <c r="J138" s="142" t="s">
        <v>46</v>
      </c>
      <c r="K138" s="142" t="s">
        <v>153</v>
      </c>
      <c r="L138" s="142" t="s">
        <v>2132</v>
      </c>
      <c r="M138" s="142" t="s">
        <v>29</v>
      </c>
      <c r="N138" s="142" t="s">
        <v>2032</v>
      </c>
      <c r="O138" s="142" t="s">
        <v>2035</v>
      </c>
      <c r="P138" s="144" t="s">
        <v>2035</v>
      </c>
      <c r="Q138" s="142"/>
      <c r="R138" s="142"/>
      <c r="S138" s="142"/>
      <c r="T138" s="142"/>
      <c r="U138" s="142" t="s">
        <v>2292</v>
      </c>
    </row>
    <row r="139" spans="1:21" s="140" customFormat="1">
      <c r="A139" s="141" t="s">
        <v>1950</v>
      </c>
      <c r="B139" s="142" t="s">
        <v>1951</v>
      </c>
      <c r="C139" s="142" t="s">
        <v>41</v>
      </c>
      <c r="D139" s="142">
        <v>2567</v>
      </c>
      <c r="E139" s="142" t="s">
        <v>1862</v>
      </c>
      <c r="F139" s="143">
        <v>243527</v>
      </c>
      <c r="G139" s="143" t="s">
        <v>433</v>
      </c>
      <c r="H139" s="143">
        <v>243891</v>
      </c>
      <c r="I139" s="142" t="s">
        <v>47</v>
      </c>
      <c r="J139" s="142" t="s">
        <v>46</v>
      </c>
      <c r="K139" s="142" t="s">
        <v>921</v>
      </c>
      <c r="L139" s="142" t="s">
        <v>2132</v>
      </c>
      <c r="M139" s="142" t="s">
        <v>29</v>
      </c>
      <c r="N139" s="142" t="s">
        <v>2032</v>
      </c>
      <c r="O139" s="142" t="s">
        <v>1952</v>
      </c>
      <c r="P139" s="144" t="s">
        <v>1952</v>
      </c>
      <c r="Q139" s="142"/>
      <c r="R139" s="142"/>
      <c r="S139" s="142"/>
      <c r="T139" s="142"/>
      <c r="U139" s="142" t="s">
        <v>2293</v>
      </c>
    </row>
    <row r="140" spans="1:21" s="140" customFormat="1">
      <c r="A140" s="141" t="s">
        <v>2294</v>
      </c>
      <c r="B140" s="142" t="s">
        <v>2295</v>
      </c>
      <c r="C140" s="142" t="s">
        <v>41</v>
      </c>
      <c r="D140" s="142">
        <v>2567</v>
      </c>
      <c r="E140" s="142" t="s">
        <v>1862</v>
      </c>
      <c r="F140" s="143">
        <v>243527</v>
      </c>
      <c r="G140" s="143" t="s">
        <v>433</v>
      </c>
      <c r="H140" s="143">
        <v>243891</v>
      </c>
      <c r="I140" s="142" t="s">
        <v>47</v>
      </c>
      <c r="J140" s="142" t="s">
        <v>46</v>
      </c>
      <c r="K140" s="142" t="s">
        <v>504</v>
      </c>
      <c r="L140" s="142" t="s">
        <v>2132</v>
      </c>
      <c r="M140" s="142" t="s">
        <v>29</v>
      </c>
      <c r="N140" s="142" t="s">
        <v>2032</v>
      </c>
      <c r="O140" s="142" t="s">
        <v>1973</v>
      </c>
      <c r="P140" s="144" t="s">
        <v>1973</v>
      </c>
      <c r="Q140" s="142"/>
      <c r="R140" s="142"/>
      <c r="S140" s="142"/>
      <c r="T140" s="142"/>
      <c r="U140" s="142" t="s">
        <v>2296</v>
      </c>
    </row>
    <row r="141" spans="1:21" s="140" customFormat="1">
      <c r="A141" s="141" t="s">
        <v>2297</v>
      </c>
      <c r="B141" s="142" t="s">
        <v>2298</v>
      </c>
      <c r="C141" s="142" t="s">
        <v>41</v>
      </c>
      <c r="D141" s="142">
        <v>2567</v>
      </c>
      <c r="E141" s="142" t="s">
        <v>1862</v>
      </c>
      <c r="F141" s="143">
        <v>243527</v>
      </c>
      <c r="G141" s="143" t="s">
        <v>433</v>
      </c>
      <c r="H141" s="143">
        <v>243891</v>
      </c>
      <c r="I141" s="142" t="s">
        <v>47</v>
      </c>
      <c r="J141" s="142" t="s">
        <v>46</v>
      </c>
      <c r="K141" s="142" t="s">
        <v>504</v>
      </c>
      <c r="L141" s="142" t="s">
        <v>2132</v>
      </c>
      <c r="M141" s="142" t="s">
        <v>29</v>
      </c>
      <c r="N141" s="142" t="s">
        <v>2032</v>
      </c>
      <c r="O141" s="142" t="s">
        <v>1952</v>
      </c>
      <c r="P141" s="144" t="s">
        <v>1952</v>
      </c>
      <c r="Q141" s="142"/>
      <c r="R141" s="142"/>
      <c r="S141" s="142"/>
      <c r="T141" s="142"/>
      <c r="U141" s="142" t="s">
        <v>2299</v>
      </c>
    </row>
    <row r="142" spans="1:21" s="140" customFormat="1">
      <c r="A142" s="141" t="s">
        <v>2300</v>
      </c>
      <c r="B142" s="142" t="s">
        <v>2301</v>
      </c>
      <c r="C142" s="142" t="s">
        <v>41</v>
      </c>
      <c r="D142" s="142">
        <v>2567</v>
      </c>
      <c r="E142" s="142" t="s">
        <v>1862</v>
      </c>
      <c r="F142" s="143">
        <v>243527</v>
      </c>
      <c r="G142" s="143" t="s">
        <v>433</v>
      </c>
      <c r="H142" s="143">
        <v>243891</v>
      </c>
      <c r="I142" s="142" t="s">
        <v>47</v>
      </c>
      <c r="J142" s="142" t="s">
        <v>46</v>
      </c>
      <c r="K142" s="142" t="s">
        <v>45</v>
      </c>
      <c r="L142" s="142" t="s">
        <v>2132</v>
      </c>
      <c r="M142" s="142" t="s">
        <v>29</v>
      </c>
      <c r="N142" s="142" t="s">
        <v>2032</v>
      </c>
      <c r="O142" s="142" t="s">
        <v>1952</v>
      </c>
      <c r="P142" s="144" t="s">
        <v>1952</v>
      </c>
      <c r="Q142" s="142"/>
      <c r="R142" s="142"/>
      <c r="S142" s="142"/>
      <c r="T142" s="142"/>
      <c r="U142" s="142" t="s">
        <v>2302</v>
      </c>
    </row>
    <row r="143" spans="1:21" s="140" customFormat="1">
      <c r="A143" s="141" t="s">
        <v>2303</v>
      </c>
      <c r="B143" s="142" t="s">
        <v>2304</v>
      </c>
      <c r="C143" s="142" t="s">
        <v>41</v>
      </c>
      <c r="D143" s="142">
        <v>2567</v>
      </c>
      <c r="E143" s="142" t="s">
        <v>1862</v>
      </c>
      <c r="F143" s="143">
        <v>243527</v>
      </c>
      <c r="G143" s="143" t="s">
        <v>433</v>
      </c>
      <c r="H143" s="143">
        <v>243891</v>
      </c>
      <c r="I143" s="142" t="s">
        <v>47</v>
      </c>
      <c r="J143" s="142" t="s">
        <v>46</v>
      </c>
      <c r="K143" s="142" t="s">
        <v>45</v>
      </c>
      <c r="L143" s="142" t="s">
        <v>2132</v>
      </c>
      <c r="M143" s="142" t="s">
        <v>29</v>
      </c>
      <c r="N143" s="142" t="s">
        <v>2032</v>
      </c>
      <c r="O143" s="142" t="s">
        <v>1952</v>
      </c>
      <c r="P143" s="144" t="s">
        <v>1952</v>
      </c>
      <c r="Q143" s="142"/>
      <c r="R143" s="142"/>
      <c r="S143" s="142"/>
      <c r="T143" s="142"/>
      <c r="U143" s="142" t="s">
        <v>2305</v>
      </c>
    </row>
    <row r="144" spans="1:21" s="140" customFormat="1">
      <c r="A144" s="141" t="s">
        <v>1969</v>
      </c>
      <c r="B144" s="142" t="s">
        <v>1970</v>
      </c>
      <c r="C144" s="142" t="s">
        <v>41</v>
      </c>
      <c r="D144" s="142">
        <v>2567</v>
      </c>
      <c r="E144" s="142" t="s">
        <v>1862</v>
      </c>
      <c r="F144" s="143">
        <v>243527</v>
      </c>
      <c r="G144" s="143" t="s">
        <v>433</v>
      </c>
      <c r="H144" s="143">
        <v>243891</v>
      </c>
      <c r="I144" s="142" t="s">
        <v>47</v>
      </c>
      <c r="J144" s="142" t="s">
        <v>46</v>
      </c>
      <c r="K144" s="142" t="s">
        <v>45</v>
      </c>
      <c r="L144" s="142" t="s">
        <v>2132</v>
      </c>
      <c r="M144" s="142" t="s">
        <v>29</v>
      </c>
      <c r="N144" s="142" t="s">
        <v>2032</v>
      </c>
      <c r="O144" s="142" t="s">
        <v>1952</v>
      </c>
      <c r="P144" s="144" t="s">
        <v>1952</v>
      </c>
      <c r="Q144" s="142"/>
      <c r="R144" s="142"/>
      <c r="S144" s="142"/>
      <c r="T144" s="142"/>
      <c r="U144" s="142" t="s">
        <v>2306</v>
      </c>
    </row>
    <row r="145" spans="1:21" s="140" customFormat="1">
      <c r="A145" s="141" t="s">
        <v>1964</v>
      </c>
      <c r="B145" s="142" t="s">
        <v>1965</v>
      </c>
      <c r="C145" s="142" t="s">
        <v>41</v>
      </c>
      <c r="D145" s="142">
        <v>2567</v>
      </c>
      <c r="E145" s="142" t="s">
        <v>1862</v>
      </c>
      <c r="F145" s="143">
        <v>243527</v>
      </c>
      <c r="G145" s="143" t="s">
        <v>433</v>
      </c>
      <c r="H145" s="143">
        <v>243891</v>
      </c>
      <c r="I145" s="142" t="s">
        <v>47</v>
      </c>
      <c r="J145" s="142" t="s">
        <v>46</v>
      </c>
      <c r="K145" s="142" t="s">
        <v>45</v>
      </c>
      <c r="L145" s="142" t="s">
        <v>2132</v>
      </c>
      <c r="M145" s="142" t="s">
        <v>29</v>
      </c>
      <c r="N145" s="142" t="s">
        <v>2032</v>
      </c>
      <c r="O145" s="142" t="s">
        <v>1967</v>
      </c>
      <c r="P145" s="144" t="s">
        <v>1967</v>
      </c>
      <c r="Q145" s="142"/>
      <c r="R145" s="142"/>
      <c r="S145" s="142"/>
      <c r="T145" s="142"/>
      <c r="U145" s="142" t="s">
        <v>2307</v>
      </c>
    </row>
    <row r="146" spans="1:21" s="140" customFormat="1">
      <c r="A146" s="141" t="s">
        <v>1961</v>
      </c>
      <c r="B146" s="142" t="s">
        <v>1962</v>
      </c>
      <c r="C146" s="142" t="s">
        <v>41</v>
      </c>
      <c r="D146" s="142">
        <v>2567</v>
      </c>
      <c r="E146" s="142" t="s">
        <v>1862</v>
      </c>
      <c r="F146" s="143">
        <v>243527</v>
      </c>
      <c r="G146" s="143" t="s">
        <v>433</v>
      </c>
      <c r="H146" s="143">
        <v>243891</v>
      </c>
      <c r="I146" s="142" t="s">
        <v>47</v>
      </c>
      <c r="J146" s="142" t="s">
        <v>46</v>
      </c>
      <c r="K146" s="142" t="s">
        <v>45</v>
      </c>
      <c r="L146" s="142" t="s">
        <v>2132</v>
      </c>
      <c r="M146" s="142" t="s">
        <v>29</v>
      </c>
      <c r="N146" s="142" t="s">
        <v>2032</v>
      </c>
      <c r="O146" s="142" t="s">
        <v>1952</v>
      </c>
      <c r="P146" s="144" t="s">
        <v>1952</v>
      </c>
      <c r="Q146" s="142"/>
      <c r="R146" s="142"/>
      <c r="S146" s="142"/>
      <c r="T146" s="142"/>
      <c r="U146" s="142" t="s">
        <v>2308</v>
      </c>
    </row>
    <row r="147" spans="1:21" s="140" customFormat="1">
      <c r="A147" s="141" t="s">
        <v>2309</v>
      </c>
      <c r="B147" s="142" t="s">
        <v>2310</v>
      </c>
      <c r="C147" s="142" t="s">
        <v>41</v>
      </c>
      <c r="D147" s="142">
        <v>2567</v>
      </c>
      <c r="E147" s="142" t="s">
        <v>1862</v>
      </c>
      <c r="F147" s="143">
        <v>243527</v>
      </c>
      <c r="G147" s="143" t="s">
        <v>2311</v>
      </c>
      <c r="H147" s="143">
        <v>244074</v>
      </c>
      <c r="I147" s="142" t="s">
        <v>47</v>
      </c>
      <c r="J147" s="142" t="s">
        <v>70</v>
      </c>
      <c r="K147" s="142" t="s">
        <v>825</v>
      </c>
      <c r="L147" s="142" t="s">
        <v>2132</v>
      </c>
      <c r="M147" s="142" t="s">
        <v>29</v>
      </c>
      <c r="N147" s="142" t="s">
        <v>2032</v>
      </c>
      <c r="O147" s="142" t="s">
        <v>1937</v>
      </c>
      <c r="P147" s="144" t="s">
        <v>1937</v>
      </c>
      <c r="Q147" s="142"/>
      <c r="R147" s="142"/>
      <c r="S147" s="142"/>
      <c r="T147" s="142"/>
      <c r="U147" s="142" t="s">
        <v>2312</v>
      </c>
    </row>
    <row r="148" spans="1:21" s="140" customFormat="1">
      <c r="A148" s="141" t="s">
        <v>2313</v>
      </c>
      <c r="B148" s="142" t="s">
        <v>2314</v>
      </c>
      <c r="C148" s="142" t="s">
        <v>41</v>
      </c>
      <c r="D148" s="142">
        <v>2567</v>
      </c>
      <c r="E148" s="142" t="s">
        <v>1862</v>
      </c>
      <c r="F148" s="143">
        <v>243527</v>
      </c>
      <c r="G148" s="143" t="s">
        <v>2311</v>
      </c>
      <c r="H148" s="143">
        <v>244074</v>
      </c>
      <c r="I148" s="142" t="s">
        <v>47</v>
      </c>
      <c r="J148" s="142" t="s">
        <v>70</v>
      </c>
      <c r="K148" s="142" t="s">
        <v>825</v>
      </c>
      <c r="L148" s="142" t="s">
        <v>2132</v>
      </c>
      <c r="M148" s="142" t="s">
        <v>29</v>
      </c>
      <c r="N148" s="142" t="s">
        <v>2032</v>
      </c>
      <c r="O148" s="142" t="s">
        <v>1944</v>
      </c>
      <c r="P148" s="144" t="s">
        <v>1944</v>
      </c>
      <c r="Q148" s="142"/>
      <c r="R148" s="142"/>
      <c r="S148" s="142"/>
      <c r="T148" s="142"/>
      <c r="U148" s="142" t="s">
        <v>2315</v>
      </c>
    </row>
    <row r="149" spans="1:21" s="140" customFormat="1">
      <c r="A149" s="141" t="s">
        <v>1975</v>
      </c>
      <c r="B149" s="142" t="s">
        <v>1704</v>
      </c>
      <c r="C149" s="142" t="s">
        <v>41</v>
      </c>
      <c r="D149" s="142">
        <v>2567</v>
      </c>
      <c r="E149" s="142" t="s">
        <v>1678</v>
      </c>
      <c r="F149" s="143">
        <v>243619</v>
      </c>
      <c r="G149" s="143" t="s">
        <v>433</v>
      </c>
      <c r="H149" s="143">
        <v>243891</v>
      </c>
      <c r="I149" s="142" t="s">
        <v>47</v>
      </c>
      <c r="J149" s="142" t="s">
        <v>70</v>
      </c>
      <c r="K149" s="142" t="s">
        <v>112</v>
      </c>
      <c r="L149" s="142" t="s">
        <v>2132</v>
      </c>
      <c r="M149" s="142" t="s">
        <v>29</v>
      </c>
      <c r="N149" s="142" t="s">
        <v>2032</v>
      </c>
      <c r="O149" s="142" t="s">
        <v>1944</v>
      </c>
      <c r="P149" s="144" t="s">
        <v>1944</v>
      </c>
      <c r="Q149" s="142"/>
      <c r="R149" s="142"/>
      <c r="S149" s="142"/>
      <c r="T149" s="142"/>
      <c r="U149" s="142" t="s">
        <v>2316</v>
      </c>
    </row>
    <row r="150" spans="1:21" s="140" customFormat="1">
      <c r="A150" s="141" t="s">
        <v>1972</v>
      </c>
      <c r="B150" s="142" t="s">
        <v>1900</v>
      </c>
      <c r="C150" s="142" t="s">
        <v>41</v>
      </c>
      <c r="D150" s="142">
        <v>2567</v>
      </c>
      <c r="E150" s="142" t="s">
        <v>1988</v>
      </c>
      <c r="F150" s="143">
        <v>243709</v>
      </c>
      <c r="G150" s="143" t="s">
        <v>2317</v>
      </c>
      <c r="H150" s="143">
        <v>244014</v>
      </c>
      <c r="I150" s="142" t="s">
        <v>47</v>
      </c>
      <c r="J150" s="142" t="s">
        <v>70</v>
      </c>
      <c r="K150" s="142" t="s">
        <v>112</v>
      </c>
      <c r="L150" s="142" t="s">
        <v>2132</v>
      </c>
      <c r="M150" s="142" t="s">
        <v>29</v>
      </c>
      <c r="N150" s="142" t="s">
        <v>2032</v>
      </c>
      <c r="O150" s="142" t="s">
        <v>1973</v>
      </c>
      <c r="P150" s="144" t="s">
        <v>1973</v>
      </c>
      <c r="Q150" s="142"/>
      <c r="R150" s="142"/>
      <c r="S150" s="142"/>
      <c r="T150" s="142"/>
      <c r="U150" s="142" t="s">
        <v>2318</v>
      </c>
    </row>
    <row r="151" spans="1:21" s="140" customFormat="1">
      <c r="A151" s="141" t="s">
        <v>2319</v>
      </c>
      <c r="B151" s="142" t="s">
        <v>2320</v>
      </c>
      <c r="C151" s="142" t="s">
        <v>41</v>
      </c>
      <c r="D151" s="142">
        <v>2567</v>
      </c>
      <c r="E151" s="142" t="s">
        <v>1988</v>
      </c>
      <c r="F151" s="143">
        <v>243709</v>
      </c>
      <c r="G151" s="143" t="s">
        <v>433</v>
      </c>
      <c r="H151" s="143">
        <v>243891</v>
      </c>
      <c r="I151" s="142" t="s">
        <v>564</v>
      </c>
      <c r="J151" s="142" t="s">
        <v>1998</v>
      </c>
      <c r="K151" s="142" t="s">
        <v>2321</v>
      </c>
      <c r="L151" s="142" t="s">
        <v>2132</v>
      </c>
      <c r="M151" s="142" t="s">
        <v>29</v>
      </c>
      <c r="N151" s="142" t="s">
        <v>2032</v>
      </c>
      <c r="O151" s="142" t="s">
        <v>1985</v>
      </c>
      <c r="P151" s="144" t="s">
        <v>1985</v>
      </c>
      <c r="Q151" s="142"/>
      <c r="R151" s="142"/>
      <c r="S151" s="142"/>
      <c r="T151" s="142"/>
      <c r="U151" s="142" t="s">
        <v>2322</v>
      </c>
    </row>
    <row r="152" spans="1:21" s="140" customFormat="1">
      <c r="A152" s="141" t="s">
        <v>1987</v>
      </c>
      <c r="B152" s="142" t="s">
        <v>2323</v>
      </c>
      <c r="C152" s="142" t="s">
        <v>41</v>
      </c>
      <c r="D152" s="142">
        <v>2567</v>
      </c>
      <c r="E152" s="142" t="s">
        <v>1858</v>
      </c>
      <c r="F152" s="143">
        <v>243558</v>
      </c>
      <c r="G152" s="143" t="s">
        <v>1988</v>
      </c>
      <c r="H152" s="143">
        <v>243738</v>
      </c>
      <c r="I152" s="142" t="s">
        <v>166</v>
      </c>
      <c r="J152" s="142" t="s">
        <v>756</v>
      </c>
      <c r="K152" s="142" t="s">
        <v>1765</v>
      </c>
      <c r="L152" s="142" t="s">
        <v>2132</v>
      </c>
      <c r="M152" s="142" t="s">
        <v>29</v>
      </c>
      <c r="N152" s="142" t="s">
        <v>2032</v>
      </c>
      <c r="O152" s="142" t="s">
        <v>1952</v>
      </c>
      <c r="P152" s="144" t="s">
        <v>1952</v>
      </c>
      <c r="Q152" s="142"/>
      <c r="R152" s="142"/>
      <c r="S152" s="142"/>
      <c r="T152" s="142"/>
      <c r="U152" s="142" t="s">
        <v>2324</v>
      </c>
    </row>
    <row r="153" spans="1:21" s="140" customFormat="1">
      <c r="A153" s="141" t="s">
        <v>1984</v>
      </c>
      <c r="B153" s="142" t="s">
        <v>1768</v>
      </c>
      <c r="C153" s="142" t="s">
        <v>41</v>
      </c>
      <c r="D153" s="142">
        <v>2567</v>
      </c>
      <c r="E153" s="142" t="s">
        <v>1858</v>
      </c>
      <c r="F153" s="143">
        <v>243558</v>
      </c>
      <c r="G153" s="143" t="s">
        <v>452</v>
      </c>
      <c r="H153" s="143">
        <v>243708</v>
      </c>
      <c r="I153" s="142" t="s">
        <v>166</v>
      </c>
      <c r="J153" s="142" t="s">
        <v>756</v>
      </c>
      <c r="K153" s="142" t="s">
        <v>1765</v>
      </c>
      <c r="L153" s="142" t="s">
        <v>2132</v>
      </c>
      <c r="M153" s="142" t="s">
        <v>29</v>
      </c>
      <c r="N153" s="142" t="s">
        <v>2032</v>
      </c>
      <c r="O153" s="142" t="s">
        <v>1985</v>
      </c>
      <c r="P153" s="144" t="s">
        <v>1985</v>
      </c>
      <c r="Q153" s="142"/>
      <c r="R153" s="142"/>
      <c r="S153" s="142"/>
      <c r="T153" s="142"/>
      <c r="U153" s="142" t="s">
        <v>2325</v>
      </c>
    </row>
    <row r="154" spans="1:21" s="140" customFormat="1">
      <c r="A154" s="141" t="s">
        <v>2326</v>
      </c>
      <c r="B154" s="142" t="s">
        <v>2327</v>
      </c>
      <c r="C154" s="142" t="s">
        <v>41</v>
      </c>
      <c r="D154" s="142">
        <v>2567</v>
      </c>
      <c r="E154" s="142" t="s">
        <v>1979</v>
      </c>
      <c r="F154" s="143">
        <v>243739</v>
      </c>
      <c r="G154" s="143" t="s">
        <v>433</v>
      </c>
      <c r="H154" s="143">
        <v>243891</v>
      </c>
      <c r="I154" s="142" t="s">
        <v>166</v>
      </c>
      <c r="J154" s="142" t="s">
        <v>756</v>
      </c>
      <c r="K154" s="142" t="s">
        <v>1662</v>
      </c>
      <c r="L154" s="142" t="s">
        <v>2132</v>
      </c>
      <c r="M154" s="142" t="s">
        <v>29</v>
      </c>
      <c r="N154" s="142" t="s">
        <v>2032</v>
      </c>
      <c r="O154" s="142" t="s">
        <v>1985</v>
      </c>
      <c r="P154" s="144" t="s">
        <v>1985</v>
      </c>
      <c r="Q154" s="142"/>
      <c r="R154" s="142"/>
      <c r="S154" s="142"/>
      <c r="T154" s="142"/>
      <c r="U154" s="142" t="s">
        <v>2328</v>
      </c>
    </row>
    <row r="155" spans="1:21" s="140" customFormat="1">
      <c r="A155" s="141" t="s">
        <v>2329</v>
      </c>
      <c r="B155" s="142" t="s">
        <v>1635</v>
      </c>
      <c r="C155" s="142" t="s">
        <v>41</v>
      </c>
      <c r="D155" s="142">
        <v>2567</v>
      </c>
      <c r="E155" s="142" t="s">
        <v>433</v>
      </c>
      <c r="F155" s="143">
        <v>243862</v>
      </c>
      <c r="G155" s="143" t="s">
        <v>2330</v>
      </c>
      <c r="H155" s="143">
        <v>243983</v>
      </c>
      <c r="I155" s="142" t="s">
        <v>166</v>
      </c>
      <c r="J155" s="142" t="s">
        <v>756</v>
      </c>
      <c r="K155" s="142" t="s">
        <v>1636</v>
      </c>
      <c r="L155" s="142" t="s">
        <v>2132</v>
      </c>
      <c r="M155" s="142" t="s">
        <v>29</v>
      </c>
      <c r="N155" s="142" t="s">
        <v>2032</v>
      </c>
      <c r="O155" s="142" t="s">
        <v>1985</v>
      </c>
      <c r="P155" s="144" t="s">
        <v>1985</v>
      </c>
      <c r="Q155" s="142"/>
      <c r="R155" s="142"/>
      <c r="S155" s="142"/>
      <c r="T155" s="142"/>
      <c r="U155" s="142" t="s">
        <v>2331</v>
      </c>
    </row>
    <row r="156" spans="1:21" s="140" customFormat="1">
      <c r="A156" s="141" t="s">
        <v>2332</v>
      </c>
      <c r="B156" s="142" t="s">
        <v>2333</v>
      </c>
      <c r="C156" s="142" t="s">
        <v>41</v>
      </c>
      <c r="D156" s="142">
        <v>2567</v>
      </c>
      <c r="E156" s="142" t="s">
        <v>1979</v>
      </c>
      <c r="F156" s="143">
        <v>243739</v>
      </c>
      <c r="G156" s="143" t="s">
        <v>433</v>
      </c>
      <c r="H156" s="143">
        <v>243891</v>
      </c>
      <c r="I156" s="142" t="s">
        <v>166</v>
      </c>
      <c r="J156" s="142" t="s">
        <v>756</v>
      </c>
      <c r="K156" s="142" t="s">
        <v>1636</v>
      </c>
      <c r="L156" s="142" t="s">
        <v>2132</v>
      </c>
      <c r="M156" s="142" t="s">
        <v>29</v>
      </c>
      <c r="N156" s="142" t="s">
        <v>2032</v>
      </c>
      <c r="O156" s="142" t="s">
        <v>1952</v>
      </c>
      <c r="P156" s="144" t="s">
        <v>1952</v>
      </c>
      <c r="Q156" s="142"/>
      <c r="R156" s="142"/>
      <c r="S156" s="142"/>
      <c r="T156" s="142"/>
      <c r="U156" s="142" t="s">
        <v>2334</v>
      </c>
    </row>
    <row r="157" spans="1:21" s="140" customFormat="1">
      <c r="A157" s="141" t="s">
        <v>2335</v>
      </c>
      <c r="B157" s="142" t="s">
        <v>2336</v>
      </c>
      <c r="C157" s="142" t="s">
        <v>41</v>
      </c>
      <c r="D157" s="142">
        <v>2568</v>
      </c>
      <c r="E157" s="142" t="s">
        <v>2317</v>
      </c>
      <c r="F157" s="143">
        <v>243984</v>
      </c>
      <c r="G157" s="143" t="s">
        <v>942</v>
      </c>
      <c r="H157" s="143">
        <v>244257</v>
      </c>
      <c r="I157" s="142" t="s">
        <v>62</v>
      </c>
      <c r="J157" s="142" t="s">
        <v>324</v>
      </c>
      <c r="K157" s="142" t="s">
        <v>2337</v>
      </c>
      <c r="L157" s="142" t="s">
        <v>2338</v>
      </c>
      <c r="M157" s="142" t="s">
        <v>29</v>
      </c>
      <c r="N157" s="142" t="s">
        <v>2032</v>
      </c>
      <c r="O157" s="142" t="s">
        <v>1937</v>
      </c>
      <c r="P157" s="144" t="s">
        <v>1937</v>
      </c>
      <c r="Q157" s="142"/>
      <c r="R157" s="142"/>
      <c r="S157" s="142"/>
      <c r="T157" s="142"/>
      <c r="U157" s="142" t="s">
        <v>2339</v>
      </c>
    </row>
    <row r="158" spans="1:21" s="140" customFormat="1">
      <c r="A158" s="141" t="s">
        <v>2340</v>
      </c>
      <c r="B158" s="142" t="s">
        <v>2341</v>
      </c>
      <c r="C158" s="142" t="s">
        <v>41</v>
      </c>
      <c r="D158" s="142">
        <v>2568</v>
      </c>
      <c r="E158" s="142" t="s">
        <v>2342</v>
      </c>
      <c r="F158" s="143">
        <v>244015</v>
      </c>
      <c r="G158" s="143" t="s">
        <v>942</v>
      </c>
      <c r="H158" s="143">
        <v>244257</v>
      </c>
      <c r="I158" s="142" t="s">
        <v>166</v>
      </c>
      <c r="J158" s="142" t="s">
        <v>165</v>
      </c>
      <c r="K158" s="142" t="s">
        <v>1074</v>
      </c>
      <c r="L158" s="142" t="s">
        <v>2338</v>
      </c>
      <c r="M158" s="142" t="s">
        <v>29</v>
      </c>
      <c r="N158" s="142" t="s">
        <v>2032</v>
      </c>
      <c r="O158" s="142" t="s">
        <v>1985</v>
      </c>
      <c r="P158" s="144" t="s">
        <v>1985</v>
      </c>
      <c r="Q158" s="142"/>
      <c r="R158" s="142"/>
      <c r="S158" s="142"/>
      <c r="T158" s="142"/>
      <c r="U158" s="142" t="s">
        <v>2343</v>
      </c>
    </row>
    <row r="159" spans="1:21" s="140" customFormat="1">
      <c r="A159" s="141" t="s">
        <v>2344</v>
      </c>
      <c r="B159" s="142" t="s">
        <v>2345</v>
      </c>
      <c r="C159" s="142" t="s">
        <v>41</v>
      </c>
      <c r="D159" s="142">
        <v>2568</v>
      </c>
      <c r="E159" s="142" t="s">
        <v>1925</v>
      </c>
      <c r="F159" s="143">
        <v>243892</v>
      </c>
      <c r="G159" s="143" t="s">
        <v>942</v>
      </c>
      <c r="H159" s="143">
        <v>244257</v>
      </c>
      <c r="I159" s="142" t="s">
        <v>62</v>
      </c>
      <c r="J159" s="142" t="s">
        <v>61</v>
      </c>
      <c r="K159" s="142" t="s">
        <v>2346</v>
      </c>
      <c r="L159" s="142" t="s">
        <v>2338</v>
      </c>
      <c r="M159" s="142" t="s">
        <v>29</v>
      </c>
      <c r="N159" s="142" t="s">
        <v>2032</v>
      </c>
      <c r="O159" s="142" t="s">
        <v>1985</v>
      </c>
      <c r="P159" s="144" t="s">
        <v>1985</v>
      </c>
      <c r="Q159" s="142"/>
      <c r="R159" s="142"/>
      <c r="S159" s="142"/>
      <c r="T159" s="142"/>
      <c r="U159" s="142" t="s">
        <v>2347</v>
      </c>
    </row>
    <row r="160" spans="1:21" s="140" customFormat="1">
      <c r="A160" s="141" t="s">
        <v>2348</v>
      </c>
      <c r="B160" s="142" t="s">
        <v>2349</v>
      </c>
      <c r="C160" s="142" t="s">
        <v>41</v>
      </c>
      <c r="D160" s="142">
        <v>2568</v>
      </c>
      <c r="E160" s="142" t="s">
        <v>1925</v>
      </c>
      <c r="F160" s="143">
        <v>243892</v>
      </c>
      <c r="G160" s="143" t="s">
        <v>942</v>
      </c>
      <c r="H160" s="143">
        <v>244257</v>
      </c>
      <c r="I160" s="142" t="s">
        <v>62</v>
      </c>
      <c r="J160" s="142" t="s">
        <v>61</v>
      </c>
      <c r="K160" s="142" t="s">
        <v>2346</v>
      </c>
      <c r="L160" s="142" t="s">
        <v>2338</v>
      </c>
      <c r="M160" s="142" t="s">
        <v>29</v>
      </c>
      <c r="N160" s="142" t="s">
        <v>2032</v>
      </c>
      <c r="O160" s="142" t="s">
        <v>2051</v>
      </c>
      <c r="P160" s="144" t="s">
        <v>2051</v>
      </c>
      <c r="Q160" s="142"/>
      <c r="R160" s="142"/>
      <c r="S160" s="142"/>
      <c r="T160" s="142"/>
      <c r="U160" s="142" t="s">
        <v>2350</v>
      </c>
    </row>
    <row r="161" spans="1:21" s="140" customFormat="1">
      <c r="A161" s="141" t="s">
        <v>2351</v>
      </c>
      <c r="B161" s="142" t="s">
        <v>2352</v>
      </c>
      <c r="C161" s="142" t="s">
        <v>41</v>
      </c>
      <c r="D161" s="142">
        <v>2568</v>
      </c>
      <c r="E161" s="142" t="s">
        <v>2317</v>
      </c>
      <c r="F161" s="143">
        <v>243984</v>
      </c>
      <c r="G161" s="143" t="s">
        <v>942</v>
      </c>
      <c r="H161" s="143">
        <v>244257</v>
      </c>
      <c r="I161" s="142" t="s">
        <v>166</v>
      </c>
      <c r="J161" s="142" t="s">
        <v>165</v>
      </c>
      <c r="K161" s="142" t="s">
        <v>1781</v>
      </c>
      <c r="L161" s="142" t="s">
        <v>2338</v>
      </c>
      <c r="M161" s="142" t="s">
        <v>29</v>
      </c>
      <c r="N161" s="142" t="s">
        <v>2032</v>
      </c>
      <c r="O161" s="142" t="s">
        <v>1985</v>
      </c>
      <c r="P161" s="144" t="s">
        <v>1985</v>
      </c>
      <c r="Q161" s="142"/>
      <c r="R161" s="142"/>
      <c r="S161" s="142"/>
      <c r="T161" s="142"/>
      <c r="U161" s="142" t="s">
        <v>2353</v>
      </c>
    </row>
    <row r="162" spans="1:21" s="140" customFormat="1">
      <c r="A162" s="141" t="s">
        <v>2354</v>
      </c>
      <c r="B162" s="142" t="s">
        <v>2355</v>
      </c>
      <c r="C162" s="142" t="s">
        <v>41</v>
      </c>
      <c r="D162" s="142">
        <v>2568</v>
      </c>
      <c r="E162" s="142" t="s">
        <v>2317</v>
      </c>
      <c r="F162" s="143">
        <v>243984</v>
      </c>
      <c r="G162" s="143" t="s">
        <v>942</v>
      </c>
      <c r="H162" s="143">
        <v>244257</v>
      </c>
      <c r="I162" s="142" t="s">
        <v>166</v>
      </c>
      <c r="J162" s="142" t="s">
        <v>165</v>
      </c>
      <c r="K162" s="142" t="s">
        <v>1781</v>
      </c>
      <c r="L162" s="142" t="s">
        <v>2338</v>
      </c>
      <c r="M162" s="142" t="s">
        <v>29</v>
      </c>
      <c r="N162" s="142" t="s">
        <v>2032</v>
      </c>
      <c r="O162" s="142" t="s">
        <v>1985</v>
      </c>
      <c r="P162" s="144" t="s">
        <v>1985</v>
      </c>
      <c r="Q162" s="142"/>
      <c r="R162" s="142"/>
      <c r="S162" s="142"/>
      <c r="T162" s="142"/>
      <c r="U162" s="142" t="s">
        <v>2356</v>
      </c>
    </row>
    <row r="163" spans="1:21" s="140" customFormat="1">
      <c r="A163" s="141" t="s">
        <v>2357</v>
      </c>
      <c r="B163" s="142" t="s">
        <v>2358</v>
      </c>
      <c r="C163" s="142" t="s">
        <v>667</v>
      </c>
      <c r="D163" s="142">
        <v>2568</v>
      </c>
      <c r="E163" s="142" t="s">
        <v>1925</v>
      </c>
      <c r="F163" s="143">
        <v>243892</v>
      </c>
      <c r="G163" s="143" t="s">
        <v>942</v>
      </c>
      <c r="H163" s="143">
        <v>244257</v>
      </c>
      <c r="I163" s="142" t="s">
        <v>293</v>
      </c>
      <c r="J163" s="142" t="s">
        <v>644</v>
      </c>
      <c r="K163" s="142"/>
      <c r="L163" s="142" t="s">
        <v>2338</v>
      </c>
      <c r="M163" s="142" t="s">
        <v>29</v>
      </c>
      <c r="N163" s="142" t="s">
        <v>2032</v>
      </c>
      <c r="O163" s="142" t="s">
        <v>2051</v>
      </c>
      <c r="P163" s="144" t="s">
        <v>2051</v>
      </c>
      <c r="Q163" s="142"/>
      <c r="R163" s="142"/>
      <c r="S163" s="142"/>
      <c r="T163" s="142"/>
      <c r="U163" s="142" t="s">
        <v>2359</v>
      </c>
    </row>
    <row r="164" spans="1:21" s="140" customFormat="1">
      <c r="A164" s="141" t="s">
        <v>2360</v>
      </c>
      <c r="B164" s="142" t="s">
        <v>2361</v>
      </c>
      <c r="C164" s="142" t="s">
        <v>27</v>
      </c>
      <c r="D164" s="142">
        <v>2568</v>
      </c>
      <c r="E164" s="142" t="s">
        <v>1925</v>
      </c>
      <c r="F164" s="143">
        <v>243892</v>
      </c>
      <c r="G164" s="143" t="s">
        <v>942</v>
      </c>
      <c r="H164" s="143">
        <v>244257</v>
      </c>
      <c r="I164" s="142" t="s">
        <v>166</v>
      </c>
      <c r="J164" s="142" t="s">
        <v>165</v>
      </c>
      <c r="K164" s="142" t="s">
        <v>164</v>
      </c>
      <c r="L164" s="142" t="s">
        <v>2338</v>
      </c>
      <c r="M164" s="142" t="s">
        <v>29</v>
      </c>
      <c r="N164" s="142" t="s">
        <v>2032</v>
      </c>
      <c r="O164" s="142" t="s">
        <v>2051</v>
      </c>
      <c r="P164" s="144" t="s">
        <v>2051</v>
      </c>
      <c r="Q164" s="142"/>
      <c r="R164" s="142"/>
      <c r="S164" s="142"/>
      <c r="T164" s="142"/>
      <c r="U164" s="142" t="s">
        <v>2362</v>
      </c>
    </row>
    <row r="165" spans="1:21" s="140" customFormat="1">
      <c r="A165" s="141" t="s">
        <v>2363</v>
      </c>
      <c r="B165" s="142" t="s">
        <v>2364</v>
      </c>
      <c r="C165" s="142" t="s">
        <v>41</v>
      </c>
      <c r="D165" s="142">
        <v>2568</v>
      </c>
      <c r="E165" s="142" t="s">
        <v>1925</v>
      </c>
      <c r="F165" s="143">
        <v>243892</v>
      </c>
      <c r="G165" s="143" t="s">
        <v>942</v>
      </c>
      <c r="H165" s="143">
        <v>244257</v>
      </c>
      <c r="I165" s="142" t="s">
        <v>564</v>
      </c>
      <c r="J165" s="142" t="s">
        <v>2000</v>
      </c>
      <c r="K165" s="142" t="s">
        <v>2365</v>
      </c>
      <c r="L165" s="142" t="s">
        <v>2338</v>
      </c>
      <c r="M165" s="142" t="s">
        <v>29</v>
      </c>
      <c r="N165" s="142" t="s">
        <v>2032</v>
      </c>
      <c r="O165" s="142" t="s">
        <v>1985</v>
      </c>
      <c r="P165" s="144" t="s">
        <v>1985</v>
      </c>
      <c r="Q165" s="142"/>
      <c r="R165" s="142"/>
      <c r="S165" s="142"/>
      <c r="T165" s="142"/>
      <c r="U165" s="142" t="s">
        <v>2366</v>
      </c>
    </row>
    <row r="166" spans="1:21" s="140" customFormat="1">
      <c r="A166" s="141" t="s">
        <v>2367</v>
      </c>
      <c r="B166" s="142" t="s">
        <v>2368</v>
      </c>
      <c r="C166" s="142" t="s">
        <v>41</v>
      </c>
      <c r="D166" s="142">
        <v>2568</v>
      </c>
      <c r="E166" s="142" t="s">
        <v>1925</v>
      </c>
      <c r="F166" s="143">
        <v>243892</v>
      </c>
      <c r="G166" s="143" t="s">
        <v>942</v>
      </c>
      <c r="H166" s="143">
        <v>244257</v>
      </c>
      <c r="I166" s="142" t="s">
        <v>166</v>
      </c>
      <c r="J166" s="142" t="s">
        <v>165</v>
      </c>
      <c r="K166" s="142" t="s">
        <v>2369</v>
      </c>
      <c r="L166" s="142" t="s">
        <v>2338</v>
      </c>
      <c r="M166" s="142" t="s">
        <v>29</v>
      </c>
      <c r="N166" s="142" t="s">
        <v>2032</v>
      </c>
      <c r="O166" s="142" t="s">
        <v>1937</v>
      </c>
      <c r="P166" s="144" t="s">
        <v>1937</v>
      </c>
      <c r="Q166" s="142"/>
      <c r="R166" s="142"/>
      <c r="S166" s="142"/>
      <c r="T166" s="142"/>
      <c r="U166" s="142" t="s">
        <v>2370</v>
      </c>
    </row>
    <row r="167" spans="1:21" s="140" customFormat="1">
      <c r="A167" s="141" t="s">
        <v>2371</v>
      </c>
      <c r="B167" s="142" t="s">
        <v>2372</v>
      </c>
      <c r="C167" s="142" t="s">
        <v>41</v>
      </c>
      <c r="D167" s="142">
        <v>2568</v>
      </c>
      <c r="E167" s="142" t="s">
        <v>1925</v>
      </c>
      <c r="F167" s="143">
        <v>243892</v>
      </c>
      <c r="G167" s="143" t="s">
        <v>942</v>
      </c>
      <c r="H167" s="143">
        <v>244257</v>
      </c>
      <c r="I167" s="142" t="s">
        <v>293</v>
      </c>
      <c r="J167" s="142" t="s">
        <v>2373</v>
      </c>
      <c r="K167" s="142"/>
      <c r="L167" s="142" t="s">
        <v>2338</v>
      </c>
      <c r="M167" s="142" t="s">
        <v>29</v>
      </c>
      <c r="N167" s="142" t="s">
        <v>2032</v>
      </c>
      <c r="O167" s="142" t="s">
        <v>2051</v>
      </c>
      <c r="P167" s="144" t="s">
        <v>2051</v>
      </c>
      <c r="Q167" s="142"/>
      <c r="R167" s="142"/>
      <c r="S167" s="142"/>
      <c r="T167" s="142"/>
      <c r="U167" s="142" t="s">
        <v>2374</v>
      </c>
    </row>
    <row r="168" spans="1:21" s="140" customFormat="1">
      <c r="A168" s="141" t="s">
        <v>2375</v>
      </c>
      <c r="B168" s="142" t="s">
        <v>2376</v>
      </c>
      <c r="C168" s="142" t="s">
        <v>41</v>
      </c>
      <c r="D168" s="142">
        <v>2568</v>
      </c>
      <c r="E168" s="142" t="s">
        <v>1925</v>
      </c>
      <c r="F168" s="143">
        <v>243892</v>
      </c>
      <c r="G168" s="143" t="s">
        <v>942</v>
      </c>
      <c r="H168" s="143">
        <v>244257</v>
      </c>
      <c r="I168" s="142" t="s">
        <v>293</v>
      </c>
      <c r="J168" s="142" t="s">
        <v>2373</v>
      </c>
      <c r="K168" s="142"/>
      <c r="L168" s="142" t="s">
        <v>2338</v>
      </c>
      <c r="M168" s="142" t="s">
        <v>29</v>
      </c>
      <c r="N168" s="142" t="s">
        <v>2032</v>
      </c>
      <c r="O168" s="142" t="s">
        <v>2051</v>
      </c>
      <c r="P168" s="144" t="s">
        <v>2051</v>
      </c>
      <c r="Q168" s="142"/>
      <c r="R168" s="142"/>
      <c r="S168" s="142"/>
      <c r="T168" s="142"/>
      <c r="U168" s="142" t="s">
        <v>2377</v>
      </c>
    </row>
    <row r="169" spans="1:21" s="140" customFormat="1">
      <c r="A169" s="141" t="s">
        <v>2378</v>
      </c>
      <c r="B169" s="142" t="s">
        <v>2379</v>
      </c>
      <c r="C169" s="142" t="s">
        <v>41</v>
      </c>
      <c r="D169" s="142">
        <v>2568</v>
      </c>
      <c r="E169" s="142" t="s">
        <v>1925</v>
      </c>
      <c r="F169" s="143">
        <v>243892</v>
      </c>
      <c r="G169" s="143" t="s">
        <v>942</v>
      </c>
      <c r="H169" s="143">
        <v>244257</v>
      </c>
      <c r="I169" s="142" t="s">
        <v>293</v>
      </c>
      <c r="J169" s="142" t="s">
        <v>2380</v>
      </c>
      <c r="K169" s="142"/>
      <c r="L169" s="142" t="s">
        <v>2338</v>
      </c>
      <c r="M169" s="142" t="s">
        <v>29</v>
      </c>
      <c r="N169" s="142" t="s">
        <v>2032</v>
      </c>
      <c r="O169" s="142" t="s">
        <v>1937</v>
      </c>
      <c r="P169" s="144" t="s">
        <v>1937</v>
      </c>
      <c r="Q169" s="142"/>
      <c r="R169" s="142"/>
      <c r="S169" s="142"/>
      <c r="T169" s="142"/>
      <c r="U169" s="142" t="s">
        <v>2381</v>
      </c>
    </row>
    <row r="170" spans="1:21" s="140" customFormat="1">
      <c r="A170" s="141" t="s">
        <v>2382</v>
      </c>
      <c r="B170" s="142" t="s">
        <v>2383</v>
      </c>
      <c r="C170" s="142" t="s">
        <v>41</v>
      </c>
      <c r="D170" s="142">
        <v>2568</v>
      </c>
      <c r="E170" s="142" t="s">
        <v>1925</v>
      </c>
      <c r="F170" s="143">
        <v>243892</v>
      </c>
      <c r="G170" s="143" t="s">
        <v>942</v>
      </c>
      <c r="H170" s="143">
        <v>244257</v>
      </c>
      <c r="I170" s="142" t="s">
        <v>293</v>
      </c>
      <c r="J170" s="142" t="s">
        <v>2384</v>
      </c>
      <c r="K170" s="142"/>
      <c r="L170" s="142" t="s">
        <v>2338</v>
      </c>
      <c r="M170" s="142" t="s">
        <v>29</v>
      </c>
      <c r="N170" s="142" t="s">
        <v>2032</v>
      </c>
      <c r="O170" s="142" t="s">
        <v>2035</v>
      </c>
      <c r="P170" s="144" t="s">
        <v>2035</v>
      </c>
      <c r="Q170" s="142"/>
      <c r="R170" s="142"/>
      <c r="S170" s="142"/>
      <c r="T170" s="142"/>
      <c r="U170" s="142" t="s">
        <v>2385</v>
      </c>
    </row>
    <row r="171" spans="1:21" s="140" customFormat="1">
      <c r="A171" s="141" t="s">
        <v>2386</v>
      </c>
      <c r="B171" s="142" t="s">
        <v>2383</v>
      </c>
      <c r="C171" s="142" t="s">
        <v>41</v>
      </c>
      <c r="D171" s="142">
        <v>2568</v>
      </c>
      <c r="E171" s="142" t="s">
        <v>1925</v>
      </c>
      <c r="F171" s="143">
        <v>243892</v>
      </c>
      <c r="G171" s="143" t="s">
        <v>942</v>
      </c>
      <c r="H171" s="143">
        <v>244257</v>
      </c>
      <c r="I171" s="142" t="s">
        <v>293</v>
      </c>
      <c r="J171" s="142" t="s">
        <v>2384</v>
      </c>
      <c r="K171" s="142"/>
      <c r="L171" s="142" t="s">
        <v>2338</v>
      </c>
      <c r="M171" s="142" t="s">
        <v>29</v>
      </c>
      <c r="N171" s="142" t="s">
        <v>2032</v>
      </c>
      <c r="O171" s="142" t="s">
        <v>1937</v>
      </c>
      <c r="P171" s="144" t="s">
        <v>1937</v>
      </c>
      <c r="Q171" s="142"/>
      <c r="R171" s="142"/>
      <c r="S171" s="142"/>
      <c r="T171" s="142"/>
      <c r="U171" s="142" t="s">
        <v>2387</v>
      </c>
    </row>
    <row r="172" spans="1:21" s="140" customFormat="1">
      <c r="A172" s="141" t="s">
        <v>2388</v>
      </c>
      <c r="B172" s="142" t="s">
        <v>2389</v>
      </c>
      <c r="C172" s="142" t="s">
        <v>41</v>
      </c>
      <c r="D172" s="142">
        <v>2568</v>
      </c>
      <c r="E172" s="142" t="s">
        <v>2317</v>
      </c>
      <c r="F172" s="143">
        <v>243984</v>
      </c>
      <c r="G172" s="143" t="s">
        <v>935</v>
      </c>
      <c r="H172" s="143">
        <v>244165</v>
      </c>
      <c r="I172" s="142" t="s">
        <v>47</v>
      </c>
      <c r="J172" s="142" t="s">
        <v>70</v>
      </c>
      <c r="K172" s="142" t="s">
        <v>1647</v>
      </c>
      <c r="L172" s="142" t="s">
        <v>2338</v>
      </c>
      <c r="M172" s="142" t="s">
        <v>29</v>
      </c>
      <c r="N172" s="142" t="s">
        <v>2032</v>
      </c>
      <c r="O172" s="142" t="s">
        <v>2051</v>
      </c>
      <c r="P172" s="144" t="s">
        <v>2051</v>
      </c>
      <c r="Q172" s="142"/>
      <c r="R172" s="142"/>
      <c r="S172" s="142"/>
      <c r="T172" s="142"/>
      <c r="U172" s="142" t="s">
        <v>2390</v>
      </c>
    </row>
    <row r="173" spans="1:21" s="140" customFormat="1">
      <c r="A173" s="141" t="s">
        <v>2391</v>
      </c>
      <c r="B173" s="142" t="s">
        <v>2392</v>
      </c>
      <c r="C173" s="142" t="s">
        <v>41</v>
      </c>
      <c r="D173" s="142">
        <v>2568</v>
      </c>
      <c r="E173" s="142" t="s">
        <v>1925</v>
      </c>
      <c r="F173" s="143">
        <v>243892</v>
      </c>
      <c r="G173" s="143" t="s">
        <v>942</v>
      </c>
      <c r="H173" s="143">
        <v>244257</v>
      </c>
      <c r="I173" s="142" t="s">
        <v>62</v>
      </c>
      <c r="J173" s="142" t="s">
        <v>2003</v>
      </c>
      <c r="K173" s="142" t="s">
        <v>2162</v>
      </c>
      <c r="L173" s="142" t="s">
        <v>2338</v>
      </c>
      <c r="M173" s="142" t="s">
        <v>29</v>
      </c>
      <c r="N173" s="142" t="s">
        <v>2032</v>
      </c>
      <c r="O173" s="142" t="s">
        <v>1937</v>
      </c>
      <c r="P173" s="144" t="s">
        <v>1937</v>
      </c>
      <c r="Q173" s="142"/>
      <c r="R173" s="142"/>
      <c r="S173" s="142"/>
      <c r="T173" s="142"/>
      <c r="U173" s="142" t="s">
        <v>2393</v>
      </c>
    </row>
    <row r="174" spans="1:21" s="140" customFormat="1">
      <c r="A174" s="141" t="s">
        <v>2394</v>
      </c>
      <c r="B174" s="142" t="s">
        <v>2164</v>
      </c>
      <c r="C174" s="142" t="s">
        <v>41</v>
      </c>
      <c r="D174" s="142">
        <v>2568</v>
      </c>
      <c r="E174" s="142" t="s">
        <v>1925</v>
      </c>
      <c r="F174" s="143">
        <v>243892</v>
      </c>
      <c r="G174" s="143" t="s">
        <v>942</v>
      </c>
      <c r="H174" s="143">
        <v>244257</v>
      </c>
      <c r="I174" s="142" t="s">
        <v>62</v>
      </c>
      <c r="J174" s="142" t="s">
        <v>61</v>
      </c>
      <c r="K174" s="142" t="s">
        <v>60</v>
      </c>
      <c r="L174" s="142" t="s">
        <v>2338</v>
      </c>
      <c r="M174" s="142" t="s">
        <v>29</v>
      </c>
      <c r="N174" s="142" t="s">
        <v>2032</v>
      </c>
      <c r="O174" s="142" t="s">
        <v>1937</v>
      </c>
      <c r="P174" s="144" t="s">
        <v>1937</v>
      </c>
      <c r="Q174" s="142"/>
      <c r="R174" s="142"/>
      <c r="S174" s="142"/>
      <c r="T174" s="142"/>
      <c r="U174" s="142" t="s">
        <v>2395</v>
      </c>
    </row>
    <row r="175" spans="1:21" s="140" customFormat="1">
      <c r="A175" s="141" t="s">
        <v>2396</v>
      </c>
      <c r="B175" s="142" t="s">
        <v>2397</v>
      </c>
      <c r="C175" s="142" t="s">
        <v>41</v>
      </c>
      <c r="D175" s="142">
        <v>2568</v>
      </c>
      <c r="E175" s="142" t="s">
        <v>1925</v>
      </c>
      <c r="F175" s="143">
        <v>243892</v>
      </c>
      <c r="G175" s="143" t="s">
        <v>942</v>
      </c>
      <c r="H175" s="143">
        <v>244257</v>
      </c>
      <c r="I175" s="142" t="s">
        <v>293</v>
      </c>
      <c r="J175" s="142" t="s">
        <v>2398</v>
      </c>
      <c r="K175" s="142"/>
      <c r="L175" s="142" t="s">
        <v>2338</v>
      </c>
      <c r="M175" s="142" t="s">
        <v>29</v>
      </c>
      <c r="N175" s="142" t="s">
        <v>2032</v>
      </c>
      <c r="O175" s="142" t="s">
        <v>1937</v>
      </c>
      <c r="P175" s="144" t="s">
        <v>1937</v>
      </c>
      <c r="Q175" s="142"/>
      <c r="R175" s="142"/>
      <c r="S175" s="142"/>
      <c r="T175" s="142"/>
      <c r="U175" s="142" t="s">
        <v>2399</v>
      </c>
    </row>
    <row r="176" spans="1:21" s="140" customFormat="1">
      <c r="A176" s="141" t="s">
        <v>2400</v>
      </c>
      <c r="B176" s="142" t="s">
        <v>2401</v>
      </c>
      <c r="C176" s="142" t="s">
        <v>41</v>
      </c>
      <c r="D176" s="142">
        <v>2568</v>
      </c>
      <c r="E176" s="142" t="s">
        <v>1925</v>
      </c>
      <c r="F176" s="143">
        <v>243892</v>
      </c>
      <c r="G176" s="143" t="s">
        <v>942</v>
      </c>
      <c r="H176" s="143">
        <v>244257</v>
      </c>
      <c r="I176" s="142" t="s">
        <v>293</v>
      </c>
      <c r="J176" s="142" t="s">
        <v>2402</v>
      </c>
      <c r="K176" s="142"/>
      <c r="L176" s="142" t="s">
        <v>2338</v>
      </c>
      <c r="M176" s="142" t="s">
        <v>29</v>
      </c>
      <c r="N176" s="142" t="s">
        <v>2032</v>
      </c>
      <c r="O176" s="142" t="s">
        <v>1985</v>
      </c>
      <c r="P176" s="144" t="s">
        <v>1985</v>
      </c>
      <c r="Q176" s="142"/>
      <c r="R176" s="142"/>
      <c r="S176" s="142"/>
      <c r="T176" s="142"/>
      <c r="U176" s="142" t="s">
        <v>2403</v>
      </c>
    </row>
    <row r="177" spans="1:21" s="140" customFormat="1">
      <c r="A177" s="141" t="s">
        <v>2404</v>
      </c>
      <c r="B177" s="142" t="s">
        <v>2405</v>
      </c>
      <c r="C177" s="142" t="s">
        <v>41</v>
      </c>
      <c r="D177" s="142">
        <v>2568</v>
      </c>
      <c r="E177" s="142" t="s">
        <v>2317</v>
      </c>
      <c r="F177" s="143">
        <v>243984</v>
      </c>
      <c r="G177" s="143" t="s">
        <v>942</v>
      </c>
      <c r="H177" s="143">
        <v>244257</v>
      </c>
      <c r="I177" s="142" t="s">
        <v>166</v>
      </c>
      <c r="J177" s="142" t="s">
        <v>756</v>
      </c>
      <c r="K177" s="142" t="s">
        <v>755</v>
      </c>
      <c r="L177" s="142" t="s">
        <v>2338</v>
      </c>
      <c r="M177" s="142" t="s">
        <v>29</v>
      </c>
      <c r="N177" s="142" t="s">
        <v>2032</v>
      </c>
      <c r="O177" s="142" t="s">
        <v>1937</v>
      </c>
      <c r="P177" s="144" t="s">
        <v>1937</v>
      </c>
      <c r="Q177" s="142"/>
      <c r="R177" s="142"/>
      <c r="S177" s="142"/>
      <c r="T177" s="142"/>
      <c r="U177" s="142" t="s">
        <v>2406</v>
      </c>
    </row>
    <row r="178" spans="1:21" s="140" customFormat="1">
      <c r="A178" s="141" t="s">
        <v>2407</v>
      </c>
      <c r="B178" s="142" t="s">
        <v>2408</v>
      </c>
      <c r="C178" s="142" t="s">
        <v>41</v>
      </c>
      <c r="D178" s="142">
        <v>2568</v>
      </c>
      <c r="E178" s="142" t="s">
        <v>2317</v>
      </c>
      <c r="F178" s="143">
        <v>243984</v>
      </c>
      <c r="G178" s="143" t="s">
        <v>942</v>
      </c>
      <c r="H178" s="143">
        <v>244257</v>
      </c>
      <c r="I178" s="142" t="s">
        <v>166</v>
      </c>
      <c r="J178" s="142" t="s">
        <v>756</v>
      </c>
      <c r="K178" s="142" t="s">
        <v>755</v>
      </c>
      <c r="L178" s="142" t="s">
        <v>2338</v>
      </c>
      <c r="M178" s="142" t="s">
        <v>29</v>
      </c>
      <c r="N178" s="142" t="s">
        <v>2032</v>
      </c>
      <c r="O178" s="142" t="s">
        <v>1937</v>
      </c>
      <c r="P178" s="144" t="s">
        <v>1937</v>
      </c>
      <c r="Q178" s="142"/>
      <c r="R178" s="142"/>
      <c r="S178" s="142"/>
      <c r="T178" s="142"/>
      <c r="U178" s="142" t="s">
        <v>2409</v>
      </c>
    </row>
    <row r="179" spans="1:21" s="140" customFormat="1">
      <c r="A179" s="141" t="s">
        <v>2410</v>
      </c>
      <c r="B179" s="142" t="s">
        <v>2411</v>
      </c>
      <c r="C179" s="142" t="s">
        <v>41</v>
      </c>
      <c r="D179" s="142">
        <v>2568</v>
      </c>
      <c r="E179" s="142" t="s">
        <v>1925</v>
      </c>
      <c r="F179" s="143">
        <v>243892</v>
      </c>
      <c r="G179" s="143" t="s">
        <v>942</v>
      </c>
      <c r="H179" s="143">
        <v>244257</v>
      </c>
      <c r="I179" s="142" t="s">
        <v>166</v>
      </c>
      <c r="J179" s="142" t="s">
        <v>756</v>
      </c>
      <c r="K179" s="142" t="s">
        <v>755</v>
      </c>
      <c r="L179" s="142" t="s">
        <v>2338</v>
      </c>
      <c r="M179" s="142" t="s">
        <v>29</v>
      </c>
      <c r="N179" s="142" t="s">
        <v>2032</v>
      </c>
      <c r="O179" s="142" t="s">
        <v>1937</v>
      </c>
      <c r="P179" s="144" t="s">
        <v>1937</v>
      </c>
      <c r="Q179" s="142"/>
      <c r="R179" s="142"/>
      <c r="S179" s="142"/>
      <c r="T179" s="142"/>
      <c r="U179" s="142" t="s">
        <v>2412</v>
      </c>
    </row>
    <row r="180" spans="1:21" s="140" customFormat="1">
      <c r="A180" s="141" t="s">
        <v>2413</v>
      </c>
      <c r="B180" s="142" t="s">
        <v>2414</v>
      </c>
      <c r="C180" s="142" t="s">
        <v>41</v>
      </c>
      <c r="D180" s="142">
        <v>2568</v>
      </c>
      <c r="E180" s="142" t="s">
        <v>1925</v>
      </c>
      <c r="F180" s="143">
        <v>243892</v>
      </c>
      <c r="G180" s="143" t="s">
        <v>942</v>
      </c>
      <c r="H180" s="143">
        <v>244257</v>
      </c>
      <c r="I180" s="142" t="s">
        <v>166</v>
      </c>
      <c r="J180" s="142" t="s">
        <v>756</v>
      </c>
      <c r="K180" s="142" t="s">
        <v>755</v>
      </c>
      <c r="L180" s="142" t="s">
        <v>2338</v>
      </c>
      <c r="M180" s="142" t="s">
        <v>29</v>
      </c>
      <c r="N180" s="142" t="s">
        <v>2032</v>
      </c>
      <c r="O180" s="142" t="s">
        <v>1937</v>
      </c>
      <c r="P180" s="144" t="s">
        <v>1937</v>
      </c>
      <c r="Q180" s="142"/>
      <c r="R180" s="142"/>
      <c r="S180" s="142"/>
      <c r="T180" s="142"/>
      <c r="U180" s="142" t="s">
        <v>2415</v>
      </c>
    </row>
    <row r="181" spans="1:21" s="140" customFormat="1">
      <c r="A181" s="141" t="s">
        <v>2416</v>
      </c>
      <c r="B181" s="142" t="s">
        <v>2417</v>
      </c>
      <c r="C181" s="142" t="s">
        <v>27</v>
      </c>
      <c r="D181" s="142">
        <v>2568</v>
      </c>
      <c r="E181" s="142" t="s">
        <v>2317</v>
      </c>
      <c r="F181" s="143">
        <v>243984</v>
      </c>
      <c r="G181" s="143" t="s">
        <v>942</v>
      </c>
      <c r="H181" s="143">
        <v>244257</v>
      </c>
      <c r="I181" s="142" t="s">
        <v>166</v>
      </c>
      <c r="J181" s="142" t="s">
        <v>756</v>
      </c>
      <c r="K181" s="142" t="s">
        <v>1838</v>
      </c>
      <c r="L181" s="142" t="s">
        <v>2338</v>
      </c>
      <c r="M181" s="142" t="s">
        <v>29</v>
      </c>
      <c r="N181" s="142" t="s">
        <v>2032</v>
      </c>
      <c r="O181" s="142" t="s">
        <v>1937</v>
      </c>
      <c r="P181" s="144" t="s">
        <v>1937</v>
      </c>
      <c r="Q181" s="142"/>
      <c r="R181" s="142"/>
      <c r="S181" s="142"/>
      <c r="T181" s="142"/>
      <c r="U181" s="142" t="s">
        <v>2418</v>
      </c>
    </row>
    <row r="182" spans="1:21" s="140" customFormat="1">
      <c r="A182" s="141" t="s">
        <v>2419</v>
      </c>
      <c r="B182" s="142" t="s">
        <v>2420</v>
      </c>
      <c r="C182" s="142" t="s">
        <v>27</v>
      </c>
      <c r="D182" s="142">
        <v>2568</v>
      </c>
      <c r="E182" s="142" t="s">
        <v>1925</v>
      </c>
      <c r="F182" s="143">
        <v>243892</v>
      </c>
      <c r="G182" s="143" t="s">
        <v>942</v>
      </c>
      <c r="H182" s="143">
        <v>244257</v>
      </c>
      <c r="I182" s="142" t="s">
        <v>166</v>
      </c>
      <c r="J182" s="142" t="s">
        <v>756</v>
      </c>
      <c r="K182" s="142" t="s">
        <v>1838</v>
      </c>
      <c r="L182" s="142" t="s">
        <v>2338</v>
      </c>
      <c r="M182" s="142" t="s">
        <v>29</v>
      </c>
      <c r="N182" s="142" t="s">
        <v>2032</v>
      </c>
      <c r="O182" s="142" t="s">
        <v>1952</v>
      </c>
      <c r="P182" s="144" t="s">
        <v>1952</v>
      </c>
      <c r="Q182" s="142"/>
      <c r="R182" s="142"/>
      <c r="S182" s="142"/>
      <c r="T182" s="142"/>
      <c r="U182" s="142" t="s">
        <v>2421</v>
      </c>
    </row>
    <row r="183" spans="1:21" s="140" customFormat="1">
      <c r="A183" s="141" t="s">
        <v>2422</v>
      </c>
      <c r="B183" s="142" t="s">
        <v>2423</v>
      </c>
      <c r="C183" s="142" t="s">
        <v>27</v>
      </c>
      <c r="D183" s="142">
        <v>2568</v>
      </c>
      <c r="E183" s="142" t="s">
        <v>1925</v>
      </c>
      <c r="F183" s="143">
        <v>243892</v>
      </c>
      <c r="G183" s="143" t="s">
        <v>942</v>
      </c>
      <c r="H183" s="143">
        <v>244257</v>
      </c>
      <c r="I183" s="142" t="s">
        <v>166</v>
      </c>
      <c r="J183" s="142" t="s">
        <v>756</v>
      </c>
      <c r="K183" s="142" t="s">
        <v>1838</v>
      </c>
      <c r="L183" s="142" t="s">
        <v>2338</v>
      </c>
      <c r="M183" s="142" t="s">
        <v>29</v>
      </c>
      <c r="N183" s="142" t="s">
        <v>2032</v>
      </c>
      <c r="O183" s="142" t="s">
        <v>1985</v>
      </c>
      <c r="P183" s="144" t="s">
        <v>1985</v>
      </c>
      <c r="Q183" s="142"/>
      <c r="R183" s="142"/>
      <c r="S183" s="142"/>
      <c r="T183" s="142"/>
      <c r="U183" s="142" t="s">
        <v>2424</v>
      </c>
    </row>
    <row r="184" spans="1:21" s="140" customFormat="1">
      <c r="A184" s="141" t="s">
        <v>2425</v>
      </c>
      <c r="B184" s="142" t="s">
        <v>2426</v>
      </c>
      <c r="C184" s="142" t="s">
        <v>27</v>
      </c>
      <c r="D184" s="142">
        <v>2568</v>
      </c>
      <c r="E184" s="142" t="s">
        <v>1925</v>
      </c>
      <c r="F184" s="143">
        <v>243892</v>
      </c>
      <c r="G184" s="143" t="s">
        <v>942</v>
      </c>
      <c r="H184" s="143">
        <v>244257</v>
      </c>
      <c r="I184" s="142" t="s">
        <v>166</v>
      </c>
      <c r="J184" s="142" t="s">
        <v>756</v>
      </c>
      <c r="K184" s="142" t="s">
        <v>1838</v>
      </c>
      <c r="L184" s="142" t="s">
        <v>2338</v>
      </c>
      <c r="M184" s="142" t="s">
        <v>29</v>
      </c>
      <c r="N184" s="142" t="s">
        <v>2032</v>
      </c>
      <c r="O184" s="142" t="s">
        <v>1985</v>
      </c>
      <c r="P184" s="144" t="s">
        <v>1985</v>
      </c>
      <c r="Q184" s="142"/>
      <c r="R184" s="142"/>
      <c r="S184" s="142"/>
      <c r="T184" s="142"/>
      <c r="U184" s="142" t="s">
        <v>2427</v>
      </c>
    </row>
    <row r="185" spans="1:21" s="140" customFormat="1">
      <c r="A185" s="141" t="s">
        <v>2428</v>
      </c>
      <c r="B185" s="142" t="s">
        <v>2429</v>
      </c>
      <c r="C185" s="142" t="s">
        <v>27</v>
      </c>
      <c r="D185" s="142">
        <v>2568</v>
      </c>
      <c r="E185" s="142" t="s">
        <v>1925</v>
      </c>
      <c r="F185" s="143">
        <v>243892</v>
      </c>
      <c r="G185" s="143" t="s">
        <v>942</v>
      </c>
      <c r="H185" s="143">
        <v>244257</v>
      </c>
      <c r="I185" s="142" t="s">
        <v>166</v>
      </c>
      <c r="J185" s="142" t="s">
        <v>756</v>
      </c>
      <c r="K185" s="142" t="s">
        <v>1838</v>
      </c>
      <c r="L185" s="142" t="s">
        <v>2338</v>
      </c>
      <c r="M185" s="142" t="s">
        <v>29</v>
      </c>
      <c r="N185" s="142" t="s">
        <v>2032</v>
      </c>
      <c r="O185" s="142" t="s">
        <v>1967</v>
      </c>
      <c r="P185" s="144" t="s">
        <v>1967</v>
      </c>
      <c r="Q185" s="142"/>
      <c r="R185" s="142"/>
      <c r="S185" s="142"/>
      <c r="T185" s="142"/>
      <c r="U185" s="142" t="s">
        <v>2430</v>
      </c>
    </row>
    <row r="186" spans="1:21" s="140" customFormat="1">
      <c r="A186" s="141" t="s">
        <v>2431</v>
      </c>
      <c r="B186" s="142" t="s">
        <v>2432</v>
      </c>
      <c r="C186" s="142" t="s">
        <v>27</v>
      </c>
      <c r="D186" s="142">
        <v>2568</v>
      </c>
      <c r="E186" s="142" t="s">
        <v>1925</v>
      </c>
      <c r="F186" s="143">
        <v>243892</v>
      </c>
      <c r="G186" s="143" t="s">
        <v>942</v>
      </c>
      <c r="H186" s="143">
        <v>244257</v>
      </c>
      <c r="I186" s="142" t="s">
        <v>166</v>
      </c>
      <c r="J186" s="142" t="s">
        <v>756</v>
      </c>
      <c r="K186" s="142" t="s">
        <v>1838</v>
      </c>
      <c r="L186" s="142" t="s">
        <v>2338</v>
      </c>
      <c r="M186" s="142" t="s">
        <v>29</v>
      </c>
      <c r="N186" s="142" t="s">
        <v>2032</v>
      </c>
      <c r="O186" s="142" t="s">
        <v>1985</v>
      </c>
      <c r="P186" s="144" t="s">
        <v>1985</v>
      </c>
      <c r="Q186" s="142"/>
      <c r="R186" s="142"/>
      <c r="S186" s="142"/>
      <c r="T186" s="142"/>
      <c r="U186" s="142" t="s">
        <v>2433</v>
      </c>
    </row>
    <row r="187" spans="1:21" s="140" customFormat="1">
      <c r="A187" s="141" t="s">
        <v>2434</v>
      </c>
      <c r="B187" s="142" t="s">
        <v>2435</v>
      </c>
      <c r="C187" s="142" t="s">
        <v>27</v>
      </c>
      <c r="D187" s="142">
        <v>2568</v>
      </c>
      <c r="E187" s="142" t="s">
        <v>1925</v>
      </c>
      <c r="F187" s="143">
        <v>243892</v>
      </c>
      <c r="G187" s="143" t="s">
        <v>942</v>
      </c>
      <c r="H187" s="143">
        <v>244257</v>
      </c>
      <c r="I187" s="142" t="s">
        <v>166</v>
      </c>
      <c r="J187" s="142" t="s">
        <v>756</v>
      </c>
      <c r="K187" s="142" t="s">
        <v>2436</v>
      </c>
      <c r="L187" s="142" t="s">
        <v>2338</v>
      </c>
      <c r="M187" s="142" t="s">
        <v>29</v>
      </c>
      <c r="N187" s="142" t="s">
        <v>2032</v>
      </c>
      <c r="O187" s="142" t="s">
        <v>1937</v>
      </c>
      <c r="P187" s="144" t="s">
        <v>1937</v>
      </c>
      <c r="Q187" s="142"/>
      <c r="R187" s="142"/>
      <c r="S187" s="142"/>
      <c r="T187" s="142"/>
      <c r="U187" s="142" t="s">
        <v>2437</v>
      </c>
    </row>
    <row r="188" spans="1:21" s="140" customFormat="1">
      <c r="A188" s="141" t="s">
        <v>2438</v>
      </c>
      <c r="B188" s="142" t="s">
        <v>2439</v>
      </c>
      <c r="C188" s="142" t="s">
        <v>41</v>
      </c>
      <c r="D188" s="142">
        <v>2568</v>
      </c>
      <c r="E188" s="142" t="s">
        <v>2317</v>
      </c>
      <c r="F188" s="143">
        <v>243984</v>
      </c>
      <c r="G188" s="143" t="s">
        <v>942</v>
      </c>
      <c r="H188" s="143">
        <v>244257</v>
      </c>
      <c r="I188" s="142" t="s">
        <v>62</v>
      </c>
      <c r="J188" s="142" t="s">
        <v>61</v>
      </c>
      <c r="K188" s="142" t="s">
        <v>2179</v>
      </c>
      <c r="L188" s="142" t="s">
        <v>2338</v>
      </c>
      <c r="M188" s="142" t="s">
        <v>29</v>
      </c>
      <c r="N188" s="142" t="s">
        <v>2032</v>
      </c>
      <c r="O188" s="142" t="s">
        <v>1985</v>
      </c>
      <c r="P188" s="144" t="s">
        <v>1985</v>
      </c>
      <c r="Q188" s="142"/>
      <c r="R188" s="142"/>
      <c r="S188" s="142"/>
      <c r="T188" s="142"/>
      <c r="U188" s="142" t="s">
        <v>2440</v>
      </c>
    </row>
    <row r="189" spans="1:21" s="140" customFormat="1">
      <c r="A189" s="141" t="s">
        <v>2441</v>
      </c>
      <c r="B189" s="142" t="s">
        <v>2442</v>
      </c>
      <c r="C189" s="142" t="s">
        <v>27</v>
      </c>
      <c r="D189" s="142">
        <v>2568</v>
      </c>
      <c r="E189" s="142" t="s">
        <v>1925</v>
      </c>
      <c r="F189" s="143">
        <v>243892</v>
      </c>
      <c r="G189" s="143" t="s">
        <v>942</v>
      </c>
      <c r="H189" s="143">
        <v>244257</v>
      </c>
      <c r="I189" s="142" t="s">
        <v>293</v>
      </c>
      <c r="J189" s="142" t="s">
        <v>2443</v>
      </c>
      <c r="K189" s="142"/>
      <c r="L189" s="142" t="s">
        <v>2338</v>
      </c>
      <c r="M189" s="142" t="s">
        <v>29</v>
      </c>
      <c r="N189" s="142" t="s">
        <v>2032</v>
      </c>
      <c r="O189" s="142" t="s">
        <v>2051</v>
      </c>
      <c r="P189" s="144" t="s">
        <v>2051</v>
      </c>
      <c r="Q189" s="142"/>
      <c r="R189" s="142"/>
      <c r="S189" s="142"/>
      <c r="T189" s="142"/>
      <c r="U189" s="142" t="s">
        <v>2444</v>
      </c>
    </row>
    <row r="190" spans="1:21" s="140" customFormat="1">
      <c r="A190" s="141" t="s">
        <v>2445</v>
      </c>
      <c r="B190" s="142" t="s">
        <v>2446</v>
      </c>
      <c r="C190" s="142" t="s">
        <v>41</v>
      </c>
      <c r="D190" s="142">
        <v>2568</v>
      </c>
      <c r="E190" s="142" t="s">
        <v>1925</v>
      </c>
      <c r="F190" s="143">
        <v>243892</v>
      </c>
      <c r="G190" s="143" t="s">
        <v>942</v>
      </c>
      <c r="H190" s="143">
        <v>244257</v>
      </c>
      <c r="I190" s="142" t="s">
        <v>101</v>
      </c>
      <c r="J190" s="142" t="s">
        <v>100</v>
      </c>
      <c r="K190" s="142" t="s">
        <v>2447</v>
      </c>
      <c r="L190" s="142" t="s">
        <v>2338</v>
      </c>
      <c r="M190" s="142" t="s">
        <v>29</v>
      </c>
      <c r="N190" s="142" t="s">
        <v>2032</v>
      </c>
      <c r="O190" s="142" t="s">
        <v>1937</v>
      </c>
      <c r="P190" s="144" t="s">
        <v>1937</v>
      </c>
      <c r="Q190" s="142"/>
      <c r="R190" s="142"/>
      <c r="S190" s="142"/>
      <c r="T190" s="142"/>
      <c r="U190" s="142" t="s">
        <v>2448</v>
      </c>
    </row>
    <row r="191" spans="1:21" s="140" customFormat="1">
      <c r="A191" s="141" t="s">
        <v>2449</v>
      </c>
      <c r="B191" s="142" t="s">
        <v>2450</v>
      </c>
      <c r="C191" s="142" t="s">
        <v>41</v>
      </c>
      <c r="D191" s="142">
        <v>2568</v>
      </c>
      <c r="E191" s="142" t="s">
        <v>1925</v>
      </c>
      <c r="F191" s="143">
        <v>243892</v>
      </c>
      <c r="G191" s="143" t="s">
        <v>942</v>
      </c>
      <c r="H191" s="143">
        <v>244257</v>
      </c>
      <c r="I191" s="142" t="s">
        <v>101</v>
      </c>
      <c r="J191" s="142" t="s">
        <v>100</v>
      </c>
      <c r="K191" s="142" t="s">
        <v>2451</v>
      </c>
      <c r="L191" s="142" t="s">
        <v>2338</v>
      </c>
      <c r="M191" s="142" t="s">
        <v>29</v>
      </c>
      <c r="N191" s="142" t="s">
        <v>2032</v>
      </c>
      <c r="O191" s="142" t="s">
        <v>1937</v>
      </c>
      <c r="P191" s="144" t="s">
        <v>1937</v>
      </c>
      <c r="Q191" s="142"/>
      <c r="R191" s="142"/>
      <c r="S191" s="142"/>
      <c r="T191" s="142"/>
      <c r="U191" s="142" t="s">
        <v>2452</v>
      </c>
    </row>
    <row r="192" spans="1:21" s="140" customFormat="1">
      <c r="A192" s="141" t="s">
        <v>2453</v>
      </c>
      <c r="B192" s="142" t="s">
        <v>2454</v>
      </c>
      <c r="C192" s="142" t="s">
        <v>41</v>
      </c>
      <c r="D192" s="142">
        <v>2568</v>
      </c>
      <c r="E192" s="142" t="s">
        <v>1925</v>
      </c>
      <c r="F192" s="143">
        <v>243892</v>
      </c>
      <c r="G192" s="143" t="s">
        <v>942</v>
      </c>
      <c r="H192" s="143">
        <v>244257</v>
      </c>
      <c r="I192" s="142" t="s">
        <v>101</v>
      </c>
      <c r="J192" s="142" t="s">
        <v>238</v>
      </c>
      <c r="K192" s="142" t="s">
        <v>2204</v>
      </c>
      <c r="L192" s="142" t="s">
        <v>2338</v>
      </c>
      <c r="M192" s="142" t="s">
        <v>29</v>
      </c>
      <c r="N192" s="142" t="s">
        <v>2032</v>
      </c>
      <c r="O192" s="142" t="s">
        <v>1937</v>
      </c>
      <c r="P192" s="144" t="s">
        <v>1937</v>
      </c>
      <c r="Q192" s="142"/>
      <c r="R192" s="142"/>
      <c r="S192" s="142"/>
      <c r="T192" s="142"/>
      <c r="U192" s="142" t="s">
        <v>2455</v>
      </c>
    </row>
    <row r="193" spans="1:21" s="140" customFormat="1">
      <c r="A193" s="141" t="s">
        <v>2456</v>
      </c>
      <c r="B193" s="142" t="s">
        <v>2457</v>
      </c>
      <c r="C193" s="142" t="s">
        <v>41</v>
      </c>
      <c r="D193" s="142">
        <v>2568</v>
      </c>
      <c r="E193" s="142" t="s">
        <v>1925</v>
      </c>
      <c r="F193" s="143">
        <v>243892</v>
      </c>
      <c r="G193" s="143" t="s">
        <v>942</v>
      </c>
      <c r="H193" s="143">
        <v>244257</v>
      </c>
      <c r="I193" s="142" t="s">
        <v>101</v>
      </c>
      <c r="J193" s="142" t="s">
        <v>238</v>
      </c>
      <c r="K193" s="142" t="s">
        <v>2204</v>
      </c>
      <c r="L193" s="142" t="s">
        <v>2338</v>
      </c>
      <c r="M193" s="142" t="s">
        <v>29</v>
      </c>
      <c r="N193" s="142" t="s">
        <v>2032</v>
      </c>
      <c r="O193" s="142" t="s">
        <v>1937</v>
      </c>
      <c r="P193" s="144" t="s">
        <v>1937</v>
      </c>
      <c r="Q193" s="142"/>
      <c r="R193" s="142"/>
      <c r="S193" s="142"/>
      <c r="T193" s="142"/>
      <c r="U193" s="142" t="s">
        <v>2458</v>
      </c>
    </row>
    <row r="194" spans="1:21" s="140" customFormat="1">
      <c r="A194" s="141" t="s">
        <v>2459</v>
      </c>
      <c r="B194" s="142" t="s">
        <v>2460</v>
      </c>
      <c r="C194" s="142" t="s">
        <v>41</v>
      </c>
      <c r="D194" s="142">
        <v>2568</v>
      </c>
      <c r="E194" s="142" t="s">
        <v>1925</v>
      </c>
      <c r="F194" s="143">
        <v>243892</v>
      </c>
      <c r="G194" s="143" t="s">
        <v>942</v>
      </c>
      <c r="H194" s="143">
        <v>244257</v>
      </c>
      <c r="I194" s="142" t="s">
        <v>101</v>
      </c>
      <c r="J194" s="142" t="s">
        <v>238</v>
      </c>
      <c r="K194" s="142" t="s">
        <v>2461</v>
      </c>
      <c r="L194" s="142" t="s">
        <v>2338</v>
      </c>
      <c r="M194" s="142" t="s">
        <v>29</v>
      </c>
      <c r="N194" s="142" t="s">
        <v>2032</v>
      </c>
      <c r="O194" s="142" t="s">
        <v>1952</v>
      </c>
      <c r="P194" s="144" t="s">
        <v>1952</v>
      </c>
      <c r="Q194" s="142"/>
      <c r="R194" s="142"/>
      <c r="S194" s="142"/>
      <c r="T194" s="142"/>
      <c r="U194" s="142" t="s">
        <v>2462</v>
      </c>
    </row>
    <row r="195" spans="1:21" s="140" customFormat="1">
      <c r="A195" s="141" t="s">
        <v>2463</v>
      </c>
      <c r="B195" s="142" t="s">
        <v>2464</v>
      </c>
      <c r="C195" s="142" t="s">
        <v>41</v>
      </c>
      <c r="D195" s="142">
        <v>2568</v>
      </c>
      <c r="E195" s="142" t="s">
        <v>1925</v>
      </c>
      <c r="F195" s="143">
        <v>243892</v>
      </c>
      <c r="G195" s="143" t="s">
        <v>942</v>
      </c>
      <c r="H195" s="143">
        <v>244257</v>
      </c>
      <c r="I195" s="142" t="s">
        <v>101</v>
      </c>
      <c r="J195" s="142" t="s">
        <v>238</v>
      </c>
      <c r="K195" s="142" t="s">
        <v>2461</v>
      </c>
      <c r="L195" s="142" t="s">
        <v>2338</v>
      </c>
      <c r="M195" s="142" t="s">
        <v>29</v>
      </c>
      <c r="N195" s="142" t="s">
        <v>2032</v>
      </c>
      <c r="O195" s="142" t="s">
        <v>1952</v>
      </c>
      <c r="P195" s="144" t="s">
        <v>1952</v>
      </c>
      <c r="Q195" s="142"/>
      <c r="R195" s="142"/>
      <c r="S195" s="142"/>
      <c r="T195" s="142"/>
      <c r="U195" s="142" t="s">
        <v>2465</v>
      </c>
    </row>
    <row r="196" spans="1:21" s="140" customFormat="1">
      <c r="A196" s="141" t="s">
        <v>2466</v>
      </c>
      <c r="B196" s="142" t="s">
        <v>2467</v>
      </c>
      <c r="C196" s="142" t="s">
        <v>41</v>
      </c>
      <c r="D196" s="142">
        <v>2568</v>
      </c>
      <c r="E196" s="142" t="s">
        <v>2311</v>
      </c>
      <c r="F196" s="143">
        <v>244044</v>
      </c>
      <c r="G196" s="143" t="s">
        <v>942</v>
      </c>
      <c r="H196" s="143">
        <v>244257</v>
      </c>
      <c r="I196" s="142" t="s">
        <v>101</v>
      </c>
      <c r="J196" s="142" t="s">
        <v>238</v>
      </c>
      <c r="K196" s="142" t="s">
        <v>361</v>
      </c>
      <c r="L196" s="142" t="s">
        <v>2338</v>
      </c>
      <c r="M196" s="142" t="s">
        <v>29</v>
      </c>
      <c r="N196" s="142" t="s">
        <v>2032</v>
      </c>
      <c r="O196" s="142" t="s">
        <v>1937</v>
      </c>
      <c r="P196" s="144" t="s">
        <v>1937</v>
      </c>
      <c r="Q196" s="142"/>
      <c r="R196" s="142"/>
      <c r="S196" s="142"/>
      <c r="T196" s="142"/>
      <c r="U196" s="142" t="s">
        <v>2468</v>
      </c>
    </row>
    <row r="197" spans="1:21" s="140" customFormat="1">
      <c r="A197" s="141" t="s">
        <v>2469</v>
      </c>
      <c r="B197" s="142" t="s">
        <v>2470</v>
      </c>
      <c r="C197" s="142" t="s">
        <v>41</v>
      </c>
      <c r="D197" s="142">
        <v>2568</v>
      </c>
      <c r="E197" s="142" t="s">
        <v>2311</v>
      </c>
      <c r="F197" s="143">
        <v>244044</v>
      </c>
      <c r="G197" s="143" t="s">
        <v>942</v>
      </c>
      <c r="H197" s="143">
        <v>244257</v>
      </c>
      <c r="I197" s="142" t="s">
        <v>101</v>
      </c>
      <c r="J197" s="142" t="s">
        <v>238</v>
      </c>
      <c r="K197" s="142" t="s">
        <v>361</v>
      </c>
      <c r="L197" s="142" t="s">
        <v>2338</v>
      </c>
      <c r="M197" s="142" t="s">
        <v>29</v>
      </c>
      <c r="N197" s="142" t="s">
        <v>2032</v>
      </c>
      <c r="O197" s="142" t="s">
        <v>1937</v>
      </c>
      <c r="P197" s="144" t="s">
        <v>1937</v>
      </c>
      <c r="Q197" s="142"/>
      <c r="R197" s="142"/>
      <c r="S197" s="142"/>
      <c r="T197" s="142"/>
      <c r="U197" s="142" t="s">
        <v>2471</v>
      </c>
    </row>
    <row r="198" spans="1:21" s="140" customFormat="1">
      <c r="A198" s="141" t="s">
        <v>2472</v>
      </c>
      <c r="B198" s="142" t="s">
        <v>2473</v>
      </c>
      <c r="C198" s="142" t="s">
        <v>41</v>
      </c>
      <c r="D198" s="142">
        <v>2568</v>
      </c>
      <c r="E198" s="142" t="s">
        <v>2311</v>
      </c>
      <c r="F198" s="143">
        <v>244044</v>
      </c>
      <c r="G198" s="143" t="s">
        <v>942</v>
      </c>
      <c r="H198" s="143">
        <v>244257</v>
      </c>
      <c r="I198" s="142" t="s">
        <v>101</v>
      </c>
      <c r="J198" s="142" t="s">
        <v>238</v>
      </c>
      <c r="K198" s="142" t="s">
        <v>361</v>
      </c>
      <c r="L198" s="142" t="s">
        <v>2338</v>
      </c>
      <c r="M198" s="142" t="s">
        <v>29</v>
      </c>
      <c r="N198" s="142" t="s">
        <v>2032</v>
      </c>
      <c r="O198" s="142" t="s">
        <v>1937</v>
      </c>
      <c r="P198" s="144" t="s">
        <v>1937</v>
      </c>
      <c r="Q198" s="142"/>
      <c r="R198" s="142"/>
      <c r="S198" s="142"/>
      <c r="T198" s="142"/>
      <c r="U198" s="142" t="s">
        <v>2474</v>
      </c>
    </row>
    <row r="199" spans="1:21" s="140" customFormat="1">
      <c r="A199" s="141" t="s">
        <v>2475</v>
      </c>
      <c r="B199" s="142" t="s">
        <v>2476</v>
      </c>
      <c r="C199" s="142" t="s">
        <v>41</v>
      </c>
      <c r="D199" s="142">
        <v>2568</v>
      </c>
      <c r="E199" s="142" t="s">
        <v>2311</v>
      </c>
      <c r="F199" s="143">
        <v>244044</v>
      </c>
      <c r="G199" s="143" t="s">
        <v>2477</v>
      </c>
      <c r="H199" s="143">
        <v>244196</v>
      </c>
      <c r="I199" s="142" t="s">
        <v>101</v>
      </c>
      <c r="J199" s="142" t="s">
        <v>238</v>
      </c>
      <c r="K199" s="142" t="s">
        <v>361</v>
      </c>
      <c r="L199" s="142" t="s">
        <v>2338</v>
      </c>
      <c r="M199" s="142" t="s">
        <v>29</v>
      </c>
      <c r="N199" s="142" t="s">
        <v>2032</v>
      </c>
      <c r="O199" s="142" t="s">
        <v>1937</v>
      </c>
      <c r="P199" s="144" t="s">
        <v>1937</v>
      </c>
      <c r="Q199" s="142"/>
      <c r="R199" s="142"/>
      <c r="S199" s="142"/>
      <c r="T199" s="142"/>
      <c r="U199" s="142" t="s">
        <v>2478</v>
      </c>
    </row>
    <row r="200" spans="1:21" s="140" customFormat="1">
      <c r="A200" s="141" t="s">
        <v>2479</v>
      </c>
      <c r="B200" s="142" t="s">
        <v>2480</v>
      </c>
      <c r="C200" s="142" t="s">
        <v>41</v>
      </c>
      <c r="D200" s="142">
        <v>2568</v>
      </c>
      <c r="E200" s="142" t="s">
        <v>2311</v>
      </c>
      <c r="F200" s="143">
        <v>244044</v>
      </c>
      <c r="G200" s="143" t="s">
        <v>935</v>
      </c>
      <c r="H200" s="143">
        <v>244165</v>
      </c>
      <c r="I200" s="142" t="s">
        <v>101</v>
      </c>
      <c r="J200" s="142" t="s">
        <v>238</v>
      </c>
      <c r="K200" s="142" t="s">
        <v>361</v>
      </c>
      <c r="L200" s="142" t="s">
        <v>2338</v>
      </c>
      <c r="M200" s="142" t="s">
        <v>29</v>
      </c>
      <c r="N200" s="142" t="s">
        <v>2032</v>
      </c>
      <c r="O200" s="142" t="s">
        <v>1937</v>
      </c>
      <c r="P200" s="144" t="s">
        <v>1937</v>
      </c>
      <c r="Q200" s="142"/>
      <c r="R200" s="142"/>
      <c r="S200" s="142"/>
      <c r="T200" s="142"/>
      <c r="U200" s="142" t="s">
        <v>2481</v>
      </c>
    </row>
    <row r="201" spans="1:21" s="140" customFormat="1">
      <c r="A201" s="141" t="s">
        <v>2482</v>
      </c>
      <c r="B201" s="142" t="s">
        <v>2483</v>
      </c>
      <c r="C201" s="142" t="s">
        <v>41</v>
      </c>
      <c r="D201" s="142">
        <v>2568</v>
      </c>
      <c r="E201" s="142" t="s">
        <v>2311</v>
      </c>
      <c r="F201" s="143">
        <v>244044</v>
      </c>
      <c r="G201" s="143" t="s">
        <v>1519</v>
      </c>
      <c r="H201" s="143">
        <v>244227</v>
      </c>
      <c r="I201" s="142" t="s">
        <v>101</v>
      </c>
      <c r="J201" s="142" t="s">
        <v>238</v>
      </c>
      <c r="K201" s="142" t="s">
        <v>361</v>
      </c>
      <c r="L201" s="142" t="s">
        <v>2338</v>
      </c>
      <c r="M201" s="142" t="s">
        <v>29</v>
      </c>
      <c r="N201" s="142" t="s">
        <v>2032</v>
      </c>
      <c r="O201" s="142" t="s">
        <v>1937</v>
      </c>
      <c r="P201" s="144" t="s">
        <v>1937</v>
      </c>
      <c r="Q201" s="142"/>
      <c r="R201" s="142"/>
      <c r="S201" s="142"/>
      <c r="T201" s="142"/>
      <c r="U201" s="142" t="s">
        <v>2484</v>
      </c>
    </row>
    <row r="202" spans="1:21" s="140" customFormat="1">
      <c r="A202" s="141" t="s">
        <v>2485</v>
      </c>
      <c r="B202" s="142" t="s">
        <v>2486</v>
      </c>
      <c r="C202" s="142" t="s">
        <v>41</v>
      </c>
      <c r="D202" s="142">
        <v>2568</v>
      </c>
      <c r="E202" s="142" t="s">
        <v>2342</v>
      </c>
      <c r="F202" s="143">
        <v>244015</v>
      </c>
      <c r="G202" s="143" t="s">
        <v>2477</v>
      </c>
      <c r="H202" s="143">
        <v>244196</v>
      </c>
      <c r="I202" s="142" t="s">
        <v>101</v>
      </c>
      <c r="J202" s="142" t="s">
        <v>238</v>
      </c>
      <c r="K202" s="142" t="s">
        <v>1147</v>
      </c>
      <c r="L202" s="142" t="s">
        <v>2338</v>
      </c>
      <c r="M202" s="142" t="s">
        <v>29</v>
      </c>
      <c r="N202" s="142" t="s">
        <v>2032</v>
      </c>
      <c r="O202" s="142" t="s">
        <v>2035</v>
      </c>
      <c r="P202" s="144" t="s">
        <v>2035</v>
      </c>
      <c r="Q202" s="142"/>
      <c r="R202" s="142"/>
      <c r="S202" s="142"/>
      <c r="T202" s="142"/>
      <c r="U202" s="142" t="s">
        <v>2487</v>
      </c>
    </row>
    <row r="203" spans="1:21" s="140" customFormat="1">
      <c r="A203" s="141" t="s">
        <v>2488</v>
      </c>
      <c r="B203" s="142" t="s">
        <v>2489</v>
      </c>
      <c r="C203" s="142" t="s">
        <v>41</v>
      </c>
      <c r="D203" s="142">
        <v>2568</v>
      </c>
      <c r="E203" s="142" t="s">
        <v>2317</v>
      </c>
      <c r="F203" s="143">
        <v>243984</v>
      </c>
      <c r="G203" s="143" t="s">
        <v>2477</v>
      </c>
      <c r="H203" s="143">
        <v>244196</v>
      </c>
      <c r="I203" s="142" t="s">
        <v>101</v>
      </c>
      <c r="J203" s="142" t="s">
        <v>238</v>
      </c>
      <c r="K203" s="142" t="s">
        <v>990</v>
      </c>
      <c r="L203" s="142" t="s">
        <v>2338</v>
      </c>
      <c r="M203" s="142" t="s">
        <v>29</v>
      </c>
      <c r="N203" s="142" t="s">
        <v>2032</v>
      </c>
      <c r="O203" s="142" t="s">
        <v>2035</v>
      </c>
      <c r="P203" s="144" t="s">
        <v>2035</v>
      </c>
      <c r="Q203" s="142"/>
      <c r="R203" s="142"/>
      <c r="S203" s="142"/>
      <c r="T203" s="142"/>
      <c r="U203" s="142" t="s">
        <v>2490</v>
      </c>
    </row>
    <row r="204" spans="1:21" s="140" customFormat="1">
      <c r="A204" s="141" t="s">
        <v>2491</v>
      </c>
      <c r="B204" s="142" t="s">
        <v>2492</v>
      </c>
      <c r="C204" s="142" t="s">
        <v>41</v>
      </c>
      <c r="D204" s="142">
        <v>2568</v>
      </c>
      <c r="E204" s="142" t="s">
        <v>2317</v>
      </c>
      <c r="F204" s="143">
        <v>243984</v>
      </c>
      <c r="G204" s="143" t="s">
        <v>2477</v>
      </c>
      <c r="H204" s="143">
        <v>244196</v>
      </c>
      <c r="I204" s="142" t="s">
        <v>101</v>
      </c>
      <c r="J204" s="142" t="s">
        <v>238</v>
      </c>
      <c r="K204" s="142" t="s">
        <v>990</v>
      </c>
      <c r="L204" s="142" t="s">
        <v>2338</v>
      </c>
      <c r="M204" s="142" t="s">
        <v>29</v>
      </c>
      <c r="N204" s="142" t="s">
        <v>2032</v>
      </c>
      <c r="O204" s="142" t="s">
        <v>2035</v>
      </c>
      <c r="P204" s="144" t="s">
        <v>2035</v>
      </c>
      <c r="Q204" s="142"/>
      <c r="R204" s="142"/>
      <c r="S204" s="142"/>
      <c r="T204" s="142"/>
      <c r="U204" s="142" t="s">
        <v>2493</v>
      </c>
    </row>
    <row r="205" spans="1:21" s="140" customFormat="1">
      <c r="A205" s="141" t="s">
        <v>2494</v>
      </c>
      <c r="B205" s="142" t="s">
        <v>2495</v>
      </c>
      <c r="C205" s="142" t="s">
        <v>41</v>
      </c>
      <c r="D205" s="142">
        <v>2568</v>
      </c>
      <c r="E205" s="142" t="s">
        <v>2317</v>
      </c>
      <c r="F205" s="143">
        <v>243984</v>
      </c>
      <c r="G205" s="143" t="s">
        <v>2496</v>
      </c>
      <c r="H205" s="143">
        <v>244135</v>
      </c>
      <c r="I205" s="142" t="s">
        <v>101</v>
      </c>
      <c r="J205" s="142" t="s">
        <v>238</v>
      </c>
      <c r="K205" s="142" t="s">
        <v>777</v>
      </c>
      <c r="L205" s="142" t="s">
        <v>2338</v>
      </c>
      <c r="M205" s="142" t="s">
        <v>29</v>
      </c>
      <c r="N205" s="142" t="s">
        <v>2032</v>
      </c>
      <c r="O205" s="142" t="s">
        <v>1937</v>
      </c>
      <c r="P205" s="144" t="s">
        <v>1937</v>
      </c>
      <c r="Q205" s="142"/>
      <c r="R205" s="142"/>
      <c r="S205" s="142"/>
      <c r="T205" s="142"/>
      <c r="U205" s="142" t="s">
        <v>2497</v>
      </c>
    </row>
    <row r="206" spans="1:21" s="140" customFormat="1">
      <c r="A206" s="141" t="s">
        <v>2498</v>
      </c>
      <c r="B206" s="142" t="s">
        <v>2499</v>
      </c>
      <c r="C206" s="142" t="s">
        <v>41</v>
      </c>
      <c r="D206" s="142">
        <v>2568</v>
      </c>
      <c r="E206" s="142" t="s">
        <v>2342</v>
      </c>
      <c r="F206" s="143">
        <v>244015</v>
      </c>
      <c r="G206" s="143" t="s">
        <v>942</v>
      </c>
      <c r="H206" s="143">
        <v>244257</v>
      </c>
      <c r="I206" s="142" t="s">
        <v>293</v>
      </c>
      <c r="J206" s="142" t="s">
        <v>2500</v>
      </c>
      <c r="K206" s="142"/>
      <c r="L206" s="142" t="s">
        <v>2338</v>
      </c>
      <c r="M206" s="142" t="s">
        <v>29</v>
      </c>
      <c r="N206" s="142" t="s">
        <v>2032</v>
      </c>
      <c r="O206" s="142" t="s">
        <v>1937</v>
      </c>
      <c r="P206" s="144" t="s">
        <v>1937</v>
      </c>
      <c r="Q206" s="142"/>
      <c r="R206" s="142"/>
      <c r="S206" s="142"/>
      <c r="T206" s="142"/>
      <c r="U206" s="142" t="s">
        <v>2501</v>
      </c>
    </row>
    <row r="207" spans="1:21" s="140" customFormat="1">
      <c r="A207" s="141" t="s">
        <v>2502</v>
      </c>
      <c r="B207" s="142" t="s">
        <v>2503</v>
      </c>
      <c r="C207" s="142" t="s">
        <v>41</v>
      </c>
      <c r="D207" s="142">
        <v>2568</v>
      </c>
      <c r="E207" s="142" t="s">
        <v>1925</v>
      </c>
      <c r="F207" s="143">
        <v>243892</v>
      </c>
      <c r="G207" s="143" t="s">
        <v>942</v>
      </c>
      <c r="H207" s="143">
        <v>244257</v>
      </c>
      <c r="I207" s="142" t="s">
        <v>166</v>
      </c>
      <c r="J207" s="142" t="s">
        <v>165</v>
      </c>
      <c r="K207" s="142" t="s">
        <v>193</v>
      </c>
      <c r="L207" s="142" t="s">
        <v>2338</v>
      </c>
      <c r="M207" s="142" t="s">
        <v>29</v>
      </c>
      <c r="N207" s="142" t="s">
        <v>2032</v>
      </c>
      <c r="O207" s="142" t="s">
        <v>1985</v>
      </c>
      <c r="P207" s="144" t="s">
        <v>1985</v>
      </c>
      <c r="Q207" s="142"/>
      <c r="R207" s="142"/>
      <c r="S207" s="142"/>
      <c r="T207" s="142"/>
      <c r="U207" s="142" t="s">
        <v>2504</v>
      </c>
    </row>
    <row r="208" spans="1:21" s="140" customFormat="1">
      <c r="A208" s="141" t="s">
        <v>2505</v>
      </c>
      <c r="B208" s="142" t="s">
        <v>2506</v>
      </c>
      <c r="C208" s="142" t="s">
        <v>41</v>
      </c>
      <c r="D208" s="142">
        <v>2568</v>
      </c>
      <c r="E208" s="142" t="s">
        <v>1925</v>
      </c>
      <c r="F208" s="143">
        <v>243892</v>
      </c>
      <c r="G208" s="143" t="s">
        <v>942</v>
      </c>
      <c r="H208" s="143">
        <v>244257</v>
      </c>
      <c r="I208" s="142" t="s">
        <v>166</v>
      </c>
      <c r="J208" s="142" t="s">
        <v>165</v>
      </c>
      <c r="K208" s="142" t="s">
        <v>193</v>
      </c>
      <c r="L208" s="142" t="s">
        <v>2338</v>
      </c>
      <c r="M208" s="142" t="s">
        <v>29</v>
      </c>
      <c r="N208" s="142" t="s">
        <v>2032</v>
      </c>
      <c r="O208" s="142" t="s">
        <v>1985</v>
      </c>
      <c r="P208" s="144" t="s">
        <v>1985</v>
      </c>
      <c r="Q208" s="142"/>
      <c r="R208" s="142"/>
      <c r="S208" s="142"/>
      <c r="T208" s="142"/>
      <c r="U208" s="142" t="s">
        <v>2507</v>
      </c>
    </row>
    <row r="209" spans="1:21" s="140" customFormat="1">
      <c r="A209" s="141" t="s">
        <v>2508</v>
      </c>
      <c r="B209" s="142" t="s">
        <v>2509</v>
      </c>
      <c r="C209" s="142" t="s">
        <v>41</v>
      </c>
      <c r="D209" s="142">
        <v>2568</v>
      </c>
      <c r="E209" s="142" t="s">
        <v>1925</v>
      </c>
      <c r="F209" s="143">
        <v>243892</v>
      </c>
      <c r="G209" s="143" t="s">
        <v>942</v>
      </c>
      <c r="H209" s="143">
        <v>244257</v>
      </c>
      <c r="I209" s="142" t="s">
        <v>293</v>
      </c>
      <c r="J209" s="142" t="s">
        <v>2510</v>
      </c>
      <c r="K209" s="142"/>
      <c r="L209" s="142" t="s">
        <v>2338</v>
      </c>
      <c r="M209" s="142" t="s">
        <v>29</v>
      </c>
      <c r="N209" s="142" t="s">
        <v>2032</v>
      </c>
      <c r="O209" s="142" t="s">
        <v>1985</v>
      </c>
      <c r="P209" s="144" t="s">
        <v>1985</v>
      </c>
      <c r="Q209" s="142"/>
      <c r="R209" s="142"/>
      <c r="S209" s="142"/>
      <c r="T209" s="142"/>
      <c r="U209" s="142" t="s">
        <v>2511</v>
      </c>
    </row>
    <row r="210" spans="1:21" s="140" customFormat="1">
      <c r="A210" s="141" t="s">
        <v>2512</v>
      </c>
      <c r="B210" s="142" t="s">
        <v>2513</v>
      </c>
      <c r="C210" s="142" t="s">
        <v>41</v>
      </c>
      <c r="D210" s="142">
        <v>2568</v>
      </c>
      <c r="E210" s="142" t="s">
        <v>1925</v>
      </c>
      <c r="F210" s="143">
        <v>243892</v>
      </c>
      <c r="G210" s="143" t="s">
        <v>942</v>
      </c>
      <c r="H210" s="143">
        <v>244257</v>
      </c>
      <c r="I210" s="142" t="s">
        <v>47</v>
      </c>
      <c r="J210" s="142" t="s">
        <v>46</v>
      </c>
      <c r="K210" s="142" t="s">
        <v>153</v>
      </c>
      <c r="L210" s="142" t="s">
        <v>2338</v>
      </c>
      <c r="M210" s="142" t="s">
        <v>29</v>
      </c>
      <c r="N210" s="142" t="s">
        <v>2032</v>
      </c>
      <c r="O210" s="142" t="s">
        <v>1937</v>
      </c>
      <c r="P210" s="144" t="s">
        <v>1937</v>
      </c>
      <c r="Q210" s="142"/>
      <c r="R210" s="142"/>
      <c r="S210" s="142"/>
      <c r="T210" s="142"/>
      <c r="U210" s="142" t="s">
        <v>2514</v>
      </c>
    </row>
    <row r="211" spans="1:21" s="140" customFormat="1">
      <c r="A211" s="141" t="s">
        <v>2515</v>
      </c>
      <c r="B211" s="142" t="s">
        <v>2516</v>
      </c>
      <c r="C211" s="142" t="s">
        <v>41</v>
      </c>
      <c r="D211" s="142">
        <v>2568</v>
      </c>
      <c r="E211" s="142" t="s">
        <v>1925</v>
      </c>
      <c r="F211" s="143">
        <v>243892</v>
      </c>
      <c r="G211" s="143" t="s">
        <v>942</v>
      </c>
      <c r="H211" s="143">
        <v>244257</v>
      </c>
      <c r="I211" s="142" t="s">
        <v>47</v>
      </c>
      <c r="J211" s="142" t="s">
        <v>46</v>
      </c>
      <c r="K211" s="142" t="s">
        <v>153</v>
      </c>
      <c r="L211" s="142" t="s">
        <v>2338</v>
      </c>
      <c r="M211" s="142" t="s">
        <v>29</v>
      </c>
      <c r="N211" s="142" t="s">
        <v>2032</v>
      </c>
      <c r="O211" s="142" t="s">
        <v>1937</v>
      </c>
      <c r="P211" s="144" t="s">
        <v>1937</v>
      </c>
      <c r="Q211" s="142"/>
      <c r="R211" s="142"/>
      <c r="S211" s="142"/>
      <c r="T211" s="142"/>
      <c r="U211" s="142" t="s">
        <v>2517</v>
      </c>
    </row>
    <row r="212" spans="1:21" s="140" customFormat="1">
      <c r="A212" s="141" t="s">
        <v>2518</v>
      </c>
      <c r="B212" s="142" t="s">
        <v>2519</v>
      </c>
      <c r="C212" s="142" t="s">
        <v>41</v>
      </c>
      <c r="D212" s="142">
        <v>2568</v>
      </c>
      <c r="E212" s="142" t="s">
        <v>1925</v>
      </c>
      <c r="F212" s="143">
        <v>243892</v>
      </c>
      <c r="G212" s="143" t="s">
        <v>942</v>
      </c>
      <c r="H212" s="143">
        <v>244257</v>
      </c>
      <c r="I212" s="142" t="s">
        <v>47</v>
      </c>
      <c r="J212" s="142" t="s">
        <v>46</v>
      </c>
      <c r="K212" s="142" t="s">
        <v>153</v>
      </c>
      <c r="L212" s="142" t="s">
        <v>2338</v>
      </c>
      <c r="M212" s="142" t="s">
        <v>29</v>
      </c>
      <c r="N212" s="142" t="s">
        <v>2032</v>
      </c>
      <c r="O212" s="142" t="s">
        <v>1937</v>
      </c>
      <c r="P212" s="144" t="s">
        <v>1937</v>
      </c>
      <c r="Q212" s="142"/>
      <c r="R212" s="142"/>
      <c r="S212" s="142"/>
      <c r="T212" s="142"/>
      <c r="U212" s="142" t="s">
        <v>2520</v>
      </c>
    </row>
    <row r="213" spans="1:21" s="140" customFormat="1">
      <c r="A213" s="141" t="s">
        <v>2521</v>
      </c>
      <c r="B213" s="142" t="s">
        <v>2522</v>
      </c>
      <c r="C213" s="142" t="s">
        <v>41</v>
      </c>
      <c r="D213" s="142">
        <v>2568</v>
      </c>
      <c r="E213" s="142" t="s">
        <v>1925</v>
      </c>
      <c r="F213" s="143">
        <v>243892</v>
      </c>
      <c r="G213" s="143" t="s">
        <v>942</v>
      </c>
      <c r="H213" s="143">
        <v>244257</v>
      </c>
      <c r="I213" s="142" t="s">
        <v>47</v>
      </c>
      <c r="J213" s="142" t="s">
        <v>46</v>
      </c>
      <c r="K213" s="142" t="s">
        <v>921</v>
      </c>
      <c r="L213" s="142" t="s">
        <v>2338</v>
      </c>
      <c r="M213" s="142" t="s">
        <v>29</v>
      </c>
      <c r="N213" s="142" t="s">
        <v>2032</v>
      </c>
      <c r="O213" s="142" t="s">
        <v>1952</v>
      </c>
      <c r="P213" s="144" t="s">
        <v>1952</v>
      </c>
      <c r="Q213" s="142"/>
      <c r="R213" s="142"/>
      <c r="S213" s="142"/>
      <c r="T213" s="142"/>
      <c r="U213" s="142" t="s">
        <v>2523</v>
      </c>
    </row>
    <row r="214" spans="1:21" s="140" customFormat="1">
      <c r="A214" s="141" t="s">
        <v>2524</v>
      </c>
      <c r="B214" s="142" t="s">
        <v>2002</v>
      </c>
      <c r="C214" s="142" t="s">
        <v>41</v>
      </c>
      <c r="D214" s="142">
        <v>2568</v>
      </c>
      <c r="E214" s="142" t="s">
        <v>1925</v>
      </c>
      <c r="F214" s="143">
        <v>243892</v>
      </c>
      <c r="G214" s="143" t="s">
        <v>942</v>
      </c>
      <c r="H214" s="143">
        <v>244257</v>
      </c>
      <c r="I214" s="142" t="s">
        <v>47</v>
      </c>
      <c r="J214" s="142" t="s">
        <v>46</v>
      </c>
      <c r="K214" s="142" t="s">
        <v>504</v>
      </c>
      <c r="L214" s="142" t="s">
        <v>2338</v>
      </c>
      <c r="M214" s="142" t="s">
        <v>29</v>
      </c>
      <c r="N214" s="142" t="s">
        <v>2032</v>
      </c>
      <c r="O214" s="142" t="s">
        <v>1937</v>
      </c>
      <c r="P214" s="144" t="s">
        <v>1937</v>
      </c>
      <c r="Q214" s="142"/>
      <c r="R214" s="142"/>
      <c r="S214" s="142"/>
      <c r="T214" s="142"/>
      <c r="U214" s="142" t="s">
        <v>2525</v>
      </c>
    </row>
    <row r="215" spans="1:21" s="140" customFormat="1">
      <c r="A215" s="141" t="s">
        <v>2526</v>
      </c>
      <c r="B215" s="142" t="s">
        <v>518</v>
      </c>
      <c r="C215" s="142" t="s">
        <v>41</v>
      </c>
      <c r="D215" s="142">
        <v>2568</v>
      </c>
      <c r="E215" s="142" t="s">
        <v>1925</v>
      </c>
      <c r="F215" s="143">
        <v>243892</v>
      </c>
      <c r="G215" s="143" t="s">
        <v>942</v>
      </c>
      <c r="H215" s="143">
        <v>244257</v>
      </c>
      <c r="I215" s="142" t="s">
        <v>47</v>
      </c>
      <c r="J215" s="142" t="s">
        <v>46</v>
      </c>
      <c r="K215" s="142" t="s">
        <v>490</v>
      </c>
      <c r="L215" s="142" t="s">
        <v>2338</v>
      </c>
      <c r="M215" s="142" t="s">
        <v>29</v>
      </c>
      <c r="N215" s="142" t="s">
        <v>2032</v>
      </c>
      <c r="O215" s="142" t="s">
        <v>1952</v>
      </c>
      <c r="P215" s="144" t="s">
        <v>1952</v>
      </c>
      <c r="Q215" s="142"/>
      <c r="R215" s="142"/>
      <c r="S215" s="142"/>
      <c r="T215" s="142"/>
      <c r="U215" s="142" t="s">
        <v>2527</v>
      </c>
    </row>
    <row r="216" spans="1:21" s="140" customFormat="1">
      <c r="A216" s="141" t="s">
        <v>2528</v>
      </c>
      <c r="B216" s="142" t="s">
        <v>2529</v>
      </c>
      <c r="C216" s="142" t="s">
        <v>41</v>
      </c>
      <c r="D216" s="142">
        <v>2568</v>
      </c>
      <c r="E216" s="142" t="s">
        <v>1925</v>
      </c>
      <c r="F216" s="143">
        <v>243892</v>
      </c>
      <c r="G216" s="143" t="s">
        <v>942</v>
      </c>
      <c r="H216" s="143">
        <v>244257</v>
      </c>
      <c r="I216" s="142" t="s">
        <v>47</v>
      </c>
      <c r="J216" s="142" t="s">
        <v>46</v>
      </c>
      <c r="K216" s="142" t="s">
        <v>490</v>
      </c>
      <c r="L216" s="142" t="s">
        <v>2338</v>
      </c>
      <c r="M216" s="142" t="s">
        <v>29</v>
      </c>
      <c r="N216" s="142" t="s">
        <v>2032</v>
      </c>
      <c r="O216" s="142" t="s">
        <v>1952</v>
      </c>
      <c r="P216" s="144" t="s">
        <v>1952</v>
      </c>
      <c r="Q216" s="142"/>
      <c r="R216" s="142"/>
      <c r="S216" s="142"/>
      <c r="T216" s="142"/>
      <c r="U216" s="142" t="s">
        <v>2530</v>
      </c>
    </row>
    <row r="217" spans="1:21" s="140" customFormat="1">
      <c r="A217" s="141" t="s">
        <v>2531</v>
      </c>
      <c r="B217" s="142" t="s">
        <v>507</v>
      </c>
      <c r="C217" s="142" t="s">
        <v>41</v>
      </c>
      <c r="D217" s="142">
        <v>2568</v>
      </c>
      <c r="E217" s="142" t="s">
        <v>1925</v>
      </c>
      <c r="F217" s="143">
        <v>243892</v>
      </c>
      <c r="G217" s="143" t="s">
        <v>942</v>
      </c>
      <c r="H217" s="143">
        <v>244257</v>
      </c>
      <c r="I217" s="142" t="s">
        <v>47</v>
      </c>
      <c r="J217" s="142" t="s">
        <v>46</v>
      </c>
      <c r="K217" s="142" t="s">
        <v>490</v>
      </c>
      <c r="L217" s="142" t="s">
        <v>2338</v>
      </c>
      <c r="M217" s="142" t="s">
        <v>29</v>
      </c>
      <c r="N217" s="142" t="s">
        <v>2032</v>
      </c>
      <c r="O217" s="142" t="s">
        <v>1952</v>
      </c>
      <c r="P217" s="144" t="s">
        <v>1952</v>
      </c>
      <c r="Q217" s="142"/>
      <c r="R217" s="142"/>
      <c r="S217" s="142"/>
      <c r="T217" s="142"/>
      <c r="U217" s="142" t="s">
        <v>2532</v>
      </c>
    </row>
    <row r="218" spans="1:21" s="140" customFormat="1">
      <c r="A218" s="141" t="s">
        <v>2533</v>
      </c>
      <c r="B218" s="142" t="s">
        <v>2534</v>
      </c>
      <c r="C218" s="142" t="s">
        <v>41</v>
      </c>
      <c r="D218" s="142">
        <v>2568</v>
      </c>
      <c r="E218" s="142" t="s">
        <v>1925</v>
      </c>
      <c r="F218" s="143">
        <v>243892</v>
      </c>
      <c r="G218" s="143" t="s">
        <v>942</v>
      </c>
      <c r="H218" s="143">
        <v>244257</v>
      </c>
      <c r="I218" s="142" t="s">
        <v>47</v>
      </c>
      <c r="J218" s="142" t="s">
        <v>46</v>
      </c>
      <c r="K218" s="142" t="s">
        <v>45</v>
      </c>
      <c r="L218" s="142" t="s">
        <v>2338</v>
      </c>
      <c r="M218" s="142" t="s">
        <v>29</v>
      </c>
      <c r="N218" s="142" t="s">
        <v>2032</v>
      </c>
      <c r="O218" s="142" t="s">
        <v>1952</v>
      </c>
      <c r="P218" s="144" t="s">
        <v>1952</v>
      </c>
      <c r="Q218" s="142"/>
      <c r="R218" s="142"/>
      <c r="S218" s="142"/>
      <c r="T218" s="142"/>
      <c r="U218" s="142" t="s">
        <v>2535</v>
      </c>
    </row>
    <row r="219" spans="1:21" s="140" customFormat="1">
      <c r="A219" s="141" t="s">
        <v>2536</v>
      </c>
      <c r="B219" s="142" t="s">
        <v>2537</v>
      </c>
      <c r="C219" s="142" t="s">
        <v>41</v>
      </c>
      <c r="D219" s="142">
        <v>2568</v>
      </c>
      <c r="E219" s="142" t="s">
        <v>1925</v>
      </c>
      <c r="F219" s="143">
        <v>243892</v>
      </c>
      <c r="G219" s="143" t="s">
        <v>942</v>
      </c>
      <c r="H219" s="143">
        <v>244257</v>
      </c>
      <c r="I219" s="142" t="s">
        <v>47</v>
      </c>
      <c r="J219" s="142" t="s">
        <v>46</v>
      </c>
      <c r="K219" s="142" t="s">
        <v>45</v>
      </c>
      <c r="L219" s="142" t="s">
        <v>2338</v>
      </c>
      <c r="M219" s="142" t="s">
        <v>29</v>
      </c>
      <c r="N219" s="142" t="s">
        <v>2032</v>
      </c>
      <c r="O219" s="142" t="s">
        <v>1952</v>
      </c>
      <c r="P219" s="144" t="s">
        <v>1952</v>
      </c>
      <c r="Q219" s="142"/>
      <c r="R219" s="142"/>
      <c r="S219" s="142"/>
      <c r="T219" s="142"/>
      <c r="U219" s="142" t="s">
        <v>2538</v>
      </c>
    </row>
    <row r="220" spans="1:21" s="140" customFormat="1">
      <c r="A220" s="141" t="s">
        <v>2539</v>
      </c>
      <c r="B220" s="142" t="s">
        <v>2540</v>
      </c>
      <c r="C220" s="142" t="s">
        <v>41</v>
      </c>
      <c r="D220" s="142">
        <v>2568</v>
      </c>
      <c r="E220" s="142" t="s">
        <v>2541</v>
      </c>
      <c r="F220" s="143">
        <v>244075</v>
      </c>
      <c r="G220" s="143" t="s">
        <v>942</v>
      </c>
      <c r="H220" s="143">
        <v>244257</v>
      </c>
      <c r="I220" s="142" t="s">
        <v>47</v>
      </c>
      <c r="J220" s="142" t="s">
        <v>46</v>
      </c>
      <c r="K220" s="142" t="s">
        <v>45</v>
      </c>
      <c r="L220" s="142" t="s">
        <v>2338</v>
      </c>
      <c r="M220" s="142" t="s">
        <v>29</v>
      </c>
      <c r="N220" s="142" t="s">
        <v>2032</v>
      </c>
      <c r="O220" s="142" t="s">
        <v>1952</v>
      </c>
      <c r="P220" s="144" t="s">
        <v>1952</v>
      </c>
      <c r="Q220" s="142"/>
      <c r="R220" s="142"/>
      <c r="S220" s="142"/>
      <c r="T220" s="142"/>
      <c r="U220" s="142" t="s">
        <v>2542</v>
      </c>
    </row>
    <row r="221" spans="1:21" s="140" customFormat="1">
      <c r="A221" s="141" t="s">
        <v>2543</v>
      </c>
      <c r="B221" s="142" t="s">
        <v>2544</v>
      </c>
      <c r="C221" s="142" t="s">
        <v>41</v>
      </c>
      <c r="D221" s="142">
        <v>2568</v>
      </c>
      <c r="E221" s="142" t="s">
        <v>1925</v>
      </c>
      <c r="F221" s="143">
        <v>243892</v>
      </c>
      <c r="G221" s="143" t="s">
        <v>942</v>
      </c>
      <c r="H221" s="143">
        <v>244257</v>
      </c>
      <c r="I221" s="142" t="s">
        <v>47</v>
      </c>
      <c r="J221" s="142" t="s">
        <v>46</v>
      </c>
      <c r="K221" s="142" t="s">
        <v>45</v>
      </c>
      <c r="L221" s="142" t="s">
        <v>2338</v>
      </c>
      <c r="M221" s="142" t="s">
        <v>29</v>
      </c>
      <c r="N221" s="142" t="s">
        <v>2032</v>
      </c>
      <c r="O221" s="142" t="s">
        <v>1967</v>
      </c>
      <c r="P221" s="144" t="s">
        <v>1967</v>
      </c>
      <c r="Q221" s="142"/>
      <c r="R221" s="142"/>
      <c r="S221" s="142"/>
      <c r="T221" s="142"/>
      <c r="U221" s="142" t="s">
        <v>2545</v>
      </c>
    </row>
    <row r="222" spans="1:21" s="140" customFormat="1">
      <c r="A222" s="141" t="s">
        <v>2546</v>
      </c>
      <c r="B222" s="142" t="s">
        <v>2547</v>
      </c>
      <c r="C222" s="142" t="s">
        <v>41</v>
      </c>
      <c r="D222" s="142">
        <v>2568</v>
      </c>
      <c r="E222" s="142" t="s">
        <v>1925</v>
      </c>
      <c r="F222" s="143">
        <v>243892</v>
      </c>
      <c r="G222" s="143" t="s">
        <v>942</v>
      </c>
      <c r="H222" s="143">
        <v>244257</v>
      </c>
      <c r="I222" s="142" t="s">
        <v>47</v>
      </c>
      <c r="J222" s="142" t="s">
        <v>46</v>
      </c>
      <c r="K222" s="142" t="s">
        <v>45</v>
      </c>
      <c r="L222" s="142" t="s">
        <v>2338</v>
      </c>
      <c r="M222" s="142" t="s">
        <v>29</v>
      </c>
      <c r="N222" s="142" t="s">
        <v>2032</v>
      </c>
      <c r="O222" s="142" t="s">
        <v>1952</v>
      </c>
      <c r="P222" s="144" t="s">
        <v>1952</v>
      </c>
      <c r="Q222" s="142"/>
      <c r="R222" s="142"/>
      <c r="S222" s="142"/>
      <c r="T222" s="142"/>
      <c r="U222" s="142" t="s">
        <v>2548</v>
      </c>
    </row>
    <row r="223" spans="1:21" s="140" customFormat="1">
      <c r="A223" s="141" t="s">
        <v>2549</v>
      </c>
      <c r="B223" s="142" t="s">
        <v>1704</v>
      </c>
      <c r="C223" s="142" t="s">
        <v>41</v>
      </c>
      <c r="D223" s="142">
        <v>2568</v>
      </c>
      <c r="E223" s="142" t="s">
        <v>2342</v>
      </c>
      <c r="F223" s="143">
        <v>244015</v>
      </c>
      <c r="G223" s="143" t="s">
        <v>2550</v>
      </c>
      <c r="H223" s="143">
        <v>244408</v>
      </c>
      <c r="I223" s="142" t="s">
        <v>47</v>
      </c>
      <c r="J223" s="142" t="s">
        <v>70</v>
      </c>
      <c r="K223" s="142" t="s">
        <v>112</v>
      </c>
      <c r="L223" s="142" t="s">
        <v>2338</v>
      </c>
      <c r="M223" s="142" t="s">
        <v>29</v>
      </c>
      <c r="N223" s="142" t="s">
        <v>2032</v>
      </c>
      <c r="O223" s="142" t="s">
        <v>1944</v>
      </c>
      <c r="P223" s="144" t="s">
        <v>1944</v>
      </c>
      <c r="Q223" s="142"/>
      <c r="R223" s="142"/>
      <c r="S223" s="142"/>
      <c r="T223" s="142"/>
      <c r="U223" s="142" t="s">
        <v>2551</v>
      </c>
    </row>
    <row r="224" spans="1:21" s="140" customFormat="1">
      <c r="A224" s="141" t="s">
        <v>2552</v>
      </c>
      <c r="B224" s="142" t="s">
        <v>2553</v>
      </c>
      <c r="C224" s="142" t="s">
        <v>41</v>
      </c>
      <c r="D224" s="142">
        <v>2568</v>
      </c>
      <c r="E224" s="142" t="s">
        <v>2342</v>
      </c>
      <c r="F224" s="143">
        <v>244015</v>
      </c>
      <c r="G224" s="143" t="s">
        <v>2554</v>
      </c>
      <c r="H224" s="143">
        <v>244318</v>
      </c>
      <c r="I224" s="142" t="s">
        <v>47</v>
      </c>
      <c r="J224" s="142" t="s">
        <v>70</v>
      </c>
      <c r="K224" s="142" t="s">
        <v>112</v>
      </c>
      <c r="L224" s="142" t="s">
        <v>2338</v>
      </c>
      <c r="M224" s="142" t="s">
        <v>29</v>
      </c>
      <c r="N224" s="142" t="s">
        <v>2032</v>
      </c>
      <c r="O224" s="142" t="s">
        <v>1973</v>
      </c>
      <c r="P224" s="144" t="s">
        <v>1973</v>
      </c>
      <c r="Q224" s="142"/>
      <c r="R224" s="142"/>
      <c r="S224" s="142"/>
      <c r="T224" s="142"/>
      <c r="U224" s="142" t="s">
        <v>2555</v>
      </c>
    </row>
    <row r="225" spans="1:21" s="140" customFormat="1">
      <c r="A225" s="141" t="s">
        <v>2556</v>
      </c>
      <c r="B225" s="142" t="s">
        <v>2557</v>
      </c>
      <c r="C225" s="142" t="s">
        <v>41</v>
      </c>
      <c r="D225" s="142">
        <v>2568</v>
      </c>
      <c r="E225" s="142" t="s">
        <v>1925</v>
      </c>
      <c r="F225" s="143">
        <v>243892</v>
      </c>
      <c r="G225" s="143" t="s">
        <v>935</v>
      </c>
      <c r="H225" s="143">
        <v>244165</v>
      </c>
      <c r="I225" s="142" t="s">
        <v>564</v>
      </c>
      <c r="J225" s="142" t="s">
        <v>1998</v>
      </c>
      <c r="K225" s="142" t="s">
        <v>2321</v>
      </c>
      <c r="L225" s="142" t="s">
        <v>2338</v>
      </c>
      <c r="M225" s="142" t="s">
        <v>29</v>
      </c>
      <c r="N225" s="142" t="s">
        <v>2032</v>
      </c>
      <c r="O225" s="142" t="s">
        <v>1937</v>
      </c>
      <c r="P225" s="144" t="s">
        <v>1937</v>
      </c>
      <c r="Q225" s="142"/>
      <c r="R225" s="142"/>
      <c r="S225" s="142"/>
      <c r="T225" s="142"/>
      <c r="U225" s="142" t="s">
        <v>2558</v>
      </c>
    </row>
    <row r="226" spans="1:21" s="140" customFormat="1">
      <c r="A226" s="141" t="s">
        <v>2559</v>
      </c>
      <c r="B226" s="142" t="s">
        <v>2560</v>
      </c>
      <c r="C226" s="142" t="s">
        <v>41</v>
      </c>
      <c r="D226" s="142">
        <v>2568</v>
      </c>
      <c r="E226" s="142" t="s">
        <v>1925</v>
      </c>
      <c r="F226" s="143">
        <v>243892</v>
      </c>
      <c r="G226" s="143" t="s">
        <v>942</v>
      </c>
      <c r="H226" s="143">
        <v>244257</v>
      </c>
      <c r="I226" s="142" t="s">
        <v>166</v>
      </c>
      <c r="J226" s="142" t="s">
        <v>756</v>
      </c>
      <c r="K226" s="142" t="s">
        <v>1712</v>
      </c>
      <c r="L226" s="142" t="s">
        <v>2338</v>
      </c>
      <c r="M226" s="142" t="s">
        <v>29</v>
      </c>
      <c r="N226" s="142" t="s">
        <v>2032</v>
      </c>
      <c r="O226" s="142" t="s">
        <v>1952</v>
      </c>
      <c r="P226" s="144" t="s">
        <v>1952</v>
      </c>
      <c r="Q226" s="142"/>
      <c r="R226" s="142"/>
      <c r="S226" s="142"/>
      <c r="T226" s="142"/>
      <c r="U226" s="142" t="s">
        <v>2561</v>
      </c>
    </row>
    <row r="227" spans="1:21" s="140" customFormat="1">
      <c r="A227" s="141" t="s">
        <v>2562</v>
      </c>
      <c r="B227" s="142" t="s">
        <v>2563</v>
      </c>
      <c r="C227" s="142" t="s">
        <v>41</v>
      </c>
      <c r="D227" s="142">
        <v>2568</v>
      </c>
      <c r="E227" s="142" t="s">
        <v>1925</v>
      </c>
      <c r="F227" s="143">
        <v>243892</v>
      </c>
      <c r="G227" s="143" t="s">
        <v>942</v>
      </c>
      <c r="H227" s="143">
        <v>244257</v>
      </c>
      <c r="I227" s="142" t="s">
        <v>166</v>
      </c>
      <c r="J227" s="142" t="s">
        <v>756</v>
      </c>
      <c r="K227" s="142" t="s">
        <v>1831</v>
      </c>
      <c r="L227" s="142" t="s">
        <v>2338</v>
      </c>
      <c r="M227" s="142" t="s">
        <v>29</v>
      </c>
      <c r="N227" s="142" t="s">
        <v>2032</v>
      </c>
      <c r="O227" s="142" t="s">
        <v>1985</v>
      </c>
      <c r="P227" s="144" t="s">
        <v>1985</v>
      </c>
      <c r="Q227" s="142"/>
      <c r="R227" s="142"/>
      <c r="S227" s="142"/>
      <c r="T227" s="142"/>
      <c r="U227" s="142" t="s">
        <v>2564</v>
      </c>
    </row>
    <row r="228" spans="1:21" s="140" customFormat="1">
      <c r="A228" s="141" t="s">
        <v>429</v>
      </c>
      <c r="B228" s="142" t="s">
        <v>430</v>
      </c>
      <c r="C228" s="142" t="s">
        <v>41</v>
      </c>
      <c r="D228" s="142">
        <v>2563</v>
      </c>
      <c r="E228" s="142" t="s">
        <v>432</v>
      </c>
      <c r="F228" s="143">
        <v>243162</v>
      </c>
      <c r="G228" s="143" t="s">
        <v>433</v>
      </c>
      <c r="H228" s="143">
        <v>243862</v>
      </c>
      <c r="I228" s="142" t="s">
        <v>37</v>
      </c>
      <c r="J228" s="142" t="s">
        <v>418</v>
      </c>
      <c r="K228" s="142" t="s">
        <v>417</v>
      </c>
      <c r="L228" s="143" t="s">
        <v>2565</v>
      </c>
      <c r="M228" s="143" t="s">
        <v>29</v>
      </c>
      <c r="N228" s="141">
        <v>50602</v>
      </c>
      <c r="O228" s="142" t="s">
        <v>419</v>
      </c>
      <c r="P228" s="144" t="s">
        <v>2051</v>
      </c>
      <c r="Q228" s="142"/>
      <c r="R228" s="141"/>
      <c r="S228" s="142"/>
      <c r="T228" s="142"/>
      <c r="U228" s="142" t="s">
        <v>2566</v>
      </c>
    </row>
    <row r="229" spans="1:21" s="140" customFormat="1">
      <c r="A229" s="141" t="s">
        <v>837</v>
      </c>
      <c r="B229" s="142" t="s">
        <v>442</v>
      </c>
      <c r="C229" s="142" t="s">
        <v>41</v>
      </c>
      <c r="D229" s="142">
        <v>2563</v>
      </c>
      <c r="E229" s="142" t="s">
        <v>373</v>
      </c>
      <c r="F229" s="143">
        <v>242523</v>
      </c>
      <c r="G229" s="143" t="s">
        <v>834</v>
      </c>
      <c r="H229" s="143">
        <v>243588</v>
      </c>
      <c r="I229" s="142" t="s">
        <v>62</v>
      </c>
      <c r="J229" s="142" t="s">
        <v>426</v>
      </c>
      <c r="K229" s="142" t="s">
        <v>839</v>
      </c>
      <c r="L229" s="143" t="s">
        <v>2565</v>
      </c>
      <c r="M229" s="143" t="s">
        <v>29</v>
      </c>
      <c r="N229" s="141">
        <v>50602</v>
      </c>
      <c r="O229" s="142" t="s">
        <v>428</v>
      </c>
      <c r="P229" s="144" t="s">
        <v>1985</v>
      </c>
      <c r="Q229" s="142"/>
      <c r="R229" s="141"/>
      <c r="S229" s="142"/>
      <c r="T229" s="142"/>
      <c r="U229" s="142" t="s">
        <v>2567</v>
      </c>
    </row>
    <row r="230" spans="1:21" s="140" customFormat="1">
      <c r="A230" s="141" t="s">
        <v>463</v>
      </c>
      <c r="B230" s="142" t="s">
        <v>465</v>
      </c>
      <c r="C230" s="142" t="s">
        <v>41</v>
      </c>
      <c r="D230" s="142">
        <v>2563</v>
      </c>
      <c r="E230" s="142" t="s">
        <v>85</v>
      </c>
      <c r="F230" s="143">
        <v>242401</v>
      </c>
      <c r="G230" s="143" t="s">
        <v>85</v>
      </c>
      <c r="H230" s="143">
        <v>242401</v>
      </c>
      <c r="I230" s="142" t="s">
        <v>62</v>
      </c>
      <c r="J230" s="142" t="s">
        <v>324</v>
      </c>
      <c r="K230" s="142" t="s">
        <v>467</v>
      </c>
      <c r="L230" s="143" t="s">
        <v>2565</v>
      </c>
      <c r="M230" s="143" t="s">
        <v>29</v>
      </c>
      <c r="N230" s="141">
        <v>50602</v>
      </c>
      <c r="O230" s="142" t="s">
        <v>440</v>
      </c>
      <c r="P230" s="144" t="s">
        <v>2035</v>
      </c>
      <c r="Q230" s="142"/>
      <c r="R230" s="141"/>
      <c r="S230" s="142"/>
      <c r="T230" s="142"/>
      <c r="U230" s="142" t="s">
        <v>2568</v>
      </c>
    </row>
    <row r="231" spans="1:21" s="140" customFormat="1">
      <c r="A231" s="141" t="s">
        <v>459</v>
      </c>
      <c r="B231" s="142" t="s">
        <v>460</v>
      </c>
      <c r="C231" s="142" t="s">
        <v>41</v>
      </c>
      <c r="D231" s="142">
        <v>2563</v>
      </c>
      <c r="E231" s="142" t="s">
        <v>432</v>
      </c>
      <c r="F231" s="143">
        <v>243162</v>
      </c>
      <c r="G231" s="143" t="s">
        <v>452</v>
      </c>
      <c r="H231" s="143">
        <v>243678</v>
      </c>
      <c r="I231" s="142" t="s">
        <v>101</v>
      </c>
      <c r="J231" s="142" t="s">
        <v>454</v>
      </c>
      <c r="K231" s="142" t="s">
        <v>453</v>
      </c>
      <c r="L231" s="143" t="s">
        <v>2565</v>
      </c>
      <c r="M231" s="143" t="s">
        <v>29</v>
      </c>
      <c r="N231" s="141">
        <v>50602</v>
      </c>
      <c r="O231" s="142" t="s">
        <v>412</v>
      </c>
      <c r="P231" s="144" t="s">
        <v>1937</v>
      </c>
      <c r="Q231" s="142"/>
      <c r="R231" s="141"/>
      <c r="S231" s="142"/>
      <c r="T231" s="142"/>
      <c r="U231" s="142" t="s">
        <v>2569</v>
      </c>
    </row>
    <row r="232" spans="1:21" s="140" customFormat="1">
      <c r="A232" s="141" t="s">
        <v>455</v>
      </c>
      <c r="B232" s="142" t="s">
        <v>457</v>
      </c>
      <c r="C232" s="142" t="s">
        <v>41</v>
      </c>
      <c r="D232" s="142">
        <v>2563</v>
      </c>
      <c r="E232" s="142" t="s">
        <v>396</v>
      </c>
      <c r="F232" s="143">
        <v>242797</v>
      </c>
      <c r="G232" s="143" t="s">
        <v>452</v>
      </c>
      <c r="H232" s="143">
        <v>243678</v>
      </c>
      <c r="I232" s="142" t="s">
        <v>101</v>
      </c>
      <c r="J232" s="142" t="s">
        <v>454</v>
      </c>
      <c r="K232" s="142" t="s">
        <v>453</v>
      </c>
      <c r="L232" s="143" t="s">
        <v>2565</v>
      </c>
      <c r="M232" s="143" t="s">
        <v>29</v>
      </c>
      <c r="N232" s="141">
        <v>50602</v>
      </c>
      <c r="O232" s="142" t="s">
        <v>412</v>
      </c>
      <c r="P232" s="144" t="s">
        <v>1937</v>
      </c>
      <c r="Q232" s="142"/>
      <c r="R232" s="141"/>
      <c r="S232" s="142"/>
      <c r="T232" s="142"/>
      <c r="U232" s="142" t="s">
        <v>2570</v>
      </c>
    </row>
    <row r="233" spans="1:21" s="140" customFormat="1">
      <c r="A233" s="141" t="s">
        <v>449</v>
      </c>
      <c r="B233" s="142" t="s">
        <v>450</v>
      </c>
      <c r="C233" s="142" t="s">
        <v>41</v>
      </c>
      <c r="D233" s="142">
        <v>2563</v>
      </c>
      <c r="E233" s="142" t="s">
        <v>396</v>
      </c>
      <c r="F233" s="143">
        <v>242797</v>
      </c>
      <c r="G233" s="143" t="s">
        <v>452</v>
      </c>
      <c r="H233" s="143">
        <v>243678</v>
      </c>
      <c r="I233" s="142" t="s">
        <v>101</v>
      </c>
      <c r="J233" s="142" t="s">
        <v>454</v>
      </c>
      <c r="K233" s="142" t="s">
        <v>453</v>
      </c>
      <c r="L233" s="143" t="s">
        <v>2565</v>
      </c>
      <c r="M233" s="143" t="s">
        <v>29</v>
      </c>
      <c r="N233" s="141">
        <v>50602</v>
      </c>
      <c r="O233" s="142" t="s">
        <v>412</v>
      </c>
      <c r="P233" s="144" t="s">
        <v>1937</v>
      </c>
      <c r="Q233" s="142"/>
      <c r="R233" s="141"/>
      <c r="S233" s="142"/>
      <c r="T233" s="142"/>
      <c r="U233" s="142" t="s">
        <v>2571</v>
      </c>
    </row>
    <row r="234" spans="1:21" s="140" customFormat="1">
      <c r="A234" s="141" t="s">
        <v>652</v>
      </c>
      <c r="B234" s="142" t="s">
        <v>2572</v>
      </c>
      <c r="C234" s="142" t="s">
        <v>41</v>
      </c>
      <c r="D234" s="142">
        <v>2564</v>
      </c>
      <c r="E234" s="142" t="s">
        <v>136</v>
      </c>
      <c r="F234" s="143">
        <v>242431</v>
      </c>
      <c r="G234" s="143" t="s">
        <v>316</v>
      </c>
      <c r="H234" s="143">
        <v>242767</v>
      </c>
      <c r="I234" s="142" t="s">
        <v>47</v>
      </c>
      <c r="J234" s="142" t="s">
        <v>70</v>
      </c>
      <c r="K234" s="142" t="s">
        <v>655</v>
      </c>
      <c r="L234" s="143" t="s">
        <v>2573</v>
      </c>
      <c r="M234" s="143" t="s">
        <v>29</v>
      </c>
      <c r="N234" s="141">
        <v>50602</v>
      </c>
      <c r="O234" s="142" t="s">
        <v>505</v>
      </c>
      <c r="P234" s="144" t="s">
        <v>1944</v>
      </c>
      <c r="Q234" s="142"/>
      <c r="R234" s="141"/>
      <c r="S234" s="142"/>
      <c r="T234" s="142"/>
      <c r="U234" s="142" t="s">
        <v>2574</v>
      </c>
    </row>
    <row r="235" spans="1:21" s="140" customFormat="1">
      <c r="A235" s="141" t="s">
        <v>665</v>
      </c>
      <c r="B235" s="142" t="s">
        <v>666</v>
      </c>
      <c r="C235" s="142" t="s">
        <v>667</v>
      </c>
      <c r="D235" s="142">
        <v>2564</v>
      </c>
      <c r="E235" s="142" t="s">
        <v>136</v>
      </c>
      <c r="F235" s="143">
        <v>242431</v>
      </c>
      <c r="G235" s="143" t="s">
        <v>316</v>
      </c>
      <c r="H235" s="143">
        <v>242767</v>
      </c>
      <c r="I235" s="142" t="s">
        <v>62</v>
      </c>
      <c r="J235" s="142" t="s">
        <v>61</v>
      </c>
      <c r="K235" s="142" t="s">
        <v>669</v>
      </c>
      <c r="L235" s="143" t="s">
        <v>2573</v>
      </c>
      <c r="M235" s="143" t="s">
        <v>29</v>
      </c>
      <c r="N235" s="141">
        <v>50602</v>
      </c>
      <c r="O235" s="142" t="s">
        <v>419</v>
      </c>
      <c r="P235" s="144" t="s">
        <v>2051</v>
      </c>
      <c r="Q235" s="142"/>
      <c r="R235" s="141"/>
      <c r="S235" s="142"/>
      <c r="T235" s="142"/>
      <c r="U235" s="142" t="s">
        <v>2575</v>
      </c>
    </row>
    <row r="236" spans="1:21" s="140" customFormat="1">
      <c r="A236" s="141" t="s">
        <v>656</v>
      </c>
      <c r="B236" s="142" t="s">
        <v>657</v>
      </c>
      <c r="C236" s="142" t="s">
        <v>27</v>
      </c>
      <c r="D236" s="142">
        <v>2564</v>
      </c>
      <c r="E236" s="142" t="s">
        <v>136</v>
      </c>
      <c r="F236" s="143">
        <v>242431</v>
      </c>
      <c r="G236" s="143" t="s">
        <v>316</v>
      </c>
      <c r="H236" s="143">
        <v>242767</v>
      </c>
      <c r="I236" s="142" t="s">
        <v>293</v>
      </c>
      <c r="J236" s="142" t="s">
        <v>644</v>
      </c>
      <c r="K236" s="142"/>
      <c r="L236" s="143" t="s">
        <v>2573</v>
      </c>
      <c r="M236" s="143" t="s">
        <v>29</v>
      </c>
      <c r="N236" s="141">
        <v>50602</v>
      </c>
      <c r="O236" s="142" t="s">
        <v>428</v>
      </c>
      <c r="P236" s="144" t="s">
        <v>1985</v>
      </c>
      <c r="Q236" s="142"/>
      <c r="R236" s="141"/>
      <c r="S236" s="142"/>
      <c r="T236" s="142"/>
      <c r="U236" s="142" t="s">
        <v>2576</v>
      </c>
    </row>
    <row r="237" spans="1:21" s="140" customFormat="1">
      <c r="A237" s="141" t="s">
        <v>641</v>
      </c>
      <c r="B237" s="142" t="s">
        <v>642</v>
      </c>
      <c r="C237" s="142" t="s">
        <v>27</v>
      </c>
      <c r="D237" s="142">
        <v>2564</v>
      </c>
      <c r="E237" s="142" t="s">
        <v>136</v>
      </c>
      <c r="F237" s="143">
        <v>242431</v>
      </c>
      <c r="G237" s="143" t="s">
        <v>316</v>
      </c>
      <c r="H237" s="143">
        <v>242767</v>
      </c>
      <c r="I237" s="142" t="s">
        <v>293</v>
      </c>
      <c r="J237" s="142" t="s">
        <v>644</v>
      </c>
      <c r="K237" s="142"/>
      <c r="L237" s="143" t="s">
        <v>2573</v>
      </c>
      <c r="M237" s="143" t="s">
        <v>29</v>
      </c>
      <c r="N237" s="141">
        <v>50602</v>
      </c>
      <c r="O237" s="142" t="s">
        <v>428</v>
      </c>
      <c r="P237" s="144" t="s">
        <v>1985</v>
      </c>
      <c r="Q237" s="142"/>
      <c r="R237" s="141"/>
      <c r="S237" s="142"/>
      <c r="T237" s="142"/>
      <c r="U237" s="142" t="s">
        <v>2577</v>
      </c>
    </row>
    <row r="238" spans="1:21" s="140" customFormat="1">
      <c r="A238" s="141" t="s">
        <v>497</v>
      </c>
      <c r="B238" s="142" t="s">
        <v>498</v>
      </c>
      <c r="C238" s="142" t="s">
        <v>27</v>
      </c>
      <c r="D238" s="142">
        <v>2564</v>
      </c>
      <c r="E238" s="142" t="s">
        <v>136</v>
      </c>
      <c r="F238" s="143">
        <v>242431</v>
      </c>
      <c r="G238" s="143" t="s">
        <v>316</v>
      </c>
      <c r="H238" s="143">
        <v>242767</v>
      </c>
      <c r="I238" s="142" t="s">
        <v>37</v>
      </c>
      <c r="J238" s="142" t="s">
        <v>439</v>
      </c>
      <c r="K238" s="142" t="s">
        <v>106</v>
      </c>
      <c r="L238" s="143" t="s">
        <v>2573</v>
      </c>
      <c r="M238" s="143" t="s">
        <v>29</v>
      </c>
      <c r="N238" s="141">
        <v>50602</v>
      </c>
      <c r="O238" s="142" t="s">
        <v>440</v>
      </c>
      <c r="P238" s="144" t="s">
        <v>2035</v>
      </c>
      <c r="Q238" s="142"/>
      <c r="R238" s="141"/>
      <c r="S238" s="142"/>
      <c r="T238" s="142"/>
      <c r="U238" s="142" t="s">
        <v>2578</v>
      </c>
    </row>
    <row r="239" spans="1:21" s="140" customFormat="1">
      <c r="A239" s="141" t="s">
        <v>737</v>
      </c>
      <c r="B239" s="142" t="s">
        <v>2579</v>
      </c>
      <c r="C239" s="142" t="s">
        <v>41</v>
      </c>
      <c r="D239" s="142">
        <v>2564</v>
      </c>
      <c r="E239" s="142" t="s">
        <v>177</v>
      </c>
      <c r="F239" s="143">
        <v>242462</v>
      </c>
      <c r="G239" s="143" t="s">
        <v>316</v>
      </c>
      <c r="H239" s="143">
        <v>242767</v>
      </c>
      <c r="I239" s="142" t="s">
        <v>62</v>
      </c>
      <c r="J239" s="142" t="s">
        <v>61</v>
      </c>
      <c r="K239" s="142" t="s">
        <v>740</v>
      </c>
      <c r="L239" s="143" t="s">
        <v>2573</v>
      </c>
      <c r="M239" s="143" t="s">
        <v>29</v>
      </c>
      <c r="N239" s="141">
        <v>50602</v>
      </c>
      <c r="O239" s="142" t="s">
        <v>428</v>
      </c>
      <c r="P239" s="144" t="s">
        <v>1985</v>
      </c>
      <c r="Q239" s="142"/>
      <c r="R239" s="141"/>
      <c r="S239" s="142"/>
      <c r="T239" s="142"/>
      <c r="U239" s="142" t="s">
        <v>2580</v>
      </c>
    </row>
    <row r="240" spans="1:21" s="140" customFormat="1">
      <c r="A240" s="141" t="s">
        <v>783</v>
      </c>
      <c r="B240" s="142" t="s">
        <v>784</v>
      </c>
      <c r="C240" s="142" t="s">
        <v>41</v>
      </c>
      <c r="D240" s="142">
        <v>2564</v>
      </c>
      <c r="E240" s="142" t="s">
        <v>136</v>
      </c>
      <c r="F240" s="143">
        <v>242431</v>
      </c>
      <c r="G240" s="143" t="s">
        <v>316</v>
      </c>
      <c r="H240" s="143">
        <v>242767</v>
      </c>
      <c r="I240" s="142" t="s">
        <v>263</v>
      </c>
      <c r="J240" s="142" t="s">
        <v>262</v>
      </c>
      <c r="K240" s="142" t="s">
        <v>782</v>
      </c>
      <c r="L240" s="143" t="s">
        <v>2573</v>
      </c>
      <c r="M240" s="143" t="s">
        <v>29</v>
      </c>
      <c r="N240" s="141">
        <v>50602</v>
      </c>
      <c r="O240" s="142" t="s">
        <v>516</v>
      </c>
      <c r="P240" s="144" t="s">
        <v>1973</v>
      </c>
      <c r="Q240" s="142"/>
      <c r="R240" s="141"/>
      <c r="S240" s="142"/>
      <c r="T240" s="142"/>
      <c r="U240" s="142" t="s">
        <v>2581</v>
      </c>
    </row>
    <row r="241" spans="1:21" s="140" customFormat="1">
      <c r="A241" s="141" t="s">
        <v>779</v>
      </c>
      <c r="B241" s="142" t="s">
        <v>780</v>
      </c>
      <c r="C241" s="142" t="s">
        <v>41</v>
      </c>
      <c r="D241" s="142">
        <v>2564</v>
      </c>
      <c r="E241" s="142" t="s">
        <v>136</v>
      </c>
      <c r="F241" s="143">
        <v>242431</v>
      </c>
      <c r="G241" s="143" t="s">
        <v>316</v>
      </c>
      <c r="H241" s="143">
        <v>242767</v>
      </c>
      <c r="I241" s="142" t="s">
        <v>263</v>
      </c>
      <c r="J241" s="142" t="s">
        <v>262</v>
      </c>
      <c r="K241" s="142" t="s">
        <v>782</v>
      </c>
      <c r="L241" s="143" t="s">
        <v>2573</v>
      </c>
      <c r="M241" s="143" t="s">
        <v>29</v>
      </c>
      <c r="N241" s="141">
        <v>50602</v>
      </c>
      <c r="O241" s="142" t="s">
        <v>516</v>
      </c>
      <c r="P241" s="144" t="s">
        <v>1973</v>
      </c>
      <c r="Q241" s="142"/>
      <c r="R241" s="141"/>
      <c r="S241" s="142"/>
      <c r="T241" s="142"/>
      <c r="U241" s="142" t="s">
        <v>2582</v>
      </c>
    </row>
    <row r="242" spans="1:21" s="140" customFormat="1">
      <c r="A242" s="141" t="s">
        <v>787</v>
      </c>
      <c r="B242" s="142" t="s">
        <v>2583</v>
      </c>
      <c r="C242" s="142" t="s">
        <v>27</v>
      </c>
      <c r="D242" s="142">
        <v>2564</v>
      </c>
      <c r="E242" s="142" t="s">
        <v>136</v>
      </c>
      <c r="F242" s="143">
        <v>242431</v>
      </c>
      <c r="G242" s="143" t="s">
        <v>316</v>
      </c>
      <c r="H242" s="143">
        <v>242767</v>
      </c>
      <c r="I242" s="142" t="s">
        <v>62</v>
      </c>
      <c r="J242" s="142" t="s">
        <v>791</v>
      </c>
      <c r="K242" s="142" t="s">
        <v>790</v>
      </c>
      <c r="L242" s="143" t="s">
        <v>2573</v>
      </c>
      <c r="M242" s="143" t="s">
        <v>29</v>
      </c>
      <c r="N242" s="141">
        <v>50602</v>
      </c>
      <c r="O242" s="142" t="s">
        <v>419</v>
      </c>
      <c r="P242" s="144" t="s">
        <v>2051</v>
      </c>
      <c r="Q242" s="142"/>
      <c r="R242" s="141"/>
      <c r="S242" s="142"/>
      <c r="T242" s="142"/>
      <c r="U242" s="142" t="s">
        <v>2584</v>
      </c>
    </row>
    <row r="243" spans="1:21" s="140" customFormat="1">
      <c r="A243" s="141" t="s">
        <v>840</v>
      </c>
      <c r="B243" s="142" t="s">
        <v>841</v>
      </c>
      <c r="C243" s="142" t="s">
        <v>41</v>
      </c>
      <c r="D243" s="142">
        <v>2564</v>
      </c>
      <c r="E243" s="142" t="s">
        <v>52</v>
      </c>
      <c r="F243" s="143">
        <v>241793</v>
      </c>
      <c r="G243" s="143" t="s">
        <v>843</v>
      </c>
      <c r="H243" s="143">
        <v>243223</v>
      </c>
      <c r="I243" s="142" t="s">
        <v>62</v>
      </c>
      <c r="J243" s="142" t="s">
        <v>426</v>
      </c>
      <c r="K243" s="142" t="s">
        <v>835</v>
      </c>
      <c r="L243" s="143" t="s">
        <v>2573</v>
      </c>
      <c r="M243" s="143" t="s">
        <v>29</v>
      </c>
      <c r="N243" s="141">
        <v>50602</v>
      </c>
      <c r="O243" s="142" t="s">
        <v>428</v>
      </c>
      <c r="P243" s="144" t="s">
        <v>1985</v>
      </c>
      <c r="Q243" s="142"/>
      <c r="R243" s="141"/>
      <c r="S243" s="142"/>
      <c r="T243" s="142"/>
      <c r="U243" s="142" t="s">
        <v>2585</v>
      </c>
    </row>
    <row r="244" spans="1:21" s="140" customFormat="1">
      <c r="A244" s="141" t="s">
        <v>832</v>
      </c>
      <c r="B244" s="142" t="s">
        <v>446</v>
      </c>
      <c r="C244" s="142" t="s">
        <v>41</v>
      </c>
      <c r="D244" s="142">
        <v>2564</v>
      </c>
      <c r="E244" s="142" t="s">
        <v>373</v>
      </c>
      <c r="F244" s="143">
        <v>242523</v>
      </c>
      <c r="G244" s="143" t="s">
        <v>834</v>
      </c>
      <c r="H244" s="143">
        <v>243588</v>
      </c>
      <c r="I244" s="142" t="s">
        <v>62</v>
      </c>
      <c r="J244" s="142" t="s">
        <v>426</v>
      </c>
      <c r="K244" s="142" t="s">
        <v>835</v>
      </c>
      <c r="L244" s="143" t="s">
        <v>2573</v>
      </c>
      <c r="M244" s="143" t="s">
        <v>29</v>
      </c>
      <c r="N244" s="141">
        <v>50602</v>
      </c>
      <c r="O244" s="142" t="s">
        <v>428</v>
      </c>
      <c r="P244" s="144" t="s">
        <v>1985</v>
      </c>
      <c r="Q244" s="142"/>
      <c r="R244" s="141"/>
      <c r="S244" s="142"/>
      <c r="T244" s="142"/>
      <c r="U244" s="142" t="s">
        <v>2586</v>
      </c>
    </row>
    <row r="245" spans="1:21" s="140" customFormat="1">
      <c r="A245" s="141" t="s">
        <v>845</v>
      </c>
      <c r="B245" s="142" t="s">
        <v>422</v>
      </c>
      <c r="C245" s="142" t="s">
        <v>41</v>
      </c>
      <c r="D245" s="142">
        <v>2564</v>
      </c>
      <c r="E245" s="142" t="s">
        <v>52</v>
      </c>
      <c r="F245" s="143">
        <v>241793</v>
      </c>
      <c r="G245" s="143" t="s">
        <v>834</v>
      </c>
      <c r="H245" s="143">
        <v>243588</v>
      </c>
      <c r="I245" s="142" t="s">
        <v>62</v>
      </c>
      <c r="J245" s="142" t="s">
        <v>426</v>
      </c>
      <c r="K245" s="142" t="s">
        <v>847</v>
      </c>
      <c r="L245" s="143" t="s">
        <v>2573</v>
      </c>
      <c r="M245" s="143" t="s">
        <v>29</v>
      </c>
      <c r="N245" s="141">
        <v>50602</v>
      </c>
      <c r="O245" s="142" t="s">
        <v>428</v>
      </c>
      <c r="P245" s="144" t="s">
        <v>1985</v>
      </c>
      <c r="Q245" s="142"/>
      <c r="R245" s="141"/>
      <c r="S245" s="142"/>
      <c r="T245" s="142"/>
      <c r="U245" s="142" t="s">
        <v>2587</v>
      </c>
    </row>
    <row r="246" spans="1:21" s="140" customFormat="1">
      <c r="A246" s="141" t="s">
        <v>848</v>
      </c>
      <c r="B246" s="142" t="s">
        <v>442</v>
      </c>
      <c r="C246" s="142" t="s">
        <v>41</v>
      </c>
      <c r="D246" s="142">
        <v>2564</v>
      </c>
      <c r="E246" s="142" t="s">
        <v>373</v>
      </c>
      <c r="F246" s="143">
        <v>242523</v>
      </c>
      <c r="G246" s="143" t="s">
        <v>834</v>
      </c>
      <c r="H246" s="143">
        <v>243588</v>
      </c>
      <c r="I246" s="142" t="s">
        <v>62</v>
      </c>
      <c r="J246" s="142" t="s">
        <v>426</v>
      </c>
      <c r="K246" s="142" t="s">
        <v>839</v>
      </c>
      <c r="L246" s="143" t="s">
        <v>2573</v>
      </c>
      <c r="M246" s="143" t="s">
        <v>29</v>
      </c>
      <c r="N246" s="141">
        <v>50602</v>
      </c>
      <c r="O246" s="142" t="s">
        <v>412</v>
      </c>
      <c r="P246" s="144" t="s">
        <v>1937</v>
      </c>
      <c r="Q246" s="142"/>
      <c r="R246" s="141"/>
      <c r="S246" s="142"/>
      <c r="T246" s="142"/>
      <c r="U246" s="142" t="s">
        <v>2588</v>
      </c>
    </row>
    <row r="247" spans="1:21" s="140" customFormat="1">
      <c r="A247" s="141" t="s">
        <v>484</v>
      </c>
      <c r="B247" s="142" t="s">
        <v>56</v>
      </c>
      <c r="C247" s="142" t="s">
        <v>41</v>
      </c>
      <c r="D247" s="142">
        <v>2564</v>
      </c>
      <c r="E247" s="142" t="s">
        <v>136</v>
      </c>
      <c r="F247" s="143">
        <v>242431</v>
      </c>
      <c r="G247" s="143" t="s">
        <v>316</v>
      </c>
      <c r="H247" s="143">
        <v>242767</v>
      </c>
      <c r="I247" s="142" t="s">
        <v>62</v>
      </c>
      <c r="J247" s="142" t="s">
        <v>61</v>
      </c>
      <c r="K247" s="142" t="s">
        <v>60</v>
      </c>
      <c r="L247" s="143" t="s">
        <v>2573</v>
      </c>
      <c r="M247" s="143" t="s">
        <v>29</v>
      </c>
      <c r="N247" s="141">
        <v>50602</v>
      </c>
      <c r="O247" s="142" t="s">
        <v>412</v>
      </c>
      <c r="P247" s="144" t="s">
        <v>1937</v>
      </c>
      <c r="Q247" s="142"/>
      <c r="R247" s="141"/>
      <c r="S247" s="142"/>
      <c r="T247" s="142"/>
      <c r="U247" s="142" t="s">
        <v>2589</v>
      </c>
    </row>
    <row r="248" spans="1:21" s="140" customFormat="1">
      <c r="A248" s="141" t="s">
        <v>660</v>
      </c>
      <c r="B248" s="142" t="s">
        <v>661</v>
      </c>
      <c r="C248" s="142" t="s">
        <v>41</v>
      </c>
      <c r="D248" s="142">
        <v>2564</v>
      </c>
      <c r="E248" s="142" t="s">
        <v>136</v>
      </c>
      <c r="F248" s="143">
        <v>242431</v>
      </c>
      <c r="G248" s="143" t="s">
        <v>316</v>
      </c>
      <c r="H248" s="143">
        <v>242767</v>
      </c>
      <c r="I248" s="142" t="s">
        <v>293</v>
      </c>
      <c r="J248" s="142" t="s">
        <v>663</v>
      </c>
      <c r="K248" s="142"/>
      <c r="L248" s="143" t="s">
        <v>2573</v>
      </c>
      <c r="M248" s="143" t="s">
        <v>29</v>
      </c>
      <c r="N248" s="141">
        <v>50602</v>
      </c>
      <c r="O248" s="142" t="s">
        <v>412</v>
      </c>
      <c r="P248" s="144" t="s">
        <v>1937</v>
      </c>
      <c r="Q248" s="142"/>
      <c r="R248" s="141"/>
      <c r="S248" s="142"/>
      <c r="T248" s="142"/>
      <c r="U248" s="142" t="s">
        <v>2590</v>
      </c>
    </row>
    <row r="249" spans="1:21" s="140" customFormat="1">
      <c r="A249" s="141" t="s">
        <v>896</v>
      </c>
      <c r="B249" s="142" t="s">
        <v>897</v>
      </c>
      <c r="C249" s="142" t="s">
        <v>27</v>
      </c>
      <c r="D249" s="142">
        <v>2564</v>
      </c>
      <c r="E249" s="142" t="s">
        <v>608</v>
      </c>
      <c r="F249" s="143">
        <v>242675</v>
      </c>
      <c r="G249" s="143" t="s">
        <v>316</v>
      </c>
      <c r="H249" s="143">
        <v>242767</v>
      </c>
      <c r="I249" s="142" t="s">
        <v>62</v>
      </c>
      <c r="J249" s="142" t="s">
        <v>61</v>
      </c>
      <c r="K249" s="142" t="s">
        <v>899</v>
      </c>
      <c r="L249" s="143" t="s">
        <v>2573</v>
      </c>
      <c r="M249" s="143" t="s">
        <v>29</v>
      </c>
      <c r="N249" s="141">
        <v>50602</v>
      </c>
      <c r="O249" s="142" t="s">
        <v>428</v>
      </c>
      <c r="P249" s="144" t="s">
        <v>1985</v>
      </c>
      <c r="Q249" s="142"/>
      <c r="R249" s="141"/>
      <c r="S249" s="142"/>
      <c r="T249" s="142"/>
      <c r="U249" s="142" t="s">
        <v>2591</v>
      </c>
    </row>
    <row r="250" spans="1:21" s="140" customFormat="1">
      <c r="A250" s="141" t="s">
        <v>762</v>
      </c>
      <c r="B250" s="142" t="s">
        <v>763</v>
      </c>
      <c r="C250" s="142" t="s">
        <v>41</v>
      </c>
      <c r="D250" s="142">
        <v>2564</v>
      </c>
      <c r="E250" s="142" t="s">
        <v>136</v>
      </c>
      <c r="F250" s="143">
        <v>242431</v>
      </c>
      <c r="G250" s="143" t="s">
        <v>316</v>
      </c>
      <c r="H250" s="143">
        <v>242767</v>
      </c>
      <c r="I250" s="142" t="s">
        <v>62</v>
      </c>
      <c r="J250" s="142" t="s">
        <v>61</v>
      </c>
      <c r="K250" s="142" t="s">
        <v>732</v>
      </c>
      <c r="L250" s="143" t="s">
        <v>2573</v>
      </c>
      <c r="M250" s="143" t="s">
        <v>29</v>
      </c>
      <c r="N250" s="141">
        <v>50602</v>
      </c>
      <c r="O250" s="142" t="s">
        <v>412</v>
      </c>
      <c r="P250" s="144" t="s">
        <v>1937</v>
      </c>
      <c r="Q250" s="142"/>
      <c r="R250" s="141"/>
      <c r="S250" s="142"/>
      <c r="T250" s="142"/>
      <c r="U250" s="142" t="s">
        <v>2592</v>
      </c>
    </row>
    <row r="251" spans="1:21" s="140" customFormat="1">
      <c r="A251" s="141" t="s">
        <v>733</v>
      </c>
      <c r="B251" s="142" t="s">
        <v>734</v>
      </c>
      <c r="C251" s="142" t="s">
        <v>41</v>
      </c>
      <c r="D251" s="142">
        <v>2564</v>
      </c>
      <c r="E251" s="142" t="s">
        <v>136</v>
      </c>
      <c r="F251" s="143">
        <v>242431</v>
      </c>
      <c r="G251" s="143" t="s">
        <v>316</v>
      </c>
      <c r="H251" s="143">
        <v>242767</v>
      </c>
      <c r="I251" s="142" t="s">
        <v>62</v>
      </c>
      <c r="J251" s="142" t="s">
        <v>61</v>
      </c>
      <c r="K251" s="142" t="s">
        <v>732</v>
      </c>
      <c r="L251" s="143" t="s">
        <v>2573</v>
      </c>
      <c r="M251" s="143" t="s">
        <v>29</v>
      </c>
      <c r="N251" s="141">
        <v>50602</v>
      </c>
      <c r="O251" s="142" t="s">
        <v>505</v>
      </c>
      <c r="P251" s="144" t="s">
        <v>1944</v>
      </c>
      <c r="Q251" s="142"/>
      <c r="R251" s="141"/>
      <c r="S251" s="142"/>
      <c r="T251" s="142"/>
      <c r="U251" s="142" t="s">
        <v>2593</v>
      </c>
    </row>
    <row r="252" spans="1:21" s="140" customFormat="1">
      <c r="A252" s="141" t="s">
        <v>729</v>
      </c>
      <c r="B252" s="142" t="s">
        <v>730</v>
      </c>
      <c r="C252" s="142" t="s">
        <v>41</v>
      </c>
      <c r="D252" s="142">
        <v>2564</v>
      </c>
      <c r="E252" s="142" t="s">
        <v>136</v>
      </c>
      <c r="F252" s="143">
        <v>242431</v>
      </c>
      <c r="G252" s="143" t="s">
        <v>316</v>
      </c>
      <c r="H252" s="143">
        <v>242767</v>
      </c>
      <c r="I252" s="142" t="s">
        <v>62</v>
      </c>
      <c r="J252" s="142" t="s">
        <v>61</v>
      </c>
      <c r="K252" s="142" t="s">
        <v>732</v>
      </c>
      <c r="L252" s="143" t="s">
        <v>2573</v>
      </c>
      <c r="M252" s="143" t="s">
        <v>29</v>
      </c>
      <c r="N252" s="141">
        <v>50602</v>
      </c>
      <c r="O252" s="142" t="s">
        <v>412</v>
      </c>
      <c r="P252" s="144" t="s">
        <v>1937</v>
      </c>
      <c r="Q252" s="142"/>
      <c r="R252" s="141"/>
      <c r="S252" s="142"/>
      <c r="T252" s="142"/>
      <c r="U252" s="142" t="s">
        <v>2594</v>
      </c>
    </row>
    <row r="253" spans="1:21" s="140" customFormat="1">
      <c r="A253" s="141" t="s">
        <v>581</v>
      </c>
      <c r="B253" s="142" t="s">
        <v>582</v>
      </c>
      <c r="C253" s="142" t="s">
        <v>41</v>
      </c>
      <c r="D253" s="142">
        <v>2564</v>
      </c>
      <c r="E253" s="142" t="s">
        <v>569</v>
      </c>
      <c r="F253" s="143">
        <v>242644</v>
      </c>
      <c r="G253" s="143" t="s">
        <v>316</v>
      </c>
      <c r="H253" s="143">
        <v>242767</v>
      </c>
      <c r="I253" s="142" t="s">
        <v>47</v>
      </c>
      <c r="J253" s="142" t="s">
        <v>70</v>
      </c>
      <c r="K253" s="142" t="s">
        <v>584</v>
      </c>
      <c r="L253" s="143" t="s">
        <v>2573</v>
      </c>
      <c r="M253" s="143" t="s">
        <v>29</v>
      </c>
      <c r="N253" s="141">
        <v>50602</v>
      </c>
      <c r="O253" s="142" t="s">
        <v>440</v>
      </c>
      <c r="P253" s="144" t="s">
        <v>2035</v>
      </c>
      <c r="Q253" s="142"/>
      <c r="R253" s="141"/>
      <c r="S253" s="142"/>
      <c r="T253" s="142"/>
      <c r="U253" s="142" t="s">
        <v>2595</v>
      </c>
    </row>
    <row r="254" spans="1:21" s="140" customFormat="1">
      <c r="A254" s="141" t="s">
        <v>646</v>
      </c>
      <c r="B254" s="142" t="s">
        <v>648</v>
      </c>
      <c r="C254" s="142" t="s">
        <v>27</v>
      </c>
      <c r="D254" s="142">
        <v>2564</v>
      </c>
      <c r="E254" s="142" t="s">
        <v>136</v>
      </c>
      <c r="F254" s="143">
        <v>242431</v>
      </c>
      <c r="G254" s="143" t="s">
        <v>316</v>
      </c>
      <c r="H254" s="143">
        <v>242767</v>
      </c>
      <c r="I254" s="142" t="s">
        <v>47</v>
      </c>
      <c r="J254" s="142" t="s">
        <v>70</v>
      </c>
      <c r="K254" s="142" t="s">
        <v>650</v>
      </c>
      <c r="L254" s="143" t="s">
        <v>2573</v>
      </c>
      <c r="M254" s="143" t="s">
        <v>29</v>
      </c>
      <c r="N254" s="141">
        <v>50602</v>
      </c>
      <c r="O254" s="142" t="s">
        <v>412</v>
      </c>
      <c r="P254" s="144" t="s">
        <v>1937</v>
      </c>
      <c r="Q254" s="142"/>
      <c r="R254" s="141"/>
      <c r="S254" s="142"/>
      <c r="T254" s="142"/>
      <c r="U254" s="142" t="s">
        <v>2596</v>
      </c>
    </row>
    <row r="255" spans="1:21" s="140" customFormat="1">
      <c r="A255" s="141" t="s">
        <v>711</v>
      </c>
      <c r="B255" s="142" t="s">
        <v>712</v>
      </c>
      <c r="C255" s="142" t="s">
        <v>41</v>
      </c>
      <c r="D255" s="142">
        <v>2564</v>
      </c>
      <c r="E255" s="142" t="s">
        <v>136</v>
      </c>
      <c r="F255" s="143">
        <v>242431</v>
      </c>
      <c r="G255" s="143" t="s">
        <v>316</v>
      </c>
      <c r="H255" s="143">
        <v>242767</v>
      </c>
      <c r="I255" s="142" t="s">
        <v>716</v>
      </c>
      <c r="J255" s="142" t="s">
        <v>715</v>
      </c>
      <c r="K255" s="142" t="s">
        <v>714</v>
      </c>
      <c r="L255" s="143" t="s">
        <v>2573</v>
      </c>
      <c r="M255" s="143" t="s">
        <v>29</v>
      </c>
      <c r="N255" s="141">
        <v>50602</v>
      </c>
      <c r="O255" s="142" t="s">
        <v>412</v>
      </c>
      <c r="P255" s="144" t="s">
        <v>1937</v>
      </c>
      <c r="Q255" s="142"/>
      <c r="R255" s="141"/>
      <c r="S255" s="142"/>
      <c r="T255" s="142"/>
      <c r="U255" s="142" t="s">
        <v>2597</v>
      </c>
    </row>
    <row r="256" spans="1:21" s="140" customFormat="1">
      <c r="A256" s="141" t="s">
        <v>705</v>
      </c>
      <c r="B256" s="142" t="s">
        <v>2598</v>
      </c>
      <c r="C256" s="142" t="s">
        <v>41</v>
      </c>
      <c r="D256" s="142">
        <v>2564</v>
      </c>
      <c r="E256" s="142" t="s">
        <v>373</v>
      </c>
      <c r="F256" s="143">
        <v>242523</v>
      </c>
      <c r="G256" s="143" t="s">
        <v>316</v>
      </c>
      <c r="H256" s="143">
        <v>242767</v>
      </c>
      <c r="I256" s="142" t="s">
        <v>62</v>
      </c>
      <c r="J256" s="142" t="s">
        <v>61</v>
      </c>
      <c r="K256" s="142" t="s">
        <v>709</v>
      </c>
      <c r="L256" s="143" t="s">
        <v>2573</v>
      </c>
      <c r="M256" s="143" t="s">
        <v>29</v>
      </c>
      <c r="N256" s="141">
        <v>50602</v>
      </c>
      <c r="O256" s="142" t="s">
        <v>505</v>
      </c>
      <c r="P256" s="144" t="s">
        <v>1944</v>
      </c>
      <c r="Q256" s="142"/>
      <c r="R256" s="141"/>
      <c r="S256" s="142"/>
      <c r="T256" s="142"/>
      <c r="U256" s="142" t="s">
        <v>2599</v>
      </c>
    </row>
    <row r="257" spans="1:21" s="140" customFormat="1">
      <c r="A257" s="141" t="s">
        <v>856</v>
      </c>
      <c r="B257" s="142" t="s">
        <v>852</v>
      </c>
      <c r="C257" s="142" t="s">
        <v>41</v>
      </c>
      <c r="D257" s="142">
        <v>2564</v>
      </c>
      <c r="E257" s="142" t="s">
        <v>136</v>
      </c>
      <c r="F257" s="143">
        <v>242431</v>
      </c>
      <c r="G257" s="143" t="s">
        <v>316</v>
      </c>
      <c r="H257" s="143">
        <v>242767</v>
      </c>
      <c r="I257" s="142" t="s">
        <v>166</v>
      </c>
      <c r="J257" s="142" t="s">
        <v>756</v>
      </c>
      <c r="K257" s="142" t="s">
        <v>858</v>
      </c>
      <c r="L257" s="143" t="s">
        <v>2573</v>
      </c>
      <c r="M257" s="143" t="s">
        <v>29</v>
      </c>
      <c r="N257" s="141">
        <v>50602</v>
      </c>
      <c r="O257" s="142" t="s">
        <v>419</v>
      </c>
      <c r="P257" s="144" t="s">
        <v>2051</v>
      </c>
      <c r="Q257" s="142"/>
      <c r="R257" s="141"/>
      <c r="S257" s="142"/>
      <c r="T257" s="142"/>
      <c r="U257" s="142" t="s">
        <v>2600</v>
      </c>
    </row>
    <row r="258" spans="1:21" s="140" customFormat="1">
      <c r="A258" s="141" t="s">
        <v>752</v>
      </c>
      <c r="B258" s="142" t="s">
        <v>753</v>
      </c>
      <c r="C258" s="142" t="s">
        <v>41</v>
      </c>
      <c r="D258" s="142">
        <v>2564</v>
      </c>
      <c r="E258" s="142" t="s">
        <v>136</v>
      </c>
      <c r="F258" s="143">
        <v>242431</v>
      </c>
      <c r="G258" s="143" t="s">
        <v>316</v>
      </c>
      <c r="H258" s="143">
        <v>242767</v>
      </c>
      <c r="I258" s="142" t="s">
        <v>166</v>
      </c>
      <c r="J258" s="142" t="s">
        <v>756</v>
      </c>
      <c r="K258" s="142" t="s">
        <v>755</v>
      </c>
      <c r="L258" s="143" t="s">
        <v>2573</v>
      </c>
      <c r="M258" s="143" t="s">
        <v>29</v>
      </c>
      <c r="N258" s="141">
        <v>50602</v>
      </c>
      <c r="O258" s="142" t="s">
        <v>428</v>
      </c>
      <c r="P258" s="144" t="s">
        <v>1985</v>
      </c>
      <c r="Q258" s="142"/>
      <c r="R258" s="141"/>
      <c r="S258" s="142"/>
      <c r="T258" s="142"/>
      <c r="U258" s="142" t="s">
        <v>2601</v>
      </c>
    </row>
    <row r="259" spans="1:21" s="140" customFormat="1">
      <c r="A259" s="141" t="s">
        <v>723</v>
      </c>
      <c r="B259" s="142" t="s">
        <v>724</v>
      </c>
      <c r="C259" s="142" t="s">
        <v>27</v>
      </c>
      <c r="D259" s="142">
        <v>2564</v>
      </c>
      <c r="E259" s="142" t="s">
        <v>136</v>
      </c>
      <c r="F259" s="143">
        <v>242431</v>
      </c>
      <c r="G259" s="143" t="s">
        <v>316</v>
      </c>
      <c r="H259" s="143">
        <v>242767</v>
      </c>
      <c r="I259" s="142" t="s">
        <v>166</v>
      </c>
      <c r="J259" s="142" t="s">
        <v>727</v>
      </c>
      <c r="K259" s="142" t="s">
        <v>726</v>
      </c>
      <c r="L259" s="143" t="s">
        <v>2573</v>
      </c>
      <c r="M259" s="143" t="s">
        <v>29</v>
      </c>
      <c r="N259" s="141">
        <v>50602</v>
      </c>
      <c r="O259" s="142" t="s">
        <v>412</v>
      </c>
      <c r="P259" s="144" t="s">
        <v>1937</v>
      </c>
      <c r="Q259" s="142"/>
      <c r="R259" s="141"/>
      <c r="S259" s="142"/>
      <c r="T259" s="142"/>
      <c r="U259" s="142" t="s">
        <v>2602</v>
      </c>
    </row>
    <row r="260" spans="1:21" s="140" customFormat="1">
      <c r="A260" s="141" t="s">
        <v>554</v>
      </c>
      <c r="B260" s="142" t="s">
        <v>555</v>
      </c>
      <c r="C260" s="142" t="s">
        <v>27</v>
      </c>
      <c r="D260" s="142">
        <v>2564</v>
      </c>
      <c r="E260" s="142" t="s">
        <v>136</v>
      </c>
      <c r="F260" s="143">
        <v>242431</v>
      </c>
      <c r="G260" s="143" t="s">
        <v>316</v>
      </c>
      <c r="H260" s="143">
        <v>242767</v>
      </c>
      <c r="I260" s="142" t="s">
        <v>62</v>
      </c>
      <c r="J260" s="142" t="s">
        <v>61</v>
      </c>
      <c r="K260" s="142" t="s">
        <v>557</v>
      </c>
      <c r="L260" s="143" t="s">
        <v>2573</v>
      </c>
      <c r="M260" s="143" t="s">
        <v>29</v>
      </c>
      <c r="N260" s="141">
        <v>50602</v>
      </c>
      <c r="O260" s="142" t="s">
        <v>505</v>
      </c>
      <c r="P260" s="144" t="s">
        <v>1944</v>
      </c>
      <c r="Q260" s="142"/>
      <c r="R260" s="141"/>
      <c r="S260" s="142"/>
      <c r="T260" s="142"/>
      <c r="U260" s="142" t="s">
        <v>2603</v>
      </c>
    </row>
    <row r="261" spans="1:21" s="140" customFormat="1">
      <c r="A261" s="141" t="s">
        <v>770</v>
      </c>
      <c r="B261" s="142" t="s">
        <v>771</v>
      </c>
      <c r="C261" s="142" t="s">
        <v>41</v>
      </c>
      <c r="D261" s="142">
        <v>2564</v>
      </c>
      <c r="E261" s="142" t="s">
        <v>136</v>
      </c>
      <c r="F261" s="143">
        <v>242431</v>
      </c>
      <c r="G261" s="143" t="s">
        <v>316</v>
      </c>
      <c r="H261" s="143">
        <v>242767</v>
      </c>
      <c r="I261" s="142" t="s">
        <v>293</v>
      </c>
      <c r="J261" s="142" t="s">
        <v>769</v>
      </c>
      <c r="K261" s="142"/>
      <c r="L261" s="143" t="s">
        <v>2573</v>
      </c>
      <c r="M261" s="143" t="s">
        <v>29</v>
      </c>
      <c r="N261" s="141">
        <v>50602</v>
      </c>
      <c r="O261" s="142" t="s">
        <v>428</v>
      </c>
      <c r="P261" s="144" t="s">
        <v>1985</v>
      </c>
      <c r="Q261" s="142"/>
      <c r="R261" s="141"/>
      <c r="S261" s="142"/>
      <c r="T261" s="142"/>
      <c r="U261" s="142" t="s">
        <v>2604</v>
      </c>
    </row>
    <row r="262" spans="1:21" s="140" customFormat="1">
      <c r="A262" s="141" t="s">
        <v>766</v>
      </c>
      <c r="B262" s="142" t="s">
        <v>767</v>
      </c>
      <c r="C262" s="142" t="s">
        <v>41</v>
      </c>
      <c r="D262" s="142">
        <v>2564</v>
      </c>
      <c r="E262" s="142" t="s">
        <v>136</v>
      </c>
      <c r="F262" s="143">
        <v>242431</v>
      </c>
      <c r="G262" s="143" t="s">
        <v>316</v>
      </c>
      <c r="H262" s="143">
        <v>242767</v>
      </c>
      <c r="I262" s="142" t="s">
        <v>293</v>
      </c>
      <c r="J262" s="142" t="s">
        <v>769</v>
      </c>
      <c r="K262" s="142"/>
      <c r="L262" s="143" t="s">
        <v>2573</v>
      </c>
      <c r="M262" s="143" t="s">
        <v>29</v>
      </c>
      <c r="N262" s="141">
        <v>50602</v>
      </c>
      <c r="O262" s="142" t="s">
        <v>419</v>
      </c>
      <c r="P262" s="144" t="s">
        <v>2051</v>
      </c>
      <c r="Q262" s="142"/>
      <c r="R262" s="141"/>
      <c r="S262" s="142"/>
      <c r="T262" s="142"/>
      <c r="U262" s="142" t="s">
        <v>2605</v>
      </c>
    </row>
    <row r="263" spans="1:21" s="140" customFormat="1">
      <c r="A263" s="141" t="s">
        <v>851</v>
      </c>
      <c r="B263" s="142" t="s">
        <v>852</v>
      </c>
      <c r="C263" s="142" t="s">
        <v>41</v>
      </c>
      <c r="D263" s="142">
        <v>2564</v>
      </c>
      <c r="E263" s="142" t="s">
        <v>373</v>
      </c>
      <c r="F263" s="143">
        <v>242523</v>
      </c>
      <c r="G263" s="143" t="s">
        <v>316</v>
      </c>
      <c r="H263" s="143">
        <v>242767</v>
      </c>
      <c r="I263" s="142" t="s">
        <v>293</v>
      </c>
      <c r="J263" s="142" t="s">
        <v>854</v>
      </c>
      <c r="K263" s="142"/>
      <c r="L263" s="143" t="s">
        <v>2573</v>
      </c>
      <c r="M263" s="143" t="s">
        <v>29</v>
      </c>
      <c r="N263" s="141">
        <v>50602</v>
      </c>
      <c r="O263" s="142" t="s">
        <v>440</v>
      </c>
      <c r="P263" s="144" t="s">
        <v>2035</v>
      </c>
      <c r="Q263" s="142"/>
      <c r="R263" s="141"/>
      <c r="S263" s="142"/>
      <c r="T263" s="142"/>
      <c r="U263" s="142" t="s">
        <v>2606</v>
      </c>
    </row>
    <row r="264" spans="1:21" s="140" customFormat="1">
      <c r="A264" s="141" t="s">
        <v>758</v>
      </c>
      <c r="B264" s="142" t="s">
        <v>759</v>
      </c>
      <c r="C264" s="142" t="s">
        <v>41</v>
      </c>
      <c r="D264" s="142">
        <v>2564</v>
      </c>
      <c r="E264" s="142" t="s">
        <v>136</v>
      </c>
      <c r="F264" s="143">
        <v>242431</v>
      </c>
      <c r="G264" s="143" t="s">
        <v>316</v>
      </c>
      <c r="H264" s="143">
        <v>242767</v>
      </c>
      <c r="I264" s="142" t="s">
        <v>101</v>
      </c>
      <c r="J264" s="142" t="s">
        <v>100</v>
      </c>
      <c r="K264" s="142" t="s">
        <v>761</v>
      </c>
      <c r="L264" s="143" t="s">
        <v>2573</v>
      </c>
      <c r="M264" s="143" t="s">
        <v>29</v>
      </c>
      <c r="N264" s="141">
        <v>50602</v>
      </c>
      <c r="O264" s="142" t="s">
        <v>440</v>
      </c>
      <c r="P264" s="144" t="s">
        <v>2035</v>
      </c>
      <c r="Q264" s="142"/>
      <c r="R264" s="141"/>
      <c r="S264" s="142"/>
      <c r="T264" s="142"/>
      <c r="U264" s="142" t="s">
        <v>2607</v>
      </c>
    </row>
    <row r="265" spans="1:21" s="140" customFormat="1">
      <c r="A265" s="141" t="s">
        <v>691</v>
      </c>
      <c r="B265" s="142" t="s">
        <v>693</v>
      </c>
      <c r="C265" s="142" t="s">
        <v>41</v>
      </c>
      <c r="D265" s="142">
        <v>2564</v>
      </c>
      <c r="E265" s="142" t="s">
        <v>136</v>
      </c>
      <c r="F265" s="143">
        <v>242431</v>
      </c>
      <c r="G265" s="143" t="s">
        <v>316</v>
      </c>
      <c r="H265" s="143">
        <v>242767</v>
      </c>
      <c r="I265" s="142" t="s">
        <v>101</v>
      </c>
      <c r="J265" s="142" t="s">
        <v>100</v>
      </c>
      <c r="K265" s="142" t="s">
        <v>695</v>
      </c>
      <c r="L265" s="143" t="s">
        <v>2573</v>
      </c>
      <c r="M265" s="143" t="s">
        <v>29</v>
      </c>
      <c r="N265" s="141">
        <v>50602</v>
      </c>
      <c r="O265" s="142" t="s">
        <v>428</v>
      </c>
      <c r="P265" s="144" t="s">
        <v>1985</v>
      </c>
      <c r="Q265" s="142"/>
      <c r="R265" s="141"/>
      <c r="S265" s="142"/>
      <c r="T265" s="142"/>
      <c r="U265" s="142" t="s">
        <v>2608</v>
      </c>
    </row>
    <row r="266" spans="1:21" s="140" customFormat="1">
      <c r="A266" s="141" t="s">
        <v>892</v>
      </c>
      <c r="B266" s="142" t="s">
        <v>893</v>
      </c>
      <c r="C266" s="142" t="s">
        <v>41</v>
      </c>
      <c r="D266" s="142">
        <v>2564</v>
      </c>
      <c r="E266" s="142" t="s">
        <v>608</v>
      </c>
      <c r="F266" s="143">
        <v>242675</v>
      </c>
      <c r="G266" s="143" t="s">
        <v>890</v>
      </c>
      <c r="H266" s="143">
        <v>242858</v>
      </c>
      <c r="I266" s="142" t="s">
        <v>101</v>
      </c>
      <c r="J266" s="142" t="s">
        <v>100</v>
      </c>
      <c r="K266" s="142" t="s">
        <v>891</v>
      </c>
      <c r="L266" s="143" t="s">
        <v>2573</v>
      </c>
      <c r="M266" s="143" t="s">
        <v>29</v>
      </c>
      <c r="N266" s="141">
        <v>50602</v>
      </c>
      <c r="O266" s="142" t="s">
        <v>440</v>
      </c>
      <c r="P266" s="144" t="s">
        <v>2035</v>
      </c>
      <c r="Q266" s="142"/>
      <c r="R266" s="141"/>
      <c r="S266" s="142"/>
      <c r="T266" s="142"/>
      <c r="U266" s="142" t="s">
        <v>2609</v>
      </c>
    </row>
    <row r="267" spans="1:21" s="140" customFormat="1">
      <c r="A267" s="141" t="s">
        <v>887</v>
      </c>
      <c r="B267" s="142" t="s">
        <v>888</v>
      </c>
      <c r="C267" s="142" t="s">
        <v>41</v>
      </c>
      <c r="D267" s="142">
        <v>2564</v>
      </c>
      <c r="E267" s="142" t="s">
        <v>608</v>
      </c>
      <c r="F267" s="143">
        <v>242675</v>
      </c>
      <c r="G267" s="143" t="s">
        <v>890</v>
      </c>
      <c r="H267" s="143">
        <v>242858</v>
      </c>
      <c r="I267" s="142" t="s">
        <v>101</v>
      </c>
      <c r="J267" s="142" t="s">
        <v>100</v>
      </c>
      <c r="K267" s="142" t="s">
        <v>891</v>
      </c>
      <c r="L267" s="143" t="s">
        <v>2573</v>
      </c>
      <c r="M267" s="143" t="s">
        <v>29</v>
      </c>
      <c r="N267" s="141">
        <v>50602</v>
      </c>
      <c r="O267" s="142" t="s">
        <v>440</v>
      </c>
      <c r="P267" s="144" t="s">
        <v>2035</v>
      </c>
      <c r="Q267" s="142"/>
      <c r="R267" s="141"/>
      <c r="S267" s="142"/>
      <c r="T267" s="142"/>
      <c r="U267" s="142" t="s">
        <v>2610</v>
      </c>
    </row>
    <row r="268" spans="1:21" s="140" customFormat="1">
      <c r="A268" s="141" t="s">
        <v>700</v>
      </c>
      <c r="B268" s="142" t="s">
        <v>2611</v>
      </c>
      <c r="C268" s="142" t="s">
        <v>41</v>
      </c>
      <c r="D268" s="142">
        <v>2564</v>
      </c>
      <c r="E268" s="142" t="s">
        <v>136</v>
      </c>
      <c r="F268" s="143">
        <v>242431</v>
      </c>
      <c r="G268" s="143" t="s">
        <v>316</v>
      </c>
      <c r="H268" s="143">
        <v>242767</v>
      </c>
      <c r="I268" s="142" t="s">
        <v>101</v>
      </c>
      <c r="J268" s="142" t="s">
        <v>100</v>
      </c>
      <c r="K268" s="142" t="s">
        <v>703</v>
      </c>
      <c r="L268" s="143" t="s">
        <v>2573</v>
      </c>
      <c r="M268" s="143" t="s">
        <v>29</v>
      </c>
      <c r="N268" s="141">
        <v>50602</v>
      </c>
      <c r="O268" s="142" t="s">
        <v>412</v>
      </c>
      <c r="P268" s="144" t="s">
        <v>1937</v>
      </c>
      <c r="Q268" s="142"/>
      <c r="R268" s="141"/>
      <c r="S268" s="142"/>
      <c r="T268" s="142"/>
      <c r="U268" s="142" t="s">
        <v>2612</v>
      </c>
    </row>
    <row r="269" spans="1:21" s="140" customFormat="1">
      <c r="A269" s="141" t="s">
        <v>747</v>
      </c>
      <c r="B269" s="142" t="s">
        <v>748</v>
      </c>
      <c r="C269" s="142" t="s">
        <v>41</v>
      </c>
      <c r="D269" s="142">
        <v>2564</v>
      </c>
      <c r="E269" s="142" t="s">
        <v>136</v>
      </c>
      <c r="F269" s="143">
        <v>242431</v>
      </c>
      <c r="G269" s="143" t="s">
        <v>316</v>
      </c>
      <c r="H269" s="143">
        <v>242767</v>
      </c>
      <c r="I269" s="142" t="s">
        <v>101</v>
      </c>
      <c r="J269" s="142" t="s">
        <v>100</v>
      </c>
      <c r="K269" s="142" t="s">
        <v>750</v>
      </c>
      <c r="L269" s="143" t="s">
        <v>2573</v>
      </c>
      <c r="M269" s="143" t="s">
        <v>29</v>
      </c>
      <c r="N269" s="141">
        <v>50602</v>
      </c>
      <c r="O269" s="142" t="s">
        <v>440</v>
      </c>
      <c r="P269" s="144" t="s">
        <v>2035</v>
      </c>
      <c r="Q269" s="142"/>
      <c r="R269" s="141"/>
      <c r="S269" s="142"/>
      <c r="T269" s="142"/>
      <c r="U269" s="142" t="s">
        <v>2613</v>
      </c>
    </row>
    <row r="270" spans="1:21" s="140" customFormat="1">
      <c r="A270" s="141" t="s">
        <v>469</v>
      </c>
      <c r="B270" s="142" t="s">
        <v>470</v>
      </c>
      <c r="C270" s="142" t="s">
        <v>41</v>
      </c>
      <c r="D270" s="142">
        <v>2564</v>
      </c>
      <c r="E270" s="142" t="s">
        <v>136</v>
      </c>
      <c r="F270" s="143">
        <v>242431</v>
      </c>
      <c r="G270" s="143" t="s">
        <v>316</v>
      </c>
      <c r="H270" s="143">
        <v>242767</v>
      </c>
      <c r="I270" s="142" t="s">
        <v>101</v>
      </c>
      <c r="J270" s="142" t="s">
        <v>100</v>
      </c>
      <c r="K270" s="142" t="s">
        <v>472</v>
      </c>
      <c r="L270" s="143" t="s">
        <v>2573</v>
      </c>
      <c r="M270" s="143" t="s">
        <v>29</v>
      </c>
      <c r="N270" s="141">
        <v>50602</v>
      </c>
      <c r="O270" s="142" t="s">
        <v>412</v>
      </c>
      <c r="P270" s="144" t="s">
        <v>1937</v>
      </c>
      <c r="Q270" s="142"/>
      <c r="R270" s="141"/>
      <c r="S270" s="142"/>
      <c r="T270" s="142"/>
      <c r="U270" s="142" t="s">
        <v>2614</v>
      </c>
    </row>
    <row r="271" spans="1:21" s="140" customFormat="1">
      <c r="A271" s="141" t="s">
        <v>718</v>
      </c>
      <c r="B271" s="142" t="s">
        <v>719</v>
      </c>
      <c r="C271" s="142" t="s">
        <v>41</v>
      </c>
      <c r="D271" s="142">
        <v>2564</v>
      </c>
      <c r="E271" s="142" t="s">
        <v>373</v>
      </c>
      <c r="F271" s="143">
        <v>242523</v>
      </c>
      <c r="G271" s="143" t="s">
        <v>316</v>
      </c>
      <c r="H271" s="143">
        <v>242767</v>
      </c>
      <c r="I271" s="142" t="s">
        <v>101</v>
      </c>
      <c r="J271" s="142" t="s">
        <v>238</v>
      </c>
      <c r="K271" s="142" t="s">
        <v>721</v>
      </c>
      <c r="L271" s="143" t="s">
        <v>2573</v>
      </c>
      <c r="M271" s="143" t="s">
        <v>29</v>
      </c>
      <c r="N271" s="141">
        <v>50602</v>
      </c>
      <c r="O271" s="142" t="s">
        <v>440</v>
      </c>
      <c r="P271" s="144" t="s">
        <v>2035</v>
      </c>
      <c r="Q271" s="142"/>
      <c r="R271" s="141"/>
      <c r="S271" s="142"/>
      <c r="T271" s="142"/>
      <c r="U271" s="142" t="s">
        <v>2615</v>
      </c>
    </row>
    <row r="272" spans="1:21" s="140" customFormat="1">
      <c r="A272" s="141" t="s">
        <v>670</v>
      </c>
      <c r="B272" s="142" t="s">
        <v>671</v>
      </c>
      <c r="C272" s="142" t="s">
        <v>41</v>
      </c>
      <c r="D272" s="142">
        <v>2564</v>
      </c>
      <c r="E272" s="142" t="s">
        <v>373</v>
      </c>
      <c r="F272" s="143">
        <v>242523</v>
      </c>
      <c r="G272" s="143" t="s">
        <v>316</v>
      </c>
      <c r="H272" s="143">
        <v>242767</v>
      </c>
      <c r="I272" s="142" t="s">
        <v>101</v>
      </c>
      <c r="J272" s="142" t="s">
        <v>238</v>
      </c>
      <c r="K272" s="142" t="s">
        <v>478</v>
      </c>
      <c r="L272" s="143" t="s">
        <v>2573</v>
      </c>
      <c r="M272" s="143" t="s">
        <v>29</v>
      </c>
      <c r="N272" s="141">
        <v>50602</v>
      </c>
      <c r="O272" s="142" t="s">
        <v>412</v>
      </c>
      <c r="P272" s="144" t="s">
        <v>1937</v>
      </c>
      <c r="Q272" s="142"/>
      <c r="R272" s="141"/>
      <c r="S272" s="142"/>
      <c r="T272" s="142"/>
      <c r="U272" s="142" t="s">
        <v>2616</v>
      </c>
    </row>
    <row r="273" spans="1:21" s="140" customFormat="1">
      <c r="A273" s="141" t="s">
        <v>474</v>
      </c>
      <c r="B273" s="142" t="s">
        <v>476</v>
      </c>
      <c r="C273" s="142" t="s">
        <v>41</v>
      </c>
      <c r="D273" s="142">
        <v>2564</v>
      </c>
      <c r="E273" s="142" t="s">
        <v>85</v>
      </c>
      <c r="F273" s="143">
        <v>242401</v>
      </c>
      <c r="G273" s="143" t="s">
        <v>373</v>
      </c>
      <c r="H273" s="143">
        <v>242523</v>
      </c>
      <c r="I273" s="142" t="s">
        <v>101</v>
      </c>
      <c r="J273" s="142" t="s">
        <v>238</v>
      </c>
      <c r="K273" s="142" t="s">
        <v>478</v>
      </c>
      <c r="L273" s="143" t="s">
        <v>2573</v>
      </c>
      <c r="M273" s="143" t="s">
        <v>29</v>
      </c>
      <c r="N273" s="141">
        <v>50602</v>
      </c>
      <c r="O273" s="142" t="s">
        <v>440</v>
      </c>
      <c r="P273" s="144" t="s">
        <v>2035</v>
      </c>
      <c r="Q273" s="142"/>
      <c r="R273" s="141"/>
      <c r="S273" s="142"/>
      <c r="T273" s="142"/>
      <c r="U273" s="142" t="s">
        <v>2617</v>
      </c>
    </row>
    <row r="274" spans="1:21" s="140" customFormat="1">
      <c r="A274" s="141" t="s">
        <v>479</v>
      </c>
      <c r="B274" s="142" t="s">
        <v>2618</v>
      </c>
      <c r="C274" s="142" t="s">
        <v>41</v>
      </c>
      <c r="D274" s="142">
        <v>2564</v>
      </c>
      <c r="E274" s="142" t="s">
        <v>136</v>
      </c>
      <c r="F274" s="143">
        <v>242431</v>
      </c>
      <c r="G274" s="143" t="s">
        <v>316</v>
      </c>
      <c r="H274" s="143">
        <v>242767</v>
      </c>
      <c r="I274" s="142" t="s">
        <v>101</v>
      </c>
      <c r="J274" s="142" t="s">
        <v>238</v>
      </c>
      <c r="K274" s="142" t="s">
        <v>269</v>
      </c>
      <c r="L274" s="143" t="s">
        <v>2573</v>
      </c>
      <c r="M274" s="143" t="s">
        <v>29</v>
      </c>
      <c r="N274" s="141">
        <v>50602</v>
      </c>
      <c r="O274" s="142" t="s">
        <v>483</v>
      </c>
      <c r="P274" s="144" t="s">
        <v>1937</v>
      </c>
      <c r="Q274" s="142"/>
      <c r="R274" s="141"/>
      <c r="S274" s="142"/>
      <c r="T274" s="142"/>
      <c r="U274" s="142" t="s">
        <v>2619</v>
      </c>
    </row>
    <row r="275" spans="1:21" s="140" customFormat="1">
      <c r="A275" s="141" t="s">
        <v>686</v>
      </c>
      <c r="B275" s="142" t="s">
        <v>687</v>
      </c>
      <c r="C275" s="142" t="s">
        <v>41</v>
      </c>
      <c r="D275" s="142">
        <v>2564</v>
      </c>
      <c r="E275" s="142" t="s">
        <v>136</v>
      </c>
      <c r="F275" s="143">
        <v>242431</v>
      </c>
      <c r="G275" s="143" t="s">
        <v>316</v>
      </c>
      <c r="H275" s="143">
        <v>242767</v>
      </c>
      <c r="I275" s="142" t="s">
        <v>101</v>
      </c>
      <c r="J275" s="142" t="s">
        <v>238</v>
      </c>
      <c r="K275" s="142" t="s">
        <v>689</v>
      </c>
      <c r="L275" s="143" t="s">
        <v>2573</v>
      </c>
      <c r="M275" s="143" t="s">
        <v>29</v>
      </c>
      <c r="N275" s="141">
        <v>50602</v>
      </c>
      <c r="O275" s="142" t="s">
        <v>440</v>
      </c>
      <c r="P275" s="144" t="s">
        <v>2035</v>
      </c>
      <c r="Q275" s="142"/>
      <c r="R275" s="141"/>
      <c r="S275" s="142"/>
      <c r="T275" s="142"/>
      <c r="U275" s="142" t="s">
        <v>2620</v>
      </c>
    </row>
    <row r="276" spans="1:21" s="140" customFormat="1">
      <c r="A276" s="141" t="s">
        <v>636</v>
      </c>
      <c r="B276" s="142" t="s">
        <v>638</v>
      </c>
      <c r="C276" s="142" t="s">
        <v>41</v>
      </c>
      <c r="D276" s="142">
        <v>2564</v>
      </c>
      <c r="E276" s="142" t="s">
        <v>136</v>
      </c>
      <c r="F276" s="143">
        <v>242431</v>
      </c>
      <c r="G276" s="143" t="s">
        <v>316</v>
      </c>
      <c r="H276" s="143">
        <v>242767</v>
      </c>
      <c r="I276" s="142" t="s">
        <v>101</v>
      </c>
      <c r="J276" s="142" t="s">
        <v>238</v>
      </c>
      <c r="K276" s="142" t="s">
        <v>299</v>
      </c>
      <c r="L276" s="143" t="s">
        <v>2573</v>
      </c>
      <c r="M276" s="143" t="s">
        <v>29</v>
      </c>
      <c r="N276" s="141">
        <v>50602</v>
      </c>
      <c r="O276" s="142" t="s">
        <v>440</v>
      </c>
      <c r="P276" s="144" t="s">
        <v>2035</v>
      </c>
      <c r="Q276" s="142"/>
      <c r="R276" s="141"/>
      <c r="S276" s="142"/>
      <c r="T276" s="142"/>
      <c r="U276" s="142" t="s">
        <v>2621</v>
      </c>
    </row>
    <row r="277" spans="1:21" s="140" customFormat="1">
      <c r="A277" s="141" t="s">
        <v>629</v>
      </c>
      <c r="B277" s="142" t="s">
        <v>631</v>
      </c>
      <c r="C277" s="142" t="s">
        <v>41</v>
      </c>
      <c r="D277" s="142">
        <v>2564</v>
      </c>
      <c r="E277" s="142" t="s">
        <v>136</v>
      </c>
      <c r="F277" s="143">
        <v>242431</v>
      </c>
      <c r="G277" s="143" t="s">
        <v>316</v>
      </c>
      <c r="H277" s="143">
        <v>242767</v>
      </c>
      <c r="I277" s="142" t="s">
        <v>101</v>
      </c>
      <c r="J277" s="142" t="s">
        <v>238</v>
      </c>
      <c r="K277" s="142" t="s">
        <v>299</v>
      </c>
      <c r="L277" s="143" t="s">
        <v>2573</v>
      </c>
      <c r="M277" s="143" t="s">
        <v>29</v>
      </c>
      <c r="N277" s="141">
        <v>50602</v>
      </c>
      <c r="O277" s="142" t="s">
        <v>412</v>
      </c>
      <c r="P277" s="144" t="s">
        <v>1937</v>
      </c>
      <c r="Q277" s="142"/>
      <c r="R277" s="141"/>
      <c r="S277" s="142"/>
      <c r="T277" s="142"/>
      <c r="U277" s="142" t="s">
        <v>2622</v>
      </c>
    </row>
    <row r="278" spans="1:21" s="140" customFormat="1">
      <c r="A278" s="141" t="s">
        <v>620</v>
      </c>
      <c r="B278" s="142" t="s">
        <v>622</v>
      </c>
      <c r="C278" s="142" t="s">
        <v>41</v>
      </c>
      <c r="D278" s="142">
        <v>2564</v>
      </c>
      <c r="E278" s="142" t="s">
        <v>136</v>
      </c>
      <c r="F278" s="143">
        <v>242431</v>
      </c>
      <c r="G278" s="143" t="s">
        <v>316</v>
      </c>
      <c r="H278" s="143">
        <v>242767</v>
      </c>
      <c r="I278" s="142" t="s">
        <v>101</v>
      </c>
      <c r="J278" s="142" t="s">
        <v>238</v>
      </c>
      <c r="K278" s="142" t="s">
        <v>299</v>
      </c>
      <c r="L278" s="143" t="s">
        <v>2573</v>
      </c>
      <c r="M278" s="143" t="s">
        <v>29</v>
      </c>
      <c r="N278" s="141">
        <v>50602</v>
      </c>
      <c r="O278" s="142" t="s">
        <v>412</v>
      </c>
      <c r="P278" s="144" t="s">
        <v>1937</v>
      </c>
      <c r="Q278" s="142"/>
      <c r="R278" s="141"/>
      <c r="S278" s="142"/>
      <c r="T278" s="142"/>
      <c r="U278" s="142" t="s">
        <v>2623</v>
      </c>
    </row>
    <row r="279" spans="1:21" s="140" customFormat="1">
      <c r="A279" s="141" t="s">
        <v>616</v>
      </c>
      <c r="B279" s="142" t="s">
        <v>618</v>
      </c>
      <c r="C279" s="142" t="s">
        <v>41</v>
      </c>
      <c r="D279" s="142">
        <v>2564</v>
      </c>
      <c r="E279" s="142" t="s">
        <v>136</v>
      </c>
      <c r="F279" s="143">
        <v>242431</v>
      </c>
      <c r="G279" s="143" t="s">
        <v>316</v>
      </c>
      <c r="H279" s="143">
        <v>242767</v>
      </c>
      <c r="I279" s="142" t="s">
        <v>101</v>
      </c>
      <c r="J279" s="142" t="s">
        <v>238</v>
      </c>
      <c r="K279" s="142" t="s">
        <v>299</v>
      </c>
      <c r="L279" s="143" t="s">
        <v>2573</v>
      </c>
      <c r="M279" s="143" t="s">
        <v>29</v>
      </c>
      <c r="N279" s="141">
        <v>50602</v>
      </c>
      <c r="O279" s="142" t="s">
        <v>412</v>
      </c>
      <c r="P279" s="144" t="s">
        <v>1937</v>
      </c>
      <c r="Q279" s="142"/>
      <c r="R279" s="141"/>
      <c r="S279" s="142"/>
      <c r="T279" s="142"/>
      <c r="U279" s="142" t="s">
        <v>2624</v>
      </c>
    </row>
    <row r="280" spans="1:21" s="140" customFormat="1">
      <c r="A280" s="141" t="s">
        <v>600</v>
      </c>
      <c r="B280" s="142" t="s">
        <v>602</v>
      </c>
      <c r="C280" s="142" t="s">
        <v>41</v>
      </c>
      <c r="D280" s="142">
        <v>2564</v>
      </c>
      <c r="E280" s="142" t="s">
        <v>136</v>
      </c>
      <c r="F280" s="143">
        <v>242431</v>
      </c>
      <c r="G280" s="143" t="s">
        <v>316</v>
      </c>
      <c r="H280" s="143">
        <v>242767</v>
      </c>
      <c r="I280" s="142" t="s">
        <v>101</v>
      </c>
      <c r="J280" s="142" t="s">
        <v>238</v>
      </c>
      <c r="K280" s="142" t="s">
        <v>299</v>
      </c>
      <c r="L280" s="143" t="s">
        <v>2573</v>
      </c>
      <c r="M280" s="143" t="s">
        <v>29</v>
      </c>
      <c r="N280" s="141">
        <v>50602</v>
      </c>
      <c r="O280" s="142" t="s">
        <v>412</v>
      </c>
      <c r="P280" s="144" t="s">
        <v>1937</v>
      </c>
      <c r="Q280" s="142"/>
      <c r="R280" s="141"/>
      <c r="S280" s="142"/>
      <c r="T280" s="142"/>
      <c r="U280" s="142" t="s">
        <v>2625</v>
      </c>
    </row>
    <row r="281" spans="1:21" s="140" customFormat="1">
      <c r="A281" s="141" t="s">
        <v>597</v>
      </c>
      <c r="B281" s="142" t="s">
        <v>598</v>
      </c>
      <c r="C281" s="142" t="s">
        <v>41</v>
      </c>
      <c r="D281" s="142">
        <v>2564</v>
      </c>
      <c r="E281" s="142" t="s">
        <v>136</v>
      </c>
      <c r="F281" s="143">
        <v>242431</v>
      </c>
      <c r="G281" s="143" t="s">
        <v>316</v>
      </c>
      <c r="H281" s="143">
        <v>242767</v>
      </c>
      <c r="I281" s="142" t="s">
        <v>101</v>
      </c>
      <c r="J281" s="142" t="s">
        <v>238</v>
      </c>
      <c r="K281" s="142" t="s">
        <v>299</v>
      </c>
      <c r="L281" s="143" t="s">
        <v>2573</v>
      </c>
      <c r="M281" s="143" t="s">
        <v>29</v>
      </c>
      <c r="N281" s="141">
        <v>50602</v>
      </c>
      <c r="O281" s="142" t="s">
        <v>412</v>
      </c>
      <c r="P281" s="144" t="s">
        <v>1937</v>
      </c>
      <c r="Q281" s="142"/>
      <c r="R281" s="141"/>
      <c r="S281" s="142"/>
      <c r="T281" s="142"/>
      <c r="U281" s="142" t="s">
        <v>2626</v>
      </c>
    </row>
    <row r="282" spans="1:21" s="140" customFormat="1">
      <c r="A282" s="141" t="s">
        <v>593</v>
      </c>
      <c r="B282" s="142" t="s">
        <v>595</v>
      </c>
      <c r="C282" s="142" t="s">
        <v>41</v>
      </c>
      <c r="D282" s="142">
        <v>2564</v>
      </c>
      <c r="E282" s="142" t="s">
        <v>136</v>
      </c>
      <c r="F282" s="143">
        <v>242431</v>
      </c>
      <c r="G282" s="143" t="s">
        <v>316</v>
      </c>
      <c r="H282" s="143">
        <v>242767</v>
      </c>
      <c r="I282" s="142" t="s">
        <v>101</v>
      </c>
      <c r="J282" s="142" t="s">
        <v>238</v>
      </c>
      <c r="K282" s="142" t="s">
        <v>299</v>
      </c>
      <c r="L282" s="143" t="s">
        <v>2573</v>
      </c>
      <c r="M282" s="143" t="s">
        <v>29</v>
      </c>
      <c r="N282" s="141">
        <v>50602</v>
      </c>
      <c r="O282" s="142" t="s">
        <v>412</v>
      </c>
      <c r="P282" s="144" t="s">
        <v>1937</v>
      </c>
      <c r="Q282" s="142"/>
      <c r="R282" s="141"/>
      <c r="S282" s="142"/>
      <c r="T282" s="142"/>
      <c r="U282" s="142" t="s">
        <v>2627</v>
      </c>
    </row>
    <row r="283" spans="1:21" s="140" customFormat="1">
      <c r="A283" s="141" t="s">
        <v>589</v>
      </c>
      <c r="B283" s="142" t="s">
        <v>591</v>
      </c>
      <c r="C283" s="142" t="s">
        <v>41</v>
      </c>
      <c r="D283" s="142">
        <v>2564</v>
      </c>
      <c r="E283" s="142" t="s">
        <v>136</v>
      </c>
      <c r="F283" s="143">
        <v>242431</v>
      </c>
      <c r="G283" s="143" t="s">
        <v>316</v>
      </c>
      <c r="H283" s="143">
        <v>242767</v>
      </c>
      <c r="I283" s="142" t="s">
        <v>101</v>
      </c>
      <c r="J283" s="142" t="s">
        <v>238</v>
      </c>
      <c r="K283" s="142" t="s">
        <v>299</v>
      </c>
      <c r="L283" s="143" t="s">
        <v>2573</v>
      </c>
      <c r="M283" s="143" t="s">
        <v>29</v>
      </c>
      <c r="N283" s="141">
        <v>50602</v>
      </c>
      <c r="O283" s="142" t="s">
        <v>412</v>
      </c>
      <c r="P283" s="144" t="s">
        <v>1937</v>
      </c>
      <c r="Q283" s="142"/>
      <c r="R283" s="141"/>
      <c r="S283" s="142"/>
      <c r="T283" s="142"/>
      <c r="U283" s="142" t="s">
        <v>2628</v>
      </c>
    </row>
    <row r="284" spans="1:21" s="140" customFormat="1">
      <c r="A284" s="141" t="s">
        <v>585</v>
      </c>
      <c r="B284" s="142" t="s">
        <v>587</v>
      </c>
      <c r="C284" s="142" t="s">
        <v>41</v>
      </c>
      <c r="D284" s="142">
        <v>2564</v>
      </c>
      <c r="E284" s="142" t="s">
        <v>136</v>
      </c>
      <c r="F284" s="143">
        <v>242431</v>
      </c>
      <c r="G284" s="143" t="s">
        <v>316</v>
      </c>
      <c r="H284" s="143">
        <v>242767</v>
      </c>
      <c r="I284" s="142" t="s">
        <v>101</v>
      </c>
      <c r="J284" s="142" t="s">
        <v>238</v>
      </c>
      <c r="K284" s="142" t="s">
        <v>299</v>
      </c>
      <c r="L284" s="143" t="s">
        <v>2573</v>
      </c>
      <c r="M284" s="143" t="s">
        <v>29</v>
      </c>
      <c r="N284" s="141">
        <v>50602</v>
      </c>
      <c r="O284" s="142" t="s">
        <v>412</v>
      </c>
      <c r="P284" s="144" t="s">
        <v>1937</v>
      </c>
      <c r="Q284" s="142"/>
      <c r="R284" s="141"/>
      <c r="S284" s="142"/>
      <c r="T284" s="142"/>
      <c r="U284" s="142" t="s">
        <v>2629</v>
      </c>
    </row>
    <row r="285" spans="1:21" s="140" customFormat="1">
      <c r="A285" s="141" t="s">
        <v>573</v>
      </c>
      <c r="B285" s="142" t="s">
        <v>2630</v>
      </c>
      <c r="C285" s="142" t="s">
        <v>41</v>
      </c>
      <c r="D285" s="142">
        <v>2564</v>
      </c>
      <c r="E285" s="142" t="s">
        <v>177</v>
      </c>
      <c r="F285" s="143">
        <v>242462</v>
      </c>
      <c r="G285" s="143" t="s">
        <v>569</v>
      </c>
      <c r="H285" s="143">
        <v>242644</v>
      </c>
      <c r="I285" s="142" t="s">
        <v>101</v>
      </c>
      <c r="J285" s="142" t="s">
        <v>238</v>
      </c>
      <c r="K285" s="142" t="s">
        <v>329</v>
      </c>
      <c r="L285" s="143" t="s">
        <v>2573</v>
      </c>
      <c r="M285" s="143" t="s">
        <v>29</v>
      </c>
      <c r="N285" s="141">
        <v>50602</v>
      </c>
      <c r="O285" s="142" t="s">
        <v>440</v>
      </c>
      <c r="P285" s="144" t="s">
        <v>2035</v>
      </c>
      <c r="Q285" s="142"/>
      <c r="R285" s="141"/>
      <c r="S285" s="142"/>
      <c r="T285" s="142"/>
      <c r="U285" s="142" t="s">
        <v>2631</v>
      </c>
    </row>
    <row r="286" spans="1:21" s="140" customFormat="1">
      <c r="A286" s="141" t="s">
        <v>570</v>
      </c>
      <c r="B286" s="142" t="s">
        <v>571</v>
      </c>
      <c r="C286" s="142" t="s">
        <v>41</v>
      </c>
      <c r="D286" s="142">
        <v>2564</v>
      </c>
      <c r="E286" s="142" t="s">
        <v>177</v>
      </c>
      <c r="F286" s="143">
        <v>242462</v>
      </c>
      <c r="G286" s="143" t="s">
        <v>569</v>
      </c>
      <c r="H286" s="143">
        <v>242644</v>
      </c>
      <c r="I286" s="142" t="s">
        <v>101</v>
      </c>
      <c r="J286" s="142" t="s">
        <v>238</v>
      </c>
      <c r="K286" s="142" t="s">
        <v>329</v>
      </c>
      <c r="L286" s="143" t="s">
        <v>2573</v>
      </c>
      <c r="M286" s="143" t="s">
        <v>29</v>
      </c>
      <c r="N286" s="141">
        <v>50602</v>
      </c>
      <c r="O286" s="142" t="s">
        <v>412</v>
      </c>
      <c r="P286" s="144" t="s">
        <v>1937</v>
      </c>
      <c r="Q286" s="142"/>
      <c r="R286" s="141"/>
      <c r="S286" s="142"/>
      <c r="T286" s="142"/>
      <c r="U286" s="142" t="s">
        <v>2632</v>
      </c>
    </row>
    <row r="287" spans="1:21" s="140" customFormat="1">
      <c r="A287" s="141" t="s">
        <v>565</v>
      </c>
      <c r="B287" s="142" t="s">
        <v>2633</v>
      </c>
      <c r="C287" s="142" t="s">
        <v>41</v>
      </c>
      <c r="D287" s="142">
        <v>2564</v>
      </c>
      <c r="E287" s="142" t="s">
        <v>568</v>
      </c>
      <c r="F287" s="143">
        <v>242492</v>
      </c>
      <c r="G287" s="143" t="s">
        <v>569</v>
      </c>
      <c r="H287" s="143">
        <v>242644</v>
      </c>
      <c r="I287" s="142" t="s">
        <v>101</v>
      </c>
      <c r="J287" s="142" t="s">
        <v>238</v>
      </c>
      <c r="K287" s="142" t="s">
        <v>329</v>
      </c>
      <c r="L287" s="143" t="s">
        <v>2573</v>
      </c>
      <c r="M287" s="143" t="s">
        <v>29</v>
      </c>
      <c r="N287" s="141">
        <v>50602</v>
      </c>
      <c r="O287" s="142" t="s">
        <v>412</v>
      </c>
      <c r="P287" s="144" t="s">
        <v>1937</v>
      </c>
      <c r="Q287" s="142"/>
      <c r="R287" s="141"/>
      <c r="S287" s="142"/>
      <c r="T287" s="142"/>
      <c r="U287" s="142" t="s">
        <v>2634</v>
      </c>
    </row>
    <row r="288" spans="1:21" s="140" customFormat="1">
      <c r="A288" s="141" t="s">
        <v>681</v>
      </c>
      <c r="B288" s="142" t="s">
        <v>683</v>
      </c>
      <c r="C288" s="142" t="s">
        <v>41</v>
      </c>
      <c r="D288" s="142">
        <v>2564</v>
      </c>
      <c r="E288" s="142" t="s">
        <v>136</v>
      </c>
      <c r="F288" s="143">
        <v>242431</v>
      </c>
      <c r="G288" s="143" t="s">
        <v>316</v>
      </c>
      <c r="H288" s="143">
        <v>242767</v>
      </c>
      <c r="I288" s="142" t="s">
        <v>101</v>
      </c>
      <c r="J288" s="142" t="s">
        <v>238</v>
      </c>
      <c r="K288" s="142" t="s">
        <v>384</v>
      </c>
      <c r="L288" s="143" t="s">
        <v>2573</v>
      </c>
      <c r="M288" s="143" t="s">
        <v>29</v>
      </c>
      <c r="N288" s="141">
        <v>50602</v>
      </c>
      <c r="O288" s="142" t="s">
        <v>412</v>
      </c>
      <c r="P288" s="144" t="s">
        <v>1937</v>
      </c>
      <c r="Q288" s="142"/>
      <c r="R288" s="141"/>
      <c r="S288" s="142"/>
      <c r="T288" s="142"/>
      <c r="U288" s="142" t="s">
        <v>2635</v>
      </c>
    </row>
    <row r="289" spans="1:21" s="140" customFormat="1">
      <c r="A289" s="141" t="s">
        <v>678</v>
      </c>
      <c r="B289" s="142" t="s">
        <v>679</v>
      </c>
      <c r="C289" s="142" t="s">
        <v>41</v>
      </c>
      <c r="D289" s="142">
        <v>2564</v>
      </c>
      <c r="E289" s="142" t="s">
        <v>568</v>
      </c>
      <c r="F289" s="143">
        <v>242492</v>
      </c>
      <c r="G289" s="143" t="s">
        <v>316</v>
      </c>
      <c r="H289" s="143">
        <v>242767</v>
      </c>
      <c r="I289" s="142" t="s">
        <v>101</v>
      </c>
      <c r="J289" s="142" t="s">
        <v>238</v>
      </c>
      <c r="K289" s="142" t="s">
        <v>384</v>
      </c>
      <c r="L289" s="143" t="s">
        <v>2573</v>
      </c>
      <c r="M289" s="143" t="s">
        <v>29</v>
      </c>
      <c r="N289" s="141">
        <v>50602</v>
      </c>
      <c r="O289" s="142" t="s">
        <v>412</v>
      </c>
      <c r="P289" s="144" t="s">
        <v>1937</v>
      </c>
      <c r="Q289" s="142"/>
      <c r="R289" s="141"/>
      <c r="S289" s="142"/>
      <c r="T289" s="142"/>
      <c r="U289" s="142" t="s">
        <v>2636</v>
      </c>
    </row>
    <row r="290" spans="1:21" s="140" customFormat="1">
      <c r="A290" s="141" t="s">
        <v>774</v>
      </c>
      <c r="B290" s="142" t="s">
        <v>775</v>
      </c>
      <c r="C290" s="142" t="s">
        <v>41</v>
      </c>
      <c r="D290" s="142">
        <v>2564</v>
      </c>
      <c r="E290" s="142" t="s">
        <v>373</v>
      </c>
      <c r="F290" s="143">
        <v>242523</v>
      </c>
      <c r="G290" s="143" t="s">
        <v>608</v>
      </c>
      <c r="H290" s="143">
        <v>242675</v>
      </c>
      <c r="I290" s="142" t="s">
        <v>101</v>
      </c>
      <c r="J290" s="142" t="s">
        <v>238</v>
      </c>
      <c r="K290" s="142" t="s">
        <v>777</v>
      </c>
      <c r="L290" s="143" t="s">
        <v>2573</v>
      </c>
      <c r="M290" s="143" t="s">
        <v>29</v>
      </c>
      <c r="N290" s="141">
        <v>50602</v>
      </c>
      <c r="O290" s="142" t="s">
        <v>505</v>
      </c>
      <c r="P290" s="144" t="s">
        <v>1944</v>
      </c>
      <c r="Q290" s="142"/>
      <c r="R290" s="141"/>
      <c r="S290" s="142"/>
      <c r="T290" s="142"/>
      <c r="U290" s="142" t="s">
        <v>2637</v>
      </c>
    </row>
    <row r="291" spans="1:21" s="140" customFormat="1">
      <c r="A291" s="141" t="s">
        <v>559</v>
      </c>
      <c r="B291" s="142" t="s">
        <v>2638</v>
      </c>
      <c r="C291" s="142" t="s">
        <v>41</v>
      </c>
      <c r="D291" s="142">
        <v>2564</v>
      </c>
      <c r="E291" s="142" t="s">
        <v>136</v>
      </c>
      <c r="F291" s="143">
        <v>242431</v>
      </c>
      <c r="G291" s="143" t="s">
        <v>316</v>
      </c>
      <c r="H291" s="143">
        <v>242767</v>
      </c>
      <c r="I291" s="142" t="s">
        <v>564</v>
      </c>
      <c r="J291" s="142" t="s">
        <v>563</v>
      </c>
      <c r="K291" s="142" t="s">
        <v>562</v>
      </c>
      <c r="L291" s="143" t="s">
        <v>2573</v>
      </c>
      <c r="M291" s="143" t="s">
        <v>29</v>
      </c>
      <c r="N291" s="141">
        <v>50602</v>
      </c>
      <c r="O291" s="142" t="s">
        <v>412</v>
      </c>
      <c r="P291" s="144" t="s">
        <v>1937</v>
      </c>
      <c r="Q291" s="142"/>
      <c r="R291" s="141"/>
      <c r="S291" s="142"/>
      <c r="T291" s="142"/>
      <c r="U291" s="142" t="s">
        <v>2639</v>
      </c>
    </row>
    <row r="292" spans="1:21" s="140" customFormat="1">
      <c r="A292" s="141" t="s">
        <v>676</v>
      </c>
      <c r="B292" s="142" t="s">
        <v>674</v>
      </c>
      <c r="C292" s="142" t="s">
        <v>41</v>
      </c>
      <c r="D292" s="142">
        <v>2564</v>
      </c>
      <c r="E292" s="142" t="s">
        <v>136</v>
      </c>
      <c r="F292" s="143">
        <v>242431</v>
      </c>
      <c r="G292" s="143" t="s">
        <v>316</v>
      </c>
      <c r="H292" s="143">
        <v>242767</v>
      </c>
      <c r="I292" s="142" t="s">
        <v>62</v>
      </c>
      <c r="J292" s="142" t="s">
        <v>61</v>
      </c>
      <c r="K292" s="142" t="s">
        <v>246</v>
      </c>
      <c r="L292" s="143" t="s">
        <v>2573</v>
      </c>
      <c r="M292" s="143" t="s">
        <v>29</v>
      </c>
      <c r="N292" s="141">
        <v>50602</v>
      </c>
      <c r="O292" s="142" t="s">
        <v>419</v>
      </c>
      <c r="P292" s="144" t="s">
        <v>2051</v>
      </c>
      <c r="Q292" s="142"/>
      <c r="R292" s="141"/>
      <c r="S292" s="142"/>
      <c r="T292" s="142"/>
      <c r="U292" s="142" t="s">
        <v>2640</v>
      </c>
    </row>
    <row r="293" spans="1:21" s="140" customFormat="1">
      <c r="A293" s="141" t="s">
        <v>673</v>
      </c>
      <c r="B293" s="142" t="s">
        <v>674</v>
      </c>
      <c r="C293" s="142" t="s">
        <v>66</v>
      </c>
      <c r="D293" s="142">
        <v>2564</v>
      </c>
      <c r="E293" s="142" t="s">
        <v>136</v>
      </c>
      <c r="F293" s="143">
        <v>242431</v>
      </c>
      <c r="G293" s="143" t="s">
        <v>316</v>
      </c>
      <c r="H293" s="143">
        <v>242767</v>
      </c>
      <c r="I293" s="142" t="s">
        <v>62</v>
      </c>
      <c r="J293" s="142" t="s">
        <v>61</v>
      </c>
      <c r="K293" s="142" t="s">
        <v>246</v>
      </c>
      <c r="L293" s="143" t="s">
        <v>2573</v>
      </c>
      <c r="M293" s="143" t="s">
        <v>29</v>
      </c>
      <c r="N293" s="141">
        <v>50602</v>
      </c>
      <c r="O293" s="142" t="s">
        <v>419</v>
      </c>
      <c r="P293" s="144" t="s">
        <v>2051</v>
      </c>
      <c r="Q293" s="142"/>
      <c r="R293" s="141"/>
      <c r="S293" s="142"/>
      <c r="T293" s="142"/>
      <c r="U293" s="142" t="s">
        <v>2641</v>
      </c>
    </row>
    <row r="294" spans="1:21" s="140" customFormat="1">
      <c r="A294" s="141" t="s">
        <v>534</v>
      </c>
      <c r="B294" s="142" t="s">
        <v>535</v>
      </c>
      <c r="C294" s="142" t="s">
        <v>41</v>
      </c>
      <c r="D294" s="142">
        <v>2564</v>
      </c>
      <c r="E294" s="142" t="s">
        <v>136</v>
      </c>
      <c r="F294" s="143">
        <v>242431</v>
      </c>
      <c r="G294" s="143" t="s">
        <v>316</v>
      </c>
      <c r="H294" s="143">
        <v>242767</v>
      </c>
      <c r="I294" s="142" t="s">
        <v>62</v>
      </c>
      <c r="J294" s="142" t="s">
        <v>61</v>
      </c>
      <c r="K294" s="142" t="s">
        <v>537</v>
      </c>
      <c r="L294" s="143" t="s">
        <v>2573</v>
      </c>
      <c r="M294" s="143" t="s">
        <v>29</v>
      </c>
      <c r="N294" s="141">
        <v>50602</v>
      </c>
      <c r="O294" s="142" t="s">
        <v>483</v>
      </c>
      <c r="P294" s="144" t="s">
        <v>1937</v>
      </c>
      <c r="Q294" s="142"/>
      <c r="R294" s="141"/>
      <c r="S294" s="142"/>
      <c r="T294" s="142"/>
      <c r="U294" s="142" t="s">
        <v>2642</v>
      </c>
    </row>
    <row r="295" spans="1:21" s="140" customFormat="1">
      <c r="A295" s="141" t="s">
        <v>550</v>
      </c>
      <c r="B295" s="142" t="s">
        <v>551</v>
      </c>
      <c r="C295" s="142" t="s">
        <v>41</v>
      </c>
      <c r="D295" s="142">
        <v>2564</v>
      </c>
      <c r="E295" s="142" t="s">
        <v>136</v>
      </c>
      <c r="F295" s="143">
        <v>242431</v>
      </c>
      <c r="G295" s="143" t="s">
        <v>316</v>
      </c>
      <c r="H295" s="143">
        <v>242767</v>
      </c>
      <c r="I295" s="142" t="s">
        <v>166</v>
      </c>
      <c r="J295" s="142" t="s">
        <v>165</v>
      </c>
      <c r="K295" s="142" t="s">
        <v>193</v>
      </c>
      <c r="L295" s="143" t="s">
        <v>2573</v>
      </c>
      <c r="M295" s="143" t="s">
        <v>29</v>
      </c>
      <c r="N295" s="141">
        <v>50602</v>
      </c>
      <c r="O295" s="142" t="s">
        <v>412</v>
      </c>
      <c r="P295" s="144" t="s">
        <v>1937</v>
      </c>
      <c r="Q295" s="142"/>
      <c r="R295" s="141"/>
      <c r="S295" s="142"/>
      <c r="T295" s="142"/>
      <c r="U295" s="142" t="s">
        <v>2643</v>
      </c>
    </row>
    <row r="296" spans="1:21" s="140" customFormat="1">
      <c r="A296" s="141" t="s">
        <v>547</v>
      </c>
      <c r="B296" s="142" t="s">
        <v>2644</v>
      </c>
      <c r="C296" s="142" t="s">
        <v>41</v>
      </c>
      <c r="D296" s="142">
        <v>2564</v>
      </c>
      <c r="E296" s="142" t="s">
        <v>136</v>
      </c>
      <c r="F296" s="143">
        <v>242431</v>
      </c>
      <c r="G296" s="143" t="s">
        <v>316</v>
      </c>
      <c r="H296" s="143">
        <v>242767</v>
      </c>
      <c r="I296" s="142" t="s">
        <v>166</v>
      </c>
      <c r="J296" s="142" t="s">
        <v>165</v>
      </c>
      <c r="K296" s="142" t="s">
        <v>193</v>
      </c>
      <c r="L296" s="143" t="s">
        <v>2573</v>
      </c>
      <c r="M296" s="143" t="s">
        <v>29</v>
      </c>
      <c r="N296" s="141">
        <v>50602</v>
      </c>
      <c r="O296" s="142" t="s">
        <v>412</v>
      </c>
      <c r="P296" s="144" t="s">
        <v>1937</v>
      </c>
      <c r="Q296" s="142"/>
      <c r="R296" s="141"/>
      <c r="S296" s="142"/>
      <c r="T296" s="142"/>
      <c r="U296" s="142" t="s">
        <v>2645</v>
      </c>
    </row>
    <row r="297" spans="1:21" s="140" customFormat="1">
      <c r="A297" s="141" t="s">
        <v>544</v>
      </c>
      <c r="B297" s="142" t="s">
        <v>545</v>
      </c>
      <c r="C297" s="142" t="s">
        <v>41</v>
      </c>
      <c r="D297" s="142">
        <v>2564</v>
      </c>
      <c r="E297" s="142" t="s">
        <v>136</v>
      </c>
      <c r="F297" s="143">
        <v>242431</v>
      </c>
      <c r="G297" s="143" t="s">
        <v>316</v>
      </c>
      <c r="H297" s="143">
        <v>242767</v>
      </c>
      <c r="I297" s="142" t="s">
        <v>166</v>
      </c>
      <c r="J297" s="142" t="s">
        <v>165</v>
      </c>
      <c r="K297" s="142" t="s">
        <v>193</v>
      </c>
      <c r="L297" s="143" t="s">
        <v>2573</v>
      </c>
      <c r="M297" s="143" t="s">
        <v>29</v>
      </c>
      <c r="N297" s="141">
        <v>50602</v>
      </c>
      <c r="O297" s="142" t="s">
        <v>412</v>
      </c>
      <c r="P297" s="144" t="s">
        <v>1937</v>
      </c>
      <c r="Q297" s="142"/>
      <c r="R297" s="141"/>
      <c r="S297" s="142"/>
      <c r="T297" s="142"/>
      <c r="U297" s="142" t="s">
        <v>2646</v>
      </c>
    </row>
    <row r="298" spans="1:21" s="140" customFormat="1">
      <c r="A298" s="141" t="s">
        <v>541</v>
      </c>
      <c r="B298" s="142" t="s">
        <v>542</v>
      </c>
      <c r="C298" s="142" t="s">
        <v>41</v>
      </c>
      <c r="D298" s="142">
        <v>2564</v>
      </c>
      <c r="E298" s="142" t="s">
        <v>136</v>
      </c>
      <c r="F298" s="143">
        <v>242431</v>
      </c>
      <c r="G298" s="143" t="s">
        <v>316</v>
      </c>
      <c r="H298" s="143">
        <v>242767</v>
      </c>
      <c r="I298" s="142" t="s">
        <v>166</v>
      </c>
      <c r="J298" s="142" t="s">
        <v>165</v>
      </c>
      <c r="K298" s="142" t="s">
        <v>193</v>
      </c>
      <c r="L298" s="143" t="s">
        <v>2573</v>
      </c>
      <c r="M298" s="143" t="s">
        <v>29</v>
      </c>
      <c r="N298" s="141">
        <v>50602</v>
      </c>
      <c r="O298" s="142" t="s">
        <v>412</v>
      </c>
      <c r="P298" s="144" t="s">
        <v>1937</v>
      </c>
      <c r="Q298" s="142"/>
      <c r="R298" s="141"/>
      <c r="S298" s="142"/>
      <c r="T298" s="142"/>
      <c r="U298" s="142" t="s">
        <v>2647</v>
      </c>
    </row>
    <row r="299" spans="1:21" s="140" customFormat="1">
      <c r="A299" s="141" t="s">
        <v>538</v>
      </c>
      <c r="B299" s="142" t="s">
        <v>539</v>
      </c>
      <c r="C299" s="142" t="s">
        <v>41</v>
      </c>
      <c r="D299" s="142">
        <v>2564</v>
      </c>
      <c r="E299" s="142" t="s">
        <v>136</v>
      </c>
      <c r="F299" s="143">
        <v>242431</v>
      </c>
      <c r="G299" s="143" t="s">
        <v>316</v>
      </c>
      <c r="H299" s="143">
        <v>242767</v>
      </c>
      <c r="I299" s="142" t="s">
        <v>166</v>
      </c>
      <c r="J299" s="142" t="s">
        <v>165</v>
      </c>
      <c r="K299" s="142" t="s">
        <v>193</v>
      </c>
      <c r="L299" s="143" t="s">
        <v>2573</v>
      </c>
      <c r="M299" s="143" t="s">
        <v>29</v>
      </c>
      <c r="N299" s="141">
        <v>50602</v>
      </c>
      <c r="O299" s="142" t="s">
        <v>412</v>
      </c>
      <c r="P299" s="144" t="s">
        <v>1937</v>
      </c>
      <c r="Q299" s="142"/>
      <c r="R299" s="141"/>
      <c r="S299" s="142"/>
      <c r="T299" s="142"/>
      <c r="U299" s="142" t="s">
        <v>2648</v>
      </c>
    </row>
    <row r="300" spans="1:21" s="140" customFormat="1">
      <c r="A300" s="141" t="s">
        <v>879</v>
      </c>
      <c r="B300" s="142" t="s">
        <v>513</v>
      </c>
      <c r="C300" s="142" t="s">
        <v>41</v>
      </c>
      <c r="D300" s="142">
        <v>2564</v>
      </c>
      <c r="E300" s="142" t="s">
        <v>396</v>
      </c>
      <c r="F300" s="143">
        <v>242797</v>
      </c>
      <c r="G300" s="143" t="s">
        <v>59</v>
      </c>
      <c r="H300" s="143">
        <v>243132</v>
      </c>
      <c r="I300" s="142" t="s">
        <v>47</v>
      </c>
      <c r="J300" s="142" t="s">
        <v>46</v>
      </c>
      <c r="K300" s="142" t="s">
        <v>504</v>
      </c>
      <c r="L300" s="143" t="s">
        <v>2573</v>
      </c>
      <c r="M300" s="143" t="s">
        <v>29</v>
      </c>
      <c r="N300" s="141">
        <v>50602</v>
      </c>
      <c r="O300" s="142" t="s">
        <v>419</v>
      </c>
      <c r="P300" s="144" t="s">
        <v>2051</v>
      </c>
      <c r="Q300" s="142"/>
      <c r="R300" s="141"/>
      <c r="S300" s="142"/>
      <c r="T300" s="142"/>
      <c r="U300" s="142" t="s">
        <v>2649</v>
      </c>
    </row>
    <row r="301" spans="1:21" s="140" customFormat="1">
      <c r="A301" s="141" t="s">
        <v>859</v>
      </c>
      <c r="B301" s="142" t="s">
        <v>860</v>
      </c>
      <c r="C301" s="142" t="s">
        <v>41</v>
      </c>
      <c r="D301" s="142">
        <v>2564</v>
      </c>
      <c r="E301" s="142" t="s">
        <v>396</v>
      </c>
      <c r="F301" s="143">
        <v>242797</v>
      </c>
      <c r="G301" s="143" t="s">
        <v>59</v>
      </c>
      <c r="H301" s="143">
        <v>243132</v>
      </c>
      <c r="I301" s="142" t="s">
        <v>47</v>
      </c>
      <c r="J301" s="142" t="s">
        <v>46</v>
      </c>
      <c r="K301" s="142" t="s">
        <v>504</v>
      </c>
      <c r="L301" s="143" t="s">
        <v>2573</v>
      </c>
      <c r="M301" s="143" t="s">
        <v>29</v>
      </c>
      <c r="N301" s="141">
        <v>50602</v>
      </c>
      <c r="O301" s="142" t="s">
        <v>428</v>
      </c>
      <c r="P301" s="144" t="s">
        <v>1985</v>
      </c>
      <c r="Q301" s="142"/>
      <c r="R301" s="141"/>
      <c r="S301" s="142"/>
      <c r="T301" s="142"/>
      <c r="U301" s="142" t="s">
        <v>2650</v>
      </c>
    </row>
    <row r="302" spans="1:21" s="140" customFormat="1">
      <c r="A302" s="141" t="s">
        <v>526</v>
      </c>
      <c r="B302" s="142" t="s">
        <v>527</v>
      </c>
      <c r="C302" s="142" t="s">
        <v>41</v>
      </c>
      <c r="D302" s="142">
        <v>2564</v>
      </c>
      <c r="E302" s="142" t="s">
        <v>136</v>
      </c>
      <c r="F302" s="143">
        <v>242431</v>
      </c>
      <c r="G302" s="143" t="s">
        <v>316</v>
      </c>
      <c r="H302" s="143">
        <v>242767</v>
      </c>
      <c r="I302" s="142" t="s">
        <v>47</v>
      </c>
      <c r="J302" s="142" t="s">
        <v>46</v>
      </c>
      <c r="K302" s="142" t="s">
        <v>504</v>
      </c>
      <c r="L302" s="143" t="s">
        <v>2573</v>
      </c>
      <c r="M302" s="143" t="s">
        <v>29</v>
      </c>
      <c r="N302" s="141">
        <v>50602</v>
      </c>
      <c r="O302" s="142" t="s">
        <v>516</v>
      </c>
      <c r="P302" s="144" t="s">
        <v>1973</v>
      </c>
      <c r="Q302" s="142"/>
      <c r="R302" s="141"/>
      <c r="S302" s="142"/>
      <c r="T302" s="142"/>
      <c r="U302" s="142" t="s">
        <v>2651</v>
      </c>
    </row>
    <row r="303" spans="1:21" s="140" customFormat="1">
      <c r="A303" s="141" t="s">
        <v>523</v>
      </c>
      <c r="B303" s="142" t="s">
        <v>524</v>
      </c>
      <c r="C303" s="142" t="s">
        <v>41</v>
      </c>
      <c r="D303" s="142">
        <v>2564</v>
      </c>
      <c r="E303" s="142" t="s">
        <v>136</v>
      </c>
      <c r="F303" s="143">
        <v>242431</v>
      </c>
      <c r="G303" s="143" t="s">
        <v>316</v>
      </c>
      <c r="H303" s="143">
        <v>242767</v>
      </c>
      <c r="I303" s="142" t="s">
        <v>47</v>
      </c>
      <c r="J303" s="142" t="s">
        <v>46</v>
      </c>
      <c r="K303" s="142" t="s">
        <v>504</v>
      </c>
      <c r="L303" s="143" t="s">
        <v>2573</v>
      </c>
      <c r="M303" s="143" t="s">
        <v>29</v>
      </c>
      <c r="N303" s="141">
        <v>50602</v>
      </c>
      <c r="O303" s="142" t="s">
        <v>516</v>
      </c>
      <c r="P303" s="144" t="s">
        <v>1973</v>
      </c>
      <c r="Q303" s="142"/>
      <c r="R303" s="141"/>
      <c r="S303" s="142"/>
      <c r="T303" s="142"/>
      <c r="U303" s="142" t="s">
        <v>2652</v>
      </c>
    </row>
    <row r="304" spans="1:21" s="140" customFormat="1">
      <c r="A304" s="141" t="s">
        <v>520</v>
      </c>
      <c r="B304" s="142" t="s">
        <v>2653</v>
      </c>
      <c r="C304" s="142" t="s">
        <v>41</v>
      </c>
      <c r="D304" s="142">
        <v>2564</v>
      </c>
      <c r="E304" s="142" t="s">
        <v>136</v>
      </c>
      <c r="F304" s="143">
        <v>242431</v>
      </c>
      <c r="G304" s="143" t="s">
        <v>316</v>
      </c>
      <c r="H304" s="143">
        <v>242767</v>
      </c>
      <c r="I304" s="142" t="s">
        <v>47</v>
      </c>
      <c r="J304" s="142" t="s">
        <v>46</v>
      </c>
      <c r="K304" s="142" t="s">
        <v>504</v>
      </c>
      <c r="L304" s="143" t="s">
        <v>2573</v>
      </c>
      <c r="M304" s="143" t="s">
        <v>29</v>
      </c>
      <c r="N304" s="141">
        <v>50602</v>
      </c>
      <c r="O304" s="142" t="s">
        <v>440</v>
      </c>
      <c r="P304" s="144" t="s">
        <v>2035</v>
      </c>
      <c r="Q304" s="142"/>
      <c r="R304" s="141"/>
      <c r="S304" s="142"/>
      <c r="T304" s="142"/>
      <c r="U304" s="142" t="s">
        <v>2654</v>
      </c>
    </row>
    <row r="305" spans="1:21" s="140" customFormat="1">
      <c r="A305" s="141" t="s">
        <v>512</v>
      </c>
      <c r="B305" s="142" t="s">
        <v>513</v>
      </c>
      <c r="C305" s="142" t="s">
        <v>41</v>
      </c>
      <c r="D305" s="142">
        <v>2564</v>
      </c>
      <c r="E305" s="142" t="s">
        <v>136</v>
      </c>
      <c r="F305" s="143">
        <v>242431</v>
      </c>
      <c r="G305" s="143" t="s">
        <v>316</v>
      </c>
      <c r="H305" s="143">
        <v>242767</v>
      </c>
      <c r="I305" s="142" t="s">
        <v>47</v>
      </c>
      <c r="J305" s="142" t="s">
        <v>46</v>
      </c>
      <c r="K305" s="142" t="s">
        <v>504</v>
      </c>
      <c r="L305" s="143" t="s">
        <v>2573</v>
      </c>
      <c r="M305" s="143" t="s">
        <v>29</v>
      </c>
      <c r="N305" s="141">
        <v>50602</v>
      </c>
      <c r="O305" s="142" t="s">
        <v>516</v>
      </c>
      <c r="P305" s="144" t="s">
        <v>1973</v>
      </c>
      <c r="Q305" s="142"/>
      <c r="R305" s="141"/>
      <c r="S305" s="142"/>
      <c r="T305" s="142"/>
      <c r="U305" s="142" t="s">
        <v>2655</v>
      </c>
    </row>
    <row r="306" spans="1:21" s="140" customFormat="1">
      <c r="A306" s="141" t="s">
        <v>501</v>
      </c>
      <c r="B306" s="142" t="s">
        <v>502</v>
      </c>
      <c r="C306" s="142" t="s">
        <v>41</v>
      </c>
      <c r="D306" s="142">
        <v>2564</v>
      </c>
      <c r="E306" s="142" t="s">
        <v>136</v>
      </c>
      <c r="F306" s="143">
        <v>242431</v>
      </c>
      <c r="G306" s="143" t="s">
        <v>316</v>
      </c>
      <c r="H306" s="143">
        <v>242767</v>
      </c>
      <c r="I306" s="142" t="s">
        <v>47</v>
      </c>
      <c r="J306" s="142" t="s">
        <v>46</v>
      </c>
      <c r="K306" s="142" t="s">
        <v>504</v>
      </c>
      <c r="L306" s="143" t="s">
        <v>2573</v>
      </c>
      <c r="M306" s="143" t="s">
        <v>29</v>
      </c>
      <c r="N306" s="141">
        <v>50602</v>
      </c>
      <c r="O306" s="142" t="s">
        <v>505</v>
      </c>
      <c r="P306" s="144" t="s">
        <v>1944</v>
      </c>
      <c r="Q306" s="142"/>
      <c r="R306" s="141"/>
      <c r="S306" s="142"/>
      <c r="T306" s="142"/>
      <c r="U306" s="142" t="s">
        <v>2656</v>
      </c>
    </row>
    <row r="307" spans="1:21" s="140" customFormat="1">
      <c r="A307" s="141" t="s">
        <v>881</v>
      </c>
      <c r="B307" s="142" t="s">
        <v>863</v>
      </c>
      <c r="C307" s="142" t="s">
        <v>41</v>
      </c>
      <c r="D307" s="142">
        <v>2564</v>
      </c>
      <c r="E307" s="142" t="s">
        <v>396</v>
      </c>
      <c r="F307" s="143">
        <v>242797</v>
      </c>
      <c r="G307" s="143" t="s">
        <v>59</v>
      </c>
      <c r="H307" s="143">
        <v>243132</v>
      </c>
      <c r="I307" s="142" t="s">
        <v>47</v>
      </c>
      <c r="J307" s="142" t="s">
        <v>46</v>
      </c>
      <c r="K307" s="142" t="s">
        <v>490</v>
      </c>
      <c r="L307" s="143" t="s">
        <v>2573</v>
      </c>
      <c r="M307" s="143" t="s">
        <v>29</v>
      </c>
      <c r="N307" s="141">
        <v>50602</v>
      </c>
      <c r="O307" s="142" t="s">
        <v>516</v>
      </c>
      <c r="P307" s="144" t="s">
        <v>1973</v>
      </c>
      <c r="Q307" s="142"/>
      <c r="R307" s="141"/>
      <c r="S307" s="142"/>
      <c r="T307" s="142"/>
      <c r="U307" s="142" t="s">
        <v>2657</v>
      </c>
    </row>
    <row r="308" spans="1:21" s="140" customFormat="1">
      <c r="A308" s="141" t="s">
        <v>870</v>
      </c>
      <c r="B308" s="142" t="s">
        <v>871</v>
      </c>
      <c r="C308" s="142" t="s">
        <v>41</v>
      </c>
      <c r="D308" s="142">
        <v>2564</v>
      </c>
      <c r="E308" s="142" t="s">
        <v>396</v>
      </c>
      <c r="F308" s="143">
        <v>242797</v>
      </c>
      <c r="G308" s="143" t="s">
        <v>59</v>
      </c>
      <c r="H308" s="143">
        <v>243132</v>
      </c>
      <c r="I308" s="142" t="s">
        <v>47</v>
      </c>
      <c r="J308" s="142" t="s">
        <v>46</v>
      </c>
      <c r="K308" s="142" t="s">
        <v>490</v>
      </c>
      <c r="L308" s="143" t="s">
        <v>2573</v>
      </c>
      <c r="M308" s="143" t="s">
        <v>29</v>
      </c>
      <c r="N308" s="141">
        <v>50602</v>
      </c>
      <c r="O308" s="142" t="s">
        <v>440</v>
      </c>
      <c r="P308" s="144" t="s">
        <v>2035</v>
      </c>
      <c r="Q308" s="142"/>
      <c r="R308" s="141"/>
      <c r="S308" s="142"/>
      <c r="T308" s="142"/>
      <c r="U308" s="142" t="s">
        <v>2658</v>
      </c>
    </row>
    <row r="309" spans="1:21" s="140" customFormat="1">
      <c r="A309" s="141" t="s">
        <v>862</v>
      </c>
      <c r="B309" s="142" t="s">
        <v>863</v>
      </c>
      <c r="C309" s="142" t="s">
        <v>41</v>
      </c>
      <c r="D309" s="142">
        <v>2564</v>
      </c>
      <c r="E309" s="142" t="s">
        <v>136</v>
      </c>
      <c r="F309" s="143">
        <v>242431</v>
      </c>
      <c r="G309" s="143" t="s">
        <v>316</v>
      </c>
      <c r="H309" s="143">
        <v>242767</v>
      </c>
      <c r="I309" s="142" t="s">
        <v>47</v>
      </c>
      <c r="J309" s="142" t="s">
        <v>46</v>
      </c>
      <c r="K309" s="142" t="s">
        <v>490</v>
      </c>
      <c r="L309" s="143" t="s">
        <v>2573</v>
      </c>
      <c r="M309" s="143" t="s">
        <v>29</v>
      </c>
      <c r="N309" s="141">
        <v>50602</v>
      </c>
      <c r="O309" s="142" t="s">
        <v>516</v>
      </c>
      <c r="P309" s="144" t="s">
        <v>1973</v>
      </c>
      <c r="Q309" s="142"/>
      <c r="R309" s="141"/>
      <c r="S309" s="142"/>
      <c r="T309" s="142"/>
      <c r="U309" s="142" t="s">
        <v>2659</v>
      </c>
    </row>
    <row r="310" spans="1:21" s="140" customFormat="1">
      <c r="A310" s="141" t="s">
        <v>517</v>
      </c>
      <c r="B310" s="142" t="s">
        <v>518</v>
      </c>
      <c r="C310" s="142" t="s">
        <v>41</v>
      </c>
      <c r="D310" s="142">
        <v>2564</v>
      </c>
      <c r="E310" s="142" t="s">
        <v>136</v>
      </c>
      <c r="F310" s="143">
        <v>242431</v>
      </c>
      <c r="G310" s="143" t="s">
        <v>316</v>
      </c>
      <c r="H310" s="143">
        <v>242767</v>
      </c>
      <c r="I310" s="142" t="s">
        <v>47</v>
      </c>
      <c r="J310" s="142" t="s">
        <v>46</v>
      </c>
      <c r="K310" s="142" t="s">
        <v>490</v>
      </c>
      <c r="L310" s="143" t="s">
        <v>2573</v>
      </c>
      <c r="M310" s="143" t="s">
        <v>29</v>
      </c>
      <c r="N310" s="141">
        <v>50602</v>
      </c>
      <c r="O310" s="142" t="s">
        <v>412</v>
      </c>
      <c r="P310" s="144" t="s">
        <v>1937</v>
      </c>
      <c r="Q310" s="142"/>
      <c r="R310" s="141"/>
      <c r="S310" s="142"/>
      <c r="T310" s="142"/>
      <c r="U310" s="142" t="s">
        <v>2660</v>
      </c>
    </row>
    <row r="311" spans="1:21" s="140" customFormat="1">
      <c r="A311" s="141" t="s">
        <v>509</v>
      </c>
      <c r="B311" s="142" t="s">
        <v>510</v>
      </c>
      <c r="C311" s="142" t="s">
        <v>41</v>
      </c>
      <c r="D311" s="142">
        <v>2564</v>
      </c>
      <c r="E311" s="142" t="s">
        <v>136</v>
      </c>
      <c r="F311" s="143">
        <v>242431</v>
      </c>
      <c r="G311" s="143" t="s">
        <v>316</v>
      </c>
      <c r="H311" s="143">
        <v>242767</v>
      </c>
      <c r="I311" s="142" t="s">
        <v>47</v>
      </c>
      <c r="J311" s="142" t="s">
        <v>46</v>
      </c>
      <c r="K311" s="142" t="s">
        <v>490</v>
      </c>
      <c r="L311" s="143" t="s">
        <v>2573</v>
      </c>
      <c r="M311" s="143" t="s">
        <v>29</v>
      </c>
      <c r="N311" s="141">
        <v>50602</v>
      </c>
      <c r="O311" s="142" t="s">
        <v>412</v>
      </c>
      <c r="P311" s="144" t="s">
        <v>1937</v>
      </c>
      <c r="Q311" s="142"/>
      <c r="R311" s="141"/>
      <c r="S311" s="142"/>
      <c r="T311" s="142"/>
      <c r="U311" s="142" t="s">
        <v>2661</v>
      </c>
    </row>
    <row r="312" spans="1:21" s="140" customFormat="1">
      <c r="A312" s="141" t="s">
        <v>506</v>
      </c>
      <c r="B312" s="142" t="s">
        <v>507</v>
      </c>
      <c r="C312" s="142" t="s">
        <v>41</v>
      </c>
      <c r="D312" s="142">
        <v>2564</v>
      </c>
      <c r="E312" s="142" t="s">
        <v>136</v>
      </c>
      <c r="F312" s="143">
        <v>242431</v>
      </c>
      <c r="G312" s="143" t="s">
        <v>316</v>
      </c>
      <c r="H312" s="143">
        <v>242767</v>
      </c>
      <c r="I312" s="142" t="s">
        <v>47</v>
      </c>
      <c r="J312" s="142" t="s">
        <v>46</v>
      </c>
      <c r="K312" s="142" t="s">
        <v>490</v>
      </c>
      <c r="L312" s="143" t="s">
        <v>2573</v>
      </c>
      <c r="M312" s="143" t="s">
        <v>29</v>
      </c>
      <c r="N312" s="141">
        <v>50602</v>
      </c>
      <c r="O312" s="142" t="s">
        <v>412</v>
      </c>
      <c r="P312" s="144" t="s">
        <v>1937</v>
      </c>
      <c r="Q312" s="142"/>
      <c r="R312" s="141"/>
      <c r="S312" s="142"/>
      <c r="T312" s="142"/>
      <c r="U312" s="142" t="s">
        <v>2662</v>
      </c>
    </row>
    <row r="313" spans="1:21" s="140" customFormat="1">
      <c r="A313" s="141" t="s">
        <v>487</v>
      </c>
      <c r="B313" s="142" t="s">
        <v>488</v>
      </c>
      <c r="C313" s="142" t="s">
        <v>41</v>
      </c>
      <c r="D313" s="142">
        <v>2564</v>
      </c>
      <c r="E313" s="142" t="s">
        <v>136</v>
      </c>
      <c r="F313" s="143">
        <v>242431</v>
      </c>
      <c r="G313" s="143" t="s">
        <v>316</v>
      </c>
      <c r="H313" s="143">
        <v>242767</v>
      </c>
      <c r="I313" s="142" t="s">
        <v>47</v>
      </c>
      <c r="J313" s="142" t="s">
        <v>46</v>
      </c>
      <c r="K313" s="142" t="s">
        <v>490</v>
      </c>
      <c r="L313" s="143" t="s">
        <v>2573</v>
      </c>
      <c r="M313" s="143" t="s">
        <v>29</v>
      </c>
      <c r="N313" s="141">
        <v>50602</v>
      </c>
      <c r="O313" s="142" t="s">
        <v>419</v>
      </c>
      <c r="P313" s="144" t="s">
        <v>2051</v>
      </c>
      <c r="Q313" s="142"/>
      <c r="R313" s="141"/>
      <c r="S313" s="142"/>
      <c r="T313" s="142"/>
      <c r="U313" s="142" t="s">
        <v>2663</v>
      </c>
    </row>
    <row r="314" spans="1:21" s="140" customFormat="1">
      <c r="A314" s="141" t="s">
        <v>529</v>
      </c>
      <c r="B314" s="142" t="s">
        <v>530</v>
      </c>
      <c r="C314" s="142" t="s">
        <v>41</v>
      </c>
      <c r="D314" s="142">
        <v>2564</v>
      </c>
      <c r="E314" s="142" t="s">
        <v>177</v>
      </c>
      <c r="F314" s="143">
        <v>242462</v>
      </c>
      <c r="G314" s="143" t="s">
        <v>316</v>
      </c>
      <c r="H314" s="143">
        <v>242767</v>
      </c>
      <c r="I314" s="142" t="s">
        <v>47</v>
      </c>
      <c r="J314" s="142" t="s">
        <v>46</v>
      </c>
      <c r="K314" s="142" t="s">
        <v>45</v>
      </c>
      <c r="L314" s="143" t="s">
        <v>2573</v>
      </c>
      <c r="M314" s="143" t="s">
        <v>29</v>
      </c>
      <c r="N314" s="141">
        <v>50602</v>
      </c>
      <c r="O314" s="142" t="s">
        <v>532</v>
      </c>
      <c r="P314" s="144" t="s">
        <v>1967</v>
      </c>
      <c r="Q314" s="142"/>
      <c r="R314" s="141"/>
      <c r="S314" s="142"/>
      <c r="T314" s="142"/>
      <c r="U314" s="142" t="s">
        <v>2664</v>
      </c>
    </row>
    <row r="315" spans="1:21" s="140" customFormat="1">
      <c r="A315" s="141" t="s">
        <v>883</v>
      </c>
      <c r="B315" s="142" t="s">
        <v>884</v>
      </c>
      <c r="C315" s="142" t="s">
        <v>41</v>
      </c>
      <c r="D315" s="142">
        <v>2564</v>
      </c>
      <c r="E315" s="142" t="s">
        <v>396</v>
      </c>
      <c r="F315" s="143">
        <v>242797</v>
      </c>
      <c r="G315" s="143" t="s">
        <v>59</v>
      </c>
      <c r="H315" s="143">
        <v>243132</v>
      </c>
      <c r="I315" s="142" t="s">
        <v>47</v>
      </c>
      <c r="J315" s="142" t="s">
        <v>70</v>
      </c>
      <c r="K315" s="142" t="s">
        <v>830</v>
      </c>
      <c r="L315" s="143" t="s">
        <v>2573</v>
      </c>
      <c r="M315" s="143" t="s">
        <v>29</v>
      </c>
      <c r="N315" s="141">
        <v>50602</v>
      </c>
      <c r="O315" s="142" t="s">
        <v>532</v>
      </c>
      <c r="P315" s="144" t="s">
        <v>1967</v>
      </c>
      <c r="Q315" s="142"/>
      <c r="R315" s="141"/>
      <c r="S315" s="142"/>
      <c r="T315" s="142"/>
      <c r="U315" s="142" t="s">
        <v>2665</v>
      </c>
    </row>
    <row r="316" spans="1:21" s="140" customFormat="1">
      <c r="A316" s="141" t="s">
        <v>865</v>
      </c>
      <c r="B316" s="142" t="s">
        <v>866</v>
      </c>
      <c r="C316" s="142" t="s">
        <v>41</v>
      </c>
      <c r="D316" s="142">
        <v>2564</v>
      </c>
      <c r="E316" s="142" t="s">
        <v>608</v>
      </c>
      <c r="F316" s="143">
        <v>242675</v>
      </c>
      <c r="G316" s="143" t="s">
        <v>316</v>
      </c>
      <c r="H316" s="143">
        <v>242767</v>
      </c>
      <c r="I316" s="142" t="s">
        <v>47</v>
      </c>
      <c r="J316" s="142" t="s">
        <v>70</v>
      </c>
      <c r="K316" s="142" t="s">
        <v>830</v>
      </c>
      <c r="L316" s="143" t="s">
        <v>2573</v>
      </c>
      <c r="M316" s="143" t="s">
        <v>29</v>
      </c>
      <c r="N316" s="141">
        <v>50602</v>
      </c>
      <c r="O316" s="142" t="s">
        <v>419</v>
      </c>
      <c r="P316" s="144" t="s">
        <v>2051</v>
      </c>
      <c r="Q316" s="142"/>
      <c r="R316" s="141"/>
      <c r="S316" s="142"/>
      <c r="T316" s="142"/>
      <c r="U316" s="142" t="s">
        <v>2666</v>
      </c>
    </row>
    <row r="317" spans="1:21" s="140" customFormat="1">
      <c r="A317" s="141" t="s">
        <v>827</v>
      </c>
      <c r="B317" s="142" t="s">
        <v>828</v>
      </c>
      <c r="C317" s="142" t="s">
        <v>41</v>
      </c>
      <c r="D317" s="142">
        <v>2564</v>
      </c>
      <c r="E317" s="142" t="s">
        <v>136</v>
      </c>
      <c r="F317" s="143">
        <v>242431</v>
      </c>
      <c r="G317" s="143" t="s">
        <v>316</v>
      </c>
      <c r="H317" s="143">
        <v>242767</v>
      </c>
      <c r="I317" s="142" t="s">
        <v>47</v>
      </c>
      <c r="J317" s="142" t="s">
        <v>70</v>
      </c>
      <c r="K317" s="142" t="s">
        <v>830</v>
      </c>
      <c r="L317" s="143" t="s">
        <v>2573</v>
      </c>
      <c r="M317" s="143" t="s">
        <v>29</v>
      </c>
      <c r="N317" s="141">
        <v>50602</v>
      </c>
      <c r="O317" s="142" t="s">
        <v>419</v>
      </c>
      <c r="P317" s="144" t="s">
        <v>2051</v>
      </c>
      <c r="Q317" s="142"/>
      <c r="R317" s="141"/>
      <c r="S317" s="142"/>
      <c r="T317" s="142"/>
      <c r="U317" s="142" t="s">
        <v>2667</v>
      </c>
    </row>
    <row r="318" spans="1:21" s="140" customFormat="1">
      <c r="A318" s="141" t="s">
        <v>873</v>
      </c>
      <c r="B318" s="142" t="s">
        <v>874</v>
      </c>
      <c r="C318" s="142" t="s">
        <v>41</v>
      </c>
      <c r="D318" s="142">
        <v>2564</v>
      </c>
      <c r="E318" s="142" t="s">
        <v>396</v>
      </c>
      <c r="F318" s="143">
        <v>242797</v>
      </c>
      <c r="G318" s="143" t="s">
        <v>59</v>
      </c>
      <c r="H318" s="143">
        <v>243132</v>
      </c>
      <c r="I318" s="142" t="s">
        <v>47</v>
      </c>
      <c r="J318" s="142" t="s">
        <v>70</v>
      </c>
      <c r="K318" s="142" t="s">
        <v>825</v>
      </c>
      <c r="L318" s="143" t="s">
        <v>2573</v>
      </c>
      <c r="M318" s="143" t="s">
        <v>29</v>
      </c>
      <c r="N318" s="141">
        <v>50602</v>
      </c>
      <c r="O318" s="142" t="s">
        <v>516</v>
      </c>
      <c r="P318" s="144" t="s">
        <v>1973</v>
      </c>
      <c r="Q318" s="142"/>
      <c r="R318" s="141"/>
      <c r="S318" s="142"/>
      <c r="T318" s="142"/>
      <c r="U318" s="142" t="s">
        <v>2668</v>
      </c>
    </row>
    <row r="319" spans="1:21" s="140" customFormat="1">
      <c r="A319" s="141" t="s">
        <v>821</v>
      </c>
      <c r="B319" s="142" t="s">
        <v>822</v>
      </c>
      <c r="C319" s="142" t="s">
        <v>41</v>
      </c>
      <c r="D319" s="142">
        <v>2564</v>
      </c>
      <c r="E319" s="142" t="s">
        <v>824</v>
      </c>
      <c r="F319" s="143">
        <v>242614</v>
      </c>
      <c r="G319" s="143" t="s">
        <v>316</v>
      </c>
      <c r="H319" s="143">
        <v>242767</v>
      </c>
      <c r="I319" s="142" t="s">
        <v>47</v>
      </c>
      <c r="J319" s="142" t="s">
        <v>70</v>
      </c>
      <c r="K319" s="142" t="s">
        <v>825</v>
      </c>
      <c r="L319" s="143" t="s">
        <v>2573</v>
      </c>
      <c r="M319" s="143" t="s">
        <v>29</v>
      </c>
      <c r="N319" s="141">
        <v>50602</v>
      </c>
      <c r="O319" s="142" t="s">
        <v>440</v>
      </c>
      <c r="P319" s="144" t="s">
        <v>2035</v>
      </c>
      <c r="Q319" s="142"/>
      <c r="R319" s="141"/>
      <c r="S319" s="142"/>
      <c r="T319" s="142"/>
      <c r="U319" s="142" t="s">
        <v>2669</v>
      </c>
    </row>
    <row r="320" spans="1:21" s="140" customFormat="1">
      <c r="A320" s="141" t="s">
        <v>876</v>
      </c>
      <c r="B320" s="142" t="s">
        <v>877</v>
      </c>
      <c r="C320" s="142" t="s">
        <v>41</v>
      </c>
      <c r="D320" s="142">
        <v>2564</v>
      </c>
      <c r="E320" s="142" t="s">
        <v>136</v>
      </c>
      <c r="F320" s="143">
        <v>242431</v>
      </c>
      <c r="G320" s="143" t="s">
        <v>316</v>
      </c>
      <c r="H320" s="143">
        <v>242767</v>
      </c>
      <c r="I320" s="142" t="s">
        <v>47</v>
      </c>
      <c r="J320" s="142" t="s">
        <v>70</v>
      </c>
      <c r="K320" s="142" t="s">
        <v>112</v>
      </c>
      <c r="L320" s="143" t="s">
        <v>2573</v>
      </c>
      <c r="M320" s="143" t="s">
        <v>29</v>
      </c>
      <c r="N320" s="141">
        <v>50602</v>
      </c>
      <c r="O320" s="142" t="s">
        <v>419</v>
      </c>
      <c r="P320" s="144" t="s">
        <v>2051</v>
      </c>
      <c r="Q320" s="142"/>
      <c r="R320" s="141"/>
      <c r="S320" s="142"/>
      <c r="T320" s="142"/>
      <c r="U320" s="142" t="s">
        <v>2670</v>
      </c>
    </row>
    <row r="321" spans="1:21" s="140" customFormat="1">
      <c r="A321" s="141" t="s">
        <v>810</v>
      </c>
      <c r="B321" s="142" t="s">
        <v>811</v>
      </c>
      <c r="C321" s="142" t="s">
        <v>41</v>
      </c>
      <c r="D321" s="142">
        <v>2564</v>
      </c>
      <c r="E321" s="142" t="s">
        <v>136</v>
      </c>
      <c r="F321" s="143">
        <v>242431</v>
      </c>
      <c r="G321" s="143" t="s">
        <v>316</v>
      </c>
      <c r="H321" s="143">
        <v>242767</v>
      </c>
      <c r="I321" s="142" t="s">
        <v>47</v>
      </c>
      <c r="J321" s="142" t="s">
        <v>70</v>
      </c>
      <c r="K321" s="142" t="s">
        <v>112</v>
      </c>
      <c r="L321" s="143" t="s">
        <v>2573</v>
      </c>
      <c r="M321" s="143" t="s">
        <v>29</v>
      </c>
      <c r="N321" s="141">
        <v>50602</v>
      </c>
      <c r="O321" s="142" t="s">
        <v>532</v>
      </c>
      <c r="P321" s="144" t="s">
        <v>1967</v>
      </c>
      <c r="Q321" s="142"/>
      <c r="R321" s="141"/>
      <c r="S321" s="142"/>
      <c r="T321" s="142"/>
      <c r="U321" s="142" t="s">
        <v>2671</v>
      </c>
    </row>
    <row r="322" spans="1:21" s="140" customFormat="1">
      <c r="A322" s="141" t="s">
        <v>807</v>
      </c>
      <c r="B322" s="142" t="s">
        <v>808</v>
      </c>
      <c r="C322" s="142" t="s">
        <v>41</v>
      </c>
      <c r="D322" s="142">
        <v>2564</v>
      </c>
      <c r="E322" s="142" t="s">
        <v>136</v>
      </c>
      <c r="F322" s="143">
        <v>242431</v>
      </c>
      <c r="G322" s="143" t="s">
        <v>316</v>
      </c>
      <c r="H322" s="143">
        <v>242767</v>
      </c>
      <c r="I322" s="142" t="s">
        <v>47</v>
      </c>
      <c r="J322" s="142" t="s">
        <v>70</v>
      </c>
      <c r="K322" s="142" t="s">
        <v>112</v>
      </c>
      <c r="L322" s="143" t="s">
        <v>2573</v>
      </c>
      <c r="M322" s="143" t="s">
        <v>29</v>
      </c>
      <c r="N322" s="141">
        <v>50602</v>
      </c>
      <c r="O322" s="142" t="s">
        <v>516</v>
      </c>
      <c r="P322" s="144" t="s">
        <v>1973</v>
      </c>
      <c r="Q322" s="142"/>
      <c r="R322" s="141"/>
      <c r="S322" s="142"/>
      <c r="T322" s="142"/>
      <c r="U322" s="142" t="s">
        <v>2672</v>
      </c>
    </row>
    <row r="323" spans="1:21" s="140" customFormat="1">
      <c r="A323" s="141" t="s">
        <v>804</v>
      </c>
      <c r="B323" s="142" t="s">
        <v>2673</v>
      </c>
      <c r="C323" s="142" t="s">
        <v>41</v>
      </c>
      <c r="D323" s="142">
        <v>2564</v>
      </c>
      <c r="E323" s="142" t="s">
        <v>136</v>
      </c>
      <c r="F323" s="143">
        <v>242431</v>
      </c>
      <c r="G323" s="143" t="s">
        <v>316</v>
      </c>
      <c r="H323" s="143">
        <v>242767</v>
      </c>
      <c r="I323" s="142" t="s">
        <v>47</v>
      </c>
      <c r="J323" s="142" t="s">
        <v>70</v>
      </c>
      <c r="K323" s="142" t="s">
        <v>112</v>
      </c>
      <c r="L323" s="143" t="s">
        <v>2573</v>
      </c>
      <c r="M323" s="143" t="s">
        <v>29</v>
      </c>
      <c r="N323" s="141">
        <v>50602</v>
      </c>
      <c r="O323" s="142" t="s">
        <v>412</v>
      </c>
      <c r="P323" s="144" t="s">
        <v>1937</v>
      </c>
      <c r="Q323" s="142"/>
      <c r="R323" s="141"/>
      <c r="S323" s="142"/>
      <c r="T323" s="142"/>
      <c r="U323" s="142" t="s">
        <v>2674</v>
      </c>
    </row>
    <row r="324" spans="1:21" s="140" customFormat="1">
      <c r="A324" s="141" t="s">
        <v>494</v>
      </c>
      <c r="B324" s="142" t="s">
        <v>495</v>
      </c>
      <c r="C324" s="142" t="s">
        <v>41</v>
      </c>
      <c r="D324" s="142">
        <v>2564</v>
      </c>
      <c r="E324" s="142" t="s">
        <v>136</v>
      </c>
      <c r="F324" s="143">
        <v>242431</v>
      </c>
      <c r="G324" s="143" t="s">
        <v>316</v>
      </c>
      <c r="H324" s="143">
        <v>242767</v>
      </c>
      <c r="I324" s="142" t="s">
        <v>47</v>
      </c>
      <c r="J324" s="142" t="s">
        <v>70</v>
      </c>
      <c r="K324" s="142" t="s">
        <v>112</v>
      </c>
      <c r="L324" s="143" t="s">
        <v>2573</v>
      </c>
      <c r="M324" s="143" t="s">
        <v>29</v>
      </c>
      <c r="N324" s="141">
        <v>50602</v>
      </c>
      <c r="O324" s="142" t="s">
        <v>419</v>
      </c>
      <c r="P324" s="144" t="s">
        <v>2051</v>
      </c>
      <c r="Q324" s="142"/>
      <c r="R324" s="141"/>
      <c r="S324" s="142"/>
      <c r="T324" s="142"/>
      <c r="U324" s="142" t="s">
        <v>2675</v>
      </c>
    </row>
    <row r="325" spans="1:21" s="140" customFormat="1">
      <c r="A325" s="141" t="s">
        <v>816</v>
      </c>
      <c r="B325" s="142" t="s">
        <v>817</v>
      </c>
      <c r="C325" s="142" t="s">
        <v>41</v>
      </c>
      <c r="D325" s="142">
        <v>2564</v>
      </c>
      <c r="E325" s="142" t="s">
        <v>136</v>
      </c>
      <c r="F325" s="143">
        <v>242431</v>
      </c>
      <c r="G325" s="143" t="s">
        <v>316</v>
      </c>
      <c r="H325" s="143">
        <v>242767</v>
      </c>
      <c r="I325" s="142" t="s">
        <v>47</v>
      </c>
      <c r="J325" s="142" t="s">
        <v>70</v>
      </c>
      <c r="K325" s="142" t="s">
        <v>93</v>
      </c>
      <c r="L325" s="143" t="s">
        <v>2573</v>
      </c>
      <c r="M325" s="143" t="s">
        <v>29</v>
      </c>
      <c r="N325" s="141">
        <v>50602</v>
      </c>
      <c r="O325" s="142" t="s">
        <v>819</v>
      </c>
      <c r="P325" s="144" t="s">
        <v>2088</v>
      </c>
      <c r="Q325" s="142"/>
      <c r="R325" s="141"/>
      <c r="S325" s="142"/>
      <c r="T325" s="142"/>
      <c r="U325" s="142" t="s">
        <v>2676</v>
      </c>
    </row>
    <row r="326" spans="1:21" s="140" customFormat="1">
      <c r="A326" s="141" t="s">
        <v>813</v>
      </c>
      <c r="B326" s="142" t="s">
        <v>814</v>
      </c>
      <c r="C326" s="142" t="s">
        <v>667</v>
      </c>
      <c r="D326" s="142">
        <v>2564</v>
      </c>
      <c r="E326" s="142" t="s">
        <v>136</v>
      </c>
      <c r="F326" s="143">
        <v>242431</v>
      </c>
      <c r="G326" s="143" t="s">
        <v>316</v>
      </c>
      <c r="H326" s="143">
        <v>242767</v>
      </c>
      <c r="I326" s="142" t="s">
        <v>47</v>
      </c>
      <c r="J326" s="142" t="s">
        <v>70</v>
      </c>
      <c r="K326" s="142" t="s">
        <v>93</v>
      </c>
      <c r="L326" s="143" t="s">
        <v>2573</v>
      </c>
      <c r="M326" s="143" t="s">
        <v>29</v>
      </c>
      <c r="N326" s="141">
        <v>50602</v>
      </c>
      <c r="O326" s="142" t="s">
        <v>412</v>
      </c>
      <c r="P326" s="144" t="s">
        <v>1937</v>
      </c>
      <c r="Q326" s="142"/>
      <c r="R326" s="141"/>
      <c r="S326" s="142"/>
      <c r="T326" s="142"/>
      <c r="U326" s="142" t="s">
        <v>2677</v>
      </c>
    </row>
    <row r="327" spans="1:21" s="140" customFormat="1">
      <c r="A327" s="141" t="s">
        <v>491</v>
      </c>
      <c r="B327" s="142" t="s">
        <v>492</v>
      </c>
      <c r="C327" s="142" t="s">
        <v>66</v>
      </c>
      <c r="D327" s="142">
        <v>2564</v>
      </c>
      <c r="E327" s="142" t="s">
        <v>182</v>
      </c>
      <c r="F327" s="143">
        <v>242158</v>
      </c>
      <c r="G327" s="143" t="s">
        <v>182</v>
      </c>
      <c r="H327" s="143">
        <v>242158</v>
      </c>
      <c r="I327" s="142" t="s">
        <v>47</v>
      </c>
      <c r="J327" s="142" t="s">
        <v>70</v>
      </c>
      <c r="K327" s="142" t="s">
        <v>69</v>
      </c>
      <c r="L327" s="143" t="s">
        <v>2573</v>
      </c>
      <c r="M327" s="143" t="s">
        <v>29</v>
      </c>
      <c r="N327" s="141">
        <v>50602</v>
      </c>
      <c r="O327" s="142" t="s">
        <v>399</v>
      </c>
      <c r="P327" s="144" t="s">
        <v>2678</v>
      </c>
      <c r="Q327" s="142"/>
      <c r="R327" s="141"/>
      <c r="S327" s="142"/>
      <c r="T327" s="142"/>
      <c r="U327" s="142" t="s">
        <v>2679</v>
      </c>
    </row>
    <row r="328" spans="1:21" s="140" customFormat="1">
      <c r="A328" s="141" t="s">
        <v>800</v>
      </c>
      <c r="B328" s="142" t="s">
        <v>801</v>
      </c>
      <c r="C328" s="142" t="s">
        <v>41</v>
      </c>
      <c r="D328" s="142">
        <v>2564</v>
      </c>
      <c r="E328" s="142" t="s">
        <v>136</v>
      </c>
      <c r="F328" s="143">
        <v>242431</v>
      </c>
      <c r="G328" s="143" t="s">
        <v>316</v>
      </c>
      <c r="H328" s="143">
        <v>242767</v>
      </c>
      <c r="I328" s="142" t="s">
        <v>564</v>
      </c>
      <c r="J328" s="142" t="s">
        <v>563</v>
      </c>
      <c r="K328" s="142" t="s">
        <v>803</v>
      </c>
      <c r="L328" s="143" t="s">
        <v>2573</v>
      </c>
      <c r="M328" s="143" t="s">
        <v>29</v>
      </c>
      <c r="N328" s="141">
        <v>50602</v>
      </c>
      <c r="O328" s="142" t="s">
        <v>419</v>
      </c>
      <c r="P328" s="144" t="s">
        <v>2051</v>
      </c>
      <c r="Q328" s="142"/>
      <c r="R328" s="141"/>
      <c r="S328" s="142"/>
      <c r="T328" s="142"/>
      <c r="U328" s="142" t="s">
        <v>2680</v>
      </c>
    </row>
    <row r="329" spans="1:21" s="140" customFormat="1">
      <c r="A329" s="141" t="s">
        <v>625</v>
      </c>
      <c r="B329" s="142" t="s">
        <v>626</v>
      </c>
      <c r="C329" s="142" t="s">
        <v>41</v>
      </c>
      <c r="D329" s="142">
        <v>2564</v>
      </c>
      <c r="E329" s="142" t="s">
        <v>568</v>
      </c>
      <c r="F329" s="143">
        <v>242492</v>
      </c>
      <c r="G329" s="143" t="s">
        <v>316</v>
      </c>
      <c r="H329" s="143">
        <v>242767</v>
      </c>
      <c r="I329" s="142" t="s">
        <v>564</v>
      </c>
      <c r="J329" s="142" t="s">
        <v>563</v>
      </c>
      <c r="K329" s="142" t="s">
        <v>628</v>
      </c>
      <c r="L329" s="143" t="s">
        <v>2573</v>
      </c>
      <c r="M329" s="143" t="s">
        <v>29</v>
      </c>
      <c r="N329" s="141">
        <v>50602</v>
      </c>
      <c r="O329" s="142" t="s">
        <v>412</v>
      </c>
      <c r="P329" s="144" t="s">
        <v>1937</v>
      </c>
      <c r="Q329" s="142"/>
      <c r="R329" s="141"/>
      <c r="S329" s="142"/>
      <c r="T329" s="142"/>
      <c r="U329" s="142" t="s">
        <v>2681</v>
      </c>
    </row>
    <row r="330" spans="1:21" s="140" customFormat="1">
      <c r="A330" s="141" t="s">
        <v>605</v>
      </c>
      <c r="B330" s="142" t="s">
        <v>606</v>
      </c>
      <c r="C330" s="142" t="s">
        <v>41</v>
      </c>
      <c r="D330" s="142">
        <v>2564</v>
      </c>
      <c r="E330" s="142" t="s">
        <v>373</v>
      </c>
      <c r="F330" s="143">
        <v>242523</v>
      </c>
      <c r="G330" s="143" t="s">
        <v>608</v>
      </c>
      <c r="H330" s="143">
        <v>242675</v>
      </c>
      <c r="I330" s="142" t="s">
        <v>166</v>
      </c>
      <c r="J330" s="142" t="s">
        <v>610</v>
      </c>
      <c r="K330" s="142" t="s">
        <v>609</v>
      </c>
      <c r="L330" s="143" t="s">
        <v>2573</v>
      </c>
      <c r="M330" s="143" t="s">
        <v>29</v>
      </c>
      <c r="N330" s="141">
        <v>50602</v>
      </c>
      <c r="O330" s="142" t="s">
        <v>419</v>
      </c>
      <c r="P330" s="144" t="s">
        <v>2051</v>
      </c>
      <c r="Q330" s="142"/>
      <c r="R330" s="141"/>
      <c r="S330" s="142"/>
      <c r="T330" s="142"/>
      <c r="U330" s="142" t="s">
        <v>2682</v>
      </c>
    </row>
    <row r="331" spans="1:21" s="140" customFormat="1">
      <c r="A331" s="141" t="s">
        <v>2683</v>
      </c>
      <c r="B331" s="142" t="s">
        <v>2684</v>
      </c>
      <c r="C331" s="142" t="s">
        <v>41</v>
      </c>
      <c r="D331" s="142">
        <v>2564</v>
      </c>
      <c r="E331" s="142"/>
      <c r="F331" s="143"/>
      <c r="G331" s="143"/>
      <c r="H331" s="143"/>
      <c r="I331" s="142" t="s">
        <v>1932</v>
      </c>
      <c r="J331" s="142" t="s">
        <v>2685</v>
      </c>
      <c r="K331" s="142" t="s">
        <v>2686</v>
      </c>
      <c r="L331" s="143" t="s">
        <v>2687</v>
      </c>
      <c r="M331" s="143" t="s">
        <v>29</v>
      </c>
      <c r="N331" s="141">
        <v>50602</v>
      </c>
      <c r="O331" s="142" t="s">
        <v>428</v>
      </c>
      <c r="P331" s="144" t="s">
        <v>1985</v>
      </c>
      <c r="Q331" s="142"/>
      <c r="R331" s="141"/>
      <c r="S331" s="142"/>
      <c r="T331" s="142"/>
      <c r="U331" s="142" t="s">
        <v>2688</v>
      </c>
    </row>
    <row r="332" spans="1:21" s="140" customFormat="1">
      <c r="A332" s="141" t="s">
        <v>793</v>
      </c>
      <c r="B332" s="142" t="s">
        <v>794</v>
      </c>
      <c r="C332" s="142" t="s">
        <v>73</v>
      </c>
      <c r="D332" s="142">
        <v>2564</v>
      </c>
      <c r="E332" s="142" t="s">
        <v>136</v>
      </c>
      <c r="F332" s="143">
        <v>242431</v>
      </c>
      <c r="G332" s="143" t="s">
        <v>316</v>
      </c>
      <c r="H332" s="143">
        <v>242767</v>
      </c>
      <c r="I332" s="142" t="s">
        <v>798</v>
      </c>
      <c r="J332" s="142" t="s">
        <v>797</v>
      </c>
      <c r="K332" s="142" t="s">
        <v>796</v>
      </c>
      <c r="L332" s="143" t="s">
        <v>2573</v>
      </c>
      <c r="M332" s="143" t="s">
        <v>29</v>
      </c>
      <c r="N332" s="141">
        <v>50602</v>
      </c>
      <c r="O332" s="142" t="s">
        <v>419</v>
      </c>
      <c r="P332" s="144" t="s">
        <v>2051</v>
      </c>
      <c r="Q332" s="142"/>
      <c r="R332" s="141"/>
      <c r="S332" s="142"/>
      <c r="T332" s="142"/>
      <c r="U332" s="142" t="s">
        <v>2689</v>
      </c>
    </row>
    <row r="333" spans="1:21" s="140" customFormat="1">
      <c r="A333" s="141" t="s">
        <v>2690</v>
      </c>
      <c r="B333" s="142" t="s">
        <v>498</v>
      </c>
      <c r="C333" s="142" t="s">
        <v>27</v>
      </c>
      <c r="D333" s="142">
        <v>2565</v>
      </c>
      <c r="E333" s="142" t="s">
        <v>396</v>
      </c>
      <c r="F333" s="143">
        <v>242797</v>
      </c>
      <c r="G333" s="143" t="s">
        <v>59</v>
      </c>
      <c r="H333" s="143">
        <v>243132</v>
      </c>
      <c r="I333" s="142" t="s">
        <v>37</v>
      </c>
      <c r="J333" s="142" t="s">
        <v>439</v>
      </c>
      <c r="K333" s="142" t="s">
        <v>106</v>
      </c>
      <c r="L333" s="143" t="s">
        <v>2025</v>
      </c>
      <c r="M333" s="143" t="s">
        <v>29</v>
      </c>
      <c r="N333" s="141">
        <v>50602</v>
      </c>
      <c r="O333" s="142" t="s">
        <v>440</v>
      </c>
      <c r="P333" s="144" t="s">
        <v>2035</v>
      </c>
      <c r="Q333" s="142"/>
      <c r="R333" s="141"/>
      <c r="S333" s="142"/>
      <c r="T333" s="142"/>
      <c r="U333" s="142" t="s">
        <v>2691</v>
      </c>
    </row>
    <row r="334" spans="1:21" s="140" customFormat="1">
      <c r="A334" s="141" t="s">
        <v>2692</v>
      </c>
      <c r="B334" s="142" t="s">
        <v>2693</v>
      </c>
      <c r="C334" s="142" t="s">
        <v>41</v>
      </c>
      <c r="D334" s="142">
        <v>2565</v>
      </c>
      <c r="E334" s="142" t="s">
        <v>1002</v>
      </c>
      <c r="F334" s="143">
        <v>242948</v>
      </c>
      <c r="G334" s="143" t="s">
        <v>59</v>
      </c>
      <c r="H334" s="143">
        <v>243132</v>
      </c>
      <c r="I334" s="142" t="s">
        <v>101</v>
      </c>
      <c r="J334" s="142" t="s">
        <v>238</v>
      </c>
      <c r="K334" s="142" t="s">
        <v>2694</v>
      </c>
      <c r="L334" s="143" t="s">
        <v>2025</v>
      </c>
      <c r="M334" s="143" t="s">
        <v>29</v>
      </c>
      <c r="N334" s="141">
        <v>50602</v>
      </c>
      <c r="O334" s="142" t="s">
        <v>440</v>
      </c>
      <c r="P334" s="144" t="s">
        <v>2035</v>
      </c>
      <c r="Q334" s="142"/>
      <c r="R334" s="141"/>
      <c r="S334" s="142"/>
      <c r="T334" s="142"/>
      <c r="U334" s="142" t="s">
        <v>2695</v>
      </c>
    </row>
    <row r="335" spans="1:21" s="140" customFormat="1">
      <c r="A335" s="141" t="s">
        <v>2696</v>
      </c>
      <c r="B335" s="142" t="s">
        <v>2697</v>
      </c>
      <c r="C335" s="142" t="s">
        <v>41</v>
      </c>
      <c r="D335" s="142">
        <v>2565</v>
      </c>
      <c r="E335" s="142" t="s">
        <v>2698</v>
      </c>
      <c r="F335" s="143">
        <v>243070</v>
      </c>
      <c r="G335" s="143" t="s">
        <v>843</v>
      </c>
      <c r="H335" s="143">
        <v>243223</v>
      </c>
      <c r="I335" s="142" t="s">
        <v>101</v>
      </c>
      <c r="J335" s="142" t="s">
        <v>238</v>
      </c>
      <c r="K335" s="142" t="s">
        <v>361</v>
      </c>
      <c r="L335" s="143" t="s">
        <v>2025</v>
      </c>
      <c r="M335" s="143" t="s">
        <v>29</v>
      </c>
      <c r="N335" s="141">
        <v>50602</v>
      </c>
      <c r="O335" s="142" t="s">
        <v>428</v>
      </c>
      <c r="P335" s="144" t="s">
        <v>1985</v>
      </c>
      <c r="Q335" s="142"/>
      <c r="R335" s="141"/>
      <c r="S335" s="142"/>
      <c r="T335" s="142"/>
      <c r="U335" s="142" t="s">
        <v>2699</v>
      </c>
    </row>
    <row r="336" spans="1:21" s="140" customFormat="1">
      <c r="A336" s="141" t="s">
        <v>1181</v>
      </c>
      <c r="B336" s="142" t="s">
        <v>1182</v>
      </c>
      <c r="C336" s="142" t="s">
        <v>66</v>
      </c>
      <c r="D336" s="142">
        <v>2565</v>
      </c>
      <c r="E336" s="142" t="s">
        <v>396</v>
      </c>
      <c r="F336" s="143">
        <v>242797</v>
      </c>
      <c r="G336" s="143" t="s">
        <v>59</v>
      </c>
      <c r="H336" s="143">
        <v>243132</v>
      </c>
      <c r="I336" s="142" t="s">
        <v>47</v>
      </c>
      <c r="J336" s="142" t="s">
        <v>70</v>
      </c>
      <c r="K336" s="142" t="s">
        <v>93</v>
      </c>
      <c r="L336" s="143" t="s">
        <v>2025</v>
      </c>
      <c r="M336" s="143" t="s">
        <v>29</v>
      </c>
      <c r="N336" s="141">
        <v>50602</v>
      </c>
      <c r="O336" s="142" t="s">
        <v>516</v>
      </c>
      <c r="P336" s="144" t="s">
        <v>1973</v>
      </c>
      <c r="Q336" s="142"/>
      <c r="R336" s="141"/>
      <c r="S336" s="142"/>
      <c r="T336" s="142"/>
      <c r="U336" s="142" t="s">
        <v>2700</v>
      </c>
    </row>
    <row r="337" spans="1:21" s="140" customFormat="1">
      <c r="A337" s="141" t="s">
        <v>1050</v>
      </c>
      <c r="B337" s="142" t="s">
        <v>1051</v>
      </c>
      <c r="C337" s="142" t="s">
        <v>66</v>
      </c>
      <c r="D337" s="142">
        <v>2565</v>
      </c>
      <c r="E337" s="142" t="s">
        <v>890</v>
      </c>
      <c r="F337" s="143">
        <v>242858</v>
      </c>
      <c r="G337" s="143" t="s">
        <v>59</v>
      </c>
      <c r="H337" s="143">
        <v>243132</v>
      </c>
      <c r="I337" s="142" t="s">
        <v>564</v>
      </c>
      <c r="J337" s="142" t="s">
        <v>563</v>
      </c>
      <c r="K337" s="142" t="s">
        <v>1053</v>
      </c>
      <c r="L337" s="143" t="s">
        <v>2025</v>
      </c>
      <c r="M337" s="143" t="s">
        <v>29</v>
      </c>
      <c r="N337" s="141">
        <v>50602</v>
      </c>
      <c r="O337" s="142" t="s">
        <v>505</v>
      </c>
      <c r="P337" s="144" t="s">
        <v>1944</v>
      </c>
      <c r="Q337" s="142"/>
      <c r="R337" s="141"/>
      <c r="S337" s="142"/>
      <c r="T337" s="142"/>
      <c r="U337" s="142" t="s">
        <v>2701</v>
      </c>
    </row>
    <row r="338" spans="1:21" s="140" customFormat="1">
      <c r="A338" s="141" t="s">
        <v>1122</v>
      </c>
      <c r="B338" s="142" t="s">
        <v>1123</v>
      </c>
      <c r="C338" s="142" t="s">
        <v>27</v>
      </c>
      <c r="D338" s="142">
        <v>2565</v>
      </c>
      <c r="E338" s="142" t="s">
        <v>396</v>
      </c>
      <c r="F338" s="143">
        <v>242797</v>
      </c>
      <c r="G338" s="143" t="s">
        <v>1125</v>
      </c>
      <c r="H338" s="143">
        <v>243040</v>
      </c>
      <c r="I338" s="142" t="s">
        <v>293</v>
      </c>
      <c r="J338" s="142" t="s">
        <v>1126</v>
      </c>
      <c r="K338" s="142"/>
      <c r="L338" s="143" t="s">
        <v>2025</v>
      </c>
      <c r="M338" s="143" t="s">
        <v>29</v>
      </c>
      <c r="N338" s="141">
        <v>50602</v>
      </c>
      <c r="O338" s="142" t="s">
        <v>419</v>
      </c>
      <c r="P338" s="144" t="s">
        <v>2051</v>
      </c>
      <c r="Q338" s="142"/>
      <c r="R338" s="141"/>
      <c r="S338" s="142"/>
      <c r="T338" s="142"/>
      <c r="U338" s="142" t="s">
        <v>2702</v>
      </c>
    </row>
    <row r="339" spans="1:21" s="140" customFormat="1">
      <c r="A339" s="141" t="s">
        <v>1089</v>
      </c>
      <c r="B339" s="142" t="s">
        <v>1090</v>
      </c>
      <c r="C339" s="142" t="s">
        <v>27</v>
      </c>
      <c r="D339" s="142">
        <v>2565</v>
      </c>
      <c r="E339" s="142" t="s">
        <v>396</v>
      </c>
      <c r="F339" s="143">
        <v>242797</v>
      </c>
      <c r="G339" s="143" t="s">
        <v>59</v>
      </c>
      <c r="H339" s="143">
        <v>243132</v>
      </c>
      <c r="I339" s="142" t="s">
        <v>166</v>
      </c>
      <c r="J339" s="142" t="s">
        <v>727</v>
      </c>
      <c r="K339" s="142" t="s">
        <v>1092</v>
      </c>
      <c r="L339" s="143" t="s">
        <v>2025</v>
      </c>
      <c r="M339" s="143" t="s">
        <v>29</v>
      </c>
      <c r="N339" s="141">
        <v>50602</v>
      </c>
      <c r="O339" s="142" t="s">
        <v>440</v>
      </c>
      <c r="P339" s="144" t="s">
        <v>2035</v>
      </c>
      <c r="Q339" s="142"/>
      <c r="R339" s="141"/>
      <c r="S339" s="142"/>
      <c r="T339" s="142"/>
      <c r="U339" s="142" t="s">
        <v>2703</v>
      </c>
    </row>
    <row r="340" spans="1:21" s="140" customFormat="1">
      <c r="A340" s="141" t="s">
        <v>1096</v>
      </c>
      <c r="B340" s="142" t="s">
        <v>1098</v>
      </c>
      <c r="C340" s="142" t="s">
        <v>27</v>
      </c>
      <c r="D340" s="142">
        <v>2565</v>
      </c>
      <c r="E340" s="142" t="s">
        <v>396</v>
      </c>
      <c r="F340" s="143">
        <v>242797</v>
      </c>
      <c r="G340" s="143" t="s">
        <v>59</v>
      </c>
      <c r="H340" s="143">
        <v>243132</v>
      </c>
      <c r="I340" s="142" t="s">
        <v>62</v>
      </c>
      <c r="J340" s="142" t="s">
        <v>61</v>
      </c>
      <c r="K340" s="142" t="s">
        <v>1100</v>
      </c>
      <c r="L340" s="143" t="s">
        <v>2025</v>
      </c>
      <c r="M340" s="143" t="s">
        <v>29</v>
      </c>
      <c r="N340" s="141">
        <v>50602</v>
      </c>
      <c r="O340" s="142" t="s">
        <v>412</v>
      </c>
      <c r="P340" s="144" t="s">
        <v>1937</v>
      </c>
      <c r="Q340" s="142"/>
      <c r="R340" s="141"/>
      <c r="S340" s="142"/>
      <c r="T340" s="142"/>
      <c r="U340" s="142" t="s">
        <v>2704</v>
      </c>
    </row>
    <row r="341" spans="1:21" s="140" customFormat="1">
      <c r="A341" s="141" t="s">
        <v>1138</v>
      </c>
      <c r="B341" s="142" t="s">
        <v>1139</v>
      </c>
      <c r="C341" s="142" t="s">
        <v>27</v>
      </c>
      <c r="D341" s="142">
        <v>2565</v>
      </c>
      <c r="E341" s="142" t="s">
        <v>396</v>
      </c>
      <c r="F341" s="143">
        <v>242797</v>
      </c>
      <c r="G341" s="143" t="s">
        <v>59</v>
      </c>
      <c r="H341" s="143">
        <v>243132</v>
      </c>
      <c r="I341" s="142" t="s">
        <v>166</v>
      </c>
      <c r="J341" s="142" t="s">
        <v>756</v>
      </c>
      <c r="K341" s="142" t="s">
        <v>1141</v>
      </c>
      <c r="L341" s="143" t="s">
        <v>2025</v>
      </c>
      <c r="M341" s="143" t="s">
        <v>29</v>
      </c>
      <c r="N341" s="141">
        <v>50602</v>
      </c>
      <c r="O341" s="142" t="s">
        <v>532</v>
      </c>
      <c r="P341" s="144" t="s">
        <v>1967</v>
      </c>
      <c r="Q341" s="142"/>
      <c r="R341" s="141"/>
      <c r="S341" s="142"/>
      <c r="T341" s="142"/>
      <c r="U341" s="142" t="s">
        <v>2705</v>
      </c>
    </row>
    <row r="342" spans="1:21" s="140" customFormat="1">
      <c r="A342" s="141" t="s">
        <v>2706</v>
      </c>
      <c r="B342" s="142" t="s">
        <v>2707</v>
      </c>
      <c r="C342" s="142" t="s">
        <v>27</v>
      </c>
      <c r="D342" s="142">
        <v>2565</v>
      </c>
      <c r="E342" s="142" t="s">
        <v>396</v>
      </c>
      <c r="F342" s="143">
        <v>242797</v>
      </c>
      <c r="G342" s="143" t="s">
        <v>59</v>
      </c>
      <c r="H342" s="143">
        <v>243132</v>
      </c>
      <c r="I342" s="142" t="s">
        <v>166</v>
      </c>
      <c r="J342" s="142" t="s">
        <v>610</v>
      </c>
      <c r="K342" s="142" t="s">
        <v>2708</v>
      </c>
      <c r="L342" s="143" t="s">
        <v>2025</v>
      </c>
      <c r="M342" s="143" t="s">
        <v>29</v>
      </c>
      <c r="N342" s="141">
        <v>50602</v>
      </c>
      <c r="O342" s="142" t="s">
        <v>419</v>
      </c>
      <c r="P342" s="144" t="s">
        <v>2051</v>
      </c>
      <c r="Q342" s="142"/>
      <c r="R342" s="141"/>
      <c r="S342" s="142"/>
      <c r="T342" s="142"/>
      <c r="U342" s="142" t="s">
        <v>2709</v>
      </c>
    </row>
    <row r="343" spans="1:21" s="140" customFormat="1">
      <c r="A343" s="141" t="s">
        <v>1184</v>
      </c>
      <c r="B343" s="142" t="s">
        <v>2710</v>
      </c>
      <c r="C343" s="142" t="s">
        <v>27</v>
      </c>
      <c r="D343" s="142">
        <v>2565</v>
      </c>
      <c r="E343" s="142" t="s">
        <v>824</v>
      </c>
      <c r="F343" s="143">
        <v>242614</v>
      </c>
      <c r="G343" s="143" t="s">
        <v>432</v>
      </c>
      <c r="H343" s="143">
        <v>243162</v>
      </c>
      <c r="I343" s="142" t="s">
        <v>47</v>
      </c>
      <c r="J343" s="142" t="s">
        <v>70</v>
      </c>
      <c r="K343" s="142" t="s">
        <v>93</v>
      </c>
      <c r="L343" s="143" t="s">
        <v>2025</v>
      </c>
      <c r="M343" s="143" t="s">
        <v>29</v>
      </c>
      <c r="N343" s="141">
        <v>50602</v>
      </c>
      <c r="O343" s="142" t="s">
        <v>419</v>
      </c>
      <c r="P343" s="144" t="s">
        <v>2051</v>
      </c>
      <c r="Q343" s="142"/>
      <c r="R343" s="141"/>
      <c r="S343" s="142"/>
      <c r="T343" s="142"/>
      <c r="U343" s="142" t="s">
        <v>2711</v>
      </c>
    </row>
    <row r="344" spans="1:21" s="140" customFormat="1">
      <c r="A344" s="141" t="s">
        <v>1191</v>
      </c>
      <c r="B344" s="142" t="s">
        <v>1192</v>
      </c>
      <c r="C344" s="142" t="s">
        <v>27</v>
      </c>
      <c r="D344" s="142">
        <v>2565</v>
      </c>
      <c r="E344" s="142" t="s">
        <v>396</v>
      </c>
      <c r="F344" s="143">
        <v>242797</v>
      </c>
      <c r="G344" s="143" t="s">
        <v>59</v>
      </c>
      <c r="H344" s="143">
        <v>243132</v>
      </c>
      <c r="I344" s="142" t="s">
        <v>37</v>
      </c>
      <c r="J344" s="142" t="s">
        <v>1194</v>
      </c>
      <c r="K344" s="142" t="s">
        <v>417</v>
      </c>
      <c r="L344" s="143" t="s">
        <v>2025</v>
      </c>
      <c r="M344" s="143" t="s">
        <v>29</v>
      </c>
      <c r="N344" s="141">
        <v>50602</v>
      </c>
      <c r="O344" s="142" t="s">
        <v>419</v>
      </c>
      <c r="P344" s="144" t="s">
        <v>2051</v>
      </c>
      <c r="Q344" s="142"/>
      <c r="R344" s="141"/>
      <c r="S344" s="142"/>
      <c r="T344" s="142"/>
      <c r="U344" s="142" t="s">
        <v>2712</v>
      </c>
    </row>
    <row r="345" spans="1:21" s="140" customFormat="1">
      <c r="A345" s="141" t="s">
        <v>1055</v>
      </c>
      <c r="B345" s="142" t="s">
        <v>1056</v>
      </c>
      <c r="C345" s="142" t="s">
        <v>27</v>
      </c>
      <c r="D345" s="142">
        <v>2565</v>
      </c>
      <c r="E345" s="142" t="s">
        <v>396</v>
      </c>
      <c r="F345" s="143">
        <v>242797</v>
      </c>
      <c r="G345" s="143" t="s">
        <v>59</v>
      </c>
      <c r="H345" s="143">
        <v>243132</v>
      </c>
      <c r="I345" s="142" t="s">
        <v>166</v>
      </c>
      <c r="J345" s="142" t="s">
        <v>756</v>
      </c>
      <c r="K345" s="142" t="s">
        <v>1058</v>
      </c>
      <c r="L345" s="143" t="s">
        <v>2025</v>
      </c>
      <c r="M345" s="143" t="s">
        <v>29</v>
      </c>
      <c r="N345" s="141">
        <v>50602</v>
      </c>
      <c r="O345" s="142" t="s">
        <v>428</v>
      </c>
      <c r="P345" s="144" t="s">
        <v>1985</v>
      </c>
      <c r="Q345" s="142"/>
      <c r="R345" s="141"/>
      <c r="S345" s="142"/>
      <c r="T345" s="142"/>
      <c r="U345" s="142" t="s">
        <v>2713</v>
      </c>
    </row>
    <row r="346" spans="1:21" s="140" customFormat="1">
      <c r="A346" s="141" t="s">
        <v>1065</v>
      </c>
      <c r="B346" s="142" t="s">
        <v>1067</v>
      </c>
      <c r="C346" s="142" t="s">
        <v>27</v>
      </c>
      <c r="D346" s="142">
        <v>2565</v>
      </c>
      <c r="E346" s="142" t="s">
        <v>396</v>
      </c>
      <c r="F346" s="143">
        <v>242797</v>
      </c>
      <c r="G346" s="143" t="s">
        <v>59</v>
      </c>
      <c r="H346" s="143">
        <v>243132</v>
      </c>
      <c r="I346" s="142" t="s">
        <v>166</v>
      </c>
      <c r="J346" s="142" t="s">
        <v>756</v>
      </c>
      <c r="K346" s="142" t="s">
        <v>1069</v>
      </c>
      <c r="L346" s="143" t="s">
        <v>2025</v>
      </c>
      <c r="M346" s="143" t="s">
        <v>29</v>
      </c>
      <c r="N346" s="141">
        <v>50602</v>
      </c>
      <c r="O346" s="142" t="s">
        <v>440</v>
      </c>
      <c r="P346" s="144" t="s">
        <v>2035</v>
      </c>
      <c r="Q346" s="142"/>
      <c r="R346" s="141"/>
      <c r="S346" s="142"/>
      <c r="T346" s="142"/>
      <c r="U346" s="142" t="s">
        <v>2714</v>
      </c>
    </row>
    <row r="347" spans="1:21" s="140" customFormat="1">
      <c r="A347" s="141" t="s">
        <v>1010</v>
      </c>
      <c r="B347" s="142" t="s">
        <v>1011</v>
      </c>
      <c r="C347" s="142" t="s">
        <v>27</v>
      </c>
      <c r="D347" s="142">
        <v>2565</v>
      </c>
      <c r="E347" s="142" t="s">
        <v>396</v>
      </c>
      <c r="F347" s="143">
        <v>242797</v>
      </c>
      <c r="G347" s="143" t="s">
        <v>59</v>
      </c>
      <c r="H347" s="143">
        <v>243132</v>
      </c>
      <c r="I347" s="142" t="s">
        <v>166</v>
      </c>
      <c r="J347" s="142" t="s">
        <v>756</v>
      </c>
      <c r="K347" s="142" t="s">
        <v>1013</v>
      </c>
      <c r="L347" s="143" t="s">
        <v>2025</v>
      </c>
      <c r="M347" s="143" t="s">
        <v>29</v>
      </c>
      <c r="N347" s="141">
        <v>50602</v>
      </c>
      <c r="O347" s="142" t="s">
        <v>419</v>
      </c>
      <c r="P347" s="144" t="s">
        <v>2051</v>
      </c>
      <c r="Q347" s="142"/>
      <c r="R347" s="141"/>
      <c r="S347" s="142"/>
      <c r="T347" s="142"/>
      <c r="U347" s="142" t="s">
        <v>2715</v>
      </c>
    </row>
    <row r="348" spans="1:21" s="140" customFormat="1">
      <c r="A348" s="141" t="s">
        <v>1039</v>
      </c>
      <c r="B348" s="142" t="s">
        <v>1040</v>
      </c>
      <c r="C348" s="142" t="s">
        <v>27</v>
      </c>
      <c r="D348" s="142">
        <v>2565</v>
      </c>
      <c r="E348" s="142" t="s">
        <v>1007</v>
      </c>
      <c r="F348" s="143">
        <v>242889</v>
      </c>
      <c r="G348" s="143" t="s">
        <v>59</v>
      </c>
      <c r="H348" s="143">
        <v>243132</v>
      </c>
      <c r="I348" s="142" t="s">
        <v>166</v>
      </c>
      <c r="J348" s="142" t="s">
        <v>165</v>
      </c>
      <c r="K348" s="142" t="s">
        <v>1003</v>
      </c>
      <c r="L348" s="143" t="s">
        <v>2025</v>
      </c>
      <c r="M348" s="143" t="s">
        <v>29</v>
      </c>
      <c r="N348" s="141">
        <v>50602</v>
      </c>
      <c r="O348" s="142" t="s">
        <v>412</v>
      </c>
      <c r="P348" s="144" t="s">
        <v>1937</v>
      </c>
      <c r="Q348" s="142"/>
      <c r="R348" s="141"/>
      <c r="S348" s="142"/>
      <c r="T348" s="142"/>
      <c r="U348" s="142" t="s">
        <v>2716</v>
      </c>
    </row>
    <row r="349" spans="1:21" s="140" customFormat="1">
      <c r="A349" s="141" t="s">
        <v>1042</v>
      </c>
      <c r="B349" s="142" t="s">
        <v>1044</v>
      </c>
      <c r="C349" s="142" t="s">
        <v>27</v>
      </c>
      <c r="D349" s="142">
        <v>2565</v>
      </c>
      <c r="E349" s="142" t="s">
        <v>1007</v>
      </c>
      <c r="F349" s="143">
        <v>242889</v>
      </c>
      <c r="G349" s="143" t="s">
        <v>1035</v>
      </c>
      <c r="H349" s="143">
        <v>242979</v>
      </c>
      <c r="I349" s="142" t="s">
        <v>166</v>
      </c>
      <c r="J349" s="142" t="s">
        <v>165</v>
      </c>
      <c r="K349" s="142" t="s">
        <v>1003</v>
      </c>
      <c r="L349" s="143" t="s">
        <v>2025</v>
      </c>
      <c r="M349" s="143" t="s">
        <v>29</v>
      </c>
      <c r="N349" s="141">
        <v>50602</v>
      </c>
      <c r="O349" s="142" t="s">
        <v>428</v>
      </c>
      <c r="P349" s="144" t="s">
        <v>1985</v>
      </c>
      <c r="Q349" s="142"/>
      <c r="R349" s="141"/>
      <c r="S349" s="142"/>
      <c r="T349" s="142"/>
      <c r="U349" s="142" t="s">
        <v>2717</v>
      </c>
    </row>
    <row r="350" spans="1:21" s="140" customFormat="1">
      <c r="A350" s="141" t="s">
        <v>1046</v>
      </c>
      <c r="B350" s="142" t="s">
        <v>1047</v>
      </c>
      <c r="C350" s="142" t="s">
        <v>27</v>
      </c>
      <c r="D350" s="142">
        <v>2565</v>
      </c>
      <c r="E350" s="142" t="s">
        <v>1002</v>
      </c>
      <c r="F350" s="143">
        <v>242948</v>
      </c>
      <c r="G350" s="143" t="s">
        <v>59</v>
      </c>
      <c r="H350" s="143">
        <v>243132</v>
      </c>
      <c r="I350" s="142" t="s">
        <v>166</v>
      </c>
      <c r="J350" s="142" t="s">
        <v>165</v>
      </c>
      <c r="K350" s="142" t="s">
        <v>1003</v>
      </c>
      <c r="L350" s="143" t="s">
        <v>2025</v>
      </c>
      <c r="M350" s="143" t="s">
        <v>29</v>
      </c>
      <c r="N350" s="141">
        <v>50602</v>
      </c>
      <c r="O350" s="142" t="s">
        <v>428</v>
      </c>
      <c r="P350" s="144" t="s">
        <v>1985</v>
      </c>
      <c r="Q350" s="142"/>
      <c r="R350" s="141"/>
      <c r="S350" s="142"/>
      <c r="T350" s="142"/>
      <c r="U350" s="142" t="s">
        <v>2718</v>
      </c>
    </row>
    <row r="351" spans="1:21" s="140" customFormat="1">
      <c r="A351" s="141" t="s">
        <v>971</v>
      </c>
      <c r="B351" s="142" t="s">
        <v>972</v>
      </c>
      <c r="C351" s="142" t="s">
        <v>27</v>
      </c>
      <c r="D351" s="142">
        <v>2565</v>
      </c>
      <c r="E351" s="142" t="s">
        <v>396</v>
      </c>
      <c r="F351" s="143">
        <v>242797</v>
      </c>
      <c r="G351" s="143" t="s">
        <v>59</v>
      </c>
      <c r="H351" s="143">
        <v>243132</v>
      </c>
      <c r="I351" s="142" t="s">
        <v>101</v>
      </c>
      <c r="J351" s="142" t="s">
        <v>100</v>
      </c>
      <c r="K351" s="142" t="s">
        <v>974</v>
      </c>
      <c r="L351" s="143" t="s">
        <v>2025</v>
      </c>
      <c r="M351" s="143" t="s">
        <v>29</v>
      </c>
      <c r="N351" s="141">
        <v>50602</v>
      </c>
      <c r="O351" s="142" t="s">
        <v>419</v>
      </c>
      <c r="P351" s="144" t="s">
        <v>2051</v>
      </c>
      <c r="Q351" s="142"/>
      <c r="R351" s="141"/>
      <c r="S351" s="142"/>
      <c r="T351" s="142"/>
      <c r="U351" s="142" t="s">
        <v>2719</v>
      </c>
    </row>
    <row r="352" spans="1:21" s="140" customFormat="1">
      <c r="A352" s="141" t="s">
        <v>1015</v>
      </c>
      <c r="B352" s="142" t="s">
        <v>2720</v>
      </c>
      <c r="C352" s="142" t="s">
        <v>27</v>
      </c>
      <c r="D352" s="142">
        <v>2565</v>
      </c>
      <c r="E352" s="142" t="s">
        <v>396</v>
      </c>
      <c r="F352" s="143">
        <v>242797</v>
      </c>
      <c r="G352" s="143" t="s">
        <v>59</v>
      </c>
      <c r="H352" s="143">
        <v>243132</v>
      </c>
      <c r="I352" s="142" t="s">
        <v>62</v>
      </c>
      <c r="J352" s="142" t="s">
        <v>61</v>
      </c>
      <c r="K352" s="142" t="s">
        <v>1019</v>
      </c>
      <c r="L352" s="143" t="s">
        <v>2025</v>
      </c>
      <c r="M352" s="143" t="s">
        <v>29</v>
      </c>
      <c r="N352" s="141">
        <v>50602</v>
      </c>
      <c r="O352" s="142" t="s">
        <v>419</v>
      </c>
      <c r="P352" s="144" t="s">
        <v>2051</v>
      </c>
      <c r="Q352" s="142"/>
      <c r="R352" s="141"/>
      <c r="S352" s="142"/>
      <c r="T352" s="142"/>
      <c r="U352" s="142" t="s">
        <v>2721</v>
      </c>
    </row>
    <row r="353" spans="1:21" s="140" customFormat="1">
      <c r="A353" s="141" t="s">
        <v>1026</v>
      </c>
      <c r="B353" s="142" t="s">
        <v>1027</v>
      </c>
      <c r="C353" s="142" t="s">
        <v>27</v>
      </c>
      <c r="D353" s="142">
        <v>2565</v>
      </c>
      <c r="E353" s="142" t="s">
        <v>396</v>
      </c>
      <c r="F353" s="143">
        <v>242797</v>
      </c>
      <c r="G353" s="143" t="s">
        <v>59</v>
      </c>
      <c r="H353" s="143">
        <v>243132</v>
      </c>
      <c r="I353" s="142" t="s">
        <v>166</v>
      </c>
      <c r="J353" s="142" t="s">
        <v>756</v>
      </c>
      <c r="K353" s="142" t="s">
        <v>1029</v>
      </c>
      <c r="L353" s="143" t="s">
        <v>2025</v>
      </c>
      <c r="M353" s="143" t="s">
        <v>29</v>
      </c>
      <c r="N353" s="141">
        <v>50602</v>
      </c>
      <c r="O353" s="142" t="s">
        <v>440</v>
      </c>
      <c r="P353" s="144" t="s">
        <v>2035</v>
      </c>
      <c r="Q353" s="142"/>
      <c r="R353" s="141"/>
      <c r="S353" s="142"/>
      <c r="T353" s="142"/>
      <c r="U353" s="142" t="s">
        <v>2722</v>
      </c>
    </row>
    <row r="354" spans="1:21" s="140" customFormat="1">
      <c r="A354" s="141" t="s">
        <v>1117</v>
      </c>
      <c r="B354" s="142" t="s">
        <v>1119</v>
      </c>
      <c r="C354" s="142" t="s">
        <v>41</v>
      </c>
      <c r="D354" s="142">
        <v>2565</v>
      </c>
      <c r="E354" s="142" t="s">
        <v>396</v>
      </c>
      <c r="F354" s="143">
        <v>242797</v>
      </c>
      <c r="G354" s="143" t="s">
        <v>1002</v>
      </c>
      <c r="H354" s="143">
        <v>242948</v>
      </c>
      <c r="I354" s="142" t="s">
        <v>101</v>
      </c>
      <c r="J354" s="142" t="s">
        <v>100</v>
      </c>
      <c r="K354" s="142" t="s">
        <v>251</v>
      </c>
      <c r="L354" s="143" t="s">
        <v>2025</v>
      </c>
      <c r="M354" s="143" t="s">
        <v>29</v>
      </c>
      <c r="N354" s="141">
        <v>50602</v>
      </c>
      <c r="O354" s="142" t="s">
        <v>412</v>
      </c>
      <c r="P354" s="144" t="s">
        <v>1937</v>
      </c>
      <c r="Q354" s="142"/>
      <c r="R354" s="141"/>
      <c r="S354" s="142"/>
      <c r="T354" s="142"/>
      <c r="U354" s="142" t="s">
        <v>2723</v>
      </c>
    </row>
    <row r="355" spans="1:21" s="140" customFormat="1">
      <c r="A355" s="141" t="s">
        <v>1084</v>
      </c>
      <c r="B355" s="142" t="s">
        <v>1086</v>
      </c>
      <c r="C355" s="142" t="s">
        <v>41</v>
      </c>
      <c r="D355" s="142">
        <v>2565</v>
      </c>
      <c r="E355" s="142" t="s">
        <v>396</v>
      </c>
      <c r="F355" s="143">
        <v>242797</v>
      </c>
      <c r="G355" s="143" t="s">
        <v>59</v>
      </c>
      <c r="H355" s="143">
        <v>243132</v>
      </c>
      <c r="I355" s="142" t="s">
        <v>62</v>
      </c>
      <c r="J355" s="142" t="s">
        <v>61</v>
      </c>
      <c r="K355" s="142" t="s">
        <v>732</v>
      </c>
      <c r="L355" s="143" t="s">
        <v>2025</v>
      </c>
      <c r="M355" s="143" t="s">
        <v>29</v>
      </c>
      <c r="N355" s="141">
        <v>50602</v>
      </c>
      <c r="O355" s="142" t="s">
        <v>412</v>
      </c>
      <c r="P355" s="144" t="s">
        <v>1937</v>
      </c>
      <c r="Q355" s="142"/>
      <c r="R355" s="141"/>
      <c r="S355" s="142"/>
      <c r="T355" s="142"/>
      <c r="U355" s="142" t="s">
        <v>2724</v>
      </c>
    </row>
    <row r="356" spans="1:21" s="140" customFormat="1">
      <c r="A356" s="141" t="s">
        <v>1110</v>
      </c>
      <c r="B356" s="142" t="s">
        <v>1111</v>
      </c>
      <c r="C356" s="142" t="s">
        <v>41</v>
      </c>
      <c r="D356" s="142">
        <v>2565</v>
      </c>
      <c r="E356" s="142" t="s">
        <v>396</v>
      </c>
      <c r="F356" s="143">
        <v>242797</v>
      </c>
      <c r="G356" s="143" t="s">
        <v>59</v>
      </c>
      <c r="H356" s="143">
        <v>243132</v>
      </c>
      <c r="I356" s="142" t="s">
        <v>62</v>
      </c>
      <c r="J356" s="142" t="s">
        <v>61</v>
      </c>
      <c r="K356" s="142" t="s">
        <v>1113</v>
      </c>
      <c r="L356" s="143" t="s">
        <v>2025</v>
      </c>
      <c r="M356" s="143" t="s">
        <v>29</v>
      </c>
      <c r="N356" s="141">
        <v>50602</v>
      </c>
      <c r="O356" s="142" t="s">
        <v>412</v>
      </c>
      <c r="P356" s="144" t="s">
        <v>1937</v>
      </c>
      <c r="Q356" s="142"/>
      <c r="R356" s="141"/>
      <c r="S356" s="142"/>
      <c r="T356" s="142"/>
      <c r="U356" s="142" t="s">
        <v>2725</v>
      </c>
    </row>
    <row r="357" spans="1:21" s="140" customFormat="1">
      <c r="A357" s="141" t="s">
        <v>1079</v>
      </c>
      <c r="B357" s="142" t="s">
        <v>1081</v>
      </c>
      <c r="C357" s="142" t="s">
        <v>41</v>
      </c>
      <c r="D357" s="142">
        <v>2565</v>
      </c>
      <c r="E357" s="142" t="s">
        <v>1007</v>
      </c>
      <c r="F357" s="143">
        <v>242889</v>
      </c>
      <c r="G357" s="143" t="s">
        <v>59</v>
      </c>
      <c r="H357" s="143">
        <v>243132</v>
      </c>
      <c r="I357" s="142" t="s">
        <v>47</v>
      </c>
      <c r="J357" s="142" t="s">
        <v>70</v>
      </c>
      <c r="K357" s="142" t="s">
        <v>1083</v>
      </c>
      <c r="L357" s="143" t="s">
        <v>2025</v>
      </c>
      <c r="M357" s="143" t="s">
        <v>29</v>
      </c>
      <c r="N357" s="141">
        <v>50602</v>
      </c>
      <c r="O357" s="142" t="s">
        <v>516</v>
      </c>
      <c r="P357" s="144" t="s">
        <v>1973</v>
      </c>
      <c r="Q357" s="142"/>
      <c r="R357" s="141"/>
      <c r="S357" s="142"/>
      <c r="T357" s="142"/>
      <c r="U357" s="142" t="s">
        <v>2726</v>
      </c>
    </row>
    <row r="358" spans="1:21" s="140" customFormat="1">
      <c r="A358" s="141" t="s">
        <v>1093</v>
      </c>
      <c r="B358" s="142" t="s">
        <v>852</v>
      </c>
      <c r="C358" s="142" t="s">
        <v>41</v>
      </c>
      <c r="D358" s="142">
        <v>2565</v>
      </c>
      <c r="E358" s="142" t="s">
        <v>1034</v>
      </c>
      <c r="F358" s="143">
        <v>242828</v>
      </c>
      <c r="G358" s="143" t="s">
        <v>432</v>
      </c>
      <c r="H358" s="143">
        <v>243162</v>
      </c>
      <c r="I358" s="142" t="s">
        <v>293</v>
      </c>
      <c r="J358" s="142" t="s">
        <v>854</v>
      </c>
      <c r="K358" s="142"/>
      <c r="L358" s="143" t="s">
        <v>2025</v>
      </c>
      <c r="M358" s="143" t="s">
        <v>29</v>
      </c>
      <c r="N358" s="141">
        <v>50602</v>
      </c>
      <c r="O358" s="142" t="s">
        <v>412</v>
      </c>
      <c r="P358" s="144" t="s">
        <v>1937</v>
      </c>
      <c r="Q358" s="142"/>
      <c r="R358" s="141"/>
      <c r="S358" s="142"/>
      <c r="T358" s="142"/>
      <c r="U358" s="142" t="s">
        <v>2727</v>
      </c>
    </row>
    <row r="359" spans="1:21" s="140" customFormat="1">
      <c r="A359" s="141" t="s">
        <v>1105</v>
      </c>
      <c r="B359" s="142" t="s">
        <v>1106</v>
      </c>
      <c r="C359" s="142" t="s">
        <v>41</v>
      </c>
      <c r="D359" s="142">
        <v>2565</v>
      </c>
      <c r="E359" s="142" t="s">
        <v>396</v>
      </c>
      <c r="F359" s="143">
        <v>242797</v>
      </c>
      <c r="G359" s="143" t="s">
        <v>59</v>
      </c>
      <c r="H359" s="143">
        <v>243132</v>
      </c>
      <c r="I359" s="142" t="s">
        <v>166</v>
      </c>
      <c r="J359" s="142" t="s">
        <v>610</v>
      </c>
      <c r="K359" s="142" t="s">
        <v>1108</v>
      </c>
      <c r="L359" s="143" t="s">
        <v>2025</v>
      </c>
      <c r="M359" s="143" t="s">
        <v>29</v>
      </c>
      <c r="N359" s="141">
        <v>50602</v>
      </c>
      <c r="O359" s="142" t="s">
        <v>412</v>
      </c>
      <c r="P359" s="144" t="s">
        <v>1937</v>
      </c>
      <c r="Q359" s="142"/>
      <c r="R359" s="141"/>
      <c r="S359" s="142"/>
      <c r="T359" s="142"/>
      <c r="U359" s="142" t="s">
        <v>2728</v>
      </c>
    </row>
    <row r="360" spans="1:21" s="140" customFormat="1">
      <c r="A360" s="141" t="s">
        <v>1128</v>
      </c>
      <c r="B360" s="142" t="s">
        <v>852</v>
      </c>
      <c r="C360" s="142" t="s">
        <v>41</v>
      </c>
      <c r="D360" s="142">
        <v>2565</v>
      </c>
      <c r="E360" s="142" t="s">
        <v>1007</v>
      </c>
      <c r="F360" s="143">
        <v>242889</v>
      </c>
      <c r="G360" s="143" t="s">
        <v>59</v>
      </c>
      <c r="H360" s="143">
        <v>243132</v>
      </c>
      <c r="I360" s="142" t="s">
        <v>101</v>
      </c>
      <c r="J360" s="142" t="s">
        <v>238</v>
      </c>
      <c r="K360" s="142" t="s">
        <v>1130</v>
      </c>
      <c r="L360" s="143" t="s">
        <v>2025</v>
      </c>
      <c r="M360" s="143" t="s">
        <v>29</v>
      </c>
      <c r="N360" s="141">
        <v>50602</v>
      </c>
      <c r="O360" s="142" t="s">
        <v>419</v>
      </c>
      <c r="P360" s="144" t="s">
        <v>2051</v>
      </c>
      <c r="Q360" s="142"/>
      <c r="R360" s="141"/>
      <c r="S360" s="142"/>
      <c r="T360" s="142"/>
      <c r="U360" s="142" t="s">
        <v>2729</v>
      </c>
    </row>
    <row r="361" spans="1:21" s="140" customFormat="1">
      <c r="A361" s="141" t="s">
        <v>1134</v>
      </c>
      <c r="B361" s="142" t="s">
        <v>1135</v>
      </c>
      <c r="C361" s="142" t="s">
        <v>41</v>
      </c>
      <c r="D361" s="142">
        <v>2565</v>
      </c>
      <c r="E361" s="142" t="s">
        <v>396</v>
      </c>
      <c r="F361" s="143">
        <v>242797</v>
      </c>
      <c r="G361" s="143" t="s">
        <v>59</v>
      </c>
      <c r="H361" s="143">
        <v>243132</v>
      </c>
      <c r="I361" s="142" t="s">
        <v>62</v>
      </c>
      <c r="J361" s="142" t="s">
        <v>61</v>
      </c>
      <c r="K361" s="142" t="s">
        <v>1113</v>
      </c>
      <c r="L361" s="143" t="s">
        <v>2025</v>
      </c>
      <c r="M361" s="143" t="s">
        <v>29</v>
      </c>
      <c r="N361" s="141">
        <v>50602</v>
      </c>
      <c r="O361" s="142" t="s">
        <v>412</v>
      </c>
      <c r="P361" s="144" t="s">
        <v>1937</v>
      </c>
      <c r="Q361" s="142"/>
      <c r="R361" s="141"/>
      <c r="S361" s="142"/>
      <c r="T361" s="142"/>
      <c r="U361" s="142" t="s">
        <v>2730</v>
      </c>
    </row>
    <row r="362" spans="1:21" s="140" customFormat="1">
      <c r="A362" s="141" t="s">
        <v>1131</v>
      </c>
      <c r="B362" s="142" t="s">
        <v>1132</v>
      </c>
      <c r="C362" s="142" t="s">
        <v>41</v>
      </c>
      <c r="D362" s="142">
        <v>2565</v>
      </c>
      <c r="E362" s="142" t="s">
        <v>396</v>
      </c>
      <c r="F362" s="143">
        <v>242797</v>
      </c>
      <c r="G362" s="143" t="s">
        <v>59</v>
      </c>
      <c r="H362" s="143">
        <v>243132</v>
      </c>
      <c r="I362" s="142" t="s">
        <v>62</v>
      </c>
      <c r="J362" s="142" t="s">
        <v>61</v>
      </c>
      <c r="K362" s="142" t="s">
        <v>1113</v>
      </c>
      <c r="L362" s="143" t="s">
        <v>2025</v>
      </c>
      <c r="M362" s="143" t="s">
        <v>29</v>
      </c>
      <c r="N362" s="141">
        <v>50602</v>
      </c>
      <c r="O362" s="142" t="s">
        <v>419</v>
      </c>
      <c r="P362" s="144" t="s">
        <v>2051</v>
      </c>
      <c r="Q362" s="142"/>
      <c r="R362" s="141"/>
      <c r="S362" s="142"/>
      <c r="T362" s="142"/>
      <c r="U362" s="142" t="s">
        <v>2731</v>
      </c>
    </row>
    <row r="363" spans="1:21" s="140" customFormat="1">
      <c r="A363" s="141" t="s">
        <v>1151</v>
      </c>
      <c r="B363" s="142" t="s">
        <v>2732</v>
      </c>
      <c r="C363" s="142" t="s">
        <v>41</v>
      </c>
      <c r="D363" s="142">
        <v>2565</v>
      </c>
      <c r="E363" s="142" t="s">
        <v>1007</v>
      </c>
      <c r="F363" s="143">
        <v>242889</v>
      </c>
      <c r="G363" s="143" t="s">
        <v>1146</v>
      </c>
      <c r="H363" s="143">
        <v>243101</v>
      </c>
      <c r="I363" s="142" t="s">
        <v>101</v>
      </c>
      <c r="J363" s="142" t="s">
        <v>238</v>
      </c>
      <c r="K363" s="142" t="s">
        <v>721</v>
      </c>
      <c r="L363" s="143" t="s">
        <v>2025</v>
      </c>
      <c r="M363" s="143" t="s">
        <v>29</v>
      </c>
      <c r="N363" s="141">
        <v>50602</v>
      </c>
      <c r="O363" s="142" t="s">
        <v>505</v>
      </c>
      <c r="P363" s="144" t="s">
        <v>1944</v>
      </c>
      <c r="Q363" s="142"/>
      <c r="R363" s="141"/>
      <c r="S363" s="142"/>
      <c r="T363" s="142"/>
      <c r="U363" s="142" t="s">
        <v>2733</v>
      </c>
    </row>
    <row r="364" spans="1:21" s="140" customFormat="1">
      <c r="A364" s="141" t="s">
        <v>1143</v>
      </c>
      <c r="B364" s="142" t="s">
        <v>1144</v>
      </c>
      <c r="C364" s="142" t="s">
        <v>41</v>
      </c>
      <c r="D364" s="142">
        <v>2565</v>
      </c>
      <c r="E364" s="142" t="s">
        <v>1002</v>
      </c>
      <c r="F364" s="143">
        <v>242948</v>
      </c>
      <c r="G364" s="143" t="s">
        <v>1146</v>
      </c>
      <c r="H364" s="143">
        <v>243101</v>
      </c>
      <c r="I364" s="142" t="s">
        <v>101</v>
      </c>
      <c r="J364" s="142" t="s">
        <v>238</v>
      </c>
      <c r="K364" s="142" t="s">
        <v>1147</v>
      </c>
      <c r="L364" s="143" t="s">
        <v>2025</v>
      </c>
      <c r="M364" s="143" t="s">
        <v>29</v>
      </c>
      <c r="N364" s="141">
        <v>50602</v>
      </c>
      <c r="O364" s="142" t="s">
        <v>440</v>
      </c>
      <c r="P364" s="144" t="s">
        <v>2035</v>
      </c>
      <c r="Q364" s="142"/>
      <c r="R364" s="141"/>
      <c r="S364" s="142"/>
      <c r="T364" s="142"/>
      <c r="U364" s="142" t="s">
        <v>2734</v>
      </c>
    </row>
    <row r="365" spans="1:21" s="140" customFormat="1">
      <c r="A365" s="141" t="s">
        <v>1148</v>
      </c>
      <c r="B365" s="142" t="s">
        <v>1149</v>
      </c>
      <c r="C365" s="142" t="s">
        <v>41</v>
      </c>
      <c r="D365" s="142">
        <v>2565</v>
      </c>
      <c r="E365" s="142" t="s">
        <v>396</v>
      </c>
      <c r="F365" s="143">
        <v>242797</v>
      </c>
      <c r="G365" s="143" t="s">
        <v>59</v>
      </c>
      <c r="H365" s="143">
        <v>243132</v>
      </c>
      <c r="I365" s="142" t="s">
        <v>47</v>
      </c>
      <c r="J365" s="142" t="s">
        <v>46</v>
      </c>
      <c r="K365" s="142" t="s">
        <v>504</v>
      </c>
      <c r="L365" s="143" t="s">
        <v>2025</v>
      </c>
      <c r="M365" s="143" t="s">
        <v>29</v>
      </c>
      <c r="N365" s="141">
        <v>50602</v>
      </c>
      <c r="O365" s="142" t="s">
        <v>419</v>
      </c>
      <c r="P365" s="144" t="s">
        <v>2051</v>
      </c>
      <c r="Q365" s="142"/>
      <c r="R365" s="141"/>
      <c r="S365" s="142"/>
      <c r="T365" s="142"/>
      <c r="U365" s="142" t="s">
        <v>2735</v>
      </c>
    </row>
    <row r="366" spans="1:21" s="140" customFormat="1">
      <c r="A366" s="141" t="s">
        <v>1158</v>
      </c>
      <c r="B366" s="142" t="s">
        <v>1159</v>
      </c>
      <c r="C366" s="142" t="s">
        <v>41</v>
      </c>
      <c r="D366" s="142">
        <v>2565</v>
      </c>
      <c r="E366" s="142" t="s">
        <v>396</v>
      </c>
      <c r="F366" s="143">
        <v>242797</v>
      </c>
      <c r="G366" s="143" t="s">
        <v>59</v>
      </c>
      <c r="H366" s="143">
        <v>243132</v>
      </c>
      <c r="I366" s="142" t="s">
        <v>47</v>
      </c>
      <c r="J366" s="142" t="s">
        <v>46</v>
      </c>
      <c r="K366" s="142" t="s">
        <v>153</v>
      </c>
      <c r="L366" s="143" t="s">
        <v>2025</v>
      </c>
      <c r="M366" s="143" t="s">
        <v>29</v>
      </c>
      <c r="N366" s="141">
        <v>50602</v>
      </c>
      <c r="O366" s="142" t="s">
        <v>412</v>
      </c>
      <c r="P366" s="144" t="s">
        <v>1937</v>
      </c>
      <c r="Q366" s="142"/>
      <c r="R366" s="141"/>
      <c r="S366" s="142"/>
      <c r="T366" s="142"/>
      <c r="U366" s="142" t="s">
        <v>2736</v>
      </c>
    </row>
    <row r="367" spans="1:21" s="140" customFormat="1">
      <c r="A367" s="141" t="s">
        <v>1155</v>
      </c>
      <c r="B367" s="142" t="s">
        <v>1156</v>
      </c>
      <c r="C367" s="142" t="s">
        <v>41</v>
      </c>
      <c r="D367" s="142">
        <v>2565</v>
      </c>
      <c r="E367" s="142" t="s">
        <v>396</v>
      </c>
      <c r="F367" s="143">
        <v>242797</v>
      </c>
      <c r="G367" s="143" t="s">
        <v>59</v>
      </c>
      <c r="H367" s="143">
        <v>243132</v>
      </c>
      <c r="I367" s="142" t="s">
        <v>47</v>
      </c>
      <c r="J367" s="142" t="s">
        <v>46</v>
      </c>
      <c r="K367" s="142" t="s">
        <v>45</v>
      </c>
      <c r="L367" s="143" t="s">
        <v>2025</v>
      </c>
      <c r="M367" s="143" t="s">
        <v>29</v>
      </c>
      <c r="N367" s="141">
        <v>50602</v>
      </c>
      <c r="O367" s="142" t="s">
        <v>532</v>
      </c>
      <c r="P367" s="144" t="s">
        <v>1967</v>
      </c>
      <c r="Q367" s="142"/>
      <c r="R367" s="141"/>
      <c r="S367" s="142"/>
      <c r="T367" s="142"/>
      <c r="U367" s="142" t="s">
        <v>2737</v>
      </c>
    </row>
    <row r="368" spans="1:21" s="140" customFormat="1">
      <c r="A368" s="141" t="s">
        <v>1162</v>
      </c>
      <c r="B368" s="142" t="s">
        <v>2738</v>
      </c>
      <c r="C368" s="142" t="s">
        <v>41</v>
      </c>
      <c r="D368" s="142">
        <v>2565</v>
      </c>
      <c r="E368" s="142" t="s">
        <v>1007</v>
      </c>
      <c r="F368" s="143">
        <v>242889</v>
      </c>
      <c r="G368" s="143" t="s">
        <v>59</v>
      </c>
      <c r="H368" s="143">
        <v>243132</v>
      </c>
      <c r="I368" s="142" t="s">
        <v>101</v>
      </c>
      <c r="J368" s="142" t="s">
        <v>238</v>
      </c>
      <c r="K368" s="142" t="s">
        <v>1165</v>
      </c>
      <c r="L368" s="143" t="s">
        <v>2025</v>
      </c>
      <c r="M368" s="143" t="s">
        <v>29</v>
      </c>
      <c r="N368" s="141">
        <v>50602</v>
      </c>
      <c r="O368" s="142" t="s">
        <v>412</v>
      </c>
      <c r="P368" s="144" t="s">
        <v>1937</v>
      </c>
      <c r="Q368" s="142"/>
      <c r="R368" s="141"/>
      <c r="S368" s="142"/>
      <c r="T368" s="142"/>
      <c r="U368" s="142" t="s">
        <v>2739</v>
      </c>
    </row>
    <row r="369" spans="1:21" s="140" customFormat="1">
      <c r="A369" s="141" t="s">
        <v>1166</v>
      </c>
      <c r="B369" s="142" t="s">
        <v>1167</v>
      </c>
      <c r="C369" s="142" t="s">
        <v>41</v>
      </c>
      <c r="D369" s="142">
        <v>2565</v>
      </c>
      <c r="E369" s="142" t="s">
        <v>1007</v>
      </c>
      <c r="F369" s="143">
        <v>242889</v>
      </c>
      <c r="G369" s="143" t="s">
        <v>59</v>
      </c>
      <c r="H369" s="143">
        <v>243132</v>
      </c>
      <c r="I369" s="142" t="s">
        <v>101</v>
      </c>
      <c r="J369" s="142" t="s">
        <v>238</v>
      </c>
      <c r="K369" s="142" t="s">
        <v>1165</v>
      </c>
      <c r="L369" s="143" t="s">
        <v>2025</v>
      </c>
      <c r="M369" s="143" t="s">
        <v>29</v>
      </c>
      <c r="N369" s="141">
        <v>50602</v>
      </c>
      <c r="O369" s="142" t="s">
        <v>412</v>
      </c>
      <c r="P369" s="144" t="s">
        <v>1937</v>
      </c>
      <c r="Q369" s="142"/>
      <c r="R369" s="141"/>
      <c r="S369" s="142"/>
      <c r="T369" s="142"/>
      <c r="U369" s="142" t="s">
        <v>2740</v>
      </c>
    </row>
    <row r="370" spans="1:21" s="140" customFormat="1">
      <c r="A370" s="141" t="s">
        <v>1187</v>
      </c>
      <c r="B370" s="142" t="s">
        <v>1188</v>
      </c>
      <c r="C370" s="142" t="s">
        <v>41</v>
      </c>
      <c r="D370" s="142">
        <v>2565</v>
      </c>
      <c r="E370" s="142" t="s">
        <v>396</v>
      </c>
      <c r="F370" s="143">
        <v>242797</v>
      </c>
      <c r="G370" s="143" t="s">
        <v>59</v>
      </c>
      <c r="H370" s="143">
        <v>243132</v>
      </c>
      <c r="I370" s="142" t="s">
        <v>2027</v>
      </c>
      <c r="J370" s="142" t="s">
        <v>405</v>
      </c>
      <c r="K370" s="142" t="s">
        <v>404</v>
      </c>
      <c r="L370" s="143" t="s">
        <v>2025</v>
      </c>
      <c r="M370" s="143" t="s">
        <v>29</v>
      </c>
      <c r="N370" s="141">
        <v>50602</v>
      </c>
      <c r="O370" s="142" t="s">
        <v>399</v>
      </c>
      <c r="P370" s="144" t="s">
        <v>2678</v>
      </c>
      <c r="Q370" s="142"/>
      <c r="R370" s="141"/>
      <c r="S370" s="142"/>
      <c r="T370" s="142"/>
      <c r="U370" s="142" t="s">
        <v>2741</v>
      </c>
    </row>
    <row r="371" spans="1:21" s="140" customFormat="1">
      <c r="A371" s="141" t="s">
        <v>1169</v>
      </c>
      <c r="B371" s="142" t="s">
        <v>1170</v>
      </c>
      <c r="C371" s="142" t="s">
        <v>41</v>
      </c>
      <c r="D371" s="142">
        <v>2565</v>
      </c>
      <c r="E371" s="142" t="s">
        <v>396</v>
      </c>
      <c r="F371" s="143">
        <v>242797</v>
      </c>
      <c r="G371" s="143" t="s">
        <v>59</v>
      </c>
      <c r="H371" s="143">
        <v>243132</v>
      </c>
      <c r="I371" s="142" t="s">
        <v>47</v>
      </c>
      <c r="J371" s="142" t="s">
        <v>70</v>
      </c>
      <c r="K371" s="142" t="s">
        <v>112</v>
      </c>
      <c r="L371" s="143" t="s">
        <v>2025</v>
      </c>
      <c r="M371" s="143" t="s">
        <v>29</v>
      </c>
      <c r="N371" s="141">
        <v>50602</v>
      </c>
      <c r="O371" s="142" t="s">
        <v>516</v>
      </c>
      <c r="P371" s="144" t="s">
        <v>1973</v>
      </c>
      <c r="Q371" s="142"/>
      <c r="R371" s="141"/>
      <c r="S371" s="142"/>
      <c r="T371" s="142"/>
      <c r="U371" s="142" t="s">
        <v>2742</v>
      </c>
    </row>
    <row r="372" spans="1:21" s="140" customFormat="1">
      <c r="A372" s="141" t="s">
        <v>1172</v>
      </c>
      <c r="B372" s="142" t="s">
        <v>1173</v>
      </c>
      <c r="C372" s="142" t="s">
        <v>41</v>
      </c>
      <c r="D372" s="142">
        <v>2565</v>
      </c>
      <c r="E372" s="142" t="s">
        <v>396</v>
      </c>
      <c r="F372" s="143">
        <v>242797</v>
      </c>
      <c r="G372" s="143" t="s">
        <v>59</v>
      </c>
      <c r="H372" s="143">
        <v>243132</v>
      </c>
      <c r="I372" s="142" t="s">
        <v>47</v>
      </c>
      <c r="J372" s="142" t="s">
        <v>70</v>
      </c>
      <c r="K372" s="142" t="s">
        <v>112</v>
      </c>
      <c r="L372" s="143" t="s">
        <v>2025</v>
      </c>
      <c r="M372" s="143" t="s">
        <v>29</v>
      </c>
      <c r="N372" s="141">
        <v>50602</v>
      </c>
      <c r="O372" s="142" t="s">
        <v>516</v>
      </c>
      <c r="P372" s="144" t="s">
        <v>1973</v>
      </c>
      <c r="Q372" s="142"/>
      <c r="R372" s="141"/>
      <c r="S372" s="142"/>
      <c r="T372" s="142"/>
      <c r="U372" s="142" t="s">
        <v>2743</v>
      </c>
    </row>
    <row r="373" spans="1:21" s="140" customFormat="1">
      <c r="A373" s="141" t="s">
        <v>1175</v>
      </c>
      <c r="B373" s="142" t="s">
        <v>1176</v>
      </c>
      <c r="C373" s="142" t="s">
        <v>41</v>
      </c>
      <c r="D373" s="142">
        <v>2565</v>
      </c>
      <c r="E373" s="142" t="s">
        <v>396</v>
      </c>
      <c r="F373" s="143">
        <v>242797</v>
      </c>
      <c r="G373" s="143" t="s">
        <v>59</v>
      </c>
      <c r="H373" s="143">
        <v>243132</v>
      </c>
      <c r="I373" s="142" t="s">
        <v>47</v>
      </c>
      <c r="J373" s="142" t="s">
        <v>70</v>
      </c>
      <c r="K373" s="142" t="s">
        <v>112</v>
      </c>
      <c r="L373" s="143" t="s">
        <v>2025</v>
      </c>
      <c r="M373" s="143" t="s">
        <v>29</v>
      </c>
      <c r="N373" s="141">
        <v>50602</v>
      </c>
      <c r="O373" s="142" t="s">
        <v>516</v>
      </c>
      <c r="P373" s="144" t="s">
        <v>1973</v>
      </c>
      <c r="Q373" s="142"/>
      <c r="R373" s="141"/>
      <c r="S373" s="142"/>
      <c r="T373" s="142"/>
      <c r="U373" s="142" t="s">
        <v>2744</v>
      </c>
    </row>
    <row r="374" spans="1:21" s="140" customFormat="1">
      <c r="A374" s="141" t="s">
        <v>1178</v>
      </c>
      <c r="B374" s="142" t="s">
        <v>1179</v>
      </c>
      <c r="C374" s="142" t="s">
        <v>41</v>
      </c>
      <c r="D374" s="142">
        <v>2565</v>
      </c>
      <c r="E374" s="142" t="s">
        <v>396</v>
      </c>
      <c r="F374" s="143">
        <v>242797</v>
      </c>
      <c r="G374" s="143" t="s">
        <v>59</v>
      </c>
      <c r="H374" s="143">
        <v>243132</v>
      </c>
      <c r="I374" s="142" t="s">
        <v>47</v>
      </c>
      <c r="J374" s="142" t="s">
        <v>70</v>
      </c>
      <c r="K374" s="142" t="s">
        <v>112</v>
      </c>
      <c r="L374" s="143" t="s">
        <v>2025</v>
      </c>
      <c r="M374" s="143" t="s">
        <v>29</v>
      </c>
      <c r="N374" s="141">
        <v>50602</v>
      </c>
      <c r="O374" s="142" t="s">
        <v>428</v>
      </c>
      <c r="P374" s="144" t="s">
        <v>1985</v>
      </c>
      <c r="Q374" s="142"/>
      <c r="R374" s="141"/>
      <c r="S374" s="142"/>
      <c r="T374" s="142"/>
      <c r="U374" s="142" t="s">
        <v>2745</v>
      </c>
    </row>
    <row r="375" spans="1:21" s="140" customFormat="1">
      <c r="A375" s="141" t="s">
        <v>975</v>
      </c>
      <c r="B375" s="142" t="s">
        <v>929</v>
      </c>
      <c r="C375" s="142" t="s">
        <v>41</v>
      </c>
      <c r="D375" s="142">
        <v>2565</v>
      </c>
      <c r="E375" s="142" t="s">
        <v>396</v>
      </c>
      <c r="F375" s="143">
        <v>242797</v>
      </c>
      <c r="G375" s="143" t="s">
        <v>59</v>
      </c>
      <c r="H375" s="143">
        <v>243132</v>
      </c>
      <c r="I375" s="142" t="s">
        <v>62</v>
      </c>
      <c r="J375" s="142" t="s">
        <v>61</v>
      </c>
      <c r="K375" s="142" t="s">
        <v>60</v>
      </c>
      <c r="L375" s="143" t="s">
        <v>2025</v>
      </c>
      <c r="M375" s="143" t="s">
        <v>29</v>
      </c>
      <c r="N375" s="141">
        <v>50602</v>
      </c>
      <c r="O375" s="142" t="s">
        <v>412</v>
      </c>
      <c r="P375" s="144" t="s">
        <v>1937</v>
      </c>
      <c r="Q375" s="142"/>
      <c r="R375" s="141"/>
      <c r="S375" s="142"/>
      <c r="T375" s="142"/>
      <c r="U375" s="142" t="s">
        <v>2746</v>
      </c>
    </row>
    <row r="376" spans="1:21" s="140" customFormat="1">
      <c r="A376" s="141" t="s">
        <v>1060</v>
      </c>
      <c r="B376" s="142" t="s">
        <v>1061</v>
      </c>
      <c r="C376" s="142" t="s">
        <v>41</v>
      </c>
      <c r="D376" s="142">
        <v>2565</v>
      </c>
      <c r="E376" s="142" t="s">
        <v>396</v>
      </c>
      <c r="F376" s="143">
        <v>242797</v>
      </c>
      <c r="G376" s="143" t="s">
        <v>59</v>
      </c>
      <c r="H376" s="143">
        <v>243132</v>
      </c>
      <c r="I376" s="142" t="s">
        <v>166</v>
      </c>
      <c r="J376" s="142" t="s">
        <v>756</v>
      </c>
      <c r="K376" s="142" t="s">
        <v>1063</v>
      </c>
      <c r="L376" s="143" t="s">
        <v>2025</v>
      </c>
      <c r="M376" s="143" t="s">
        <v>29</v>
      </c>
      <c r="N376" s="141">
        <v>50602</v>
      </c>
      <c r="O376" s="142" t="s">
        <v>428</v>
      </c>
      <c r="P376" s="144" t="s">
        <v>1985</v>
      </c>
      <c r="Q376" s="142"/>
      <c r="R376" s="141"/>
      <c r="S376" s="142"/>
      <c r="T376" s="142"/>
      <c r="U376" s="142" t="s">
        <v>2747</v>
      </c>
    </row>
    <row r="377" spans="1:21" s="140" customFormat="1">
      <c r="A377" s="141" t="s">
        <v>1071</v>
      </c>
      <c r="B377" s="142" t="s">
        <v>1072</v>
      </c>
      <c r="C377" s="142" t="s">
        <v>41</v>
      </c>
      <c r="D377" s="142">
        <v>2565</v>
      </c>
      <c r="E377" s="142" t="s">
        <v>396</v>
      </c>
      <c r="F377" s="143">
        <v>242797</v>
      </c>
      <c r="G377" s="143" t="s">
        <v>59</v>
      </c>
      <c r="H377" s="143">
        <v>243132</v>
      </c>
      <c r="I377" s="142" t="s">
        <v>166</v>
      </c>
      <c r="J377" s="142" t="s">
        <v>165</v>
      </c>
      <c r="K377" s="142" t="s">
        <v>1074</v>
      </c>
      <c r="L377" s="143" t="s">
        <v>2025</v>
      </c>
      <c r="M377" s="143" t="s">
        <v>29</v>
      </c>
      <c r="N377" s="141">
        <v>50602</v>
      </c>
      <c r="O377" s="142" t="s">
        <v>428</v>
      </c>
      <c r="P377" s="144" t="s">
        <v>1985</v>
      </c>
      <c r="Q377" s="142"/>
      <c r="R377" s="141"/>
      <c r="S377" s="142"/>
      <c r="T377" s="142"/>
      <c r="U377" s="142" t="s">
        <v>2748</v>
      </c>
    </row>
    <row r="378" spans="1:21" s="140" customFormat="1">
      <c r="A378" s="141" t="s">
        <v>1075</v>
      </c>
      <c r="B378" s="142" t="s">
        <v>1076</v>
      </c>
      <c r="C378" s="142" t="s">
        <v>41</v>
      </c>
      <c r="D378" s="142">
        <v>2565</v>
      </c>
      <c r="E378" s="142" t="s">
        <v>396</v>
      </c>
      <c r="F378" s="143">
        <v>242797</v>
      </c>
      <c r="G378" s="143" t="s">
        <v>59</v>
      </c>
      <c r="H378" s="143">
        <v>243132</v>
      </c>
      <c r="I378" s="142" t="s">
        <v>166</v>
      </c>
      <c r="J378" s="142" t="s">
        <v>165</v>
      </c>
      <c r="K378" s="142" t="s">
        <v>1074</v>
      </c>
      <c r="L378" s="143" t="s">
        <v>2025</v>
      </c>
      <c r="M378" s="143" t="s">
        <v>29</v>
      </c>
      <c r="N378" s="141">
        <v>50602</v>
      </c>
      <c r="O378" s="142" t="s">
        <v>428</v>
      </c>
      <c r="P378" s="144" t="s">
        <v>1985</v>
      </c>
      <c r="Q378" s="142"/>
      <c r="R378" s="141"/>
      <c r="S378" s="142"/>
      <c r="T378" s="142"/>
      <c r="U378" s="142" t="s">
        <v>2749</v>
      </c>
    </row>
    <row r="379" spans="1:21" s="140" customFormat="1">
      <c r="A379" s="141" t="s">
        <v>995</v>
      </c>
      <c r="B379" s="142" t="s">
        <v>996</v>
      </c>
      <c r="C379" s="142" t="s">
        <v>41</v>
      </c>
      <c r="D379" s="142">
        <v>2565</v>
      </c>
      <c r="E379" s="142" t="s">
        <v>396</v>
      </c>
      <c r="F379" s="143">
        <v>242797</v>
      </c>
      <c r="G379" s="143" t="s">
        <v>59</v>
      </c>
      <c r="H379" s="143">
        <v>243132</v>
      </c>
      <c r="I379" s="142" t="s">
        <v>101</v>
      </c>
      <c r="J379" s="142" t="s">
        <v>238</v>
      </c>
      <c r="K379" s="142" t="s">
        <v>299</v>
      </c>
      <c r="L379" s="143" t="s">
        <v>2025</v>
      </c>
      <c r="M379" s="143" t="s">
        <v>29</v>
      </c>
      <c r="N379" s="141">
        <v>50602</v>
      </c>
      <c r="O379" s="142" t="s">
        <v>440</v>
      </c>
      <c r="P379" s="144" t="s">
        <v>2035</v>
      </c>
      <c r="Q379" s="142"/>
      <c r="R379" s="141"/>
      <c r="S379" s="142"/>
      <c r="T379" s="142"/>
      <c r="U379" s="142" t="s">
        <v>2750</v>
      </c>
    </row>
    <row r="380" spans="1:21" s="140" customFormat="1">
      <c r="A380" s="141" t="s">
        <v>991</v>
      </c>
      <c r="B380" s="142" t="s">
        <v>993</v>
      </c>
      <c r="C380" s="142" t="s">
        <v>41</v>
      </c>
      <c r="D380" s="142">
        <v>2565</v>
      </c>
      <c r="E380" s="142" t="s">
        <v>396</v>
      </c>
      <c r="F380" s="143">
        <v>242797</v>
      </c>
      <c r="G380" s="143" t="s">
        <v>59</v>
      </c>
      <c r="H380" s="143">
        <v>243132</v>
      </c>
      <c r="I380" s="142" t="s">
        <v>101</v>
      </c>
      <c r="J380" s="142" t="s">
        <v>238</v>
      </c>
      <c r="K380" s="142" t="s">
        <v>299</v>
      </c>
      <c r="L380" s="143" t="s">
        <v>2025</v>
      </c>
      <c r="M380" s="143" t="s">
        <v>29</v>
      </c>
      <c r="N380" s="141">
        <v>50602</v>
      </c>
      <c r="O380" s="142" t="s">
        <v>440</v>
      </c>
      <c r="P380" s="144" t="s">
        <v>2035</v>
      </c>
      <c r="Q380" s="142"/>
      <c r="R380" s="141"/>
      <c r="S380" s="142"/>
      <c r="T380" s="142"/>
      <c r="U380" s="142" t="s">
        <v>2751</v>
      </c>
    </row>
    <row r="381" spans="1:21" s="140" customFormat="1">
      <c r="A381" s="141" t="s">
        <v>1036</v>
      </c>
      <c r="B381" s="142" t="s">
        <v>1037</v>
      </c>
      <c r="C381" s="142" t="s">
        <v>41</v>
      </c>
      <c r="D381" s="142">
        <v>2565</v>
      </c>
      <c r="E381" s="142" t="s">
        <v>396</v>
      </c>
      <c r="F381" s="143">
        <v>242797</v>
      </c>
      <c r="G381" s="143" t="s">
        <v>59</v>
      </c>
      <c r="H381" s="143">
        <v>243132</v>
      </c>
      <c r="I381" s="142" t="s">
        <v>166</v>
      </c>
      <c r="J381" s="142" t="s">
        <v>165</v>
      </c>
      <c r="K381" s="142" t="s">
        <v>164</v>
      </c>
      <c r="L381" s="143" t="s">
        <v>2025</v>
      </c>
      <c r="M381" s="143" t="s">
        <v>29</v>
      </c>
      <c r="N381" s="141">
        <v>50602</v>
      </c>
      <c r="O381" s="142" t="s">
        <v>419</v>
      </c>
      <c r="P381" s="144" t="s">
        <v>2051</v>
      </c>
      <c r="Q381" s="142"/>
      <c r="R381" s="141"/>
      <c r="S381" s="142"/>
      <c r="T381" s="142"/>
      <c r="U381" s="142" t="s">
        <v>2752</v>
      </c>
    </row>
    <row r="382" spans="1:21" s="140" customFormat="1">
      <c r="A382" s="141" t="s">
        <v>983</v>
      </c>
      <c r="B382" s="142" t="s">
        <v>661</v>
      </c>
      <c r="C382" s="142" t="s">
        <v>41</v>
      </c>
      <c r="D382" s="142">
        <v>2565</v>
      </c>
      <c r="E382" s="142" t="s">
        <v>396</v>
      </c>
      <c r="F382" s="143">
        <v>242797</v>
      </c>
      <c r="G382" s="143" t="s">
        <v>59</v>
      </c>
      <c r="H382" s="143">
        <v>243132</v>
      </c>
      <c r="I382" s="142" t="s">
        <v>293</v>
      </c>
      <c r="J382" s="142" t="s">
        <v>663</v>
      </c>
      <c r="K382" s="142"/>
      <c r="L382" s="143" t="s">
        <v>2025</v>
      </c>
      <c r="M382" s="143" t="s">
        <v>29</v>
      </c>
      <c r="N382" s="141">
        <v>50602</v>
      </c>
      <c r="O382" s="142" t="s">
        <v>412</v>
      </c>
      <c r="P382" s="144" t="s">
        <v>1937</v>
      </c>
      <c r="Q382" s="142"/>
      <c r="R382" s="141"/>
      <c r="S382" s="142"/>
      <c r="T382" s="142"/>
      <c r="U382" s="142" t="s">
        <v>2753</v>
      </c>
    </row>
    <row r="383" spans="1:21" s="140" customFormat="1">
      <c r="A383" s="141" t="s">
        <v>1021</v>
      </c>
      <c r="B383" s="142" t="s">
        <v>1022</v>
      </c>
      <c r="C383" s="142" t="s">
        <v>41</v>
      </c>
      <c r="D383" s="142">
        <v>2565</v>
      </c>
      <c r="E383" s="142" t="s">
        <v>396</v>
      </c>
      <c r="F383" s="143">
        <v>242797</v>
      </c>
      <c r="G383" s="143" t="s">
        <v>59</v>
      </c>
      <c r="H383" s="143">
        <v>243132</v>
      </c>
      <c r="I383" s="142" t="s">
        <v>798</v>
      </c>
      <c r="J383" s="142" t="s">
        <v>797</v>
      </c>
      <c r="K383" s="142" t="s">
        <v>1024</v>
      </c>
      <c r="L383" s="143" t="s">
        <v>2025</v>
      </c>
      <c r="M383" s="143" t="s">
        <v>29</v>
      </c>
      <c r="N383" s="141">
        <v>50602</v>
      </c>
      <c r="O383" s="142" t="s">
        <v>440</v>
      </c>
      <c r="P383" s="144" t="s">
        <v>2035</v>
      </c>
      <c r="Q383" s="142"/>
      <c r="R383" s="141"/>
      <c r="S383" s="142"/>
      <c r="T383" s="142"/>
      <c r="U383" s="142" t="s">
        <v>2754</v>
      </c>
    </row>
    <row r="384" spans="1:21" s="140" customFormat="1">
      <c r="A384" s="141" t="s">
        <v>1508</v>
      </c>
      <c r="B384" s="142" t="s">
        <v>1472</v>
      </c>
      <c r="C384" s="142" t="s">
        <v>41</v>
      </c>
      <c r="D384" s="142">
        <v>2566</v>
      </c>
      <c r="E384" s="142" t="s">
        <v>432</v>
      </c>
      <c r="F384" s="143">
        <v>243162</v>
      </c>
      <c r="G384" s="143" t="s">
        <v>438</v>
      </c>
      <c r="H384" s="143">
        <v>243526</v>
      </c>
      <c r="I384" s="142" t="s">
        <v>166</v>
      </c>
      <c r="J384" s="142" t="s">
        <v>756</v>
      </c>
      <c r="K384" s="142" t="s">
        <v>1473</v>
      </c>
      <c r="L384" s="142" t="s">
        <v>2031</v>
      </c>
      <c r="M384" s="143" t="s">
        <v>29</v>
      </c>
      <c r="N384" s="141">
        <v>50602</v>
      </c>
      <c r="O384" s="141" t="s">
        <v>419</v>
      </c>
      <c r="P384" s="144" t="s">
        <v>2051</v>
      </c>
      <c r="Q384" s="141"/>
      <c r="R384" s="142"/>
      <c r="S384" s="142"/>
      <c r="T384" s="142"/>
      <c r="U384" s="142" t="s">
        <v>2755</v>
      </c>
    </row>
    <row r="385" spans="1:21" s="140" customFormat="1">
      <c r="A385" s="141" t="s">
        <v>1509</v>
      </c>
      <c r="B385" s="142" t="s">
        <v>1475</v>
      </c>
      <c r="C385" s="142" t="s">
        <v>41</v>
      </c>
      <c r="D385" s="142">
        <v>2566</v>
      </c>
      <c r="E385" s="142" t="s">
        <v>432</v>
      </c>
      <c r="F385" s="143">
        <v>243162</v>
      </c>
      <c r="G385" s="143" t="s">
        <v>438</v>
      </c>
      <c r="H385" s="143">
        <v>243526</v>
      </c>
      <c r="I385" s="142" t="s">
        <v>166</v>
      </c>
      <c r="J385" s="142" t="s">
        <v>756</v>
      </c>
      <c r="K385" s="142" t="s">
        <v>1473</v>
      </c>
      <c r="L385" s="142" t="s">
        <v>2031</v>
      </c>
      <c r="M385" s="143" t="s">
        <v>29</v>
      </c>
      <c r="N385" s="141">
        <v>50602</v>
      </c>
      <c r="O385" s="141" t="s">
        <v>412</v>
      </c>
      <c r="P385" s="144" t="s">
        <v>1937</v>
      </c>
      <c r="Q385" s="141"/>
      <c r="R385" s="142"/>
      <c r="S385" s="142"/>
      <c r="T385" s="142"/>
      <c r="U385" s="142" t="s">
        <v>2756</v>
      </c>
    </row>
    <row r="386" spans="1:21">
      <c r="A386" s="145" t="s">
        <v>1547</v>
      </c>
      <c r="B386" s="146" t="s">
        <v>1548</v>
      </c>
      <c r="C386" s="146" t="s">
        <v>41</v>
      </c>
      <c r="D386" s="146">
        <v>2566</v>
      </c>
      <c r="E386" s="146" t="s">
        <v>843</v>
      </c>
      <c r="F386" s="147">
        <v>243223</v>
      </c>
      <c r="G386" s="147" t="s">
        <v>1549</v>
      </c>
      <c r="H386" s="147">
        <v>243343</v>
      </c>
      <c r="I386" s="146" t="s">
        <v>101</v>
      </c>
      <c r="J386" s="146" t="s">
        <v>238</v>
      </c>
      <c r="K386" s="146" t="s">
        <v>990</v>
      </c>
      <c r="L386" s="146" t="s">
        <v>2031</v>
      </c>
      <c r="M386" s="146" t="s">
        <v>29</v>
      </c>
      <c r="N386" s="145" t="s">
        <v>2032</v>
      </c>
      <c r="O386" s="145" t="s">
        <v>1522</v>
      </c>
      <c r="P386" s="148" t="s">
        <v>2035</v>
      </c>
      <c r="Q386" s="146" t="s">
        <v>29</v>
      </c>
      <c r="R386" s="146" t="s">
        <v>2032</v>
      </c>
      <c r="S386" s="146" t="s">
        <v>1522</v>
      </c>
      <c r="T386" s="146" t="s">
        <v>2035</v>
      </c>
      <c r="U386" s="146" t="s">
        <v>2757</v>
      </c>
    </row>
    <row r="387" spans="1:21">
      <c r="A387" s="145" t="s">
        <v>1667</v>
      </c>
      <c r="B387" s="146" t="s">
        <v>1668</v>
      </c>
      <c r="C387" s="146" t="s">
        <v>41</v>
      </c>
      <c r="D387" s="146">
        <v>2566</v>
      </c>
      <c r="E387" s="146" t="s">
        <v>432</v>
      </c>
      <c r="F387" s="147">
        <v>243162</v>
      </c>
      <c r="G387" s="147" t="s">
        <v>438</v>
      </c>
      <c r="H387" s="147">
        <v>243526</v>
      </c>
      <c r="I387" s="146" t="s">
        <v>166</v>
      </c>
      <c r="J387" s="146" t="s">
        <v>756</v>
      </c>
      <c r="K387" s="146" t="s">
        <v>1662</v>
      </c>
      <c r="L387" s="146" t="s">
        <v>2031</v>
      </c>
      <c r="M387" s="146" t="s">
        <v>29</v>
      </c>
      <c r="N387" s="145" t="s">
        <v>2032</v>
      </c>
      <c r="O387" s="145" t="s">
        <v>949</v>
      </c>
      <c r="P387" s="148" t="s">
        <v>1985</v>
      </c>
      <c r="Q387" s="146" t="s">
        <v>29</v>
      </c>
      <c r="R387" s="146" t="s">
        <v>2032</v>
      </c>
      <c r="S387" s="146" t="s">
        <v>949</v>
      </c>
      <c r="T387" s="146" t="s">
        <v>1985</v>
      </c>
      <c r="U387" s="146" t="s">
        <v>2758</v>
      </c>
    </row>
    <row r="388" spans="1:21">
      <c r="A388" s="145" t="s">
        <v>1656</v>
      </c>
      <c r="B388" s="146" t="s">
        <v>1657</v>
      </c>
      <c r="C388" s="146" t="s">
        <v>41</v>
      </c>
      <c r="D388" s="146">
        <v>2566</v>
      </c>
      <c r="E388" s="146" t="s">
        <v>432</v>
      </c>
      <c r="F388" s="147">
        <v>243162</v>
      </c>
      <c r="G388" s="147" t="s">
        <v>1549</v>
      </c>
      <c r="H388" s="147">
        <v>243343</v>
      </c>
      <c r="I388" s="146" t="s">
        <v>101</v>
      </c>
      <c r="J388" s="146" t="s">
        <v>100</v>
      </c>
      <c r="K388" s="146" t="s">
        <v>1658</v>
      </c>
      <c r="L388" s="146" t="s">
        <v>2031</v>
      </c>
      <c r="M388" s="146" t="s">
        <v>29</v>
      </c>
      <c r="N388" s="145" t="s">
        <v>2032</v>
      </c>
      <c r="O388" s="145" t="s">
        <v>1522</v>
      </c>
      <c r="P388" s="148" t="s">
        <v>2035</v>
      </c>
      <c r="Q388" s="146" t="s">
        <v>29</v>
      </c>
      <c r="R388" s="146" t="s">
        <v>2032</v>
      </c>
      <c r="S388" s="146" t="s">
        <v>905</v>
      </c>
      <c r="T388" s="146" t="s">
        <v>1937</v>
      </c>
      <c r="U388" s="146" t="s">
        <v>2759</v>
      </c>
    </row>
    <row r="389" spans="1:21">
      <c r="A389" s="145" t="s">
        <v>1736</v>
      </c>
      <c r="B389" s="146" t="s">
        <v>1737</v>
      </c>
      <c r="C389" s="146" t="s">
        <v>41</v>
      </c>
      <c r="D389" s="146">
        <v>2566</v>
      </c>
      <c r="E389" s="146" t="s">
        <v>432</v>
      </c>
      <c r="F389" s="147">
        <v>243162</v>
      </c>
      <c r="G389" s="147" t="s">
        <v>438</v>
      </c>
      <c r="H389" s="147">
        <v>243526</v>
      </c>
      <c r="I389" s="146" t="s">
        <v>166</v>
      </c>
      <c r="J389" s="146" t="s">
        <v>756</v>
      </c>
      <c r="K389" s="146" t="s">
        <v>1682</v>
      </c>
      <c r="L389" s="146" t="s">
        <v>2031</v>
      </c>
      <c r="M389" s="146" t="s">
        <v>29</v>
      </c>
      <c r="N389" s="145" t="s">
        <v>2032</v>
      </c>
      <c r="O389" s="145" t="s">
        <v>949</v>
      </c>
      <c r="P389" s="148" t="s">
        <v>1985</v>
      </c>
      <c r="Q389" s="146" t="s">
        <v>29</v>
      </c>
      <c r="R389" s="146" t="s">
        <v>2032</v>
      </c>
      <c r="S389" s="146" t="s">
        <v>949</v>
      </c>
      <c r="T389" s="146" t="s">
        <v>1985</v>
      </c>
      <c r="U389" s="146" t="s">
        <v>2760</v>
      </c>
    </row>
    <row r="390" spans="1:21">
      <c r="A390" s="145" t="s">
        <v>1856</v>
      </c>
      <c r="B390" s="146" t="s">
        <v>1857</v>
      </c>
      <c r="C390" s="146" t="s">
        <v>41</v>
      </c>
      <c r="D390" s="146">
        <v>2566</v>
      </c>
      <c r="E390" s="146" t="s">
        <v>1854</v>
      </c>
      <c r="F390" s="147">
        <v>243435</v>
      </c>
      <c r="G390" s="147" t="s">
        <v>1858</v>
      </c>
      <c r="H390" s="147">
        <v>243587</v>
      </c>
      <c r="I390" s="146" t="s">
        <v>101</v>
      </c>
      <c r="J390" s="146" t="s">
        <v>100</v>
      </c>
      <c r="K390" s="146" t="s">
        <v>99</v>
      </c>
      <c r="L390" s="146" t="s">
        <v>2031</v>
      </c>
      <c r="M390" s="146" t="s">
        <v>29</v>
      </c>
      <c r="N390" s="145" t="s">
        <v>2032</v>
      </c>
      <c r="O390" s="145" t="s">
        <v>2061</v>
      </c>
      <c r="P390" s="148" t="s">
        <v>2035</v>
      </c>
      <c r="Q390" s="146" t="s">
        <v>29</v>
      </c>
      <c r="R390" s="146" t="s">
        <v>2032</v>
      </c>
      <c r="S390" s="146" t="s">
        <v>905</v>
      </c>
      <c r="T390" s="146" t="s">
        <v>1937</v>
      </c>
      <c r="U390" s="146" t="s">
        <v>2761</v>
      </c>
    </row>
    <row r="391" spans="1:21">
      <c r="A391" s="145" t="s">
        <v>1847</v>
      </c>
      <c r="B391" s="146" t="s">
        <v>2762</v>
      </c>
      <c r="C391" s="146" t="s">
        <v>41</v>
      </c>
      <c r="D391" s="146">
        <v>2566</v>
      </c>
      <c r="E391" s="146" t="s">
        <v>1549</v>
      </c>
      <c r="F391" s="147">
        <v>243313</v>
      </c>
      <c r="G391" s="147" t="s">
        <v>1849</v>
      </c>
      <c r="H391" s="147">
        <v>243496</v>
      </c>
      <c r="I391" s="146" t="s">
        <v>564</v>
      </c>
      <c r="J391" s="146" t="s">
        <v>563</v>
      </c>
      <c r="K391" s="146" t="s">
        <v>1850</v>
      </c>
      <c r="L391" s="146" t="s">
        <v>2031</v>
      </c>
      <c r="M391" s="146" t="s">
        <v>29</v>
      </c>
      <c r="N391" s="145" t="s">
        <v>2032</v>
      </c>
      <c r="O391" s="145" t="s">
        <v>2042</v>
      </c>
      <c r="P391" s="148" t="s">
        <v>1937</v>
      </c>
      <c r="Q391" s="146" t="s">
        <v>29</v>
      </c>
      <c r="R391" s="146" t="s">
        <v>2032</v>
      </c>
      <c r="S391" s="146" t="s">
        <v>905</v>
      </c>
      <c r="T391" s="146" t="s">
        <v>1937</v>
      </c>
      <c r="U391" s="146" t="s">
        <v>2763</v>
      </c>
    </row>
    <row r="392" spans="1:21">
      <c r="A392" s="145" t="s">
        <v>2764</v>
      </c>
      <c r="B392" s="146" t="s">
        <v>1907</v>
      </c>
      <c r="C392" s="146" t="s">
        <v>41</v>
      </c>
      <c r="D392" s="146">
        <v>2567</v>
      </c>
      <c r="E392" s="146" t="s">
        <v>1862</v>
      </c>
      <c r="F392" s="147">
        <v>243527</v>
      </c>
      <c r="G392" s="147" t="s">
        <v>1908</v>
      </c>
      <c r="H392" s="147">
        <v>244622</v>
      </c>
      <c r="I392" s="146" t="s">
        <v>101</v>
      </c>
      <c r="J392" s="146" t="s">
        <v>100</v>
      </c>
      <c r="K392" s="146" t="s">
        <v>106</v>
      </c>
      <c r="L392" s="146" t="s">
        <v>2765</v>
      </c>
      <c r="M392" s="146" t="s">
        <v>29</v>
      </c>
      <c r="N392" s="146" t="s">
        <v>2032</v>
      </c>
      <c r="O392" s="146" t="s">
        <v>1522</v>
      </c>
      <c r="P392" s="148" t="s">
        <v>2035</v>
      </c>
      <c r="Q392" s="146" t="s">
        <v>29</v>
      </c>
      <c r="R392" s="146" t="s">
        <v>2032</v>
      </c>
      <c r="S392" s="146" t="s">
        <v>1937</v>
      </c>
      <c r="T392" s="146" t="s">
        <v>1937</v>
      </c>
      <c r="U392" s="146" t="s">
        <v>2766</v>
      </c>
    </row>
    <row r="393" spans="1:21">
      <c r="A393" s="145" t="s">
        <v>1959</v>
      </c>
      <c r="B393" s="146" t="s">
        <v>2767</v>
      </c>
      <c r="C393" s="146" t="s">
        <v>41</v>
      </c>
      <c r="D393" s="146">
        <v>2567</v>
      </c>
      <c r="E393" s="146" t="s">
        <v>1862</v>
      </c>
      <c r="F393" s="147">
        <v>243527</v>
      </c>
      <c r="G393" s="147" t="s">
        <v>433</v>
      </c>
      <c r="H393" s="147">
        <v>243891</v>
      </c>
      <c r="I393" s="146" t="s">
        <v>47</v>
      </c>
      <c r="J393" s="146" t="s">
        <v>46</v>
      </c>
      <c r="K393" s="146" t="s">
        <v>490</v>
      </c>
      <c r="L393" s="146" t="s">
        <v>2132</v>
      </c>
      <c r="M393" s="146" t="s">
        <v>29</v>
      </c>
      <c r="N393" s="146" t="s">
        <v>2032</v>
      </c>
      <c r="O393" s="146" t="s">
        <v>1952</v>
      </c>
      <c r="P393" s="148" t="s">
        <v>1952</v>
      </c>
      <c r="Q393" s="146" t="s">
        <v>29</v>
      </c>
      <c r="R393" s="146" t="s">
        <v>2032</v>
      </c>
      <c r="S393" s="146" t="s">
        <v>1952</v>
      </c>
      <c r="T393" s="146" t="s">
        <v>1952</v>
      </c>
      <c r="U393" s="146" t="s">
        <v>2768</v>
      </c>
    </row>
    <row r="394" spans="1:21">
      <c r="A394" s="145" t="s">
        <v>1957</v>
      </c>
      <c r="B394" s="146" t="s">
        <v>1574</v>
      </c>
      <c r="C394" s="146" t="s">
        <v>41</v>
      </c>
      <c r="D394" s="146">
        <v>2567</v>
      </c>
      <c r="E394" s="146" t="s">
        <v>1862</v>
      </c>
      <c r="F394" s="147">
        <v>243527</v>
      </c>
      <c r="G394" s="147" t="s">
        <v>433</v>
      </c>
      <c r="H394" s="147">
        <v>243891</v>
      </c>
      <c r="I394" s="146" t="s">
        <v>47</v>
      </c>
      <c r="J394" s="146" t="s">
        <v>46</v>
      </c>
      <c r="K394" s="146" t="s">
        <v>490</v>
      </c>
      <c r="L394" s="146" t="s">
        <v>2132</v>
      </c>
      <c r="M394" s="146" t="s">
        <v>29</v>
      </c>
      <c r="N394" s="146" t="s">
        <v>2032</v>
      </c>
      <c r="O394" s="146" t="s">
        <v>1952</v>
      </c>
      <c r="P394" s="148" t="s">
        <v>1952</v>
      </c>
      <c r="Q394" s="146" t="s">
        <v>29</v>
      </c>
      <c r="R394" s="146" t="s">
        <v>2032</v>
      </c>
      <c r="S394" s="146" t="s">
        <v>1952</v>
      </c>
      <c r="T394" s="146" t="s">
        <v>1952</v>
      </c>
      <c r="U394" s="146" t="s">
        <v>2769</v>
      </c>
    </row>
    <row r="395" spans="1:21">
      <c r="A395" s="145" t="s">
        <v>1954</v>
      </c>
      <c r="B395" s="146" t="s">
        <v>1955</v>
      </c>
      <c r="C395" s="146" t="s">
        <v>41</v>
      </c>
      <c r="D395" s="146">
        <v>2567</v>
      </c>
      <c r="E395" s="146" t="s">
        <v>1862</v>
      </c>
      <c r="F395" s="147">
        <v>243527</v>
      </c>
      <c r="G395" s="147" t="s">
        <v>433</v>
      </c>
      <c r="H395" s="147">
        <v>243891</v>
      </c>
      <c r="I395" s="146" t="s">
        <v>47</v>
      </c>
      <c r="J395" s="146" t="s">
        <v>46</v>
      </c>
      <c r="K395" s="146" t="s">
        <v>490</v>
      </c>
      <c r="L395" s="146" t="s">
        <v>2132</v>
      </c>
      <c r="M395" s="146" t="s">
        <v>29</v>
      </c>
      <c r="N395" s="146" t="s">
        <v>2032</v>
      </c>
      <c r="O395" s="146" t="s">
        <v>1952</v>
      </c>
      <c r="P395" s="148" t="s">
        <v>1952</v>
      </c>
      <c r="Q395" s="146" t="s">
        <v>29</v>
      </c>
      <c r="R395" s="146" t="s">
        <v>2032</v>
      </c>
      <c r="S395" s="146" t="s">
        <v>1952</v>
      </c>
      <c r="T395" s="146" t="s">
        <v>1952</v>
      </c>
      <c r="U395" s="146" t="s">
        <v>2770</v>
      </c>
    </row>
    <row r="396" spans="1:21">
      <c r="A396" s="145" t="s">
        <v>2771</v>
      </c>
      <c r="B396" s="146" t="s">
        <v>2772</v>
      </c>
      <c r="C396" s="146" t="s">
        <v>41</v>
      </c>
      <c r="D396" s="146">
        <v>2568</v>
      </c>
      <c r="E396" s="146" t="s">
        <v>1925</v>
      </c>
      <c r="F396" s="147">
        <v>243892</v>
      </c>
      <c r="G396" s="147" t="s">
        <v>942</v>
      </c>
      <c r="H396" s="147">
        <v>244257</v>
      </c>
      <c r="I396" s="146" t="s">
        <v>47</v>
      </c>
      <c r="J396" s="146" t="s">
        <v>46</v>
      </c>
      <c r="K396" s="146" t="s">
        <v>153</v>
      </c>
      <c r="L396" s="146" t="s">
        <v>2338</v>
      </c>
      <c r="M396" s="146" t="s">
        <v>29</v>
      </c>
      <c r="N396" s="146" t="s">
        <v>2032</v>
      </c>
      <c r="O396" s="146" t="s">
        <v>1985</v>
      </c>
      <c r="P396" s="148" t="s">
        <v>1985</v>
      </c>
      <c r="Q396" s="146" t="s">
        <v>29</v>
      </c>
      <c r="R396" s="146" t="s">
        <v>2032</v>
      </c>
      <c r="S396" s="146" t="s">
        <v>1985</v>
      </c>
      <c r="T396" s="146" t="s">
        <v>1985</v>
      </c>
      <c r="U396" s="146" t="s">
        <v>2773</v>
      </c>
    </row>
    <row r="397" spans="1:21">
      <c r="A397" s="145" t="s">
        <v>577</v>
      </c>
      <c r="B397" s="146" t="s">
        <v>402</v>
      </c>
      <c r="C397" s="146" t="s">
        <v>41</v>
      </c>
      <c r="D397" s="146">
        <v>2563</v>
      </c>
      <c r="E397" s="146" t="s">
        <v>396</v>
      </c>
      <c r="F397" s="147">
        <v>242797</v>
      </c>
      <c r="G397" s="147" t="s">
        <v>59</v>
      </c>
      <c r="H397" s="147">
        <v>243132</v>
      </c>
      <c r="I397" s="146" t="s">
        <v>2027</v>
      </c>
      <c r="J397" s="146" t="s">
        <v>405</v>
      </c>
      <c r="K397" s="146" t="s">
        <v>404</v>
      </c>
      <c r="L397" s="147" t="s">
        <v>2565</v>
      </c>
      <c r="M397" s="147" t="s">
        <v>29</v>
      </c>
      <c r="N397" s="145">
        <v>50602</v>
      </c>
      <c r="O397" s="146" t="s">
        <v>399</v>
      </c>
      <c r="P397" s="148" t="s">
        <v>2678</v>
      </c>
      <c r="Q397" s="146" t="s">
        <v>29</v>
      </c>
      <c r="R397" s="145">
        <v>50602</v>
      </c>
      <c r="S397" s="146" t="s">
        <v>399</v>
      </c>
      <c r="T397" s="146" t="s">
        <v>2678</v>
      </c>
      <c r="U397" s="146" t="s">
        <v>2774</v>
      </c>
    </row>
    <row r="398" spans="1:21">
      <c r="A398" s="145" t="s">
        <v>2775</v>
      </c>
      <c r="B398" s="146" t="s">
        <v>2776</v>
      </c>
      <c r="C398" s="146" t="s">
        <v>667</v>
      </c>
      <c r="D398" s="146">
        <v>2565</v>
      </c>
      <c r="E398" s="146" t="s">
        <v>396</v>
      </c>
      <c r="F398" s="147">
        <v>242797</v>
      </c>
      <c r="G398" s="147" t="s">
        <v>59</v>
      </c>
      <c r="H398" s="147">
        <v>243132</v>
      </c>
      <c r="I398" s="146" t="s">
        <v>37</v>
      </c>
      <c r="J398" s="146" t="s">
        <v>2777</v>
      </c>
      <c r="K398" s="146" t="s">
        <v>2778</v>
      </c>
      <c r="L398" s="147" t="s">
        <v>2025</v>
      </c>
      <c r="M398" s="147" t="s">
        <v>29</v>
      </c>
      <c r="N398" s="145">
        <v>50602</v>
      </c>
      <c r="O398" s="146" t="s">
        <v>419</v>
      </c>
      <c r="P398" s="148" t="s">
        <v>2051</v>
      </c>
      <c r="Q398" s="146" t="s">
        <v>29</v>
      </c>
      <c r="R398" s="145">
        <v>50602</v>
      </c>
      <c r="S398" s="146" t="s">
        <v>419</v>
      </c>
      <c r="T398" s="146" t="s">
        <v>2051</v>
      </c>
      <c r="U398" s="146" t="s">
        <v>2779</v>
      </c>
    </row>
    <row r="399" spans="1:21">
      <c r="A399" s="145" t="s">
        <v>1101</v>
      </c>
      <c r="B399" s="146" t="s">
        <v>1102</v>
      </c>
      <c r="C399" s="146" t="s">
        <v>27</v>
      </c>
      <c r="D399" s="146">
        <v>2565</v>
      </c>
      <c r="E399" s="146" t="s">
        <v>396</v>
      </c>
      <c r="F399" s="147">
        <v>242797</v>
      </c>
      <c r="G399" s="147" t="s">
        <v>59</v>
      </c>
      <c r="H399" s="147">
        <v>243132</v>
      </c>
      <c r="I399" s="146" t="s">
        <v>166</v>
      </c>
      <c r="J399" s="146" t="s">
        <v>727</v>
      </c>
      <c r="K399" s="146" t="s">
        <v>745</v>
      </c>
      <c r="L399" s="147" t="s">
        <v>2025</v>
      </c>
      <c r="M399" s="147" t="s">
        <v>29</v>
      </c>
      <c r="N399" s="145">
        <v>50602</v>
      </c>
      <c r="O399" s="146" t="s">
        <v>428</v>
      </c>
      <c r="P399" s="148" t="s">
        <v>1985</v>
      </c>
      <c r="Q399" s="146" t="s">
        <v>29</v>
      </c>
      <c r="R399" s="145">
        <v>50602</v>
      </c>
      <c r="S399" s="146" t="s">
        <v>428</v>
      </c>
      <c r="T399" s="146" t="s">
        <v>1985</v>
      </c>
      <c r="U399" s="146" t="s">
        <v>2780</v>
      </c>
    </row>
    <row r="400" spans="1:21">
      <c r="A400" s="145" t="s">
        <v>999</v>
      </c>
      <c r="B400" s="146" t="s">
        <v>1000</v>
      </c>
      <c r="C400" s="146" t="s">
        <v>27</v>
      </c>
      <c r="D400" s="146">
        <v>2565</v>
      </c>
      <c r="E400" s="146" t="s">
        <v>1002</v>
      </c>
      <c r="F400" s="147">
        <v>242948</v>
      </c>
      <c r="G400" s="147" t="s">
        <v>59</v>
      </c>
      <c r="H400" s="147">
        <v>243132</v>
      </c>
      <c r="I400" s="146" t="s">
        <v>166</v>
      </c>
      <c r="J400" s="146" t="s">
        <v>165</v>
      </c>
      <c r="K400" s="146" t="s">
        <v>1003</v>
      </c>
      <c r="L400" s="147" t="s">
        <v>2025</v>
      </c>
      <c r="M400" s="147" t="s">
        <v>29</v>
      </c>
      <c r="N400" s="145">
        <v>50602</v>
      </c>
      <c r="O400" s="146" t="s">
        <v>412</v>
      </c>
      <c r="P400" s="148" t="s">
        <v>1937</v>
      </c>
      <c r="Q400" s="146" t="s">
        <v>29</v>
      </c>
      <c r="R400" s="145">
        <v>50602</v>
      </c>
      <c r="S400" s="146" t="s">
        <v>419</v>
      </c>
      <c r="T400" s="146" t="s">
        <v>2051</v>
      </c>
      <c r="U400" s="146" t="s">
        <v>2781</v>
      </c>
    </row>
    <row r="401" spans="1:21">
      <c r="A401" s="145" t="s">
        <v>1004</v>
      </c>
      <c r="B401" s="146" t="s">
        <v>1005</v>
      </c>
      <c r="C401" s="146" t="s">
        <v>27</v>
      </c>
      <c r="D401" s="146">
        <v>2565</v>
      </c>
      <c r="E401" s="146" t="s">
        <v>1007</v>
      </c>
      <c r="F401" s="147">
        <v>242889</v>
      </c>
      <c r="G401" s="147" t="s">
        <v>1008</v>
      </c>
      <c r="H401" s="147">
        <v>243009</v>
      </c>
      <c r="I401" s="146" t="s">
        <v>166</v>
      </c>
      <c r="J401" s="146" t="s">
        <v>165</v>
      </c>
      <c r="K401" s="146" t="s">
        <v>1003</v>
      </c>
      <c r="L401" s="147" t="s">
        <v>2025</v>
      </c>
      <c r="M401" s="147" t="s">
        <v>29</v>
      </c>
      <c r="N401" s="145">
        <v>50602</v>
      </c>
      <c r="O401" s="146" t="s">
        <v>483</v>
      </c>
      <c r="P401" s="148" t="s">
        <v>1937</v>
      </c>
      <c r="Q401" s="146" t="s">
        <v>29</v>
      </c>
      <c r="R401" s="145">
        <v>50602</v>
      </c>
      <c r="S401" s="146" t="s">
        <v>428</v>
      </c>
      <c r="T401" s="146" t="s">
        <v>1985</v>
      </c>
      <c r="U401" s="146" t="s">
        <v>2782</v>
      </c>
    </row>
    <row r="402" spans="1:21">
      <c r="A402" s="145" t="s">
        <v>1114</v>
      </c>
      <c r="B402" s="146" t="s">
        <v>1115</v>
      </c>
      <c r="C402" s="146" t="s">
        <v>41</v>
      </c>
      <c r="D402" s="146">
        <v>2565</v>
      </c>
      <c r="E402" s="146" t="s">
        <v>396</v>
      </c>
      <c r="F402" s="147">
        <v>242797</v>
      </c>
      <c r="G402" s="147" t="s">
        <v>59</v>
      </c>
      <c r="H402" s="147">
        <v>243132</v>
      </c>
      <c r="I402" s="146" t="s">
        <v>62</v>
      </c>
      <c r="J402" s="146" t="s">
        <v>61</v>
      </c>
      <c r="K402" s="146" t="s">
        <v>732</v>
      </c>
      <c r="L402" s="147" t="s">
        <v>2025</v>
      </c>
      <c r="M402" s="147" t="s">
        <v>29</v>
      </c>
      <c r="N402" s="145">
        <v>50602</v>
      </c>
      <c r="O402" s="146" t="s">
        <v>412</v>
      </c>
      <c r="P402" s="148" t="s">
        <v>1937</v>
      </c>
      <c r="Q402" s="146" t="s">
        <v>29</v>
      </c>
      <c r="R402" s="145">
        <v>50602</v>
      </c>
      <c r="S402" s="146" t="s">
        <v>412</v>
      </c>
      <c r="T402" s="146" t="s">
        <v>1937</v>
      </c>
      <c r="U402" s="146" t="s">
        <v>2783</v>
      </c>
    </row>
    <row r="403" spans="1:21">
      <c r="A403" s="145" t="s">
        <v>978</v>
      </c>
      <c r="B403" s="146" t="s">
        <v>2784</v>
      </c>
      <c r="C403" s="146" t="s">
        <v>41</v>
      </c>
      <c r="D403" s="146">
        <v>2565</v>
      </c>
      <c r="E403" s="146" t="s">
        <v>396</v>
      </c>
      <c r="F403" s="147">
        <v>242797</v>
      </c>
      <c r="G403" s="147" t="s">
        <v>59</v>
      </c>
      <c r="H403" s="147">
        <v>243132</v>
      </c>
      <c r="I403" s="146" t="s">
        <v>101</v>
      </c>
      <c r="J403" s="146" t="s">
        <v>100</v>
      </c>
      <c r="K403" s="146" t="s">
        <v>982</v>
      </c>
      <c r="L403" s="147" t="s">
        <v>2025</v>
      </c>
      <c r="M403" s="147" t="s">
        <v>29</v>
      </c>
      <c r="N403" s="145">
        <v>50602</v>
      </c>
      <c r="O403" s="146" t="s">
        <v>412</v>
      </c>
      <c r="P403" s="148" t="s">
        <v>1937</v>
      </c>
      <c r="Q403" s="146" t="s">
        <v>29</v>
      </c>
      <c r="R403" s="145">
        <v>50602</v>
      </c>
      <c r="S403" s="146" t="s">
        <v>412</v>
      </c>
      <c r="T403" s="146" t="s">
        <v>1937</v>
      </c>
      <c r="U403" s="146" t="s">
        <v>2785</v>
      </c>
    </row>
    <row r="404" spans="1:21">
      <c r="A404" s="145" t="s">
        <v>986</v>
      </c>
      <c r="B404" s="146" t="s">
        <v>988</v>
      </c>
      <c r="C404" s="146" t="s">
        <v>41</v>
      </c>
      <c r="D404" s="146">
        <v>2565</v>
      </c>
      <c r="E404" s="146" t="s">
        <v>396</v>
      </c>
      <c r="F404" s="147">
        <v>242797</v>
      </c>
      <c r="G404" s="147" t="s">
        <v>59</v>
      </c>
      <c r="H404" s="147">
        <v>243132</v>
      </c>
      <c r="I404" s="146" t="s">
        <v>101</v>
      </c>
      <c r="J404" s="146" t="s">
        <v>238</v>
      </c>
      <c r="K404" s="146" t="s">
        <v>990</v>
      </c>
      <c r="L404" s="147" t="s">
        <v>2025</v>
      </c>
      <c r="M404" s="147" t="s">
        <v>29</v>
      </c>
      <c r="N404" s="145">
        <v>50602</v>
      </c>
      <c r="O404" s="146" t="s">
        <v>412</v>
      </c>
      <c r="P404" s="148" t="s">
        <v>1937</v>
      </c>
      <c r="Q404" s="146" t="s">
        <v>29</v>
      </c>
      <c r="R404" s="145">
        <v>50602</v>
      </c>
      <c r="S404" s="146" t="s">
        <v>412</v>
      </c>
      <c r="T404" s="146" t="s">
        <v>1937</v>
      </c>
      <c r="U404" s="146" t="s">
        <v>2786</v>
      </c>
    </row>
    <row r="405" spans="1:21">
      <c r="A405" s="145" t="s">
        <v>1195</v>
      </c>
      <c r="B405" s="146" t="s">
        <v>1196</v>
      </c>
      <c r="C405" s="146" t="s">
        <v>41</v>
      </c>
      <c r="D405" s="146">
        <v>2565</v>
      </c>
      <c r="E405" s="146" t="s">
        <v>432</v>
      </c>
      <c r="F405" s="147">
        <v>243162</v>
      </c>
      <c r="G405" s="147" t="s">
        <v>438</v>
      </c>
      <c r="H405" s="147">
        <v>243497</v>
      </c>
      <c r="I405" s="146" t="s">
        <v>2027</v>
      </c>
      <c r="J405" s="146" t="s">
        <v>405</v>
      </c>
      <c r="K405" s="146" t="s">
        <v>404</v>
      </c>
      <c r="L405" s="147" t="s">
        <v>2025</v>
      </c>
      <c r="M405" s="147" t="s">
        <v>29</v>
      </c>
      <c r="N405" s="145">
        <v>50602</v>
      </c>
      <c r="O405" s="146" t="s">
        <v>910</v>
      </c>
      <c r="P405" s="149" t="s">
        <v>1973</v>
      </c>
      <c r="Q405" s="146" t="s">
        <v>2787</v>
      </c>
      <c r="R405" s="145">
        <v>50601</v>
      </c>
      <c r="S405" s="146" t="s">
        <v>2788</v>
      </c>
      <c r="T405" s="146" t="s">
        <v>2789</v>
      </c>
      <c r="U405" s="146" t="s">
        <v>2790</v>
      </c>
    </row>
    <row r="406" spans="1:21">
      <c r="A406" s="145" t="s">
        <v>1514</v>
      </c>
      <c r="B406" s="146" t="s">
        <v>2791</v>
      </c>
      <c r="C406" s="146" t="s">
        <v>41</v>
      </c>
      <c r="D406" s="146">
        <v>2566</v>
      </c>
      <c r="E406" s="146" t="s">
        <v>432</v>
      </c>
      <c r="F406" s="147">
        <v>243162</v>
      </c>
      <c r="G406" s="147" t="s">
        <v>438</v>
      </c>
      <c r="H406" s="147">
        <v>243526</v>
      </c>
      <c r="I406" s="146" t="s">
        <v>101</v>
      </c>
      <c r="J406" s="146" t="s">
        <v>238</v>
      </c>
      <c r="K406" s="146" t="s">
        <v>384</v>
      </c>
      <c r="L406" s="146" t="s">
        <v>2031</v>
      </c>
      <c r="M406" s="146" t="s">
        <v>29</v>
      </c>
      <c r="N406" s="145" t="s">
        <v>2032</v>
      </c>
      <c r="O406" s="145" t="s">
        <v>905</v>
      </c>
      <c r="P406" s="149" t="s">
        <v>1937</v>
      </c>
      <c r="Q406" s="146" t="s">
        <v>2792</v>
      </c>
      <c r="R406" s="146" t="s">
        <v>2793</v>
      </c>
      <c r="S406" s="146" t="s">
        <v>2794</v>
      </c>
      <c r="T406" s="146" t="s">
        <v>2795</v>
      </c>
      <c r="U406" s="146" t="s">
        <v>2796</v>
      </c>
    </row>
    <row r="407" spans="1:21">
      <c r="A407" s="145" t="s">
        <v>1564</v>
      </c>
      <c r="B407" s="146" t="s">
        <v>2797</v>
      </c>
      <c r="C407" s="146" t="s">
        <v>41</v>
      </c>
      <c r="D407" s="146">
        <v>2566</v>
      </c>
      <c r="E407" s="146" t="s">
        <v>432</v>
      </c>
      <c r="F407" s="147">
        <v>243162</v>
      </c>
      <c r="G407" s="147" t="s">
        <v>438</v>
      </c>
      <c r="H407" s="147">
        <v>243526</v>
      </c>
      <c r="I407" s="146" t="s">
        <v>293</v>
      </c>
      <c r="J407" s="146" t="s">
        <v>1566</v>
      </c>
      <c r="K407" s="146"/>
      <c r="L407" s="146" t="s">
        <v>2031</v>
      </c>
      <c r="M407" s="146" t="s">
        <v>29</v>
      </c>
      <c r="N407" s="145" t="s">
        <v>2032</v>
      </c>
      <c r="O407" s="145" t="s">
        <v>949</v>
      </c>
      <c r="P407" s="149" t="s">
        <v>1985</v>
      </c>
      <c r="Q407" s="146" t="s">
        <v>2798</v>
      </c>
      <c r="R407" s="146" t="s">
        <v>2799</v>
      </c>
      <c r="S407" s="146" t="s">
        <v>2800</v>
      </c>
      <c r="T407" s="146" t="s">
        <v>2801</v>
      </c>
      <c r="U407" s="146" t="s">
        <v>2802</v>
      </c>
    </row>
    <row r="408" spans="1:21">
      <c r="A408" s="145" t="s">
        <v>1631</v>
      </c>
      <c r="B408" s="146" t="s">
        <v>1632</v>
      </c>
      <c r="C408" s="146" t="s">
        <v>41</v>
      </c>
      <c r="D408" s="146">
        <v>2566</v>
      </c>
      <c r="E408" s="146" t="s">
        <v>432</v>
      </c>
      <c r="F408" s="147">
        <v>243162</v>
      </c>
      <c r="G408" s="147" t="s">
        <v>438</v>
      </c>
      <c r="H408" s="147">
        <v>243526</v>
      </c>
      <c r="I408" s="146" t="s">
        <v>798</v>
      </c>
      <c r="J408" s="146" t="s">
        <v>797</v>
      </c>
      <c r="K408" s="146" t="s">
        <v>1024</v>
      </c>
      <c r="L408" s="146" t="s">
        <v>2031</v>
      </c>
      <c r="M408" s="146" t="s">
        <v>29</v>
      </c>
      <c r="N408" s="145" t="s">
        <v>2032</v>
      </c>
      <c r="O408" s="145" t="s">
        <v>923</v>
      </c>
      <c r="P408" s="149" t="s">
        <v>1952</v>
      </c>
      <c r="Q408" s="146" t="s">
        <v>2803</v>
      </c>
      <c r="R408" s="146" t="s">
        <v>2804</v>
      </c>
      <c r="S408" s="146" t="s">
        <v>2805</v>
      </c>
      <c r="T408" s="146" t="s">
        <v>2806</v>
      </c>
      <c r="U408" s="146" t="s">
        <v>2807</v>
      </c>
    </row>
    <row r="409" spans="1:21">
      <c r="A409" s="145" t="s">
        <v>1649</v>
      </c>
      <c r="B409" s="146" t="s">
        <v>1650</v>
      </c>
      <c r="C409" s="146" t="s">
        <v>41</v>
      </c>
      <c r="D409" s="146">
        <v>2566</v>
      </c>
      <c r="E409" s="146" t="s">
        <v>424</v>
      </c>
      <c r="F409" s="147">
        <v>243254</v>
      </c>
      <c r="G409" s="147" t="s">
        <v>438</v>
      </c>
      <c r="H409" s="147">
        <v>243526</v>
      </c>
      <c r="I409" s="146" t="s">
        <v>166</v>
      </c>
      <c r="J409" s="146" t="s">
        <v>756</v>
      </c>
      <c r="K409" s="146" t="s">
        <v>1651</v>
      </c>
      <c r="L409" s="146" t="s">
        <v>2031</v>
      </c>
      <c r="M409" s="146" t="s">
        <v>29</v>
      </c>
      <c r="N409" s="145" t="s">
        <v>2032</v>
      </c>
      <c r="O409" s="145" t="s">
        <v>949</v>
      </c>
      <c r="P409" s="149" t="s">
        <v>1985</v>
      </c>
      <c r="Q409" s="146" t="s">
        <v>2787</v>
      </c>
      <c r="R409" s="146" t="s">
        <v>2808</v>
      </c>
      <c r="S409" s="146" t="s">
        <v>2809</v>
      </c>
      <c r="T409" s="146" t="s">
        <v>2810</v>
      </c>
      <c r="U409" s="146" t="s">
        <v>2811</v>
      </c>
    </row>
    <row r="410" spans="1:21">
      <c r="A410" s="145" t="s">
        <v>1680</v>
      </c>
      <c r="B410" s="146" t="s">
        <v>1681</v>
      </c>
      <c r="C410" s="146" t="s">
        <v>41</v>
      </c>
      <c r="D410" s="146">
        <v>2566</v>
      </c>
      <c r="E410" s="146" t="s">
        <v>432</v>
      </c>
      <c r="F410" s="147">
        <v>243162</v>
      </c>
      <c r="G410" s="147" t="s">
        <v>438</v>
      </c>
      <c r="H410" s="147">
        <v>243526</v>
      </c>
      <c r="I410" s="146" t="s">
        <v>166</v>
      </c>
      <c r="J410" s="146" t="s">
        <v>756</v>
      </c>
      <c r="K410" s="146" t="s">
        <v>1682</v>
      </c>
      <c r="L410" s="146" t="s">
        <v>2031</v>
      </c>
      <c r="M410" s="146" t="s">
        <v>29</v>
      </c>
      <c r="N410" s="145" t="s">
        <v>2032</v>
      </c>
      <c r="O410" s="145" t="s">
        <v>949</v>
      </c>
      <c r="P410" s="149" t="s">
        <v>1985</v>
      </c>
      <c r="Q410" s="146" t="s">
        <v>2803</v>
      </c>
      <c r="R410" s="146" t="s">
        <v>2804</v>
      </c>
      <c r="S410" s="146" t="s">
        <v>2812</v>
      </c>
      <c r="T410" s="146" t="s">
        <v>2806</v>
      </c>
      <c r="U410" s="146" t="s">
        <v>2813</v>
      </c>
    </row>
    <row r="411" spans="1:21">
      <c r="A411" s="145" t="s">
        <v>1697</v>
      </c>
      <c r="B411" s="146" t="s">
        <v>1698</v>
      </c>
      <c r="C411" s="146" t="s">
        <v>41</v>
      </c>
      <c r="D411" s="146">
        <v>2566</v>
      </c>
      <c r="E411" s="146" t="s">
        <v>1605</v>
      </c>
      <c r="F411" s="147">
        <v>243344</v>
      </c>
      <c r="G411" s="147" t="s">
        <v>438</v>
      </c>
      <c r="H411" s="147">
        <v>243526</v>
      </c>
      <c r="I411" s="146" t="s">
        <v>101</v>
      </c>
      <c r="J411" s="146" t="s">
        <v>100</v>
      </c>
      <c r="K411" s="146" t="s">
        <v>99</v>
      </c>
      <c r="L411" s="146" t="s">
        <v>2031</v>
      </c>
      <c r="M411" s="146" t="s">
        <v>29</v>
      </c>
      <c r="N411" s="145" t="s">
        <v>2032</v>
      </c>
      <c r="O411" s="145" t="s">
        <v>2042</v>
      </c>
      <c r="P411" s="149" t="s">
        <v>1937</v>
      </c>
      <c r="Q411" s="146" t="s">
        <v>2787</v>
      </c>
      <c r="R411" s="146" t="s">
        <v>2808</v>
      </c>
      <c r="S411" s="146" t="s">
        <v>2814</v>
      </c>
      <c r="T411" s="146" t="s">
        <v>2815</v>
      </c>
      <c r="U411" s="146" t="s">
        <v>2816</v>
      </c>
    </row>
    <row r="412" spans="1:21">
      <c r="A412" s="145" t="s">
        <v>1773</v>
      </c>
      <c r="B412" s="146" t="s">
        <v>1774</v>
      </c>
      <c r="C412" s="146" t="s">
        <v>41</v>
      </c>
      <c r="D412" s="146">
        <v>2566</v>
      </c>
      <c r="E412" s="146" t="s">
        <v>432</v>
      </c>
      <c r="F412" s="147">
        <v>243162</v>
      </c>
      <c r="G412" s="147" t="s">
        <v>438</v>
      </c>
      <c r="H412" s="147">
        <v>243526</v>
      </c>
      <c r="I412" s="146" t="s">
        <v>47</v>
      </c>
      <c r="J412" s="146" t="s">
        <v>70</v>
      </c>
      <c r="K412" s="146" t="s">
        <v>584</v>
      </c>
      <c r="L412" s="146" t="s">
        <v>2031</v>
      </c>
      <c r="M412" s="146" t="s">
        <v>29</v>
      </c>
      <c r="N412" s="145" t="s">
        <v>2032</v>
      </c>
      <c r="O412" s="145" t="s">
        <v>955</v>
      </c>
      <c r="P412" s="149" t="s">
        <v>1944</v>
      </c>
      <c r="Q412" s="146" t="s">
        <v>2798</v>
      </c>
      <c r="R412" s="146" t="s">
        <v>2799</v>
      </c>
      <c r="S412" s="146" t="s">
        <v>2817</v>
      </c>
      <c r="T412" s="146" t="s">
        <v>2818</v>
      </c>
      <c r="U412" s="146" t="s">
        <v>2819</v>
      </c>
    </row>
    <row r="413" spans="1:21">
      <c r="A413" s="145" t="s">
        <v>1773</v>
      </c>
      <c r="B413" s="146" t="s">
        <v>1774</v>
      </c>
      <c r="C413" s="146" t="s">
        <v>41</v>
      </c>
      <c r="D413" s="146">
        <v>2566</v>
      </c>
      <c r="E413" s="146" t="s">
        <v>432</v>
      </c>
      <c r="F413" s="147">
        <v>243162</v>
      </c>
      <c r="G413" s="147" t="s">
        <v>438</v>
      </c>
      <c r="H413" s="147">
        <v>243526</v>
      </c>
      <c r="I413" s="146" t="s">
        <v>47</v>
      </c>
      <c r="J413" s="146" t="s">
        <v>70</v>
      </c>
      <c r="K413" s="146" t="s">
        <v>584</v>
      </c>
      <c r="L413" s="146" t="s">
        <v>2031</v>
      </c>
      <c r="M413" s="146" t="s">
        <v>29</v>
      </c>
      <c r="N413" s="145" t="s">
        <v>2032</v>
      </c>
      <c r="O413" s="145" t="s">
        <v>955</v>
      </c>
      <c r="P413" s="149" t="s">
        <v>1944</v>
      </c>
      <c r="Q413" s="146" t="s">
        <v>2820</v>
      </c>
      <c r="R413" s="146" t="s">
        <v>2821</v>
      </c>
      <c r="S413" s="146" t="s">
        <v>2822</v>
      </c>
      <c r="T413" s="146" t="s">
        <v>2823</v>
      </c>
      <c r="U413" s="146" t="s">
        <v>2819</v>
      </c>
    </row>
    <row r="414" spans="1:21">
      <c r="A414" s="145" t="s">
        <v>1773</v>
      </c>
      <c r="B414" s="146" t="s">
        <v>1774</v>
      </c>
      <c r="C414" s="146" t="s">
        <v>41</v>
      </c>
      <c r="D414" s="146">
        <v>2566</v>
      </c>
      <c r="E414" s="146" t="s">
        <v>432</v>
      </c>
      <c r="F414" s="147">
        <v>243162</v>
      </c>
      <c r="G414" s="147" t="s">
        <v>438</v>
      </c>
      <c r="H414" s="147">
        <v>243526</v>
      </c>
      <c r="I414" s="146" t="s">
        <v>47</v>
      </c>
      <c r="J414" s="146" t="s">
        <v>70</v>
      </c>
      <c r="K414" s="146" t="s">
        <v>584</v>
      </c>
      <c r="L414" s="146" t="s">
        <v>2031</v>
      </c>
      <c r="M414" s="146" t="s">
        <v>29</v>
      </c>
      <c r="N414" s="145" t="s">
        <v>2032</v>
      </c>
      <c r="O414" s="145" t="s">
        <v>955</v>
      </c>
      <c r="P414" s="149" t="s">
        <v>1944</v>
      </c>
      <c r="Q414" s="146" t="s">
        <v>2820</v>
      </c>
      <c r="R414" s="146" t="s">
        <v>2821</v>
      </c>
      <c r="S414" s="146" t="s">
        <v>2824</v>
      </c>
      <c r="T414" s="146" t="s">
        <v>2825</v>
      </c>
      <c r="U414" s="146" t="s">
        <v>2819</v>
      </c>
    </row>
    <row r="415" spans="1:21">
      <c r="A415" s="145" t="s">
        <v>1773</v>
      </c>
      <c r="B415" s="146" t="s">
        <v>1774</v>
      </c>
      <c r="C415" s="146" t="s">
        <v>41</v>
      </c>
      <c r="D415" s="146">
        <v>2566</v>
      </c>
      <c r="E415" s="146" t="s">
        <v>432</v>
      </c>
      <c r="F415" s="147">
        <v>243162</v>
      </c>
      <c r="G415" s="147" t="s">
        <v>438</v>
      </c>
      <c r="H415" s="147">
        <v>243526</v>
      </c>
      <c r="I415" s="146" t="s">
        <v>47</v>
      </c>
      <c r="J415" s="146" t="s">
        <v>70</v>
      </c>
      <c r="K415" s="146" t="s">
        <v>584</v>
      </c>
      <c r="L415" s="146" t="s">
        <v>2031</v>
      </c>
      <c r="M415" s="146" t="s">
        <v>29</v>
      </c>
      <c r="N415" s="145" t="s">
        <v>2032</v>
      </c>
      <c r="O415" s="145" t="s">
        <v>955</v>
      </c>
      <c r="P415" s="149" t="s">
        <v>1944</v>
      </c>
      <c r="Q415" s="146" t="s">
        <v>2826</v>
      </c>
      <c r="R415" s="146" t="s">
        <v>2827</v>
      </c>
      <c r="S415" s="146" t="s">
        <v>2828</v>
      </c>
      <c r="T415" s="146" t="s">
        <v>2829</v>
      </c>
      <c r="U415" s="146" t="s">
        <v>2819</v>
      </c>
    </row>
    <row r="416" spans="1:21">
      <c r="A416" s="145" t="s">
        <v>1786</v>
      </c>
      <c r="B416" s="146" t="s">
        <v>1787</v>
      </c>
      <c r="C416" s="146" t="s">
        <v>41</v>
      </c>
      <c r="D416" s="146">
        <v>2566</v>
      </c>
      <c r="E416" s="146" t="s">
        <v>1542</v>
      </c>
      <c r="F416" s="147">
        <v>243285</v>
      </c>
      <c r="G416" s="147" t="s">
        <v>1534</v>
      </c>
      <c r="H416" s="147">
        <v>243434</v>
      </c>
      <c r="I416" s="146" t="s">
        <v>101</v>
      </c>
      <c r="J416" s="146" t="s">
        <v>238</v>
      </c>
      <c r="K416" s="146" t="s">
        <v>1788</v>
      </c>
      <c r="L416" s="146" t="s">
        <v>2031</v>
      </c>
      <c r="M416" s="146" t="s">
        <v>29</v>
      </c>
      <c r="N416" s="145" t="s">
        <v>2032</v>
      </c>
      <c r="O416" s="145" t="s">
        <v>905</v>
      </c>
      <c r="P416" s="149" t="s">
        <v>1937</v>
      </c>
      <c r="Q416" s="146" t="s">
        <v>2830</v>
      </c>
      <c r="R416" s="146" t="s">
        <v>2831</v>
      </c>
      <c r="S416" s="146" t="s">
        <v>2832</v>
      </c>
      <c r="T416" s="146" t="s">
        <v>2833</v>
      </c>
      <c r="U416" s="146" t="s">
        <v>2834</v>
      </c>
    </row>
    <row r="417" spans="1:21">
      <c r="A417" s="145" t="s">
        <v>1808</v>
      </c>
      <c r="B417" s="146" t="s">
        <v>1809</v>
      </c>
      <c r="C417" s="146" t="s">
        <v>41</v>
      </c>
      <c r="D417" s="146">
        <v>2566</v>
      </c>
      <c r="E417" s="146" t="s">
        <v>432</v>
      </c>
      <c r="F417" s="147">
        <v>243162</v>
      </c>
      <c r="G417" s="147" t="s">
        <v>438</v>
      </c>
      <c r="H417" s="147">
        <v>243526</v>
      </c>
      <c r="I417" s="146" t="s">
        <v>166</v>
      </c>
      <c r="J417" s="146" t="s">
        <v>756</v>
      </c>
      <c r="K417" s="146" t="s">
        <v>1810</v>
      </c>
      <c r="L417" s="146" t="s">
        <v>2031</v>
      </c>
      <c r="M417" s="146" t="s">
        <v>29</v>
      </c>
      <c r="N417" s="145" t="s">
        <v>2032</v>
      </c>
      <c r="O417" s="145" t="s">
        <v>905</v>
      </c>
      <c r="P417" s="149" t="s">
        <v>1937</v>
      </c>
      <c r="Q417" s="146" t="s">
        <v>2835</v>
      </c>
      <c r="R417" s="146" t="s">
        <v>2836</v>
      </c>
      <c r="S417" s="146" t="s">
        <v>2837</v>
      </c>
      <c r="T417" s="146" t="s">
        <v>2838</v>
      </c>
      <c r="U417" s="146" t="s">
        <v>2839</v>
      </c>
    </row>
    <row r="418" spans="1:21">
      <c r="A418" s="145" t="s">
        <v>1852</v>
      </c>
      <c r="B418" s="146" t="s">
        <v>1853</v>
      </c>
      <c r="C418" s="146" t="s">
        <v>41</v>
      </c>
      <c r="D418" s="146">
        <v>2566</v>
      </c>
      <c r="E418" s="146" t="s">
        <v>1854</v>
      </c>
      <c r="F418" s="147">
        <v>243435</v>
      </c>
      <c r="G418" s="147" t="s">
        <v>438</v>
      </c>
      <c r="H418" s="147">
        <v>243526</v>
      </c>
      <c r="I418" s="146" t="s">
        <v>101</v>
      </c>
      <c r="J418" s="146" t="s">
        <v>100</v>
      </c>
      <c r="K418" s="146" t="s">
        <v>99</v>
      </c>
      <c r="L418" s="146" t="s">
        <v>2031</v>
      </c>
      <c r="M418" s="146" t="s">
        <v>29</v>
      </c>
      <c r="N418" s="145" t="s">
        <v>2032</v>
      </c>
      <c r="O418" s="145" t="s">
        <v>2061</v>
      </c>
      <c r="P418" s="149" t="s">
        <v>2035</v>
      </c>
      <c r="Q418" s="146" t="s">
        <v>2787</v>
      </c>
      <c r="R418" s="146" t="s">
        <v>2808</v>
      </c>
      <c r="S418" s="146" t="s">
        <v>2814</v>
      </c>
      <c r="T418" s="146" t="s">
        <v>2815</v>
      </c>
      <c r="U418" s="146" t="s">
        <v>2840</v>
      </c>
    </row>
    <row r="419" spans="1:21">
      <c r="A419" s="145" t="s">
        <v>1823</v>
      </c>
      <c r="B419" s="146" t="s">
        <v>1824</v>
      </c>
      <c r="C419" s="146" t="s">
        <v>41</v>
      </c>
      <c r="D419" s="146">
        <v>2566</v>
      </c>
      <c r="E419" s="146" t="s">
        <v>432</v>
      </c>
      <c r="F419" s="147">
        <v>243162</v>
      </c>
      <c r="G419" s="147" t="s">
        <v>438</v>
      </c>
      <c r="H419" s="147">
        <v>243526</v>
      </c>
      <c r="I419" s="146" t="s">
        <v>62</v>
      </c>
      <c r="J419" s="146" t="s">
        <v>61</v>
      </c>
      <c r="K419" s="146" t="s">
        <v>732</v>
      </c>
      <c r="L419" s="146" t="s">
        <v>2031</v>
      </c>
      <c r="M419" s="146" t="s">
        <v>29</v>
      </c>
      <c r="N419" s="145" t="s">
        <v>2032</v>
      </c>
      <c r="O419" s="145" t="s">
        <v>923</v>
      </c>
      <c r="P419" s="149" t="s">
        <v>1952</v>
      </c>
      <c r="Q419" s="146" t="s">
        <v>2787</v>
      </c>
      <c r="R419" s="146" t="s">
        <v>2808</v>
      </c>
      <c r="S419" s="146" t="s">
        <v>2841</v>
      </c>
      <c r="T419" s="146" t="s">
        <v>2842</v>
      </c>
      <c r="U419" s="146" t="s">
        <v>2843</v>
      </c>
    </row>
    <row r="420" spans="1:21">
      <c r="A420" s="145" t="s">
        <v>1826</v>
      </c>
      <c r="B420" s="146" t="s">
        <v>1827</v>
      </c>
      <c r="C420" s="146" t="s">
        <v>41</v>
      </c>
      <c r="D420" s="146">
        <v>2566</v>
      </c>
      <c r="E420" s="146" t="s">
        <v>432</v>
      </c>
      <c r="F420" s="147">
        <v>243162</v>
      </c>
      <c r="G420" s="147" t="s">
        <v>438</v>
      </c>
      <c r="H420" s="147">
        <v>243526</v>
      </c>
      <c r="I420" s="146" t="s">
        <v>62</v>
      </c>
      <c r="J420" s="146" t="s">
        <v>61</v>
      </c>
      <c r="K420" s="146" t="s">
        <v>732</v>
      </c>
      <c r="L420" s="146" t="s">
        <v>2031</v>
      </c>
      <c r="M420" s="146" t="s">
        <v>29</v>
      </c>
      <c r="N420" s="145" t="s">
        <v>2032</v>
      </c>
      <c r="O420" s="145" t="s">
        <v>927</v>
      </c>
      <c r="P420" s="149" t="s">
        <v>2051</v>
      </c>
      <c r="Q420" s="146" t="s">
        <v>2787</v>
      </c>
      <c r="R420" s="146" t="s">
        <v>2808</v>
      </c>
      <c r="S420" s="146" t="s">
        <v>2841</v>
      </c>
      <c r="T420" s="146" t="s">
        <v>2842</v>
      </c>
      <c r="U420" s="146" t="s">
        <v>2844</v>
      </c>
    </row>
    <row r="421" spans="1:21">
      <c r="A421" s="145" t="s">
        <v>1724</v>
      </c>
      <c r="B421" s="146" t="s">
        <v>1725</v>
      </c>
      <c r="C421" s="146" t="s">
        <v>667</v>
      </c>
      <c r="D421" s="146">
        <v>2566</v>
      </c>
      <c r="E421" s="146" t="s">
        <v>432</v>
      </c>
      <c r="F421" s="147">
        <v>243162</v>
      </c>
      <c r="G421" s="147" t="s">
        <v>438</v>
      </c>
      <c r="H421" s="147">
        <v>243526</v>
      </c>
      <c r="I421" s="146" t="s">
        <v>166</v>
      </c>
      <c r="J421" s="146" t="s">
        <v>756</v>
      </c>
      <c r="K421" s="146" t="s">
        <v>1726</v>
      </c>
      <c r="L421" s="146" t="s">
        <v>2031</v>
      </c>
      <c r="M421" s="146" t="s">
        <v>29</v>
      </c>
      <c r="N421" s="145" t="s">
        <v>2032</v>
      </c>
      <c r="O421" s="145" t="s">
        <v>949</v>
      </c>
      <c r="P421" s="149" t="s">
        <v>1985</v>
      </c>
      <c r="Q421" s="146" t="s">
        <v>2845</v>
      </c>
      <c r="R421" s="146" t="s">
        <v>2846</v>
      </c>
      <c r="S421" s="146" t="s">
        <v>2847</v>
      </c>
      <c r="T421" s="146" t="s">
        <v>2848</v>
      </c>
      <c r="U421" s="146" t="s">
        <v>2849</v>
      </c>
    </row>
    <row r="422" spans="1:21">
      <c r="A422" s="145" t="s">
        <v>2850</v>
      </c>
      <c r="B422" s="146" t="s">
        <v>2851</v>
      </c>
      <c r="C422" s="146" t="s">
        <v>41</v>
      </c>
      <c r="D422" s="146">
        <v>2568</v>
      </c>
      <c r="E422" s="146" t="s">
        <v>1925</v>
      </c>
      <c r="F422" s="147">
        <v>243892</v>
      </c>
      <c r="G422" s="147" t="s">
        <v>942</v>
      </c>
      <c r="H422" s="147">
        <v>244257</v>
      </c>
      <c r="I422" s="146" t="s">
        <v>62</v>
      </c>
      <c r="J422" s="146" t="s">
        <v>61</v>
      </c>
      <c r="K422" s="146" t="s">
        <v>1691</v>
      </c>
      <c r="L422" s="146" t="s">
        <v>2338</v>
      </c>
      <c r="M422" s="146" t="s">
        <v>29</v>
      </c>
      <c r="N422" s="146" t="s">
        <v>2032</v>
      </c>
      <c r="O422" s="146" t="s">
        <v>2035</v>
      </c>
      <c r="P422" s="149" t="s">
        <v>2035</v>
      </c>
      <c r="Q422" s="146" t="s">
        <v>2792</v>
      </c>
      <c r="R422" s="146" t="s">
        <v>2793</v>
      </c>
      <c r="S422" s="146" t="s">
        <v>2795</v>
      </c>
      <c r="T422" s="146" t="s">
        <v>2795</v>
      </c>
      <c r="U422" s="146" t="s">
        <v>2852</v>
      </c>
    </row>
    <row r="423" spans="1:21">
      <c r="A423" s="145" t="s">
        <v>696</v>
      </c>
      <c r="B423" s="146" t="s">
        <v>697</v>
      </c>
      <c r="C423" s="146" t="s">
        <v>41</v>
      </c>
      <c r="D423" s="146">
        <v>2564</v>
      </c>
      <c r="E423" s="146" t="s">
        <v>136</v>
      </c>
      <c r="F423" s="147">
        <v>242431</v>
      </c>
      <c r="G423" s="147" t="s">
        <v>316</v>
      </c>
      <c r="H423" s="147">
        <v>242767</v>
      </c>
      <c r="I423" s="146" t="s">
        <v>62</v>
      </c>
      <c r="J423" s="146" t="s">
        <v>61</v>
      </c>
      <c r="K423" s="146" t="s">
        <v>378</v>
      </c>
      <c r="L423" s="147" t="s">
        <v>2573</v>
      </c>
      <c r="M423" s="147" t="s">
        <v>29</v>
      </c>
      <c r="N423" s="145">
        <v>50602</v>
      </c>
      <c r="O423" s="146" t="s">
        <v>428</v>
      </c>
      <c r="P423" s="149" t="s">
        <v>1985</v>
      </c>
      <c r="Q423" s="146" t="s">
        <v>2798</v>
      </c>
      <c r="R423" s="145">
        <v>50101</v>
      </c>
      <c r="S423" s="146" t="s">
        <v>2853</v>
      </c>
      <c r="T423" s="146" t="s">
        <v>2854</v>
      </c>
      <c r="U423" s="146" t="s">
        <v>2855</v>
      </c>
    </row>
    <row r="424" spans="1:21">
      <c r="A424" s="145" t="s">
        <v>633</v>
      </c>
      <c r="B424" s="146" t="s">
        <v>634</v>
      </c>
      <c r="C424" s="146" t="s">
        <v>27</v>
      </c>
      <c r="D424" s="146">
        <v>2564</v>
      </c>
      <c r="E424" s="146" t="s">
        <v>136</v>
      </c>
      <c r="F424" s="147">
        <v>242431</v>
      </c>
      <c r="G424" s="147" t="s">
        <v>316</v>
      </c>
      <c r="H424" s="147">
        <v>242767</v>
      </c>
      <c r="I424" s="146" t="s">
        <v>101</v>
      </c>
      <c r="J424" s="146" t="s">
        <v>100</v>
      </c>
      <c r="K424" s="146" t="s">
        <v>615</v>
      </c>
      <c r="L424" s="147" t="s">
        <v>2573</v>
      </c>
      <c r="M424" s="147" t="s">
        <v>29</v>
      </c>
      <c r="N424" s="145">
        <v>50602</v>
      </c>
      <c r="O424" s="146" t="s">
        <v>419</v>
      </c>
      <c r="P424" s="149" t="s">
        <v>2051</v>
      </c>
      <c r="Q424" s="146" t="s">
        <v>2856</v>
      </c>
      <c r="R424" s="145">
        <v>50501</v>
      </c>
      <c r="S424" s="146" t="s">
        <v>2857</v>
      </c>
      <c r="T424" s="146" t="s">
        <v>2858</v>
      </c>
      <c r="U424" s="146" t="s">
        <v>2859</v>
      </c>
    </row>
    <row r="425" spans="1:21">
      <c r="A425" s="145" t="s">
        <v>612</v>
      </c>
      <c r="B425" s="146" t="s">
        <v>613</v>
      </c>
      <c r="C425" s="146" t="s">
        <v>41</v>
      </c>
      <c r="D425" s="146">
        <v>2564</v>
      </c>
      <c r="E425" s="146" t="s">
        <v>136</v>
      </c>
      <c r="F425" s="147">
        <v>242431</v>
      </c>
      <c r="G425" s="147" t="s">
        <v>316</v>
      </c>
      <c r="H425" s="147">
        <v>242767</v>
      </c>
      <c r="I425" s="146" t="s">
        <v>101</v>
      </c>
      <c r="J425" s="146" t="s">
        <v>100</v>
      </c>
      <c r="K425" s="146" t="s">
        <v>615</v>
      </c>
      <c r="L425" s="147" t="s">
        <v>2573</v>
      </c>
      <c r="M425" s="147" t="s">
        <v>29</v>
      </c>
      <c r="N425" s="145">
        <v>50602</v>
      </c>
      <c r="O425" s="146" t="s">
        <v>505</v>
      </c>
      <c r="P425" s="149" t="s">
        <v>1944</v>
      </c>
      <c r="Q425" s="146" t="s">
        <v>2856</v>
      </c>
      <c r="R425" s="145">
        <v>50501</v>
      </c>
      <c r="S425" s="146" t="s">
        <v>2860</v>
      </c>
      <c r="T425" s="146" t="s">
        <v>2861</v>
      </c>
      <c r="U425" s="146" t="s">
        <v>2862</v>
      </c>
    </row>
    <row r="426" spans="1:21">
      <c r="A426" s="145" t="s">
        <v>742</v>
      </c>
      <c r="B426" s="146" t="s">
        <v>743</v>
      </c>
      <c r="C426" s="146" t="s">
        <v>27</v>
      </c>
      <c r="D426" s="146">
        <v>2564</v>
      </c>
      <c r="E426" s="146" t="s">
        <v>136</v>
      </c>
      <c r="F426" s="147">
        <v>242431</v>
      </c>
      <c r="G426" s="147" t="s">
        <v>316</v>
      </c>
      <c r="H426" s="147">
        <v>242767</v>
      </c>
      <c r="I426" s="146" t="s">
        <v>166</v>
      </c>
      <c r="J426" s="146" t="s">
        <v>727</v>
      </c>
      <c r="K426" s="146" t="s">
        <v>745</v>
      </c>
      <c r="L426" s="147" t="s">
        <v>2573</v>
      </c>
      <c r="M426" s="147" t="s">
        <v>29</v>
      </c>
      <c r="N426" s="145">
        <v>50602</v>
      </c>
      <c r="O426" s="146" t="s">
        <v>428</v>
      </c>
      <c r="P426" s="149" t="s">
        <v>1985</v>
      </c>
      <c r="Q426" s="146" t="s">
        <v>2863</v>
      </c>
      <c r="R426" s="145">
        <v>60202</v>
      </c>
      <c r="S426" s="146" t="s">
        <v>2864</v>
      </c>
      <c r="T426" s="146" t="s">
        <v>2865</v>
      </c>
      <c r="U426" s="146" t="s">
        <v>2866</v>
      </c>
    </row>
    <row r="427" spans="1:21">
      <c r="A427" s="145" t="s">
        <v>1030</v>
      </c>
      <c r="B427" s="146" t="s">
        <v>2867</v>
      </c>
      <c r="C427" s="146" t="s">
        <v>41</v>
      </c>
      <c r="D427" s="146">
        <v>2565</v>
      </c>
      <c r="E427" s="146" t="s">
        <v>1034</v>
      </c>
      <c r="F427" s="147">
        <v>242828</v>
      </c>
      <c r="G427" s="147" t="s">
        <v>1035</v>
      </c>
      <c r="H427" s="147">
        <v>242979</v>
      </c>
      <c r="I427" s="146" t="s">
        <v>101</v>
      </c>
      <c r="J427" s="146" t="s">
        <v>238</v>
      </c>
      <c r="K427" s="146" t="s">
        <v>269</v>
      </c>
      <c r="L427" s="147" t="s">
        <v>2025</v>
      </c>
      <c r="M427" s="147" t="s">
        <v>29</v>
      </c>
      <c r="N427" s="145">
        <v>50602</v>
      </c>
      <c r="O427" s="146" t="s">
        <v>412</v>
      </c>
      <c r="P427" s="149" t="s">
        <v>1937</v>
      </c>
      <c r="Q427" s="146" t="s">
        <v>2856</v>
      </c>
      <c r="R427" s="145">
        <v>50501</v>
      </c>
      <c r="S427" s="146" t="s">
        <v>2868</v>
      </c>
      <c r="T427" s="146" t="s">
        <v>2869</v>
      </c>
      <c r="U427" s="146" t="s">
        <v>2870</v>
      </c>
    </row>
    <row r="428" spans="1:21">
      <c r="A428" s="145" t="s">
        <v>867</v>
      </c>
      <c r="B428" s="146" t="s">
        <v>868</v>
      </c>
      <c r="C428" s="146" t="s">
        <v>41</v>
      </c>
      <c r="D428" s="146">
        <v>2564</v>
      </c>
      <c r="E428" s="146" t="s">
        <v>136</v>
      </c>
      <c r="F428" s="147">
        <v>242431</v>
      </c>
      <c r="G428" s="147" t="s">
        <v>316</v>
      </c>
      <c r="H428" s="147">
        <v>242767</v>
      </c>
      <c r="I428" s="146" t="s">
        <v>47</v>
      </c>
      <c r="J428" s="146" t="s">
        <v>70</v>
      </c>
      <c r="K428" s="146" t="s">
        <v>830</v>
      </c>
      <c r="L428" s="147" t="s">
        <v>2573</v>
      </c>
      <c r="M428" s="147" t="s">
        <v>29</v>
      </c>
      <c r="N428" s="145">
        <v>50602</v>
      </c>
      <c r="O428" s="146" t="s">
        <v>412</v>
      </c>
      <c r="P428" s="149" t="s">
        <v>1937</v>
      </c>
      <c r="Q428" s="145">
        <v>230101</v>
      </c>
      <c r="R428" s="145">
        <v>230101</v>
      </c>
      <c r="S428" s="146" t="s">
        <v>2871</v>
      </c>
      <c r="T428" s="146" t="s">
        <v>2872</v>
      </c>
      <c r="U428" s="146" t="s">
        <v>2873</v>
      </c>
    </row>
    <row r="429" spans="1:21">
      <c r="A429" s="145" t="s">
        <v>2874</v>
      </c>
      <c r="B429" s="146" t="s">
        <v>2875</v>
      </c>
      <c r="C429" s="146" t="s">
        <v>41</v>
      </c>
      <c r="D429" s="146">
        <v>2566</v>
      </c>
      <c r="E429" s="146" t="s">
        <v>432</v>
      </c>
      <c r="F429" s="147">
        <v>243162</v>
      </c>
      <c r="G429" s="147" t="s">
        <v>438</v>
      </c>
      <c r="H429" s="147">
        <v>243526</v>
      </c>
      <c r="I429" s="146" t="s">
        <v>47</v>
      </c>
      <c r="J429" s="146" t="s">
        <v>70</v>
      </c>
      <c r="K429" s="146" t="s">
        <v>2876</v>
      </c>
      <c r="L429" s="146" t="s">
        <v>2031</v>
      </c>
      <c r="M429" s="146" t="s">
        <v>2798</v>
      </c>
      <c r="N429" s="145" t="s">
        <v>2799</v>
      </c>
      <c r="O429" s="145" t="s">
        <v>2877</v>
      </c>
      <c r="P429" s="150" t="s">
        <v>2878</v>
      </c>
      <c r="Q429" s="146" t="s">
        <v>29</v>
      </c>
      <c r="R429" s="146" t="s">
        <v>2032</v>
      </c>
      <c r="S429" s="146" t="s">
        <v>910</v>
      </c>
      <c r="T429" s="146" t="s">
        <v>1973</v>
      </c>
      <c r="U429" s="146" t="s">
        <v>2879</v>
      </c>
    </row>
    <row r="430" spans="1:21">
      <c r="A430" s="145" t="s">
        <v>2880</v>
      </c>
      <c r="B430" s="146" t="s">
        <v>2881</v>
      </c>
      <c r="C430" s="146" t="s">
        <v>41</v>
      </c>
      <c r="D430" s="146">
        <v>2566</v>
      </c>
      <c r="E430" s="146" t="s">
        <v>1605</v>
      </c>
      <c r="F430" s="147">
        <v>243344</v>
      </c>
      <c r="G430" s="147" t="s">
        <v>438</v>
      </c>
      <c r="H430" s="147">
        <v>243526</v>
      </c>
      <c r="I430" s="146" t="s">
        <v>101</v>
      </c>
      <c r="J430" s="146" t="s">
        <v>100</v>
      </c>
      <c r="K430" s="146" t="s">
        <v>99</v>
      </c>
      <c r="L430" s="146" t="s">
        <v>2031</v>
      </c>
      <c r="M430" s="146" t="s">
        <v>2787</v>
      </c>
      <c r="N430" s="145" t="s">
        <v>2808</v>
      </c>
      <c r="O430" s="145" t="s">
        <v>2814</v>
      </c>
      <c r="P430" s="150" t="s">
        <v>2815</v>
      </c>
      <c r="Q430" s="146" t="s">
        <v>29</v>
      </c>
      <c r="R430" s="146" t="s">
        <v>2032</v>
      </c>
      <c r="S430" s="146" t="s">
        <v>2061</v>
      </c>
      <c r="T430" s="146" t="s">
        <v>2035</v>
      </c>
      <c r="U430" s="146" t="s">
        <v>2882</v>
      </c>
    </row>
    <row r="431" spans="1:21">
      <c r="A431" s="145" t="s">
        <v>2883</v>
      </c>
      <c r="B431" s="146" t="s">
        <v>2884</v>
      </c>
      <c r="C431" s="146" t="s">
        <v>41</v>
      </c>
      <c r="D431" s="146">
        <v>2566</v>
      </c>
      <c r="E431" s="146" t="s">
        <v>432</v>
      </c>
      <c r="F431" s="147">
        <v>243162</v>
      </c>
      <c r="G431" s="147" t="s">
        <v>438</v>
      </c>
      <c r="H431" s="147">
        <v>243526</v>
      </c>
      <c r="I431" s="146" t="s">
        <v>62</v>
      </c>
      <c r="J431" s="146" t="s">
        <v>61</v>
      </c>
      <c r="K431" s="146" t="s">
        <v>732</v>
      </c>
      <c r="L431" s="146" t="s">
        <v>2031</v>
      </c>
      <c r="M431" s="146" t="s">
        <v>2885</v>
      </c>
      <c r="N431" s="145" t="s">
        <v>2886</v>
      </c>
      <c r="O431" s="145" t="s">
        <v>2887</v>
      </c>
      <c r="P431" s="150" t="s">
        <v>2888</v>
      </c>
      <c r="Q431" s="146" t="s">
        <v>29</v>
      </c>
      <c r="R431" s="146" t="s">
        <v>2032</v>
      </c>
      <c r="S431" s="146" t="s">
        <v>923</v>
      </c>
      <c r="T431" s="146" t="s">
        <v>1952</v>
      </c>
      <c r="U431" s="146" t="s">
        <v>2889</v>
      </c>
    </row>
    <row r="432" spans="1:21">
      <c r="A432" s="145" t="s">
        <v>2890</v>
      </c>
      <c r="B432" s="146" t="s">
        <v>2891</v>
      </c>
      <c r="C432" s="146" t="s">
        <v>41</v>
      </c>
      <c r="D432" s="146">
        <v>2567</v>
      </c>
      <c r="E432" s="146" t="s">
        <v>1862</v>
      </c>
      <c r="F432" s="147">
        <v>243527</v>
      </c>
      <c r="G432" s="147" t="s">
        <v>433</v>
      </c>
      <c r="H432" s="147">
        <v>243891</v>
      </c>
      <c r="I432" s="146" t="s">
        <v>62</v>
      </c>
      <c r="J432" s="146" t="s">
        <v>61</v>
      </c>
      <c r="K432" s="146" t="s">
        <v>2892</v>
      </c>
      <c r="L432" s="146" t="s">
        <v>2132</v>
      </c>
      <c r="M432" s="146" t="s">
        <v>2798</v>
      </c>
      <c r="N432" s="146" t="s">
        <v>2799</v>
      </c>
      <c r="O432" s="146" t="s">
        <v>2801</v>
      </c>
      <c r="P432" s="150" t="s">
        <v>2801</v>
      </c>
      <c r="Q432" s="146" t="s">
        <v>29</v>
      </c>
      <c r="R432" s="146" t="s">
        <v>2032</v>
      </c>
      <c r="S432" s="146" t="s">
        <v>1937</v>
      </c>
      <c r="T432" s="146" t="s">
        <v>1937</v>
      </c>
      <c r="U432" s="146" t="s">
        <v>2893</v>
      </c>
    </row>
    <row r="433" spans="1:21">
      <c r="A433" s="145" t="s">
        <v>2894</v>
      </c>
      <c r="B433" s="146" t="s">
        <v>2895</v>
      </c>
      <c r="C433" s="146" t="s">
        <v>41</v>
      </c>
      <c r="D433" s="146">
        <v>2568</v>
      </c>
      <c r="E433" s="146" t="s">
        <v>2317</v>
      </c>
      <c r="F433" s="147">
        <v>243984</v>
      </c>
      <c r="G433" s="147" t="s">
        <v>1519</v>
      </c>
      <c r="H433" s="147">
        <v>244227</v>
      </c>
      <c r="I433" s="146" t="s">
        <v>62</v>
      </c>
      <c r="J433" s="146" t="s">
        <v>61</v>
      </c>
      <c r="K433" s="146" t="s">
        <v>537</v>
      </c>
      <c r="L433" s="146" t="s">
        <v>2338</v>
      </c>
      <c r="M433" s="146" t="s">
        <v>2803</v>
      </c>
      <c r="N433" s="146" t="s">
        <v>2804</v>
      </c>
      <c r="O433" s="146" t="s">
        <v>2896</v>
      </c>
      <c r="P433" s="150" t="s">
        <v>2896</v>
      </c>
      <c r="Q433" s="146" t="s">
        <v>29</v>
      </c>
      <c r="R433" s="146" t="s">
        <v>2032</v>
      </c>
      <c r="S433" s="146" t="s">
        <v>1944</v>
      </c>
      <c r="T433" s="146" t="s">
        <v>1944</v>
      </c>
      <c r="U433" s="146" t="s">
        <v>2897</v>
      </c>
    </row>
    <row r="434" spans="1:21">
      <c r="A434" s="145" t="s">
        <v>2898</v>
      </c>
      <c r="B434" s="146" t="s">
        <v>2899</v>
      </c>
      <c r="C434" s="146" t="s">
        <v>41</v>
      </c>
      <c r="D434" s="146">
        <v>2565</v>
      </c>
      <c r="E434" s="146" t="s">
        <v>396</v>
      </c>
      <c r="F434" s="147">
        <v>242797</v>
      </c>
      <c r="G434" s="147" t="s">
        <v>59</v>
      </c>
      <c r="H434" s="147">
        <v>243132</v>
      </c>
      <c r="I434" s="146" t="s">
        <v>293</v>
      </c>
      <c r="J434" s="146" t="s">
        <v>769</v>
      </c>
      <c r="K434" s="146"/>
      <c r="L434" s="147" t="s">
        <v>2025</v>
      </c>
      <c r="M434" s="147" t="s">
        <v>2856</v>
      </c>
      <c r="N434" s="145">
        <v>50501</v>
      </c>
      <c r="O434" s="146" t="s">
        <v>2860</v>
      </c>
      <c r="P434" s="150" t="s">
        <v>2861</v>
      </c>
      <c r="Q434" s="146" t="s">
        <v>29</v>
      </c>
      <c r="R434" s="145">
        <v>50602</v>
      </c>
      <c r="S434" s="146" t="s">
        <v>412</v>
      </c>
      <c r="T434" s="146" t="s">
        <v>1937</v>
      </c>
      <c r="U434" s="146" t="s">
        <v>2900</v>
      </c>
    </row>
    <row r="435" spans="1:21">
      <c r="A435" s="145" t="s">
        <v>2901</v>
      </c>
      <c r="B435" s="146" t="s">
        <v>2902</v>
      </c>
      <c r="C435" s="146" t="s">
        <v>41</v>
      </c>
      <c r="D435" s="146">
        <v>2566</v>
      </c>
      <c r="E435" s="146" t="s">
        <v>432</v>
      </c>
      <c r="F435" s="147">
        <v>243162</v>
      </c>
      <c r="G435" s="147" t="s">
        <v>438</v>
      </c>
      <c r="H435" s="147">
        <v>243526</v>
      </c>
      <c r="I435" s="146" t="s">
        <v>101</v>
      </c>
      <c r="J435" s="146" t="s">
        <v>238</v>
      </c>
      <c r="K435" s="146" t="s">
        <v>2903</v>
      </c>
      <c r="L435" s="146" t="s">
        <v>2031</v>
      </c>
      <c r="M435" s="146" t="s">
        <v>2904</v>
      </c>
      <c r="N435" s="145" t="s">
        <v>2905</v>
      </c>
      <c r="O435" s="145" t="s">
        <v>2906</v>
      </c>
      <c r="P435" s="150" t="s">
        <v>2907</v>
      </c>
      <c r="Q435" s="146" t="s">
        <v>29</v>
      </c>
      <c r="R435" s="146" t="s">
        <v>2032</v>
      </c>
      <c r="S435" s="146" t="s">
        <v>2042</v>
      </c>
      <c r="T435" s="146" t="s">
        <v>1937</v>
      </c>
      <c r="U435" s="146" t="s">
        <v>2908</v>
      </c>
    </row>
    <row r="436" spans="1:21">
      <c r="A436" s="145" t="s">
        <v>2909</v>
      </c>
      <c r="B436" s="146" t="s">
        <v>2910</v>
      </c>
      <c r="C436" s="146" t="s">
        <v>41</v>
      </c>
      <c r="D436" s="146">
        <v>2566</v>
      </c>
      <c r="E436" s="146" t="s">
        <v>1613</v>
      </c>
      <c r="F436" s="147">
        <v>243374</v>
      </c>
      <c r="G436" s="147" t="s">
        <v>1925</v>
      </c>
      <c r="H436" s="147">
        <v>243922</v>
      </c>
      <c r="I436" s="146" t="s">
        <v>101</v>
      </c>
      <c r="J436" s="146" t="s">
        <v>2004</v>
      </c>
      <c r="K436" s="146" t="s">
        <v>2911</v>
      </c>
      <c r="L436" s="146" t="s">
        <v>2031</v>
      </c>
      <c r="M436" s="146" t="s">
        <v>2792</v>
      </c>
      <c r="N436" s="145" t="s">
        <v>2793</v>
      </c>
      <c r="O436" s="145" t="s">
        <v>2794</v>
      </c>
      <c r="P436" s="150" t="s">
        <v>2795</v>
      </c>
      <c r="Q436" s="146" t="s">
        <v>29</v>
      </c>
      <c r="R436" s="146" t="s">
        <v>2032</v>
      </c>
      <c r="S436" s="146" t="s">
        <v>905</v>
      </c>
      <c r="T436" s="146" t="s">
        <v>1937</v>
      </c>
      <c r="U436" s="146" t="s">
        <v>2912</v>
      </c>
    </row>
    <row r="437" spans="1:21">
      <c r="A437" s="145" t="s">
        <v>2913</v>
      </c>
      <c r="B437" s="146" t="s">
        <v>104</v>
      </c>
      <c r="C437" s="146" t="s">
        <v>41</v>
      </c>
      <c r="D437" s="146">
        <v>2564</v>
      </c>
      <c r="E437" s="146" t="s">
        <v>136</v>
      </c>
      <c r="F437" s="147">
        <v>242431</v>
      </c>
      <c r="G437" s="147" t="s">
        <v>316</v>
      </c>
      <c r="H437" s="147">
        <v>242767</v>
      </c>
      <c r="I437" s="146" t="s">
        <v>101</v>
      </c>
      <c r="J437" s="146" t="s">
        <v>100</v>
      </c>
      <c r="K437" s="146" t="s">
        <v>106</v>
      </c>
      <c r="L437" s="147" t="s">
        <v>2573</v>
      </c>
      <c r="M437" s="147" t="s">
        <v>2914</v>
      </c>
      <c r="N437" s="145">
        <v>70101</v>
      </c>
      <c r="O437" s="146" t="s">
        <v>2915</v>
      </c>
      <c r="P437" s="150" t="s">
        <v>2916</v>
      </c>
      <c r="Q437" s="146" t="s">
        <v>29</v>
      </c>
      <c r="R437" s="145">
        <v>50602</v>
      </c>
      <c r="S437" s="146" t="s">
        <v>412</v>
      </c>
      <c r="T437" s="146" t="s">
        <v>1937</v>
      </c>
      <c r="U437" s="146" t="s">
        <v>2917</v>
      </c>
    </row>
    <row r="438" spans="1:21">
      <c r="A438" s="145" t="s">
        <v>2918</v>
      </c>
      <c r="B438" s="146" t="s">
        <v>2919</v>
      </c>
      <c r="C438" s="146" t="s">
        <v>41</v>
      </c>
      <c r="D438" s="146">
        <v>2564</v>
      </c>
      <c r="E438" s="146" t="s">
        <v>136</v>
      </c>
      <c r="F438" s="147">
        <v>242431</v>
      </c>
      <c r="G438" s="147" t="s">
        <v>316</v>
      </c>
      <c r="H438" s="147">
        <v>242767</v>
      </c>
      <c r="I438" s="146" t="s">
        <v>101</v>
      </c>
      <c r="J438" s="146" t="s">
        <v>100</v>
      </c>
      <c r="K438" s="146" t="s">
        <v>106</v>
      </c>
      <c r="L438" s="147" t="s">
        <v>2573</v>
      </c>
      <c r="M438" s="147" t="s">
        <v>2914</v>
      </c>
      <c r="N438" s="145">
        <v>70101</v>
      </c>
      <c r="O438" s="146" t="s">
        <v>2915</v>
      </c>
      <c r="P438" s="150" t="s">
        <v>2916</v>
      </c>
      <c r="Q438" s="146" t="s">
        <v>29</v>
      </c>
      <c r="R438" s="145">
        <v>50602</v>
      </c>
      <c r="S438" s="146" t="s">
        <v>440</v>
      </c>
      <c r="T438" s="146" t="s">
        <v>2035</v>
      </c>
      <c r="U438" s="146" t="s">
        <v>2920</v>
      </c>
    </row>
    <row r="439" spans="1:21">
      <c r="A439" s="145" t="s">
        <v>2921</v>
      </c>
      <c r="B439" s="146" t="s">
        <v>2922</v>
      </c>
      <c r="C439" s="146" t="s">
        <v>41</v>
      </c>
      <c r="D439" s="146">
        <v>2565</v>
      </c>
      <c r="E439" s="146" t="s">
        <v>396</v>
      </c>
      <c r="F439" s="147">
        <v>242797</v>
      </c>
      <c r="G439" s="147" t="s">
        <v>59</v>
      </c>
      <c r="H439" s="147">
        <v>243132</v>
      </c>
      <c r="I439" s="146" t="s">
        <v>101</v>
      </c>
      <c r="J439" s="146" t="s">
        <v>238</v>
      </c>
      <c r="K439" s="146" t="s">
        <v>990</v>
      </c>
      <c r="L439" s="147" t="s">
        <v>2025</v>
      </c>
      <c r="M439" s="147" t="s">
        <v>2792</v>
      </c>
      <c r="N439" s="145">
        <v>70102</v>
      </c>
      <c r="O439" s="146" t="s">
        <v>2923</v>
      </c>
      <c r="P439" s="150" t="s">
        <v>2795</v>
      </c>
      <c r="Q439" s="146" t="s">
        <v>29</v>
      </c>
      <c r="R439" s="145">
        <v>50602</v>
      </c>
      <c r="S439" s="146" t="s">
        <v>412</v>
      </c>
      <c r="T439" s="146" t="s">
        <v>1937</v>
      </c>
      <c r="U439" s="146" t="s">
        <v>2924</v>
      </c>
    </row>
    <row r="440" spans="1:21">
      <c r="A440" s="145" t="s">
        <v>2925</v>
      </c>
      <c r="B440" s="146" t="s">
        <v>2926</v>
      </c>
      <c r="C440" s="146" t="s">
        <v>41</v>
      </c>
      <c r="D440" s="146">
        <v>2565</v>
      </c>
      <c r="E440" s="146" t="s">
        <v>396</v>
      </c>
      <c r="F440" s="147">
        <v>242797</v>
      </c>
      <c r="G440" s="147" t="s">
        <v>59</v>
      </c>
      <c r="H440" s="147">
        <v>243132</v>
      </c>
      <c r="I440" s="146" t="s">
        <v>101</v>
      </c>
      <c r="J440" s="146" t="s">
        <v>238</v>
      </c>
      <c r="K440" s="146" t="s">
        <v>990</v>
      </c>
      <c r="L440" s="147" t="s">
        <v>2025</v>
      </c>
      <c r="M440" s="147" t="s">
        <v>2914</v>
      </c>
      <c r="N440" s="145">
        <v>70101</v>
      </c>
      <c r="O440" s="146" t="s">
        <v>2927</v>
      </c>
      <c r="P440" s="150" t="s">
        <v>2928</v>
      </c>
      <c r="Q440" s="146" t="s">
        <v>29</v>
      </c>
      <c r="R440" s="145">
        <v>50602</v>
      </c>
      <c r="S440" s="146" t="s">
        <v>412</v>
      </c>
      <c r="T440" s="146" t="s">
        <v>1937</v>
      </c>
      <c r="U440" s="146" t="s">
        <v>2929</v>
      </c>
    </row>
    <row r="441" spans="1:21">
      <c r="A441" s="146" t="s">
        <v>2930</v>
      </c>
      <c r="B441" s="146" t="s">
        <v>2931</v>
      </c>
      <c r="C441" s="146" t="s">
        <v>73</v>
      </c>
      <c r="D441" s="146">
        <v>2564</v>
      </c>
      <c r="E441" s="146" t="s">
        <v>136</v>
      </c>
      <c r="F441" s="146">
        <v>242431</v>
      </c>
      <c r="G441" s="146" t="s">
        <v>316</v>
      </c>
      <c r="H441" s="146">
        <v>242767</v>
      </c>
      <c r="I441" s="146" t="s">
        <v>37</v>
      </c>
      <c r="J441" s="146" t="s">
        <v>2777</v>
      </c>
      <c r="K441" s="146" t="s">
        <v>2778</v>
      </c>
      <c r="L441" s="146" t="s">
        <v>2573</v>
      </c>
      <c r="M441" s="146">
        <v>110401</v>
      </c>
      <c r="N441" s="146">
        <v>110401</v>
      </c>
      <c r="O441" s="146" t="s">
        <v>2932</v>
      </c>
      <c r="P441" s="150" t="s">
        <v>2933</v>
      </c>
      <c r="Q441" s="146" t="s">
        <v>29</v>
      </c>
      <c r="R441" s="146">
        <v>50602</v>
      </c>
      <c r="S441" s="146" t="s">
        <v>419</v>
      </c>
      <c r="T441" s="146" t="s">
        <v>2051</v>
      </c>
      <c r="U441" s="146" t="s">
        <v>2934</v>
      </c>
    </row>
    <row r="442" spans="1:21">
      <c r="A442" s="145" t="s">
        <v>2935</v>
      </c>
      <c r="B442" s="146" t="s">
        <v>2936</v>
      </c>
      <c r="C442" s="146" t="s">
        <v>27</v>
      </c>
      <c r="D442" s="146">
        <v>2567</v>
      </c>
      <c r="E442" s="146" t="s">
        <v>1988</v>
      </c>
      <c r="F442" s="147">
        <v>243709</v>
      </c>
      <c r="G442" s="147" t="s">
        <v>433</v>
      </c>
      <c r="H442" s="147">
        <v>243891</v>
      </c>
      <c r="I442" s="146" t="s">
        <v>166</v>
      </c>
      <c r="J442" s="146" t="s">
        <v>165</v>
      </c>
      <c r="K442" s="146" t="s">
        <v>2937</v>
      </c>
      <c r="L442" s="146" t="s">
        <v>2132</v>
      </c>
      <c r="M442" s="146" t="s">
        <v>2835</v>
      </c>
      <c r="N442" s="146" t="s">
        <v>2836</v>
      </c>
      <c r="O442" s="146" t="s">
        <v>2838</v>
      </c>
      <c r="P442" s="150" t="s">
        <v>2838</v>
      </c>
      <c r="Q442" t="s">
        <v>29</v>
      </c>
      <c r="R442" s="146" t="s">
        <v>2032</v>
      </c>
      <c r="S442" s="146" t="s">
        <v>2051</v>
      </c>
      <c r="T442" s="146" t="s">
        <v>2051</v>
      </c>
      <c r="U442" s="146" t="s">
        <v>2938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F14-45CC-4FB3-BE31-CED32B33F23F}">
  <sheetPr filterMode="1"/>
  <dimension ref="A1:U371"/>
  <sheetViews>
    <sheetView zoomScale="60" zoomScaleNormal="60" workbookViewId="0">
      <pane ySplit="8" topLeftCell="A46" activePane="bottomLeft" state="frozen"/>
      <selection activeCell="B1" sqref="B1"/>
      <selection pane="bottomLeft" activeCell="A378" sqref="A378"/>
    </sheetView>
  </sheetViews>
  <sheetFormatPr defaultColWidth="9" defaultRowHeight="21"/>
  <cols>
    <col min="1" max="1" width="31.140625" style="70" bestFit="1" customWidth="1"/>
    <col min="2" max="2" width="127.85546875" style="93" customWidth="1"/>
    <col min="3" max="3" width="255.7109375" style="93" bestFit="1" customWidth="1"/>
    <col min="4" max="4" width="54.42578125" style="70" bestFit="1" customWidth="1"/>
    <col min="5" max="5" width="15.85546875" style="72" customWidth="1"/>
    <col min="6" max="6" width="21.140625" style="70" customWidth="1"/>
    <col min="7" max="7" width="20.42578125" style="70" customWidth="1"/>
    <col min="8" max="8" width="48.42578125" style="70" customWidth="1"/>
    <col min="9" max="10" width="46.5703125" style="70" customWidth="1"/>
    <col min="11" max="11" width="43.42578125" style="70" customWidth="1"/>
    <col min="12" max="16" width="35" style="70" customWidth="1"/>
    <col min="17" max="17" width="78.7109375" style="70" bestFit="1" customWidth="1"/>
    <col min="18" max="18" width="16.140625" style="70" bestFit="1" customWidth="1"/>
    <col min="19" max="19" width="15.5703125" style="70" bestFit="1" customWidth="1"/>
    <col min="20" max="20" width="19.42578125" style="70" bestFit="1" customWidth="1"/>
    <col min="21" max="21" width="64.140625" style="70" bestFit="1" customWidth="1"/>
    <col min="22" max="16384" width="9" style="70"/>
  </cols>
  <sheetData>
    <row r="1" spans="1:18" s="17" customFormat="1" ht="36">
      <c r="B1" s="102" t="s">
        <v>1459</v>
      </c>
      <c r="C1" s="87"/>
      <c r="D1" s="16"/>
      <c r="E1" s="88"/>
    </row>
    <row r="2" spans="1:18" s="17" customFormat="1">
      <c r="B2" s="77"/>
      <c r="C2" s="77"/>
      <c r="D2" s="16"/>
      <c r="E2" s="118"/>
    </row>
    <row r="3" spans="1:18" s="17" customFormat="1">
      <c r="B3" s="77"/>
      <c r="C3" s="77"/>
      <c r="D3" s="16"/>
      <c r="E3" s="118"/>
    </row>
    <row r="4" spans="1:18" s="17" customFormat="1">
      <c r="B4" s="77"/>
      <c r="C4" s="77"/>
      <c r="D4" s="16"/>
      <c r="E4" s="118"/>
    </row>
    <row r="5" spans="1:18" s="17" customFormat="1">
      <c r="B5" s="77"/>
      <c r="C5" s="77"/>
      <c r="D5" s="16"/>
      <c r="E5" s="118"/>
    </row>
    <row r="6" spans="1:18" s="17" customFormat="1">
      <c r="A6" s="18"/>
      <c r="B6" s="77"/>
      <c r="C6" s="77"/>
      <c r="D6" s="16"/>
      <c r="E6" s="118"/>
      <c r="F6" s="18"/>
    </row>
    <row r="8" spans="1:18" s="89" customFormat="1">
      <c r="A8" s="19" t="s">
        <v>1</v>
      </c>
      <c r="B8" s="115" t="s">
        <v>2</v>
      </c>
      <c r="C8" s="115" t="s">
        <v>2011</v>
      </c>
      <c r="D8" s="116" t="s">
        <v>6</v>
      </c>
      <c r="E8" s="117" t="s">
        <v>1211</v>
      </c>
      <c r="F8" s="116" t="s">
        <v>13</v>
      </c>
      <c r="G8" s="116" t="s">
        <v>14</v>
      </c>
      <c r="H8" s="116" t="s">
        <v>17</v>
      </c>
      <c r="I8" s="116" t="s">
        <v>18</v>
      </c>
      <c r="J8" s="116" t="s">
        <v>2939</v>
      </c>
      <c r="K8" s="116" t="s">
        <v>19</v>
      </c>
      <c r="L8" s="116" t="s">
        <v>20</v>
      </c>
      <c r="M8" s="106" t="s">
        <v>21</v>
      </c>
      <c r="N8" s="106" t="s">
        <v>22</v>
      </c>
      <c r="O8" s="106" t="s">
        <v>2941</v>
      </c>
      <c r="P8" s="106" t="s">
        <v>2942</v>
      </c>
      <c r="Q8" s="89" t="s">
        <v>2946</v>
      </c>
      <c r="R8" s="116" t="s">
        <v>22</v>
      </c>
    </row>
    <row r="9" spans="1:18">
      <c r="A9" s="2" t="s">
        <v>55</v>
      </c>
      <c r="B9" s="109" t="s">
        <v>56</v>
      </c>
      <c r="C9" s="85" t="s">
        <v>56</v>
      </c>
      <c r="D9" s="78" t="s">
        <v>41</v>
      </c>
      <c r="E9" s="110">
        <v>2561</v>
      </c>
      <c r="F9" s="111" t="s">
        <v>58</v>
      </c>
      <c r="G9" s="111" t="s">
        <v>59</v>
      </c>
      <c r="H9" s="111" t="s">
        <v>60</v>
      </c>
      <c r="I9" s="111" t="s">
        <v>61</v>
      </c>
      <c r="J9" s="111"/>
      <c r="K9" s="111" t="s">
        <v>62</v>
      </c>
      <c r="L9" s="111"/>
      <c r="M9" s="155"/>
      <c r="N9" s="155"/>
      <c r="O9" s="155"/>
      <c r="P9" s="155"/>
      <c r="R9" s="111" t="s">
        <v>1476</v>
      </c>
    </row>
    <row r="10" spans="1:18">
      <c r="A10" s="2" t="s">
        <v>24</v>
      </c>
      <c r="B10" s="109" t="s">
        <v>25</v>
      </c>
      <c r="C10" s="85" t="s">
        <v>25</v>
      </c>
      <c r="D10" s="78" t="s">
        <v>27</v>
      </c>
      <c r="E10" s="110">
        <v>2562</v>
      </c>
      <c r="F10" s="111" t="s">
        <v>33</v>
      </c>
      <c r="G10" s="111" t="s">
        <v>34</v>
      </c>
      <c r="H10" s="111" t="s">
        <v>35</v>
      </c>
      <c r="I10" s="111" t="s">
        <v>36</v>
      </c>
      <c r="J10" s="111"/>
      <c r="K10" s="111" t="s">
        <v>37</v>
      </c>
      <c r="L10" s="111"/>
      <c r="M10" s="155"/>
      <c r="N10" s="155"/>
      <c r="O10" s="155"/>
      <c r="P10" s="155"/>
      <c r="R10" s="111" t="s">
        <v>1479</v>
      </c>
    </row>
    <row r="11" spans="1:18">
      <c r="A11" s="2" t="s">
        <v>39</v>
      </c>
      <c r="B11" s="109" t="s">
        <v>40</v>
      </c>
      <c r="C11" s="85" t="s">
        <v>40</v>
      </c>
      <c r="D11" s="78" t="s">
        <v>41</v>
      </c>
      <c r="E11" s="110">
        <v>2562</v>
      </c>
      <c r="F11" s="111" t="s">
        <v>44</v>
      </c>
      <c r="G11" s="111" t="s">
        <v>34</v>
      </c>
      <c r="H11" s="111" t="s">
        <v>45</v>
      </c>
      <c r="I11" s="111" t="s">
        <v>46</v>
      </c>
      <c r="J11" s="111"/>
      <c r="K11" s="111" t="s">
        <v>47</v>
      </c>
      <c r="L11" s="111"/>
      <c r="M11" s="155"/>
      <c r="N11" s="155"/>
      <c r="O11" s="155"/>
      <c r="P11" s="155"/>
      <c r="R11" s="111" t="s">
        <v>1480</v>
      </c>
    </row>
    <row r="12" spans="1:18">
      <c r="A12" s="2" t="s">
        <v>48</v>
      </c>
      <c r="B12" s="109" t="s">
        <v>49</v>
      </c>
      <c r="C12" s="85" t="s">
        <v>49</v>
      </c>
      <c r="D12" s="78" t="s">
        <v>41</v>
      </c>
      <c r="E12" s="110">
        <v>2562</v>
      </c>
      <c r="F12" s="111" t="s">
        <v>52</v>
      </c>
      <c r="G12" s="111" t="s">
        <v>53</v>
      </c>
      <c r="H12" s="111" t="s">
        <v>45</v>
      </c>
      <c r="I12" s="111" t="s">
        <v>46</v>
      </c>
      <c r="J12" s="111"/>
      <c r="K12" s="111" t="s">
        <v>47</v>
      </c>
      <c r="L12" s="111"/>
      <c r="M12" s="155"/>
      <c r="N12" s="155"/>
      <c r="O12" s="155"/>
      <c r="P12" s="155"/>
      <c r="R12" s="111" t="s">
        <v>1479</v>
      </c>
    </row>
    <row r="13" spans="1:18">
      <c r="A13" s="2" t="s">
        <v>64</v>
      </c>
      <c r="B13" s="109" t="s">
        <v>65</v>
      </c>
      <c r="C13" s="85" t="s">
        <v>65</v>
      </c>
      <c r="D13" s="78" t="s">
        <v>66</v>
      </c>
      <c r="E13" s="110">
        <v>2562</v>
      </c>
      <c r="F13" s="111" t="s">
        <v>44</v>
      </c>
      <c r="G13" s="111" t="s">
        <v>68</v>
      </c>
      <c r="H13" s="111" t="s">
        <v>69</v>
      </c>
      <c r="I13" s="111" t="s">
        <v>70</v>
      </c>
      <c r="J13" s="111"/>
      <c r="K13" s="111" t="s">
        <v>47</v>
      </c>
      <c r="L13" s="111"/>
      <c r="M13" s="155"/>
      <c r="N13" s="155"/>
      <c r="O13" s="155"/>
      <c r="P13" s="155"/>
      <c r="R13" s="111" t="s">
        <v>1479</v>
      </c>
    </row>
    <row r="14" spans="1:18">
      <c r="A14" s="2" t="s">
        <v>71</v>
      </c>
      <c r="B14" s="109" t="s">
        <v>72</v>
      </c>
      <c r="C14" s="85" t="s">
        <v>72</v>
      </c>
      <c r="D14" s="78" t="s">
        <v>73</v>
      </c>
      <c r="E14" s="110">
        <v>2562</v>
      </c>
      <c r="F14" s="111" t="s">
        <v>68</v>
      </c>
      <c r="G14" s="111" t="s">
        <v>68</v>
      </c>
      <c r="H14" s="111" t="s">
        <v>69</v>
      </c>
      <c r="I14" s="111" t="s">
        <v>70</v>
      </c>
      <c r="J14" s="111"/>
      <c r="K14" s="111" t="s">
        <v>47</v>
      </c>
      <c r="L14" s="111"/>
      <c r="M14" s="155"/>
      <c r="N14" s="155"/>
      <c r="O14" s="155"/>
      <c r="P14" s="155"/>
      <c r="R14" s="112" t="s">
        <v>1479</v>
      </c>
    </row>
    <row r="15" spans="1:18">
      <c r="A15" s="2" t="s">
        <v>75</v>
      </c>
      <c r="B15" s="109" t="s">
        <v>76</v>
      </c>
      <c r="C15" s="85" t="s">
        <v>76</v>
      </c>
      <c r="D15" s="78" t="s">
        <v>27</v>
      </c>
      <c r="E15" s="79">
        <v>2562</v>
      </c>
      <c r="F15" s="78" t="s">
        <v>78</v>
      </c>
      <c r="G15" s="78" t="s">
        <v>78</v>
      </c>
      <c r="H15" s="78" t="s">
        <v>69</v>
      </c>
      <c r="I15" s="78" t="s">
        <v>70</v>
      </c>
      <c r="J15" s="78"/>
      <c r="K15" s="78" t="s">
        <v>47</v>
      </c>
      <c r="L15" s="78"/>
      <c r="M15" s="2"/>
      <c r="N15" s="2"/>
      <c r="O15" s="2"/>
      <c r="P15" s="2"/>
      <c r="R15" s="78" t="s">
        <v>1479</v>
      </c>
    </row>
    <row r="16" spans="1:18">
      <c r="A16" s="2" t="s">
        <v>79</v>
      </c>
      <c r="B16" s="109" t="s">
        <v>80</v>
      </c>
      <c r="C16" s="85" t="s">
        <v>80</v>
      </c>
      <c r="D16" s="78" t="s">
        <v>27</v>
      </c>
      <c r="E16" s="79">
        <v>2562</v>
      </c>
      <c r="F16" s="78" t="s">
        <v>34</v>
      </c>
      <c r="G16" s="78" t="s">
        <v>34</v>
      </c>
      <c r="H16" s="78" t="s">
        <v>69</v>
      </c>
      <c r="I16" s="78" t="s">
        <v>70</v>
      </c>
      <c r="J16" s="78"/>
      <c r="K16" s="78" t="s">
        <v>47</v>
      </c>
      <c r="L16" s="78"/>
      <c r="M16" s="2"/>
      <c r="N16" s="2"/>
      <c r="O16" s="2"/>
      <c r="P16" s="2"/>
      <c r="R16" s="78" t="s">
        <v>1479</v>
      </c>
    </row>
    <row r="17" spans="1:18">
      <c r="A17" s="2" t="s">
        <v>90</v>
      </c>
      <c r="B17" s="109" t="s">
        <v>91</v>
      </c>
      <c r="C17" s="85" t="s">
        <v>91</v>
      </c>
      <c r="D17" s="78" t="s">
        <v>41</v>
      </c>
      <c r="E17" s="79">
        <v>2562</v>
      </c>
      <c r="F17" s="78" t="s">
        <v>33</v>
      </c>
      <c r="G17" s="78" t="s">
        <v>34</v>
      </c>
      <c r="H17" s="78" t="s">
        <v>93</v>
      </c>
      <c r="I17" s="78" t="s">
        <v>70</v>
      </c>
      <c r="J17" s="78"/>
      <c r="K17" s="78" t="s">
        <v>47</v>
      </c>
      <c r="L17" s="78"/>
      <c r="M17" s="2"/>
      <c r="N17" s="2"/>
      <c r="O17" s="2"/>
      <c r="P17" s="2"/>
      <c r="R17" s="78" t="s">
        <v>1479</v>
      </c>
    </row>
    <row r="18" spans="1:18">
      <c r="A18" s="2" t="s">
        <v>108</v>
      </c>
      <c r="B18" s="109" t="s">
        <v>109</v>
      </c>
      <c r="C18" s="85" t="s">
        <v>109</v>
      </c>
      <c r="D18" s="78" t="s">
        <v>41</v>
      </c>
      <c r="E18" s="79">
        <v>2562</v>
      </c>
      <c r="F18" s="78" t="s">
        <v>78</v>
      </c>
      <c r="G18" s="78" t="s">
        <v>111</v>
      </c>
      <c r="H18" s="78" t="s">
        <v>112</v>
      </c>
      <c r="I18" s="78" t="s">
        <v>70</v>
      </c>
      <c r="J18" s="78"/>
      <c r="K18" s="78" t="s">
        <v>47</v>
      </c>
      <c r="L18" s="78"/>
      <c r="M18" s="2"/>
      <c r="N18" s="2"/>
      <c r="O18" s="2"/>
      <c r="P18" s="2"/>
      <c r="R18" s="78" t="s">
        <v>1479</v>
      </c>
    </row>
    <row r="19" spans="1:18">
      <c r="A19" s="2" t="s">
        <v>113</v>
      </c>
      <c r="B19" s="109" t="s">
        <v>114</v>
      </c>
      <c r="C19" s="85" t="s">
        <v>114</v>
      </c>
      <c r="D19" s="78" t="s">
        <v>41</v>
      </c>
      <c r="E19" s="79">
        <v>2562</v>
      </c>
      <c r="F19" s="78" t="s">
        <v>44</v>
      </c>
      <c r="G19" s="78" t="s">
        <v>88</v>
      </c>
      <c r="H19" s="78" t="s">
        <v>112</v>
      </c>
      <c r="I19" s="78" t="s">
        <v>70</v>
      </c>
      <c r="J19" s="78"/>
      <c r="K19" s="78" t="s">
        <v>47</v>
      </c>
      <c r="L19" s="78"/>
      <c r="M19" s="2"/>
      <c r="N19" s="2"/>
      <c r="O19" s="2"/>
      <c r="P19" s="2"/>
      <c r="R19" s="78" t="s">
        <v>1479</v>
      </c>
    </row>
    <row r="20" spans="1:18">
      <c r="A20" s="2" t="s">
        <v>119</v>
      </c>
      <c r="B20" s="109" t="s">
        <v>120</v>
      </c>
      <c r="C20" s="85" t="s">
        <v>120</v>
      </c>
      <c r="D20" s="78" t="s">
        <v>41</v>
      </c>
      <c r="E20" s="79">
        <v>2562</v>
      </c>
      <c r="F20" s="78" t="s">
        <v>68</v>
      </c>
      <c r="G20" s="78" t="s">
        <v>122</v>
      </c>
      <c r="H20" s="78" t="s">
        <v>112</v>
      </c>
      <c r="I20" s="78" t="s">
        <v>70</v>
      </c>
      <c r="J20" s="78"/>
      <c r="K20" s="78" t="s">
        <v>47</v>
      </c>
      <c r="L20" s="80"/>
      <c r="M20" s="156"/>
      <c r="N20" s="156"/>
      <c r="O20" s="156"/>
      <c r="P20" s="156"/>
      <c r="R20" s="78" t="s">
        <v>1479</v>
      </c>
    </row>
    <row r="21" spans="1:18">
      <c r="A21" s="2" t="s">
        <v>144</v>
      </c>
      <c r="B21" s="109" t="s">
        <v>145</v>
      </c>
      <c r="C21" s="85" t="s">
        <v>145</v>
      </c>
      <c r="D21" s="78" t="s">
        <v>41</v>
      </c>
      <c r="E21" s="79">
        <v>2562</v>
      </c>
      <c r="F21" s="78" t="s">
        <v>147</v>
      </c>
      <c r="G21" s="78" t="s">
        <v>34</v>
      </c>
      <c r="H21" s="78" t="s">
        <v>93</v>
      </c>
      <c r="I21" s="78" t="s">
        <v>70</v>
      </c>
      <c r="J21" s="78"/>
      <c r="K21" s="78" t="s">
        <v>47</v>
      </c>
      <c r="L21" s="80"/>
      <c r="M21" s="156"/>
      <c r="N21" s="156"/>
      <c r="O21" s="156"/>
      <c r="P21" s="156"/>
      <c r="R21" s="78" t="s">
        <v>1479</v>
      </c>
    </row>
    <row r="22" spans="1:18">
      <c r="A22" s="2" t="s">
        <v>154</v>
      </c>
      <c r="B22" s="109" t="s">
        <v>155</v>
      </c>
      <c r="C22" s="85" t="s">
        <v>155</v>
      </c>
      <c r="D22" s="78" t="s">
        <v>41</v>
      </c>
      <c r="E22" s="79">
        <v>2562</v>
      </c>
      <c r="F22" s="78" t="s">
        <v>33</v>
      </c>
      <c r="G22" s="78" t="s">
        <v>34</v>
      </c>
      <c r="H22" s="78" t="s">
        <v>93</v>
      </c>
      <c r="I22" s="78" t="s">
        <v>70</v>
      </c>
      <c r="J22" s="78"/>
      <c r="K22" s="78" t="s">
        <v>47</v>
      </c>
      <c r="L22" s="80"/>
      <c r="M22" s="156"/>
      <c r="N22" s="156"/>
      <c r="O22" s="156"/>
      <c r="P22" s="156"/>
      <c r="R22" s="78" t="s">
        <v>1479</v>
      </c>
    </row>
    <row r="23" spans="1:18">
      <c r="A23" s="2" t="s">
        <v>167</v>
      </c>
      <c r="B23" s="109" t="s">
        <v>168</v>
      </c>
      <c r="C23" s="85" t="s">
        <v>168</v>
      </c>
      <c r="D23" s="78" t="s">
        <v>66</v>
      </c>
      <c r="E23" s="79">
        <v>2562</v>
      </c>
      <c r="F23" s="78" t="s">
        <v>170</v>
      </c>
      <c r="G23" s="78" t="s">
        <v>140</v>
      </c>
      <c r="H23" s="78" t="s">
        <v>93</v>
      </c>
      <c r="I23" s="78" t="s">
        <v>70</v>
      </c>
      <c r="J23" s="78"/>
      <c r="K23" s="78" t="s">
        <v>47</v>
      </c>
      <c r="L23" s="80"/>
      <c r="M23" s="156"/>
      <c r="N23" s="156"/>
      <c r="O23" s="156"/>
      <c r="P23" s="156"/>
      <c r="R23" s="78" t="s">
        <v>1479</v>
      </c>
    </row>
    <row r="24" spans="1:18">
      <c r="A24" s="2" t="s">
        <v>174</v>
      </c>
      <c r="B24" s="109" t="s">
        <v>175</v>
      </c>
      <c r="C24" s="85" t="s">
        <v>175</v>
      </c>
      <c r="D24" s="78" t="s">
        <v>66</v>
      </c>
      <c r="E24" s="79">
        <v>2562</v>
      </c>
      <c r="F24" s="78" t="s">
        <v>44</v>
      </c>
      <c r="G24" s="78" t="s">
        <v>177</v>
      </c>
      <c r="H24" s="78" t="s">
        <v>93</v>
      </c>
      <c r="I24" s="78" t="s">
        <v>70</v>
      </c>
      <c r="J24" s="78"/>
      <c r="K24" s="78" t="s">
        <v>47</v>
      </c>
      <c r="L24" s="80"/>
      <c r="M24" s="156"/>
      <c r="N24" s="156"/>
      <c r="O24" s="156"/>
      <c r="P24" s="156"/>
      <c r="R24" s="78" t="s">
        <v>1479</v>
      </c>
    </row>
    <row r="25" spans="1:18">
      <c r="A25" s="2" t="s">
        <v>840</v>
      </c>
      <c r="B25" s="109" t="s">
        <v>841</v>
      </c>
      <c r="C25" s="85" t="s">
        <v>841</v>
      </c>
      <c r="D25" s="78" t="s">
        <v>41</v>
      </c>
      <c r="E25" s="79">
        <v>2562</v>
      </c>
      <c r="F25" s="78" t="s">
        <v>52</v>
      </c>
      <c r="G25" s="78" t="s">
        <v>843</v>
      </c>
      <c r="H25" s="78" t="s">
        <v>835</v>
      </c>
      <c r="I25" s="78" t="s">
        <v>426</v>
      </c>
      <c r="J25" s="78"/>
      <c r="K25" s="78" t="s">
        <v>62</v>
      </c>
      <c r="L25" s="80"/>
      <c r="M25" s="156"/>
      <c r="N25" s="156"/>
      <c r="O25" s="156"/>
      <c r="P25" s="156"/>
      <c r="R25" s="78" t="s">
        <v>1481</v>
      </c>
    </row>
    <row r="26" spans="1:18">
      <c r="A26" s="2" t="s">
        <v>845</v>
      </c>
      <c r="B26" s="109" t="s">
        <v>422</v>
      </c>
      <c r="C26" s="85" t="s">
        <v>422</v>
      </c>
      <c r="D26" s="78" t="s">
        <v>41</v>
      </c>
      <c r="E26" s="79">
        <v>2562</v>
      </c>
      <c r="F26" s="78" t="s">
        <v>52</v>
      </c>
      <c r="G26" s="78" t="s">
        <v>834</v>
      </c>
      <c r="H26" s="78" t="s">
        <v>847</v>
      </c>
      <c r="I26" s="78" t="s">
        <v>426</v>
      </c>
      <c r="J26" s="78"/>
      <c r="K26" s="78" t="s">
        <v>62</v>
      </c>
      <c r="L26" s="80"/>
      <c r="M26" s="156"/>
      <c r="N26" s="156"/>
      <c r="O26" s="156"/>
      <c r="P26" s="156"/>
      <c r="R26" s="78" t="s">
        <v>1481</v>
      </c>
    </row>
    <row r="27" spans="1:18">
      <c r="A27" s="2" t="s">
        <v>82</v>
      </c>
      <c r="B27" s="109" t="s">
        <v>83</v>
      </c>
      <c r="C27" s="85" t="s">
        <v>83</v>
      </c>
      <c r="D27" s="78" t="s">
        <v>41</v>
      </c>
      <c r="E27" s="79">
        <v>2563</v>
      </c>
      <c r="F27" s="78" t="s">
        <v>85</v>
      </c>
      <c r="G27" s="78" t="s">
        <v>85</v>
      </c>
      <c r="H27" s="78" t="s">
        <v>69</v>
      </c>
      <c r="I27" s="78" t="s">
        <v>70</v>
      </c>
      <c r="J27" s="78"/>
      <c r="K27" s="78" t="s">
        <v>47</v>
      </c>
      <c r="L27" s="78"/>
      <c r="M27" s="2"/>
      <c r="N27" s="2"/>
      <c r="O27" s="2"/>
      <c r="P27" s="2"/>
      <c r="R27" s="78" t="s">
        <v>1479</v>
      </c>
    </row>
    <row r="28" spans="1:18">
      <c r="A28" s="2" t="s">
        <v>86</v>
      </c>
      <c r="B28" s="109" t="s">
        <v>56</v>
      </c>
      <c r="C28" s="85" t="s">
        <v>56</v>
      </c>
      <c r="D28" s="78" t="s">
        <v>41</v>
      </c>
      <c r="E28" s="79">
        <v>2563</v>
      </c>
      <c r="F28" s="78" t="s">
        <v>88</v>
      </c>
      <c r="G28" s="78" t="s">
        <v>59</v>
      </c>
      <c r="H28" s="78" t="s">
        <v>60</v>
      </c>
      <c r="I28" s="78" t="s">
        <v>61</v>
      </c>
      <c r="J28" s="78"/>
      <c r="K28" s="78" t="s">
        <v>62</v>
      </c>
      <c r="L28" s="78"/>
      <c r="M28" s="2"/>
      <c r="N28" s="2"/>
      <c r="O28" s="2"/>
      <c r="P28" s="2"/>
      <c r="R28" s="78" t="s">
        <v>1476</v>
      </c>
    </row>
    <row r="29" spans="1:18">
      <c r="A29" s="2" t="s">
        <v>95</v>
      </c>
      <c r="B29" s="109" t="s">
        <v>96</v>
      </c>
      <c r="C29" s="85" t="s">
        <v>96</v>
      </c>
      <c r="D29" s="78" t="s">
        <v>41</v>
      </c>
      <c r="E29" s="79">
        <v>2563</v>
      </c>
      <c r="F29" s="78" t="s">
        <v>88</v>
      </c>
      <c r="G29" s="78" t="s">
        <v>85</v>
      </c>
      <c r="H29" s="78" t="s">
        <v>99</v>
      </c>
      <c r="I29" s="78" t="s">
        <v>100</v>
      </c>
      <c r="J29" s="78"/>
      <c r="K29" s="78" t="s">
        <v>101</v>
      </c>
      <c r="L29" s="78"/>
      <c r="M29" s="2"/>
      <c r="N29" s="2"/>
      <c r="O29" s="2"/>
      <c r="P29" s="2"/>
      <c r="R29" s="78" t="s">
        <v>1476</v>
      </c>
    </row>
    <row r="30" spans="1:18">
      <c r="A30" s="2" t="s">
        <v>103</v>
      </c>
      <c r="B30" s="109" t="s">
        <v>104</v>
      </c>
      <c r="C30" s="85" t="s">
        <v>104</v>
      </c>
      <c r="D30" s="78" t="s">
        <v>41</v>
      </c>
      <c r="E30" s="79">
        <v>2563</v>
      </c>
      <c r="F30" s="78" t="s">
        <v>88</v>
      </c>
      <c r="G30" s="78" t="s">
        <v>85</v>
      </c>
      <c r="H30" s="78" t="s">
        <v>106</v>
      </c>
      <c r="I30" s="78" t="s">
        <v>100</v>
      </c>
      <c r="J30" s="78"/>
      <c r="K30" s="78" t="s">
        <v>101</v>
      </c>
      <c r="L30" s="78"/>
      <c r="M30" s="2"/>
      <c r="N30" s="2"/>
      <c r="O30" s="2"/>
      <c r="P30" s="2"/>
      <c r="R30" s="78" t="s">
        <v>1479</v>
      </c>
    </row>
    <row r="31" spans="1:18">
      <c r="A31" s="2" t="s">
        <v>116</v>
      </c>
      <c r="B31" s="109" t="s">
        <v>117</v>
      </c>
      <c r="C31" s="85" t="s">
        <v>117</v>
      </c>
      <c r="D31" s="78" t="s">
        <v>41</v>
      </c>
      <c r="E31" s="79">
        <v>2563</v>
      </c>
      <c r="F31" s="78" t="s">
        <v>88</v>
      </c>
      <c r="G31" s="78" t="s">
        <v>85</v>
      </c>
      <c r="H31" s="78" t="s">
        <v>112</v>
      </c>
      <c r="I31" s="78" t="s">
        <v>70</v>
      </c>
      <c r="J31" s="78"/>
      <c r="K31" s="78" t="s">
        <v>47</v>
      </c>
      <c r="L31" s="80"/>
      <c r="M31" s="156"/>
      <c r="N31" s="156"/>
      <c r="O31" s="156"/>
      <c r="P31" s="156"/>
      <c r="R31" s="78" t="s">
        <v>1479</v>
      </c>
    </row>
    <row r="32" spans="1:18">
      <c r="A32" s="2" t="s">
        <v>123</v>
      </c>
      <c r="B32" s="109" t="s">
        <v>124</v>
      </c>
      <c r="C32" s="85" t="s">
        <v>124</v>
      </c>
      <c r="D32" s="78" t="s">
        <v>41</v>
      </c>
      <c r="E32" s="79">
        <v>2563</v>
      </c>
      <c r="F32" s="78" t="s">
        <v>126</v>
      </c>
      <c r="G32" s="78" t="s">
        <v>127</v>
      </c>
      <c r="H32" s="78" t="s">
        <v>112</v>
      </c>
      <c r="I32" s="78" t="s">
        <v>70</v>
      </c>
      <c r="J32" s="78"/>
      <c r="K32" s="78" t="s">
        <v>47</v>
      </c>
      <c r="L32" s="80"/>
      <c r="M32" s="156"/>
      <c r="N32" s="156"/>
      <c r="O32" s="156"/>
      <c r="P32" s="156"/>
      <c r="R32" s="78" t="s">
        <v>1479</v>
      </c>
    </row>
    <row r="33" spans="1:18">
      <c r="A33" s="2" t="s">
        <v>128</v>
      </c>
      <c r="B33" s="109" t="s">
        <v>129</v>
      </c>
      <c r="C33" s="85" t="s">
        <v>129</v>
      </c>
      <c r="D33" s="78" t="s">
        <v>41</v>
      </c>
      <c r="E33" s="79">
        <v>2563</v>
      </c>
      <c r="F33" s="78" t="s">
        <v>131</v>
      </c>
      <c r="G33" s="78" t="s">
        <v>85</v>
      </c>
      <c r="H33" s="78" t="s">
        <v>112</v>
      </c>
      <c r="I33" s="78" t="s">
        <v>70</v>
      </c>
      <c r="J33" s="78"/>
      <c r="K33" s="78" t="s">
        <v>47</v>
      </c>
      <c r="L33" s="80"/>
      <c r="M33" s="156"/>
      <c r="N33" s="156"/>
      <c r="O33" s="156"/>
      <c r="P33" s="156"/>
      <c r="R33" s="78" t="s">
        <v>1479</v>
      </c>
    </row>
    <row r="34" spans="1:18">
      <c r="A34" s="2" t="s">
        <v>132</v>
      </c>
      <c r="B34" s="109" t="s">
        <v>133</v>
      </c>
      <c r="C34" s="85" t="s">
        <v>133</v>
      </c>
      <c r="D34" s="78" t="s">
        <v>41</v>
      </c>
      <c r="E34" s="79">
        <v>2563</v>
      </c>
      <c r="F34" s="78" t="s">
        <v>126</v>
      </c>
      <c r="G34" s="78" t="s">
        <v>136</v>
      </c>
      <c r="H34" s="78" t="s">
        <v>112</v>
      </c>
      <c r="I34" s="78" t="s">
        <v>70</v>
      </c>
      <c r="J34" s="78"/>
      <c r="K34" s="78" t="s">
        <v>47</v>
      </c>
      <c r="L34" s="80"/>
      <c r="M34" s="156"/>
      <c r="N34" s="156"/>
      <c r="O34" s="156"/>
      <c r="P34" s="156"/>
      <c r="R34" s="78" t="s">
        <v>1479</v>
      </c>
    </row>
    <row r="35" spans="1:18">
      <c r="A35" s="2" t="s">
        <v>137</v>
      </c>
      <c r="B35" s="109" t="s">
        <v>138</v>
      </c>
      <c r="C35" s="85" t="s">
        <v>138</v>
      </c>
      <c r="D35" s="78" t="s">
        <v>41</v>
      </c>
      <c r="E35" s="79">
        <v>2563</v>
      </c>
      <c r="F35" s="78" t="s">
        <v>88</v>
      </c>
      <c r="G35" s="78" t="s">
        <v>140</v>
      </c>
      <c r="H35" s="78" t="s">
        <v>112</v>
      </c>
      <c r="I35" s="78" t="s">
        <v>70</v>
      </c>
      <c r="J35" s="78"/>
      <c r="K35" s="78" t="s">
        <v>47</v>
      </c>
      <c r="L35" s="80"/>
      <c r="M35" s="156"/>
      <c r="N35" s="156"/>
      <c r="O35" s="156"/>
      <c r="P35" s="156"/>
      <c r="R35" s="78" t="s">
        <v>1479</v>
      </c>
    </row>
    <row r="36" spans="1:18">
      <c r="A36" s="2" t="s">
        <v>141</v>
      </c>
      <c r="B36" s="109" t="s">
        <v>142</v>
      </c>
      <c r="C36" s="85" t="s">
        <v>142</v>
      </c>
      <c r="D36" s="78" t="s">
        <v>41</v>
      </c>
      <c r="E36" s="79">
        <v>2563</v>
      </c>
      <c r="F36" s="78" t="s">
        <v>126</v>
      </c>
      <c r="G36" s="78" t="s">
        <v>127</v>
      </c>
      <c r="H36" s="78" t="s">
        <v>112</v>
      </c>
      <c r="I36" s="78" t="s">
        <v>70</v>
      </c>
      <c r="J36" s="78"/>
      <c r="K36" s="78" t="s">
        <v>47</v>
      </c>
      <c r="L36" s="80"/>
      <c r="M36" s="156"/>
      <c r="N36" s="156"/>
      <c r="O36" s="156"/>
      <c r="P36" s="156"/>
      <c r="R36" s="78" t="s">
        <v>1479</v>
      </c>
    </row>
    <row r="37" spans="1:18">
      <c r="A37" s="2" t="s">
        <v>149</v>
      </c>
      <c r="B37" s="109" t="s">
        <v>150</v>
      </c>
      <c r="C37" s="85" t="s">
        <v>150</v>
      </c>
      <c r="D37" s="78" t="s">
        <v>41</v>
      </c>
      <c r="E37" s="79">
        <v>2563</v>
      </c>
      <c r="F37" s="78" t="s">
        <v>88</v>
      </c>
      <c r="G37" s="78" t="s">
        <v>85</v>
      </c>
      <c r="H37" s="78" t="s">
        <v>153</v>
      </c>
      <c r="I37" s="78" t="s">
        <v>46</v>
      </c>
      <c r="J37" s="78"/>
      <c r="K37" s="78" t="s">
        <v>47</v>
      </c>
      <c r="L37" s="80"/>
      <c r="M37" s="156"/>
      <c r="N37" s="156"/>
      <c r="O37" s="156"/>
      <c r="P37" s="156"/>
      <c r="R37" s="78" t="s">
        <v>1479</v>
      </c>
    </row>
    <row r="38" spans="1:18">
      <c r="A38" s="2" t="s">
        <v>157</v>
      </c>
      <c r="B38" s="109" t="s">
        <v>158</v>
      </c>
      <c r="C38" s="85" t="s">
        <v>158</v>
      </c>
      <c r="D38" s="78" t="s">
        <v>27</v>
      </c>
      <c r="E38" s="79">
        <v>2563</v>
      </c>
      <c r="F38" s="78" t="s">
        <v>88</v>
      </c>
      <c r="G38" s="78" t="s">
        <v>85</v>
      </c>
      <c r="H38" s="78" t="s">
        <v>93</v>
      </c>
      <c r="I38" s="78" t="s">
        <v>70</v>
      </c>
      <c r="J38" s="78"/>
      <c r="K38" s="78" t="s">
        <v>47</v>
      </c>
      <c r="L38" s="80"/>
      <c r="M38" s="156"/>
      <c r="N38" s="156"/>
      <c r="O38" s="156"/>
      <c r="P38" s="156"/>
      <c r="R38" s="78" t="s">
        <v>1479</v>
      </c>
    </row>
    <row r="39" spans="1:18">
      <c r="A39" s="2" t="s">
        <v>161</v>
      </c>
      <c r="B39" s="109" t="s">
        <v>162</v>
      </c>
      <c r="C39" s="85" t="s">
        <v>162</v>
      </c>
      <c r="D39" s="78" t="s">
        <v>41</v>
      </c>
      <c r="E39" s="79">
        <v>2563</v>
      </c>
      <c r="F39" s="78" t="s">
        <v>88</v>
      </c>
      <c r="G39" s="78" t="s">
        <v>85</v>
      </c>
      <c r="H39" s="78" t="s">
        <v>164</v>
      </c>
      <c r="I39" s="78" t="s">
        <v>165</v>
      </c>
      <c r="J39" s="78"/>
      <c r="K39" s="78" t="s">
        <v>166</v>
      </c>
      <c r="L39" s="80"/>
      <c r="M39" s="156"/>
      <c r="N39" s="156"/>
      <c r="O39" s="156"/>
      <c r="P39" s="156"/>
      <c r="R39" s="78" t="s">
        <v>1479</v>
      </c>
    </row>
    <row r="40" spans="1:18">
      <c r="A40" s="2" t="s">
        <v>171</v>
      </c>
      <c r="B40" s="109" t="s">
        <v>172</v>
      </c>
      <c r="C40" s="85" t="s">
        <v>172</v>
      </c>
      <c r="D40" s="78" t="s">
        <v>41</v>
      </c>
      <c r="E40" s="79">
        <v>2563</v>
      </c>
      <c r="F40" s="78" t="s">
        <v>88</v>
      </c>
      <c r="G40" s="78" t="s">
        <v>85</v>
      </c>
      <c r="H40" s="78" t="s">
        <v>93</v>
      </c>
      <c r="I40" s="78" t="s">
        <v>70</v>
      </c>
      <c r="J40" s="78"/>
      <c r="K40" s="78" t="s">
        <v>47</v>
      </c>
      <c r="L40" s="80"/>
      <c r="M40" s="156"/>
      <c r="N40" s="156"/>
      <c r="O40" s="156"/>
      <c r="P40" s="156"/>
      <c r="R40" s="78" t="s">
        <v>1479</v>
      </c>
    </row>
    <row r="41" spans="1:18">
      <c r="A41" s="2" t="s">
        <v>179</v>
      </c>
      <c r="B41" s="109" t="s">
        <v>180</v>
      </c>
      <c r="C41" s="85" t="s">
        <v>180</v>
      </c>
      <c r="D41" s="78" t="s">
        <v>41</v>
      </c>
      <c r="E41" s="79">
        <v>2563</v>
      </c>
      <c r="F41" s="78" t="s">
        <v>182</v>
      </c>
      <c r="G41" s="78" t="s">
        <v>85</v>
      </c>
      <c r="H41" s="78" t="s">
        <v>183</v>
      </c>
      <c r="I41" s="78" t="s">
        <v>184</v>
      </c>
      <c r="J41" s="78"/>
      <c r="K41" s="78" t="s">
        <v>185</v>
      </c>
      <c r="L41" s="80"/>
      <c r="M41" s="156"/>
      <c r="N41" s="156"/>
      <c r="O41" s="156"/>
      <c r="P41" s="156"/>
      <c r="R41" s="78" t="s">
        <v>1481</v>
      </c>
    </row>
    <row r="42" spans="1:18">
      <c r="A42" s="2" t="s">
        <v>186</v>
      </c>
      <c r="B42" s="109" t="s">
        <v>187</v>
      </c>
      <c r="C42" s="85" t="s">
        <v>187</v>
      </c>
      <c r="D42" s="78" t="s">
        <v>41</v>
      </c>
      <c r="E42" s="79">
        <v>2563</v>
      </c>
      <c r="F42" s="78" t="s">
        <v>88</v>
      </c>
      <c r="G42" s="78" t="s">
        <v>85</v>
      </c>
      <c r="H42" s="78" t="s">
        <v>45</v>
      </c>
      <c r="I42" s="78" t="s">
        <v>46</v>
      </c>
      <c r="J42" s="78"/>
      <c r="K42" s="78" t="s">
        <v>47</v>
      </c>
      <c r="L42" s="80"/>
      <c r="M42" s="156"/>
      <c r="N42" s="156"/>
      <c r="O42" s="156"/>
      <c r="P42" s="156"/>
      <c r="R42" s="78" t="s">
        <v>1480</v>
      </c>
    </row>
    <row r="43" spans="1:18">
      <c r="A43" s="2" t="s">
        <v>190</v>
      </c>
      <c r="B43" s="109" t="s">
        <v>191</v>
      </c>
      <c r="C43" s="85" t="s">
        <v>191</v>
      </c>
      <c r="D43" s="78" t="s">
        <v>41</v>
      </c>
      <c r="E43" s="79">
        <v>2563</v>
      </c>
      <c r="F43" s="78" t="s">
        <v>88</v>
      </c>
      <c r="G43" s="78" t="s">
        <v>85</v>
      </c>
      <c r="H43" s="78" t="s">
        <v>193</v>
      </c>
      <c r="I43" s="78" t="s">
        <v>165</v>
      </c>
      <c r="J43" s="78"/>
      <c r="K43" s="78" t="s">
        <v>166</v>
      </c>
      <c r="L43" s="80"/>
      <c r="M43" s="156"/>
      <c r="N43" s="156"/>
      <c r="O43" s="156"/>
      <c r="P43" s="156"/>
      <c r="R43" s="78" t="s">
        <v>1481</v>
      </c>
    </row>
    <row r="44" spans="1:18">
      <c r="A44" s="2" t="s">
        <v>194</v>
      </c>
      <c r="B44" s="109" t="s">
        <v>195</v>
      </c>
      <c r="C44" s="85" t="s">
        <v>195</v>
      </c>
      <c r="D44" s="78" t="s">
        <v>41</v>
      </c>
      <c r="E44" s="79">
        <v>2563</v>
      </c>
      <c r="F44" s="78" t="s">
        <v>88</v>
      </c>
      <c r="G44" s="78" t="s">
        <v>85</v>
      </c>
      <c r="H44" s="78" t="s">
        <v>193</v>
      </c>
      <c r="I44" s="78" t="s">
        <v>165</v>
      </c>
      <c r="J44" s="78"/>
      <c r="K44" s="78" t="s">
        <v>166</v>
      </c>
      <c r="L44" s="80"/>
      <c r="M44" s="156"/>
      <c r="N44" s="156"/>
      <c r="O44" s="156"/>
      <c r="P44" s="156"/>
      <c r="R44" s="78" t="s">
        <v>1482</v>
      </c>
    </row>
    <row r="45" spans="1:18">
      <c r="A45" s="2" t="s">
        <v>197</v>
      </c>
      <c r="B45" s="109" t="s">
        <v>198</v>
      </c>
      <c r="C45" s="85" t="s">
        <v>198</v>
      </c>
      <c r="D45" s="78" t="s">
        <v>41</v>
      </c>
      <c r="E45" s="79">
        <v>2563</v>
      </c>
      <c r="F45" s="78" t="s">
        <v>88</v>
      </c>
      <c r="G45" s="78" t="s">
        <v>85</v>
      </c>
      <c r="H45" s="78" t="s">
        <v>193</v>
      </c>
      <c r="I45" s="78" t="s">
        <v>165</v>
      </c>
      <c r="J45" s="78"/>
      <c r="K45" s="78" t="s">
        <v>166</v>
      </c>
      <c r="L45" s="80"/>
      <c r="M45" s="156"/>
      <c r="N45" s="156"/>
      <c r="O45" s="156"/>
      <c r="P45" s="156"/>
      <c r="R45" s="78" t="s">
        <v>1479</v>
      </c>
    </row>
    <row r="46" spans="1:18">
      <c r="A46" s="2" t="s">
        <v>200</v>
      </c>
      <c r="B46" s="109" t="s">
        <v>201</v>
      </c>
      <c r="C46" s="85" t="s">
        <v>201</v>
      </c>
      <c r="D46" s="78" t="s">
        <v>41</v>
      </c>
      <c r="E46" s="79">
        <v>2563</v>
      </c>
      <c r="F46" s="78" t="s">
        <v>88</v>
      </c>
      <c r="G46" s="78" t="s">
        <v>85</v>
      </c>
      <c r="H46" s="78" t="s">
        <v>193</v>
      </c>
      <c r="I46" s="78" t="s">
        <v>165</v>
      </c>
      <c r="J46" s="78"/>
      <c r="K46" s="78" t="s">
        <v>166</v>
      </c>
      <c r="L46" s="80"/>
      <c r="M46" s="156"/>
      <c r="N46" s="156"/>
      <c r="O46" s="156"/>
      <c r="P46" s="156"/>
      <c r="R46" s="78" t="s">
        <v>1481</v>
      </c>
    </row>
    <row r="47" spans="1:18">
      <c r="A47" s="2" t="s">
        <v>203</v>
      </c>
      <c r="B47" s="109" t="s">
        <v>204</v>
      </c>
      <c r="C47" s="85" t="s">
        <v>204</v>
      </c>
      <c r="D47" s="78" t="s">
        <v>41</v>
      </c>
      <c r="E47" s="79">
        <v>2563</v>
      </c>
      <c r="F47" s="78" t="s">
        <v>88</v>
      </c>
      <c r="G47" s="78" t="s">
        <v>85</v>
      </c>
      <c r="H47" s="78" t="s">
        <v>193</v>
      </c>
      <c r="I47" s="78" t="s">
        <v>165</v>
      </c>
      <c r="J47" s="78"/>
      <c r="K47" s="78" t="s">
        <v>166</v>
      </c>
      <c r="L47" s="80"/>
      <c r="M47" s="156"/>
      <c r="N47" s="156"/>
      <c r="O47" s="156"/>
      <c r="P47" s="156"/>
      <c r="R47" s="78" t="s">
        <v>1479</v>
      </c>
    </row>
    <row r="48" spans="1:18">
      <c r="A48" s="2" t="s">
        <v>207</v>
      </c>
      <c r="B48" s="109" t="s">
        <v>208</v>
      </c>
      <c r="C48" s="85" t="s">
        <v>208</v>
      </c>
      <c r="D48" s="78" t="s">
        <v>41</v>
      </c>
      <c r="E48" s="79">
        <v>2563</v>
      </c>
      <c r="F48" s="78" t="s">
        <v>182</v>
      </c>
      <c r="G48" s="78" t="s">
        <v>85</v>
      </c>
      <c r="H48" s="78" t="s">
        <v>210</v>
      </c>
      <c r="I48" s="78" t="s">
        <v>100</v>
      </c>
      <c r="J48" s="78"/>
      <c r="K48" s="78" t="s">
        <v>101</v>
      </c>
      <c r="L48" s="80"/>
      <c r="M48" s="156"/>
      <c r="N48" s="156"/>
      <c r="O48" s="156"/>
      <c r="P48" s="156"/>
      <c r="R48" s="78" t="s">
        <v>1479</v>
      </c>
    </row>
    <row r="49" spans="1:18">
      <c r="A49" s="2" t="s">
        <v>211</v>
      </c>
      <c r="B49" s="109" t="s">
        <v>212</v>
      </c>
      <c r="C49" s="85" t="s">
        <v>212</v>
      </c>
      <c r="D49" s="78" t="s">
        <v>41</v>
      </c>
      <c r="E49" s="79">
        <v>2563</v>
      </c>
      <c r="F49" s="78" t="s">
        <v>88</v>
      </c>
      <c r="G49" s="78" t="s">
        <v>85</v>
      </c>
      <c r="H49" s="78" t="s">
        <v>193</v>
      </c>
      <c r="I49" s="78" t="s">
        <v>165</v>
      </c>
      <c r="J49" s="78"/>
      <c r="K49" s="78" t="s">
        <v>166</v>
      </c>
      <c r="L49" s="80"/>
      <c r="M49" s="156"/>
      <c r="N49" s="156"/>
      <c r="O49" s="156"/>
      <c r="P49" s="156"/>
      <c r="R49" s="78" t="s">
        <v>1483</v>
      </c>
    </row>
    <row r="50" spans="1:18">
      <c r="A50" s="2" t="s">
        <v>214</v>
      </c>
      <c r="B50" s="109" t="s">
        <v>215</v>
      </c>
      <c r="C50" s="85" t="s">
        <v>215</v>
      </c>
      <c r="D50" s="78" t="s">
        <v>41</v>
      </c>
      <c r="E50" s="79">
        <v>2563</v>
      </c>
      <c r="F50" s="78" t="s">
        <v>88</v>
      </c>
      <c r="G50" s="78" t="s">
        <v>85</v>
      </c>
      <c r="H50" s="78" t="s">
        <v>193</v>
      </c>
      <c r="I50" s="78" t="s">
        <v>165</v>
      </c>
      <c r="J50" s="78"/>
      <c r="K50" s="78" t="s">
        <v>166</v>
      </c>
      <c r="L50" s="80"/>
      <c r="M50" s="156"/>
      <c r="N50" s="156"/>
      <c r="O50" s="156"/>
      <c r="P50" s="156"/>
      <c r="R50" s="78" t="s">
        <v>1483</v>
      </c>
    </row>
    <row r="51" spans="1:18">
      <c r="A51" s="2" t="s">
        <v>217</v>
      </c>
      <c r="B51" s="109" t="s">
        <v>218</v>
      </c>
      <c r="C51" s="85" t="s">
        <v>218</v>
      </c>
      <c r="D51" s="78" t="s">
        <v>41</v>
      </c>
      <c r="E51" s="79">
        <v>2563</v>
      </c>
      <c r="F51" s="78" t="s">
        <v>88</v>
      </c>
      <c r="G51" s="78" t="s">
        <v>85</v>
      </c>
      <c r="H51" s="78" t="s">
        <v>193</v>
      </c>
      <c r="I51" s="78" t="s">
        <v>165</v>
      </c>
      <c r="J51" s="78"/>
      <c r="K51" s="78" t="s">
        <v>166</v>
      </c>
      <c r="L51" s="80"/>
      <c r="M51" s="156"/>
      <c r="N51" s="156"/>
      <c r="O51" s="156"/>
      <c r="P51" s="156"/>
      <c r="R51" s="78" t="s">
        <v>1481</v>
      </c>
    </row>
    <row r="52" spans="1:18">
      <c r="A52" s="2" t="s">
        <v>221</v>
      </c>
      <c r="B52" s="109" t="s">
        <v>222</v>
      </c>
      <c r="C52" s="85" t="s">
        <v>222</v>
      </c>
      <c r="D52" s="78" t="s">
        <v>41</v>
      </c>
      <c r="E52" s="79">
        <v>2563</v>
      </c>
      <c r="F52" s="78" t="s">
        <v>88</v>
      </c>
      <c r="G52" s="78" t="s">
        <v>85</v>
      </c>
      <c r="H52" s="78" t="s">
        <v>224</v>
      </c>
      <c r="I52" s="78" t="s">
        <v>70</v>
      </c>
      <c r="J52" s="78"/>
      <c r="K52" s="78" t="s">
        <v>47</v>
      </c>
      <c r="L52" s="80"/>
      <c r="M52" s="156"/>
      <c r="N52" s="156"/>
      <c r="O52" s="156"/>
      <c r="P52" s="156"/>
      <c r="R52" s="78" t="s">
        <v>1476</v>
      </c>
    </row>
    <row r="53" spans="1:18">
      <c r="A53" s="2" t="s">
        <v>226</v>
      </c>
      <c r="B53" s="109" t="s">
        <v>227</v>
      </c>
      <c r="C53" s="85" t="s">
        <v>227</v>
      </c>
      <c r="D53" s="78" t="s">
        <v>41</v>
      </c>
      <c r="E53" s="79">
        <v>2563</v>
      </c>
      <c r="F53" s="78" t="s">
        <v>126</v>
      </c>
      <c r="G53" s="78" t="s">
        <v>85</v>
      </c>
      <c r="H53" s="78" t="s">
        <v>229</v>
      </c>
      <c r="I53" s="78" t="s">
        <v>100</v>
      </c>
      <c r="J53" s="78"/>
      <c r="K53" s="78" t="s">
        <v>101</v>
      </c>
      <c r="L53" s="80"/>
      <c r="M53" s="156"/>
      <c r="N53" s="156"/>
      <c r="O53" s="156"/>
      <c r="P53" s="156"/>
      <c r="R53" s="78" t="s">
        <v>1479</v>
      </c>
    </row>
    <row r="54" spans="1:18">
      <c r="A54" s="2" t="s">
        <v>230</v>
      </c>
      <c r="B54" s="109" t="s">
        <v>231</v>
      </c>
      <c r="C54" s="85" t="s">
        <v>231</v>
      </c>
      <c r="D54" s="78" t="s">
        <v>41</v>
      </c>
      <c r="E54" s="79">
        <v>2563</v>
      </c>
      <c r="F54" s="78" t="s">
        <v>88</v>
      </c>
      <c r="G54" s="78" t="s">
        <v>85</v>
      </c>
      <c r="H54" s="78" t="s">
        <v>193</v>
      </c>
      <c r="I54" s="78" t="s">
        <v>165</v>
      </c>
      <c r="J54" s="78"/>
      <c r="K54" s="78" t="s">
        <v>166</v>
      </c>
      <c r="L54" s="80"/>
      <c r="M54" s="156"/>
      <c r="N54" s="156"/>
      <c r="O54" s="156"/>
      <c r="P54" s="156"/>
      <c r="R54" s="78" t="s">
        <v>1480</v>
      </c>
    </row>
    <row r="55" spans="1:18">
      <c r="A55" s="2" t="s">
        <v>234</v>
      </c>
      <c r="B55" s="109" t="s">
        <v>235</v>
      </c>
      <c r="C55" s="85" t="s">
        <v>235</v>
      </c>
      <c r="D55" s="78" t="s">
        <v>41</v>
      </c>
      <c r="E55" s="79">
        <v>2563</v>
      </c>
      <c r="F55" s="78" t="s">
        <v>126</v>
      </c>
      <c r="G55" s="78" t="s">
        <v>85</v>
      </c>
      <c r="H55" s="78" t="s">
        <v>237</v>
      </c>
      <c r="I55" s="78" t="s">
        <v>238</v>
      </c>
      <c r="J55" s="78"/>
      <c r="K55" s="78" t="s">
        <v>101</v>
      </c>
      <c r="L55" s="80"/>
      <c r="M55" s="156"/>
      <c r="N55" s="156"/>
      <c r="O55" s="156"/>
      <c r="P55" s="156"/>
      <c r="R55" s="78" t="s">
        <v>1483</v>
      </c>
    </row>
    <row r="56" spans="1:18">
      <c r="A56" s="2" t="s">
        <v>239</v>
      </c>
      <c r="B56" s="109" t="s">
        <v>240</v>
      </c>
      <c r="C56" s="85" t="s">
        <v>240</v>
      </c>
      <c r="D56" s="78" t="s">
        <v>41</v>
      </c>
      <c r="E56" s="110">
        <v>2563</v>
      </c>
      <c r="F56" s="111" t="s">
        <v>88</v>
      </c>
      <c r="G56" s="111" t="s">
        <v>85</v>
      </c>
      <c r="H56" s="111" t="s">
        <v>193</v>
      </c>
      <c r="I56" s="111" t="s">
        <v>165</v>
      </c>
      <c r="J56" s="111"/>
      <c r="K56" s="111" t="s">
        <v>166</v>
      </c>
      <c r="L56" s="112"/>
      <c r="M56" s="157"/>
      <c r="N56" s="157"/>
      <c r="O56" s="157"/>
      <c r="P56" s="157"/>
      <c r="R56" s="111" t="s">
        <v>1479</v>
      </c>
    </row>
    <row r="57" spans="1:18">
      <c r="A57" s="2" t="s">
        <v>243</v>
      </c>
      <c r="B57" s="109" t="s">
        <v>244</v>
      </c>
      <c r="C57" s="85" t="s">
        <v>244</v>
      </c>
      <c r="D57" s="78" t="s">
        <v>41</v>
      </c>
      <c r="E57" s="110">
        <v>2563</v>
      </c>
      <c r="F57" s="111" t="s">
        <v>88</v>
      </c>
      <c r="G57" s="111" t="s">
        <v>85</v>
      </c>
      <c r="H57" s="111" t="s">
        <v>246</v>
      </c>
      <c r="I57" s="111" t="s">
        <v>61</v>
      </c>
      <c r="J57" s="111"/>
      <c r="K57" s="111" t="s">
        <v>62</v>
      </c>
      <c r="L57" s="112"/>
      <c r="M57" s="157"/>
      <c r="N57" s="157"/>
      <c r="O57" s="157"/>
      <c r="P57" s="157"/>
      <c r="R57" s="111" t="s">
        <v>1479</v>
      </c>
    </row>
    <row r="58" spans="1:18">
      <c r="A58" s="2" t="s">
        <v>248</v>
      </c>
      <c r="B58" s="109" t="s">
        <v>249</v>
      </c>
      <c r="C58" s="85" t="s">
        <v>249</v>
      </c>
      <c r="D58" s="78" t="s">
        <v>41</v>
      </c>
      <c r="E58" s="110">
        <v>2563</v>
      </c>
      <c r="F58" s="111" t="s">
        <v>182</v>
      </c>
      <c r="G58" s="111" t="s">
        <v>85</v>
      </c>
      <c r="H58" s="111" t="s">
        <v>251</v>
      </c>
      <c r="I58" s="111" t="s">
        <v>100</v>
      </c>
      <c r="J58" s="111"/>
      <c r="K58" s="111" t="s">
        <v>101</v>
      </c>
      <c r="L58" s="112"/>
      <c r="M58" s="157"/>
      <c r="N58" s="157"/>
      <c r="O58" s="157"/>
      <c r="P58" s="157"/>
      <c r="R58" s="111" t="s">
        <v>1483</v>
      </c>
    </row>
    <row r="59" spans="1:18">
      <c r="A59" s="2" t="s">
        <v>253</v>
      </c>
      <c r="B59" s="109" t="s">
        <v>254</v>
      </c>
      <c r="C59" s="85" t="s">
        <v>254</v>
      </c>
      <c r="D59" s="78" t="s">
        <v>27</v>
      </c>
      <c r="E59" s="110">
        <v>2563</v>
      </c>
      <c r="F59" s="111" t="s">
        <v>88</v>
      </c>
      <c r="G59" s="111" t="s">
        <v>85</v>
      </c>
      <c r="H59" s="111" t="s">
        <v>256</v>
      </c>
      <c r="I59" s="111" t="s">
        <v>100</v>
      </c>
      <c r="J59" s="111"/>
      <c r="K59" s="111" t="s">
        <v>101</v>
      </c>
      <c r="L59" s="112"/>
      <c r="M59" s="157"/>
      <c r="N59" s="157"/>
      <c r="O59" s="157"/>
      <c r="P59" s="157"/>
      <c r="R59" s="111" t="s">
        <v>1479</v>
      </c>
    </row>
    <row r="60" spans="1:18">
      <c r="A60" s="2" t="s">
        <v>258</v>
      </c>
      <c r="B60" s="109" t="s">
        <v>259</v>
      </c>
      <c r="C60" s="85" t="s">
        <v>259</v>
      </c>
      <c r="D60" s="78" t="s">
        <v>41</v>
      </c>
      <c r="E60" s="110">
        <v>2563</v>
      </c>
      <c r="F60" s="111" t="s">
        <v>131</v>
      </c>
      <c r="G60" s="111" t="s">
        <v>85</v>
      </c>
      <c r="H60" s="111" t="s">
        <v>261</v>
      </c>
      <c r="I60" s="111" t="s">
        <v>262</v>
      </c>
      <c r="J60" s="111"/>
      <c r="K60" s="111" t="s">
        <v>263</v>
      </c>
      <c r="L60" s="112"/>
      <c r="M60" s="157"/>
      <c r="N60" s="157"/>
      <c r="O60" s="157"/>
      <c r="P60" s="157"/>
      <c r="R60" s="111" t="s">
        <v>1479</v>
      </c>
    </row>
    <row r="61" spans="1:18">
      <c r="A61" s="2" t="s">
        <v>265</v>
      </c>
      <c r="B61" s="109" t="s">
        <v>266</v>
      </c>
      <c r="C61" s="85" t="s">
        <v>266</v>
      </c>
      <c r="D61" s="78" t="s">
        <v>41</v>
      </c>
      <c r="E61" s="110">
        <v>2563</v>
      </c>
      <c r="F61" s="111" t="s">
        <v>88</v>
      </c>
      <c r="G61" s="111" t="s">
        <v>85</v>
      </c>
      <c r="H61" s="111" t="s">
        <v>269</v>
      </c>
      <c r="I61" s="111" t="s">
        <v>238</v>
      </c>
      <c r="J61" s="111"/>
      <c r="K61" s="111" t="s">
        <v>101</v>
      </c>
      <c r="L61" s="112"/>
      <c r="M61" s="157"/>
      <c r="N61" s="157"/>
      <c r="O61" s="157"/>
      <c r="P61" s="157"/>
      <c r="R61" s="111" t="s">
        <v>1479</v>
      </c>
    </row>
    <row r="62" spans="1:18">
      <c r="A62" s="2" t="s">
        <v>270</v>
      </c>
      <c r="B62" s="109" t="s">
        <v>271</v>
      </c>
      <c r="C62" s="85" t="s">
        <v>271</v>
      </c>
      <c r="D62" s="78" t="s">
        <v>41</v>
      </c>
      <c r="E62" s="110">
        <v>2563</v>
      </c>
      <c r="F62" s="111" t="s">
        <v>88</v>
      </c>
      <c r="G62" s="111" t="s">
        <v>85</v>
      </c>
      <c r="H62" s="111" t="s">
        <v>99</v>
      </c>
      <c r="I62" s="111" t="s">
        <v>100</v>
      </c>
      <c r="J62" s="111"/>
      <c r="K62" s="111" t="s">
        <v>101</v>
      </c>
      <c r="L62" s="112"/>
      <c r="M62" s="157"/>
      <c r="N62" s="157"/>
      <c r="O62" s="157"/>
      <c r="P62" s="157"/>
      <c r="R62" s="111" t="s">
        <v>1479</v>
      </c>
    </row>
    <row r="63" spans="1:18">
      <c r="A63" s="2" t="s">
        <v>274</v>
      </c>
      <c r="B63" s="109" t="s">
        <v>275</v>
      </c>
      <c r="C63" s="85" t="s">
        <v>275</v>
      </c>
      <c r="D63" s="78" t="s">
        <v>41</v>
      </c>
      <c r="E63" s="110">
        <v>2563</v>
      </c>
      <c r="F63" s="111" t="s">
        <v>88</v>
      </c>
      <c r="G63" s="111" t="s">
        <v>85</v>
      </c>
      <c r="H63" s="111" t="s">
        <v>99</v>
      </c>
      <c r="I63" s="111" t="s">
        <v>100</v>
      </c>
      <c r="J63" s="111"/>
      <c r="K63" s="111" t="s">
        <v>101</v>
      </c>
      <c r="L63" s="112"/>
      <c r="M63" s="157"/>
      <c r="N63" s="157"/>
      <c r="O63" s="157"/>
      <c r="P63" s="157"/>
      <c r="R63" s="111" t="s">
        <v>1479</v>
      </c>
    </row>
    <row r="64" spans="1:18">
      <c r="A64" s="2" t="s">
        <v>279</v>
      </c>
      <c r="B64" s="109" t="s">
        <v>280</v>
      </c>
      <c r="C64" s="85" t="s">
        <v>280</v>
      </c>
      <c r="D64" s="78" t="s">
        <v>41</v>
      </c>
      <c r="E64" s="110">
        <v>2563</v>
      </c>
      <c r="F64" s="111" t="s">
        <v>88</v>
      </c>
      <c r="G64" s="111" t="s">
        <v>85</v>
      </c>
      <c r="H64" s="111" t="s">
        <v>282</v>
      </c>
      <c r="I64" s="111" t="s">
        <v>238</v>
      </c>
      <c r="J64" s="111"/>
      <c r="K64" s="111" t="s">
        <v>101</v>
      </c>
      <c r="L64" s="112"/>
      <c r="M64" s="157"/>
      <c r="N64" s="157"/>
      <c r="O64" s="157"/>
      <c r="P64" s="157"/>
      <c r="R64" s="111" t="s">
        <v>1479</v>
      </c>
    </row>
    <row r="65" spans="1:18">
      <c r="A65" s="2" t="s">
        <v>284</v>
      </c>
      <c r="B65" s="109" t="s">
        <v>285</v>
      </c>
      <c r="C65" s="85" t="s">
        <v>285</v>
      </c>
      <c r="D65" s="78" t="s">
        <v>27</v>
      </c>
      <c r="E65" s="110">
        <v>2563</v>
      </c>
      <c r="F65" s="111" t="s">
        <v>88</v>
      </c>
      <c r="G65" s="111" t="s">
        <v>85</v>
      </c>
      <c r="H65" s="111" t="s">
        <v>287</v>
      </c>
      <c r="I65" s="111" t="s">
        <v>61</v>
      </c>
      <c r="J65" s="111"/>
      <c r="K65" s="111" t="s">
        <v>62</v>
      </c>
      <c r="L65" s="112"/>
      <c r="M65" s="157"/>
      <c r="N65" s="157"/>
      <c r="O65" s="157"/>
      <c r="P65" s="157"/>
      <c r="R65" s="111" t="s">
        <v>1479</v>
      </c>
    </row>
    <row r="66" spans="1:18">
      <c r="A66" s="2" t="s">
        <v>289</v>
      </c>
      <c r="B66" s="109" t="s">
        <v>290</v>
      </c>
      <c r="C66" s="85" t="s">
        <v>290</v>
      </c>
      <c r="D66" s="78" t="s">
        <v>41</v>
      </c>
      <c r="E66" s="110">
        <v>2563</v>
      </c>
      <c r="F66" s="111" t="s">
        <v>88</v>
      </c>
      <c r="G66" s="111" t="s">
        <v>85</v>
      </c>
      <c r="H66" s="111"/>
      <c r="I66" s="111" t="s">
        <v>292</v>
      </c>
      <c r="J66" s="111"/>
      <c r="K66" s="111" t="s">
        <v>293</v>
      </c>
      <c r="L66" s="112"/>
      <c r="M66" s="157"/>
      <c r="N66" s="157"/>
      <c r="O66" s="157"/>
      <c r="P66" s="157"/>
      <c r="R66" s="111" t="s">
        <v>1479</v>
      </c>
    </row>
    <row r="67" spans="1:18">
      <c r="A67" s="2" t="s">
        <v>295</v>
      </c>
      <c r="B67" s="109" t="s">
        <v>296</v>
      </c>
      <c r="C67" s="85" t="s">
        <v>296</v>
      </c>
      <c r="D67" s="78" t="s">
        <v>41</v>
      </c>
      <c r="E67" s="110">
        <v>2563</v>
      </c>
      <c r="F67" s="111" t="s">
        <v>88</v>
      </c>
      <c r="G67" s="111" t="s">
        <v>298</v>
      </c>
      <c r="H67" s="111" t="s">
        <v>299</v>
      </c>
      <c r="I67" s="111" t="s">
        <v>238</v>
      </c>
      <c r="J67" s="111"/>
      <c r="K67" s="111" t="s">
        <v>101</v>
      </c>
      <c r="L67" s="112"/>
      <c r="M67" s="157"/>
      <c r="N67" s="157"/>
      <c r="O67" s="157"/>
      <c r="P67" s="157"/>
      <c r="R67" s="111" t="s">
        <v>1479</v>
      </c>
    </row>
    <row r="68" spans="1:18">
      <c r="A68" s="2" t="s">
        <v>300</v>
      </c>
      <c r="B68" s="109" t="s">
        <v>301</v>
      </c>
      <c r="C68" s="85" t="s">
        <v>301</v>
      </c>
      <c r="D68" s="78" t="s">
        <v>41</v>
      </c>
      <c r="E68" s="79">
        <v>2563</v>
      </c>
      <c r="F68" s="78" t="s">
        <v>88</v>
      </c>
      <c r="G68" s="78" t="s">
        <v>298</v>
      </c>
      <c r="H68" s="78" t="s">
        <v>299</v>
      </c>
      <c r="I68" s="78" t="s">
        <v>238</v>
      </c>
      <c r="J68" s="78"/>
      <c r="K68" s="78" t="s">
        <v>101</v>
      </c>
      <c r="L68" s="80"/>
      <c r="M68" s="156"/>
      <c r="N68" s="156"/>
      <c r="O68" s="156"/>
      <c r="P68" s="156"/>
      <c r="R68" s="78" t="s">
        <v>1479</v>
      </c>
    </row>
    <row r="69" spans="1:18">
      <c r="A69" s="2" t="s">
        <v>304</v>
      </c>
      <c r="B69" s="109" t="s">
        <v>259</v>
      </c>
      <c r="C69" s="85" t="s">
        <v>259</v>
      </c>
      <c r="D69" s="78" t="s">
        <v>41</v>
      </c>
      <c r="E69" s="79">
        <v>2563</v>
      </c>
      <c r="F69" s="78" t="s">
        <v>182</v>
      </c>
      <c r="G69" s="78" t="s">
        <v>85</v>
      </c>
      <c r="H69" s="78"/>
      <c r="I69" s="78" t="s">
        <v>306</v>
      </c>
      <c r="J69" s="78"/>
      <c r="K69" s="78" t="s">
        <v>293</v>
      </c>
      <c r="L69" s="80"/>
      <c r="M69" s="156"/>
      <c r="N69" s="156"/>
      <c r="O69" s="156"/>
      <c r="P69" s="156"/>
      <c r="R69" s="78" t="s">
        <v>1479</v>
      </c>
    </row>
    <row r="70" spans="1:18">
      <c r="A70" s="2" t="s">
        <v>308</v>
      </c>
      <c r="B70" s="109" t="s">
        <v>309</v>
      </c>
      <c r="C70" s="85" t="s">
        <v>309</v>
      </c>
      <c r="D70" s="78" t="s">
        <v>41</v>
      </c>
      <c r="E70" s="79">
        <v>2563</v>
      </c>
      <c r="F70" s="78" t="s">
        <v>182</v>
      </c>
      <c r="G70" s="78" t="s">
        <v>85</v>
      </c>
      <c r="H70" s="78" t="s">
        <v>311</v>
      </c>
      <c r="I70" s="78" t="s">
        <v>100</v>
      </c>
      <c r="J70" s="78"/>
      <c r="K70" s="78" t="s">
        <v>101</v>
      </c>
      <c r="L70" s="80"/>
      <c r="M70" s="156"/>
      <c r="N70" s="156"/>
      <c r="O70" s="156"/>
      <c r="P70" s="156"/>
      <c r="R70" s="78" t="s">
        <v>1479</v>
      </c>
    </row>
    <row r="71" spans="1:18">
      <c r="A71" s="2" t="s">
        <v>313</v>
      </c>
      <c r="B71" s="109" t="s">
        <v>314</v>
      </c>
      <c r="C71" s="85" t="s">
        <v>314</v>
      </c>
      <c r="D71" s="78" t="s">
        <v>41</v>
      </c>
      <c r="E71" s="79">
        <v>2563</v>
      </c>
      <c r="F71" s="78" t="s">
        <v>126</v>
      </c>
      <c r="G71" s="78" t="s">
        <v>316</v>
      </c>
      <c r="H71" s="78" t="s">
        <v>317</v>
      </c>
      <c r="I71" s="78" t="s">
        <v>61</v>
      </c>
      <c r="J71" s="78"/>
      <c r="K71" s="78" t="s">
        <v>62</v>
      </c>
      <c r="L71" s="80"/>
      <c r="M71" s="156"/>
      <c r="N71" s="156"/>
      <c r="O71" s="156"/>
      <c r="P71" s="156"/>
      <c r="R71" s="78" t="s">
        <v>1476</v>
      </c>
    </row>
    <row r="72" spans="1:18">
      <c r="A72" s="2" t="s">
        <v>319</v>
      </c>
      <c r="B72" s="109" t="s">
        <v>320</v>
      </c>
      <c r="C72" s="85" t="s">
        <v>320</v>
      </c>
      <c r="D72" s="78" t="s">
        <v>27</v>
      </c>
      <c r="E72" s="79">
        <v>2563</v>
      </c>
      <c r="F72" s="78" t="s">
        <v>88</v>
      </c>
      <c r="G72" s="78" t="s">
        <v>85</v>
      </c>
      <c r="H72" s="78" t="s">
        <v>323</v>
      </c>
      <c r="I72" s="78" t="s">
        <v>324</v>
      </c>
      <c r="J72" s="78"/>
      <c r="K72" s="78" t="s">
        <v>62</v>
      </c>
      <c r="L72" s="80"/>
      <c r="M72" s="156"/>
      <c r="N72" s="156"/>
      <c r="O72" s="156"/>
      <c r="P72" s="156"/>
      <c r="R72" s="78" t="s">
        <v>1479</v>
      </c>
    </row>
    <row r="73" spans="1:18">
      <c r="A73" s="2" t="s">
        <v>326</v>
      </c>
      <c r="B73" s="109" t="s">
        <v>327</v>
      </c>
      <c r="C73" s="85" t="s">
        <v>327</v>
      </c>
      <c r="D73" s="78" t="s">
        <v>41</v>
      </c>
      <c r="E73" s="79">
        <v>2563</v>
      </c>
      <c r="F73" s="78" t="s">
        <v>131</v>
      </c>
      <c r="G73" s="78" t="s">
        <v>111</v>
      </c>
      <c r="H73" s="78" t="s">
        <v>329</v>
      </c>
      <c r="I73" s="78" t="s">
        <v>238</v>
      </c>
      <c r="J73" s="78"/>
      <c r="K73" s="78" t="s">
        <v>101</v>
      </c>
      <c r="L73" s="80"/>
      <c r="M73" s="156"/>
      <c r="N73" s="156"/>
      <c r="O73" s="156"/>
      <c r="P73" s="156"/>
      <c r="R73" s="78" t="s">
        <v>1479</v>
      </c>
    </row>
    <row r="74" spans="1:18">
      <c r="A74" s="2" t="s">
        <v>330</v>
      </c>
      <c r="B74" s="109" t="s">
        <v>331</v>
      </c>
      <c r="C74" s="85" t="s">
        <v>331</v>
      </c>
      <c r="D74" s="78" t="s">
        <v>41</v>
      </c>
      <c r="E74" s="79">
        <v>2563</v>
      </c>
      <c r="F74" s="78" t="s">
        <v>131</v>
      </c>
      <c r="G74" s="78" t="s">
        <v>85</v>
      </c>
      <c r="H74" s="78" t="s">
        <v>329</v>
      </c>
      <c r="I74" s="78" t="s">
        <v>238</v>
      </c>
      <c r="J74" s="78"/>
      <c r="K74" s="78" t="s">
        <v>101</v>
      </c>
      <c r="L74" s="80"/>
      <c r="M74" s="156"/>
      <c r="N74" s="156"/>
      <c r="O74" s="156"/>
      <c r="P74" s="156"/>
      <c r="R74" s="78" t="s">
        <v>1479</v>
      </c>
    </row>
    <row r="75" spans="1:18">
      <c r="A75" s="2" t="s">
        <v>333</v>
      </c>
      <c r="B75" s="109" t="s">
        <v>334</v>
      </c>
      <c r="C75" s="85" t="s">
        <v>334</v>
      </c>
      <c r="D75" s="78" t="s">
        <v>41</v>
      </c>
      <c r="E75" s="79">
        <v>2563</v>
      </c>
      <c r="F75" s="78" t="s">
        <v>131</v>
      </c>
      <c r="G75" s="78" t="s">
        <v>85</v>
      </c>
      <c r="H75" s="78" t="s">
        <v>329</v>
      </c>
      <c r="I75" s="78" t="s">
        <v>238</v>
      </c>
      <c r="J75" s="78"/>
      <c r="K75" s="78" t="s">
        <v>101</v>
      </c>
      <c r="L75" s="80"/>
      <c r="M75" s="156"/>
      <c r="N75" s="156"/>
      <c r="O75" s="156"/>
      <c r="P75" s="156"/>
      <c r="R75" s="78" t="s">
        <v>1479</v>
      </c>
    </row>
    <row r="76" spans="1:18">
      <c r="A76" s="2" t="s">
        <v>336</v>
      </c>
      <c r="B76" s="109" t="s">
        <v>337</v>
      </c>
      <c r="C76" s="85" t="s">
        <v>337</v>
      </c>
      <c r="D76" s="78" t="s">
        <v>41</v>
      </c>
      <c r="E76" s="79">
        <v>2563</v>
      </c>
      <c r="F76" s="78" t="s">
        <v>131</v>
      </c>
      <c r="G76" s="78" t="s">
        <v>85</v>
      </c>
      <c r="H76" s="78" t="s">
        <v>329</v>
      </c>
      <c r="I76" s="78" t="s">
        <v>238</v>
      </c>
      <c r="J76" s="78"/>
      <c r="K76" s="78" t="s">
        <v>101</v>
      </c>
      <c r="L76" s="80"/>
      <c r="M76" s="156"/>
      <c r="N76" s="156"/>
      <c r="O76" s="156"/>
      <c r="P76" s="156"/>
      <c r="R76" s="78" t="s">
        <v>1479</v>
      </c>
    </row>
    <row r="77" spans="1:18">
      <c r="A77" s="2" t="s">
        <v>339</v>
      </c>
      <c r="B77" s="109" t="s">
        <v>340</v>
      </c>
      <c r="C77" s="85" t="s">
        <v>340</v>
      </c>
      <c r="D77" s="78" t="s">
        <v>41</v>
      </c>
      <c r="E77" s="79">
        <v>2563</v>
      </c>
      <c r="F77" s="78" t="s">
        <v>131</v>
      </c>
      <c r="G77" s="78" t="s">
        <v>111</v>
      </c>
      <c r="H77" s="78" t="s">
        <v>329</v>
      </c>
      <c r="I77" s="78" t="s">
        <v>238</v>
      </c>
      <c r="J77" s="78"/>
      <c r="K77" s="78" t="s">
        <v>101</v>
      </c>
      <c r="L77" s="80"/>
      <c r="M77" s="156"/>
      <c r="N77" s="156"/>
      <c r="O77" s="156"/>
      <c r="P77" s="156"/>
      <c r="R77" s="78" t="s">
        <v>1479</v>
      </c>
    </row>
    <row r="78" spans="1:18">
      <c r="A78" s="2" t="s">
        <v>343</v>
      </c>
      <c r="B78" s="109" t="s">
        <v>344</v>
      </c>
      <c r="C78" s="85" t="s">
        <v>344</v>
      </c>
      <c r="D78" s="78" t="s">
        <v>41</v>
      </c>
      <c r="E78" s="79">
        <v>2563</v>
      </c>
      <c r="F78" s="78" t="s">
        <v>131</v>
      </c>
      <c r="G78" s="78" t="s">
        <v>85</v>
      </c>
      <c r="H78" s="78" t="s">
        <v>329</v>
      </c>
      <c r="I78" s="78" t="s">
        <v>238</v>
      </c>
      <c r="J78" s="78"/>
      <c r="K78" s="78" t="s">
        <v>101</v>
      </c>
      <c r="L78" s="80"/>
      <c r="M78" s="156"/>
      <c r="N78" s="156"/>
      <c r="O78" s="156"/>
      <c r="P78" s="156"/>
      <c r="R78" s="78" t="s">
        <v>1479</v>
      </c>
    </row>
    <row r="79" spans="1:18">
      <c r="A79" s="2" t="s">
        <v>347</v>
      </c>
      <c r="B79" s="109" t="s">
        <v>348</v>
      </c>
      <c r="C79" s="85" t="s">
        <v>348</v>
      </c>
      <c r="D79" s="78" t="s">
        <v>41</v>
      </c>
      <c r="E79" s="79">
        <v>2563</v>
      </c>
      <c r="F79" s="78" t="s">
        <v>131</v>
      </c>
      <c r="G79" s="78" t="s">
        <v>85</v>
      </c>
      <c r="H79" s="78" t="s">
        <v>350</v>
      </c>
      <c r="I79" s="78" t="s">
        <v>324</v>
      </c>
      <c r="J79" s="78"/>
      <c r="K79" s="78" t="s">
        <v>62</v>
      </c>
      <c r="L79" s="80"/>
      <c r="M79" s="156"/>
      <c r="N79" s="156"/>
      <c r="O79" s="156"/>
      <c r="P79" s="156"/>
      <c r="R79" s="78" t="s">
        <v>1479</v>
      </c>
    </row>
    <row r="80" spans="1:18">
      <c r="A80" s="2" t="s">
        <v>352</v>
      </c>
      <c r="B80" s="109" t="s">
        <v>353</v>
      </c>
      <c r="C80" s="85" t="s">
        <v>353</v>
      </c>
      <c r="D80" s="78" t="s">
        <v>41</v>
      </c>
      <c r="E80" s="79">
        <v>2563</v>
      </c>
      <c r="F80" s="78" t="s">
        <v>131</v>
      </c>
      <c r="G80" s="78" t="s">
        <v>85</v>
      </c>
      <c r="H80" s="78" t="s">
        <v>355</v>
      </c>
      <c r="I80" s="78" t="s">
        <v>238</v>
      </c>
      <c r="J80" s="78"/>
      <c r="K80" s="78" t="s">
        <v>101</v>
      </c>
      <c r="L80" s="80"/>
      <c r="M80" s="156"/>
      <c r="N80" s="156"/>
      <c r="O80" s="156"/>
      <c r="P80" s="156"/>
      <c r="R80" s="78" t="s">
        <v>1483</v>
      </c>
    </row>
    <row r="81" spans="1:18">
      <c r="A81" s="2" t="s">
        <v>357</v>
      </c>
      <c r="B81" s="109" t="s">
        <v>358</v>
      </c>
      <c r="C81" s="85" t="s">
        <v>358</v>
      </c>
      <c r="D81" s="78" t="s">
        <v>41</v>
      </c>
      <c r="E81" s="79">
        <v>2563</v>
      </c>
      <c r="F81" s="78" t="s">
        <v>131</v>
      </c>
      <c r="G81" s="78" t="s">
        <v>360</v>
      </c>
      <c r="H81" s="78" t="s">
        <v>361</v>
      </c>
      <c r="I81" s="78" t="s">
        <v>238</v>
      </c>
      <c r="J81" s="78"/>
      <c r="K81" s="78" t="s">
        <v>101</v>
      </c>
      <c r="L81" s="80"/>
      <c r="M81" s="156"/>
      <c r="N81" s="156"/>
      <c r="O81" s="156"/>
      <c r="P81" s="156"/>
      <c r="R81" s="78" t="s">
        <v>1479</v>
      </c>
    </row>
    <row r="82" spans="1:18">
      <c r="A82" s="2" t="s">
        <v>363</v>
      </c>
      <c r="B82" s="109" t="s">
        <v>364</v>
      </c>
      <c r="C82" s="85" t="s">
        <v>364</v>
      </c>
      <c r="D82" s="78" t="s">
        <v>41</v>
      </c>
      <c r="E82" s="79">
        <v>2563</v>
      </c>
      <c r="F82" s="78" t="s">
        <v>126</v>
      </c>
      <c r="G82" s="78" t="s">
        <v>85</v>
      </c>
      <c r="H82" s="78" t="s">
        <v>367</v>
      </c>
      <c r="I82" s="78" t="s">
        <v>238</v>
      </c>
      <c r="J82" s="78"/>
      <c r="K82" s="78" t="s">
        <v>101</v>
      </c>
      <c r="L82" s="80"/>
      <c r="M82" s="156"/>
      <c r="N82" s="156"/>
      <c r="O82" s="156"/>
      <c r="P82" s="156"/>
      <c r="R82" s="78" t="s">
        <v>1479</v>
      </c>
    </row>
    <row r="83" spans="1:18">
      <c r="A83" s="2" t="s">
        <v>368</v>
      </c>
      <c r="B83" s="109" t="s">
        <v>172</v>
      </c>
      <c r="C83" s="85" t="s">
        <v>172</v>
      </c>
      <c r="D83" s="78" t="s">
        <v>66</v>
      </c>
      <c r="E83" s="79">
        <v>2563</v>
      </c>
      <c r="F83" s="78" t="s">
        <v>88</v>
      </c>
      <c r="G83" s="78" t="s">
        <v>85</v>
      </c>
      <c r="H83" s="78" t="s">
        <v>93</v>
      </c>
      <c r="I83" s="78" t="s">
        <v>70</v>
      </c>
      <c r="J83" s="78"/>
      <c r="K83" s="78" t="s">
        <v>47</v>
      </c>
      <c r="L83" s="80"/>
      <c r="M83" s="156"/>
      <c r="N83" s="156"/>
      <c r="O83" s="156"/>
      <c r="P83" s="156"/>
      <c r="R83" s="78" t="s">
        <v>1479</v>
      </c>
    </row>
    <row r="84" spans="1:18">
      <c r="A84" s="2" t="s">
        <v>370</v>
      </c>
      <c r="B84" s="109" t="s">
        <v>371</v>
      </c>
      <c r="C84" s="85" t="s">
        <v>371</v>
      </c>
      <c r="D84" s="78" t="s">
        <v>66</v>
      </c>
      <c r="E84" s="79">
        <v>2563</v>
      </c>
      <c r="F84" s="78" t="s">
        <v>140</v>
      </c>
      <c r="G84" s="78" t="s">
        <v>373</v>
      </c>
      <c r="H84" s="78" t="s">
        <v>93</v>
      </c>
      <c r="I84" s="78" t="s">
        <v>70</v>
      </c>
      <c r="J84" s="78"/>
      <c r="K84" s="78" t="s">
        <v>47</v>
      </c>
      <c r="L84" s="80"/>
      <c r="M84" s="156"/>
      <c r="N84" s="156"/>
      <c r="O84" s="156"/>
      <c r="P84" s="156"/>
      <c r="R84" s="78" t="s">
        <v>1479</v>
      </c>
    </row>
    <row r="85" spans="1:18">
      <c r="A85" s="2" t="s">
        <v>375</v>
      </c>
      <c r="B85" s="109" t="s">
        <v>376</v>
      </c>
      <c r="C85" s="85" t="s">
        <v>376</v>
      </c>
      <c r="D85" s="78" t="s">
        <v>41</v>
      </c>
      <c r="E85" s="79">
        <v>2563</v>
      </c>
      <c r="F85" s="78" t="s">
        <v>131</v>
      </c>
      <c r="G85" s="78" t="s">
        <v>85</v>
      </c>
      <c r="H85" s="78" t="s">
        <v>378</v>
      </c>
      <c r="I85" s="78" t="s">
        <v>61</v>
      </c>
      <c r="J85" s="78"/>
      <c r="K85" s="78" t="s">
        <v>62</v>
      </c>
      <c r="L85" s="80"/>
      <c r="M85" s="156"/>
      <c r="N85" s="156"/>
      <c r="O85" s="156"/>
      <c r="P85" s="156"/>
      <c r="R85" s="78" t="s">
        <v>1481</v>
      </c>
    </row>
    <row r="86" spans="1:18">
      <c r="A86" s="2" t="s">
        <v>380</v>
      </c>
      <c r="B86" s="109" t="s">
        <v>381</v>
      </c>
      <c r="C86" s="85" t="s">
        <v>381</v>
      </c>
      <c r="D86" s="78" t="s">
        <v>41</v>
      </c>
      <c r="E86" s="79">
        <v>2563</v>
      </c>
      <c r="F86" s="78" t="s">
        <v>383</v>
      </c>
      <c r="G86" s="78" t="s">
        <v>85</v>
      </c>
      <c r="H86" s="78" t="s">
        <v>384</v>
      </c>
      <c r="I86" s="78" t="s">
        <v>238</v>
      </c>
      <c r="J86" s="78"/>
      <c r="K86" s="78" t="s">
        <v>101</v>
      </c>
      <c r="L86" s="80"/>
      <c r="M86" s="156"/>
      <c r="N86" s="156"/>
      <c r="O86" s="156"/>
      <c r="P86" s="156"/>
      <c r="R86" s="78" t="s">
        <v>1479</v>
      </c>
    </row>
    <row r="87" spans="1:18">
      <c r="A87" s="2" t="s">
        <v>385</v>
      </c>
      <c r="B87" s="109" t="s">
        <v>386</v>
      </c>
      <c r="C87" s="85" t="s">
        <v>386</v>
      </c>
      <c r="D87" s="78" t="s">
        <v>41</v>
      </c>
      <c r="E87" s="110">
        <v>2563</v>
      </c>
      <c r="F87" s="111" t="s">
        <v>140</v>
      </c>
      <c r="G87" s="111" t="s">
        <v>85</v>
      </c>
      <c r="H87" s="111" t="s">
        <v>384</v>
      </c>
      <c r="I87" s="111" t="s">
        <v>238</v>
      </c>
      <c r="J87" s="111"/>
      <c r="K87" s="111" t="s">
        <v>101</v>
      </c>
      <c r="L87" s="112"/>
      <c r="M87" s="157"/>
      <c r="N87" s="157"/>
      <c r="O87" s="157"/>
      <c r="P87" s="157"/>
      <c r="R87" s="111" t="s">
        <v>1479</v>
      </c>
    </row>
    <row r="88" spans="1:18">
      <c r="A88" s="2" t="s">
        <v>389</v>
      </c>
      <c r="B88" s="109" t="s">
        <v>390</v>
      </c>
      <c r="C88" s="85" t="s">
        <v>390</v>
      </c>
      <c r="D88" s="78" t="s">
        <v>41</v>
      </c>
      <c r="E88" s="79">
        <v>2563</v>
      </c>
      <c r="F88" s="78" t="s">
        <v>360</v>
      </c>
      <c r="G88" s="78" t="s">
        <v>85</v>
      </c>
      <c r="H88" s="78"/>
      <c r="I88" s="78" t="s">
        <v>392</v>
      </c>
      <c r="J88" s="78"/>
      <c r="K88" s="78" t="s">
        <v>293</v>
      </c>
      <c r="L88" s="80"/>
      <c r="M88" s="156"/>
      <c r="N88" s="156"/>
      <c r="O88" s="156"/>
      <c r="P88" s="156"/>
      <c r="R88" s="78" t="s">
        <v>1479</v>
      </c>
    </row>
    <row r="89" spans="1:18">
      <c r="A89" s="2" t="s">
        <v>463</v>
      </c>
      <c r="B89" s="109" t="s">
        <v>464</v>
      </c>
      <c r="C89" s="85" t="s">
        <v>464</v>
      </c>
      <c r="D89" s="78" t="s">
        <v>41</v>
      </c>
      <c r="E89" s="79">
        <v>2563</v>
      </c>
      <c r="F89" s="78" t="s">
        <v>85</v>
      </c>
      <c r="G89" s="78" t="s">
        <v>85</v>
      </c>
      <c r="H89" s="78" t="s">
        <v>467</v>
      </c>
      <c r="I89" s="78" t="s">
        <v>324</v>
      </c>
      <c r="J89" s="78"/>
      <c r="K89" s="78" t="s">
        <v>62</v>
      </c>
      <c r="L89" s="80"/>
      <c r="M89" s="156"/>
      <c r="N89" s="156"/>
      <c r="O89" s="156"/>
      <c r="P89" s="156"/>
      <c r="R89" s="78" t="s">
        <v>1483</v>
      </c>
    </row>
    <row r="90" spans="1:18">
      <c r="A90" s="2" t="s">
        <v>474</v>
      </c>
      <c r="B90" s="109" t="s">
        <v>475</v>
      </c>
      <c r="C90" s="85" t="s">
        <v>475</v>
      </c>
      <c r="D90" s="78" t="s">
        <v>41</v>
      </c>
      <c r="E90" s="79">
        <v>2563</v>
      </c>
      <c r="F90" s="78" t="s">
        <v>85</v>
      </c>
      <c r="G90" s="78" t="s">
        <v>373</v>
      </c>
      <c r="H90" s="78" t="s">
        <v>478</v>
      </c>
      <c r="I90" s="78" t="s">
        <v>238</v>
      </c>
      <c r="J90" s="78"/>
      <c r="K90" s="78" t="s">
        <v>101</v>
      </c>
      <c r="L90" s="80"/>
      <c r="M90" s="156"/>
      <c r="N90" s="156"/>
      <c r="O90" s="156"/>
      <c r="P90" s="156"/>
      <c r="R90" s="78" t="s">
        <v>1483</v>
      </c>
    </row>
    <row r="91" spans="1:18">
      <c r="A91" s="2" t="s">
        <v>491</v>
      </c>
      <c r="B91" s="109" t="s">
        <v>492</v>
      </c>
      <c r="C91" s="85" t="s">
        <v>492</v>
      </c>
      <c r="D91" s="78" t="s">
        <v>66</v>
      </c>
      <c r="E91" s="79">
        <v>2563</v>
      </c>
      <c r="F91" s="78" t="s">
        <v>182</v>
      </c>
      <c r="G91" s="78" t="s">
        <v>182</v>
      </c>
      <c r="H91" s="78" t="s">
        <v>69</v>
      </c>
      <c r="I91" s="78" t="s">
        <v>70</v>
      </c>
      <c r="J91" s="78"/>
      <c r="K91" s="78" t="s">
        <v>47</v>
      </c>
      <c r="L91" s="80"/>
      <c r="M91" s="156"/>
      <c r="N91" s="156"/>
      <c r="O91" s="156"/>
      <c r="P91" s="156"/>
      <c r="R91" s="78" t="s">
        <v>1484</v>
      </c>
    </row>
    <row r="92" spans="1:18" hidden="1">
      <c r="A92" s="2" t="s">
        <v>469</v>
      </c>
      <c r="B92" s="109" t="s">
        <v>470</v>
      </c>
      <c r="C92" s="85" t="str">
        <f>VLOOKUP($A$8:$A$371,'5. เรียงปี'!$A:$C,3,0)</f>
        <v>โครงการค่าใช้จ่ายในการสนับสนุนการดำเนินงานสำนักงานการท่องเที่ยวและกีฬาจังหวัด</v>
      </c>
      <c r="D92" s="78" t="s">
        <v>41</v>
      </c>
      <c r="E92" s="79">
        <v>2564</v>
      </c>
      <c r="F92" s="78" t="s">
        <v>136</v>
      </c>
      <c r="G92" s="78" t="s">
        <v>316</v>
      </c>
      <c r="H92" s="78" t="s">
        <v>472</v>
      </c>
      <c r="I92" s="78" t="s">
        <v>100</v>
      </c>
      <c r="J92" s="78"/>
      <c r="K92" s="78" t="s">
        <v>101</v>
      </c>
      <c r="L92" s="80"/>
      <c r="M92" s="156"/>
      <c r="N92" s="156"/>
      <c r="O92" s="156"/>
      <c r="P92" s="156"/>
      <c r="R92" s="78" t="s">
        <v>1476</v>
      </c>
    </row>
    <row r="93" spans="1:18" hidden="1">
      <c r="A93" s="2" t="s">
        <v>479</v>
      </c>
      <c r="B93" s="109" t="s">
        <v>480</v>
      </c>
      <c r="C93" s="85" t="str">
        <f>VLOOKUP($A$8:$A$371,'5. เรียงปี'!$A:$C,3,0)</f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</v>
      </c>
      <c r="D93" s="78" t="s">
        <v>41</v>
      </c>
      <c r="E93" s="79">
        <v>2564</v>
      </c>
      <c r="F93" s="78" t="s">
        <v>136</v>
      </c>
      <c r="G93" s="78" t="s">
        <v>316</v>
      </c>
      <c r="H93" s="78" t="s">
        <v>269</v>
      </c>
      <c r="I93" s="78" t="s">
        <v>238</v>
      </c>
      <c r="J93" s="78"/>
      <c r="K93" s="78" t="s">
        <v>101</v>
      </c>
      <c r="L93" s="80"/>
      <c r="M93" s="156"/>
      <c r="N93" s="156"/>
      <c r="O93" s="156"/>
      <c r="P93" s="156"/>
      <c r="R93" s="78" t="s">
        <v>1482</v>
      </c>
    </row>
    <row r="94" spans="1:18" hidden="1">
      <c r="A94" s="2" t="s">
        <v>484</v>
      </c>
      <c r="B94" s="109" t="s">
        <v>56</v>
      </c>
      <c r="C94" s="85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94" s="78" t="s">
        <v>41</v>
      </c>
      <c r="E94" s="79">
        <v>2564</v>
      </c>
      <c r="F94" s="78" t="s">
        <v>136</v>
      </c>
      <c r="G94" s="78" t="s">
        <v>316</v>
      </c>
      <c r="H94" s="78" t="s">
        <v>60</v>
      </c>
      <c r="I94" s="78" t="s">
        <v>61</v>
      </c>
      <c r="J94" s="78"/>
      <c r="K94" s="78" t="s">
        <v>62</v>
      </c>
      <c r="L94" s="80"/>
      <c r="M94" s="156"/>
      <c r="N94" s="156"/>
      <c r="O94" s="156"/>
      <c r="P94" s="156"/>
      <c r="R94" s="78" t="s">
        <v>1476</v>
      </c>
    </row>
    <row r="95" spans="1:18" hidden="1">
      <c r="A95" s="2" t="s">
        <v>487</v>
      </c>
      <c r="B95" s="109" t="s">
        <v>488</v>
      </c>
      <c r="C95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</v>
      </c>
      <c r="D95" s="78" t="s">
        <v>41</v>
      </c>
      <c r="E95" s="79">
        <v>2564</v>
      </c>
      <c r="F95" s="78" t="s">
        <v>136</v>
      </c>
      <c r="G95" s="78" t="s">
        <v>316</v>
      </c>
      <c r="H95" s="78" t="s">
        <v>490</v>
      </c>
      <c r="I95" s="78" t="s">
        <v>46</v>
      </c>
      <c r="J95" s="78"/>
      <c r="K95" s="78" t="s">
        <v>47</v>
      </c>
      <c r="L95" s="80"/>
      <c r="M95" s="156"/>
      <c r="N95" s="156"/>
      <c r="O95" s="156"/>
      <c r="P95" s="156"/>
      <c r="R95" s="78" t="s">
        <v>1474</v>
      </c>
    </row>
    <row r="96" spans="1:18" hidden="1">
      <c r="A96" s="2" t="s">
        <v>494</v>
      </c>
      <c r="B96" s="109" t="s">
        <v>495</v>
      </c>
      <c r="C96" s="85" t="str">
        <f>VLOOKUP($A$8:$A$371,'5. เรียงปี'!$A:$C,3,0)</f>
        <v>ทางเดินศึกษาธรรมชาติ และพืชสมุนไพร</v>
      </c>
      <c r="D96" s="78" t="s">
        <v>41</v>
      </c>
      <c r="E96" s="79">
        <v>2564</v>
      </c>
      <c r="F96" s="78" t="s">
        <v>136</v>
      </c>
      <c r="G96" s="78" t="s">
        <v>316</v>
      </c>
      <c r="H96" s="78" t="s">
        <v>112</v>
      </c>
      <c r="I96" s="78" t="s">
        <v>70</v>
      </c>
      <c r="J96" s="78"/>
      <c r="K96" s="78" t="s">
        <v>47</v>
      </c>
      <c r="L96" s="80"/>
      <c r="M96" s="156"/>
      <c r="N96" s="156"/>
      <c r="O96" s="156"/>
      <c r="P96" s="156"/>
      <c r="R96" s="78" t="s">
        <v>1474</v>
      </c>
    </row>
    <row r="97" spans="1:18" hidden="1">
      <c r="A97" s="2" t="s">
        <v>497</v>
      </c>
      <c r="B97" s="109" t="s">
        <v>498</v>
      </c>
      <c r="C97" s="85" t="str">
        <f>VLOOKUP($A$8:$A$371,'5. เรียงปี'!$A:$C,3,0)</f>
        <v>โครงการ พัฒนาการกำกับดูแลธุรกิจนำเที่ยว ด้วยระบบใบสั่งงานมัคคุเทศก์ ระยะที่ 1 และ 2</v>
      </c>
      <c r="D97" s="78" t="s">
        <v>27</v>
      </c>
      <c r="E97" s="79">
        <v>2564</v>
      </c>
      <c r="F97" s="78" t="s">
        <v>136</v>
      </c>
      <c r="G97" s="78" t="s">
        <v>316</v>
      </c>
      <c r="H97" s="78" t="s">
        <v>106</v>
      </c>
      <c r="I97" s="78" t="s">
        <v>439</v>
      </c>
      <c r="J97" s="78"/>
      <c r="K97" s="78" t="s">
        <v>37</v>
      </c>
      <c r="L97" s="80"/>
      <c r="M97" s="156"/>
      <c r="N97" s="156"/>
      <c r="O97" s="156"/>
      <c r="P97" s="156"/>
      <c r="R97" s="78" t="s">
        <v>1483</v>
      </c>
    </row>
    <row r="98" spans="1:18" hidden="1">
      <c r="A98" s="2" t="s">
        <v>501</v>
      </c>
      <c r="B98" s="109" t="s">
        <v>502</v>
      </c>
      <c r="C98" s="85" t="str">
        <f>VLOOKUP($A$8:$A$371,'5. เรียงปี'!$A:$C,3,0)</f>
        <v>โครงการพัฒนาแหล่งท่องเที่ยวเชิงนิเวศสีเขียว</v>
      </c>
      <c r="D98" s="78" t="s">
        <v>41</v>
      </c>
      <c r="E98" s="79">
        <v>2564</v>
      </c>
      <c r="F98" s="78" t="s">
        <v>136</v>
      </c>
      <c r="G98" s="78" t="s">
        <v>316</v>
      </c>
      <c r="H98" s="78" t="s">
        <v>504</v>
      </c>
      <c r="I98" s="78" t="s">
        <v>46</v>
      </c>
      <c r="J98" s="78"/>
      <c r="K98" s="78" t="s">
        <v>47</v>
      </c>
      <c r="L98" s="80"/>
      <c r="M98" s="156"/>
      <c r="N98" s="156"/>
      <c r="O98" s="156"/>
      <c r="P98" s="156"/>
      <c r="R98" s="78" t="s">
        <v>1485</v>
      </c>
    </row>
    <row r="99" spans="1:18" hidden="1">
      <c r="A99" s="2" t="s">
        <v>506</v>
      </c>
      <c r="B99" s="109" t="s">
        <v>507</v>
      </c>
      <c r="C99" s="85" t="str">
        <f>VLOOKUP($A$8:$A$371,'5. เรียงปี'!$A:$C,3,0)</f>
        <v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v>
      </c>
      <c r="D99" s="78" t="s">
        <v>41</v>
      </c>
      <c r="E99" s="79">
        <v>2564</v>
      </c>
      <c r="F99" s="78" t="s">
        <v>136</v>
      </c>
      <c r="G99" s="78" t="s">
        <v>316</v>
      </c>
      <c r="H99" s="78" t="s">
        <v>490</v>
      </c>
      <c r="I99" s="78" t="s">
        <v>46</v>
      </c>
      <c r="J99" s="78"/>
      <c r="K99" s="78" t="s">
        <v>47</v>
      </c>
      <c r="L99" s="80"/>
      <c r="M99" s="156"/>
      <c r="N99" s="156"/>
      <c r="O99" s="156"/>
      <c r="P99" s="156"/>
      <c r="R99" s="78" t="s">
        <v>1476</v>
      </c>
    </row>
    <row r="100" spans="1:18" hidden="1">
      <c r="A100" s="2" t="s">
        <v>509</v>
      </c>
      <c r="B100" s="109" t="s">
        <v>510</v>
      </c>
      <c r="C100" s="85" t="str">
        <f>VLOOKUP($A$8:$A$371,'5. เรียงปี'!$A:$C,3,0)</f>
        <v>โครงการพัฒนาพื้นที่เพื่อการท่องเที่ยว</v>
      </c>
      <c r="D100" s="78" t="s">
        <v>41</v>
      </c>
      <c r="E100" s="79">
        <v>2564</v>
      </c>
      <c r="F100" s="78" t="s">
        <v>136</v>
      </c>
      <c r="G100" s="78" t="s">
        <v>316</v>
      </c>
      <c r="H100" s="78" t="s">
        <v>490</v>
      </c>
      <c r="I100" s="78" t="s">
        <v>46</v>
      </c>
      <c r="J100" s="78"/>
      <c r="K100" s="78" t="s">
        <v>47</v>
      </c>
      <c r="L100" s="80"/>
      <c r="M100" s="156"/>
      <c r="N100" s="156"/>
      <c r="O100" s="156"/>
      <c r="P100" s="156"/>
      <c r="R100" s="78" t="s">
        <v>1476</v>
      </c>
    </row>
    <row r="101" spans="1:18" hidden="1">
      <c r="A101" s="2" t="s">
        <v>512</v>
      </c>
      <c r="B101" s="109" t="s">
        <v>513</v>
      </c>
      <c r="C101" s="85" t="str">
        <f>VLOOKUP($A$8:$A$371,'5. เรียงปี'!$A:$C,3,0)</f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D101" s="78" t="s">
        <v>41</v>
      </c>
      <c r="E101" s="79">
        <v>2564</v>
      </c>
      <c r="F101" s="78" t="s">
        <v>136</v>
      </c>
      <c r="G101" s="78" t="s">
        <v>316</v>
      </c>
      <c r="H101" s="78" t="s">
        <v>504</v>
      </c>
      <c r="I101" s="78" t="s">
        <v>46</v>
      </c>
      <c r="J101" s="78"/>
      <c r="K101" s="78" t="s">
        <v>47</v>
      </c>
      <c r="L101" s="78" t="s">
        <v>515</v>
      </c>
      <c r="M101" s="2"/>
      <c r="N101" s="2"/>
      <c r="O101" s="2"/>
      <c r="P101" s="2"/>
      <c r="R101" s="78" t="s">
        <v>1486</v>
      </c>
    </row>
    <row r="102" spans="1:18" hidden="1">
      <c r="A102" s="2" t="s">
        <v>517</v>
      </c>
      <c r="B102" s="109" t="s">
        <v>518</v>
      </c>
      <c r="C102" s="85" t="str">
        <f>VLOOKUP($A$8:$A$371,'5. เรียงปี'!$A:$C,3,0)</f>
        <v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v>
      </c>
      <c r="D102" s="78" t="s">
        <v>41</v>
      </c>
      <c r="E102" s="79">
        <v>2564</v>
      </c>
      <c r="F102" s="78" t="s">
        <v>136</v>
      </c>
      <c r="G102" s="78" t="s">
        <v>316</v>
      </c>
      <c r="H102" s="78" t="s">
        <v>490</v>
      </c>
      <c r="I102" s="78" t="s">
        <v>46</v>
      </c>
      <c r="J102" s="78"/>
      <c r="K102" s="78" t="s">
        <v>47</v>
      </c>
      <c r="L102" s="80"/>
      <c r="M102" s="156"/>
      <c r="N102" s="156"/>
      <c r="O102" s="156"/>
      <c r="P102" s="156"/>
      <c r="R102" s="78" t="s">
        <v>1476</v>
      </c>
    </row>
    <row r="103" spans="1:18" hidden="1">
      <c r="A103" s="2" t="s">
        <v>520</v>
      </c>
      <c r="B103" s="109" t="s">
        <v>521</v>
      </c>
      <c r="C103" s="85" t="str">
        <f>VLOOKUP($A$8:$A$371,'5. เรียงปี'!$A:$C,3,0)</f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D103" s="78" t="s">
        <v>41</v>
      </c>
      <c r="E103" s="79">
        <v>2564</v>
      </c>
      <c r="F103" s="78" t="s">
        <v>136</v>
      </c>
      <c r="G103" s="78" t="s">
        <v>316</v>
      </c>
      <c r="H103" s="78" t="s">
        <v>504</v>
      </c>
      <c r="I103" s="78" t="s">
        <v>46</v>
      </c>
      <c r="J103" s="78"/>
      <c r="K103" s="78" t="s">
        <v>47</v>
      </c>
      <c r="L103" s="80"/>
      <c r="M103" s="156"/>
      <c r="N103" s="156"/>
      <c r="O103" s="156"/>
      <c r="P103" s="156"/>
      <c r="R103" s="78" t="s">
        <v>1483</v>
      </c>
    </row>
    <row r="104" spans="1:18" hidden="1">
      <c r="A104" s="2" t="s">
        <v>523</v>
      </c>
      <c r="B104" s="109" t="s">
        <v>524</v>
      </c>
      <c r="C104" s="85" t="str">
        <f>VLOOKUP($A$8:$A$371,'5. เรียงปี'!$A:$C,3,0)</f>
        <v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v>
      </c>
      <c r="D104" s="78" t="s">
        <v>41</v>
      </c>
      <c r="E104" s="79">
        <v>2564</v>
      </c>
      <c r="F104" s="78" t="s">
        <v>136</v>
      </c>
      <c r="G104" s="78" t="s">
        <v>316</v>
      </c>
      <c r="H104" s="78" t="s">
        <v>504</v>
      </c>
      <c r="I104" s="78" t="s">
        <v>46</v>
      </c>
      <c r="J104" s="78"/>
      <c r="K104" s="78" t="s">
        <v>47</v>
      </c>
      <c r="L104" s="80"/>
      <c r="M104" s="156"/>
      <c r="N104" s="156"/>
      <c r="O104" s="156"/>
      <c r="P104" s="156"/>
      <c r="R104" s="78" t="s">
        <v>1486</v>
      </c>
    </row>
    <row r="105" spans="1:18" hidden="1">
      <c r="A105" s="2" t="s">
        <v>526</v>
      </c>
      <c r="B105" s="109" t="s">
        <v>527</v>
      </c>
      <c r="C105" s="85" t="str">
        <f>VLOOKUP($A$8:$A$371,'5. เรียงปี'!$A:$C,3,0)</f>
        <v>กิจกรรมปรับปรุงก่อสร้างถนนแอสฟัลท์ติกคอนกรีตสองชั้นอุทยานแห่งชาติไทรโยค</v>
      </c>
      <c r="D105" s="78" t="s">
        <v>41</v>
      </c>
      <c r="E105" s="79">
        <v>2564</v>
      </c>
      <c r="F105" s="78" t="s">
        <v>136</v>
      </c>
      <c r="G105" s="78" t="s">
        <v>316</v>
      </c>
      <c r="H105" s="78" t="s">
        <v>504</v>
      </c>
      <c r="I105" s="78" t="s">
        <v>46</v>
      </c>
      <c r="J105" s="78"/>
      <c r="K105" s="78" t="s">
        <v>47</v>
      </c>
      <c r="L105" s="80"/>
      <c r="M105" s="156"/>
      <c r="N105" s="156"/>
      <c r="O105" s="156"/>
      <c r="P105" s="156"/>
      <c r="R105" s="78" t="s">
        <v>1486</v>
      </c>
    </row>
    <row r="106" spans="1:18" hidden="1">
      <c r="A106" s="2" t="s">
        <v>529</v>
      </c>
      <c r="B106" s="109" t="s">
        <v>530</v>
      </c>
      <c r="C106" s="85" t="str">
        <f>VLOOKUP($A$8:$A$371,'5. เรียงปี'!$A:$C,3,0)</f>
        <v>กิจกรรมแพลอยน้ำพร้อมด่านเก็บเงินค่าบริการทางน้ำ (จุด 1) แหล่งท่องเที่ยวน้ำตกไทรโยคใหญ่</v>
      </c>
      <c r="D106" s="78" t="s">
        <v>41</v>
      </c>
      <c r="E106" s="79">
        <v>2564</v>
      </c>
      <c r="F106" s="78" t="s">
        <v>177</v>
      </c>
      <c r="G106" s="78" t="s">
        <v>316</v>
      </c>
      <c r="H106" s="78" t="s">
        <v>45</v>
      </c>
      <c r="I106" s="78" t="s">
        <v>46</v>
      </c>
      <c r="J106" s="78"/>
      <c r="K106" s="78" t="s">
        <v>47</v>
      </c>
      <c r="L106" s="80"/>
      <c r="M106" s="156"/>
      <c r="N106" s="156"/>
      <c r="O106" s="156"/>
      <c r="P106" s="156"/>
      <c r="R106" s="78" t="s">
        <v>1480</v>
      </c>
    </row>
    <row r="107" spans="1:18" hidden="1">
      <c r="A107" s="2" t="s">
        <v>534</v>
      </c>
      <c r="B107" s="109" t="s">
        <v>535</v>
      </c>
      <c r="C107" s="85" t="str">
        <f>VLOOKUP($A$8:$A$371,'5.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v>
      </c>
      <c r="D107" s="78" t="s">
        <v>41</v>
      </c>
      <c r="E107" s="79">
        <v>2564</v>
      </c>
      <c r="F107" s="78" t="s">
        <v>136</v>
      </c>
      <c r="G107" s="78" t="s">
        <v>316</v>
      </c>
      <c r="H107" s="78" t="s">
        <v>537</v>
      </c>
      <c r="I107" s="78" t="s">
        <v>61</v>
      </c>
      <c r="J107" s="78"/>
      <c r="K107" s="78" t="s">
        <v>62</v>
      </c>
      <c r="L107" s="80"/>
      <c r="M107" s="156"/>
      <c r="N107" s="156"/>
      <c r="O107" s="156"/>
      <c r="P107" s="156"/>
      <c r="R107" s="78" t="s">
        <v>1482</v>
      </c>
    </row>
    <row r="108" spans="1:18" hidden="1">
      <c r="A108" s="2" t="s">
        <v>538</v>
      </c>
      <c r="B108" s="109" t="s">
        <v>539</v>
      </c>
      <c r="C108" s="85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D108" s="78" t="s">
        <v>41</v>
      </c>
      <c r="E108" s="79">
        <v>2564</v>
      </c>
      <c r="F108" s="78" t="s">
        <v>136</v>
      </c>
      <c r="G108" s="78" t="s">
        <v>316</v>
      </c>
      <c r="H108" s="78" t="s">
        <v>193</v>
      </c>
      <c r="I108" s="78" t="s">
        <v>165</v>
      </c>
      <c r="J108" s="78"/>
      <c r="K108" s="78" t="s">
        <v>166</v>
      </c>
      <c r="L108" s="80"/>
      <c r="M108" s="156"/>
      <c r="N108" s="156"/>
      <c r="O108" s="156"/>
      <c r="P108" s="156"/>
      <c r="R108" s="78" t="s">
        <v>1476</v>
      </c>
    </row>
    <row r="109" spans="1:18" hidden="1">
      <c r="A109" s="2" t="s">
        <v>541</v>
      </c>
      <c r="B109" s="109" t="s">
        <v>542</v>
      </c>
      <c r="C109" s="85" t="str">
        <f>VLOOKUP($A$8:$A$371,'5. เรียงปี'!$A:$C,3,0)</f>
        <v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v>
      </c>
      <c r="D109" s="78" t="s">
        <v>41</v>
      </c>
      <c r="E109" s="79">
        <v>2564</v>
      </c>
      <c r="F109" s="78" t="s">
        <v>136</v>
      </c>
      <c r="G109" s="78" t="s">
        <v>316</v>
      </c>
      <c r="H109" s="78" t="s">
        <v>193</v>
      </c>
      <c r="I109" s="78" t="s">
        <v>165</v>
      </c>
      <c r="J109" s="78"/>
      <c r="K109" s="78" t="s">
        <v>166</v>
      </c>
      <c r="L109" s="80"/>
      <c r="M109" s="156"/>
      <c r="N109" s="156"/>
      <c r="O109" s="156"/>
      <c r="P109" s="156"/>
      <c r="R109" s="78" t="s">
        <v>1476</v>
      </c>
    </row>
    <row r="110" spans="1:18" hidden="1">
      <c r="A110" s="2" t="s">
        <v>544</v>
      </c>
      <c r="B110" s="109" t="s">
        <v>545</v>
      </c>
      <c r="C110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v>
      </c>
      <c r="D110" s="78" t="s">
        <v>41</v>
      </c>
      <c r="E110" s="79">
        <v>2564</v>
      </c>
      <c r="F110" s="78" t="s">
        <v>136</v>
      </c>
      <c r="G110" s="78" t="s">
        <v>316</v>
      </c>
      <c r="H110" s="78" t="s">
        <v>193</v>
      </c>
      <c r="I110" s="78" t="s">
        <v>165</v>
      </c>
      <c r="J110" s="78"/>
      <c r="K110" s="78" t="s">
        <v>166</v>
      </c>
      <c r="L110" s="80"/>
      <c r="M110" s="156"/>
      <c r="N110" s="156"/>
      <c r="O110" s="156"/>
      <c r="P110" s="156"/>
      <c r="R110" s="78" t="s">
        <v>1476</v>
      </c>
    </row>
    <row r="111" spans="1:18" hidden="1">
      <c r="A111" s="2" t="s">
        <v>547</v>
      </c>
      <c r="B111" s="109" t="s">
        <v>548</v>
      </c>
      <c r="C111" s="85" t="str">
        <f>VLOOKUP($A$8:$A$371,'5. เรียงปี'!$A:$C,3,0)</f>
        <v>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</v>
      </c>
      <c r="D111" s="78" t="s">
        <v>41</v>
      </c>
      <c r="E111" s="79">
        <v>2564</v>
      </c>
      <c r="F111" s="78" t="s">
        <v>136</v>
      </c>
      <c r="G111" s="78" t="s">
        <v>316</v>
      </c>
      <c r="H111" s="78" t="s">
        <v>193</v>
      </c>
      <c r="I111" s="78" t="s">
        <v>165</v>
      </c>
      <c r="J111" s="78"/>
      <c r="K111" s="78" t="s">
        <v>166</v>
      </c>
      <c r="L111" s="80"/>
      <c r="M111" s="156"/>
      <c r="N111" s="156"/>
      <c r="O111" s="156"/>
      <c r="P111" s="156"/>
      <c r="R111" s="78" t="s">
        <v>1476</v>
      </c>
    </row>
    <row r="112" spans="1:18" hidden="1">
      <c r="A112" s="2" t="s">
        <v>550</v>
      </c>
      <c r="B112" s="109" t="s">
        <v>551</v>
      </c>
      <c r="C112" s="85" t="str">
        <f>VLOOKUP($A$8:$A$371,'5. เรียงปี'!$A:$C,3,0)</f>
        <v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v>
      </c>
      <c r="D112" s="78" t="s">
        <v>41</v>
      </c>
      <c r="E112" s="79">
        <v>2564</v>
      </c>
      <c r="F112" s="78" t="s">
        <v>136</v>
      </c>
      <c r="G112" s="78" t="s">
        <v>316</v>
      </c>
      <c r="H112" s="78" t="s">
        <v>193</v>
      </c>
      <c r="I112" s="78" t="s">
        <v>165</v>
      </c>
      <c r="J112" s="78"/>
      <c r="K112" s="78" t="s">
        <v>166</v>
      </c>
      <c r="L112" s="80"/>
      <c r="M112" s="156"/>
      <c r="N112" s="156"/>
      <c r="O112" s="156"/>
      <c r="P112" s="156"/>
      <c r="R112" s="78" t="s">
        <v>1476</v>
      </c>
    </row>
    <row r="113" spans="1:18" hidden="1">
      <c r="A113" s="2" t="s">
        <v>554</v>
      </c>
      <c r="B113" s="109" t="s">
        <v>555</v>
      </c>
      <c r="C113" s="85" t="str">
        <f>VLOOKUP($A$8:$A$371,'5.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v>
      </c>
      <c r="D113" s="78" t="s">
        <v>27</v>
      </c>
      <c r="E113" s="79">
        <v>2564</v>
      </c>
      <c r="F113" s="78" t="s">
        <v>136</v>
      </c>
      <c r="G113" s="78" t="s">
        <v>316</v>
      </c>
      <c r="H113" s="78" t="s">
        <v>557</v>
      </c>
      <c r="I113" s="78" t="s">
        <v>61</v>
      </c>
      <c r="J113" s="78"/>
      <c r="K113" s="78" t="s">
        <v>62</v>
      </c>
      <c r="L113" s="80"/>
      <c r="M113" s="156"/>
      <c r="N113" s="156"/>
      <c r="O113" s="156"/>
      <c r="P113" s="156"/>
      <c r="R113" s="78" t="s">
        <v>1485</v>
      </c>
    </row>
    <row r="114" spans="1:18" hidden="1">
      <c r="A114" s="2" t="s">
        <v>559</v>
      </c>
      <c r="B114" s="109" t="s">
        <v>560</v>
      </c>
      <c r="C114" s="85" t="str">
        <f>VLOOKUP($A$8:$A$371,'5. เรียงปี'!$A:$C,3,0)</f>
        <v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v>
      </c>
      <c r="D114" s="78" t="s">
        <v>41</v>
      </c>
      <c r="E114" s="79">
        <v>2564</v>
      </c>
      <c r="F114" s="78" t="s">
        <v>136</v>
      </c>
      <c r="G114" s="78" t="s">
        <v>316</v>
      </c>
      <c r="H114" s="78" t="s">
        <v>562</v>
      </c>
      <c r="I114" s="78" t="s">
        <v>563</v>
      </c>
      <c r="J114" s="78"/>
      <c r="K114" s="78" t="s">
        <v>564</v>
      </c>
      <c r="L114" s="80"/>
      <c r="M114" s="156"/>
      <c r="N114" s="156"/>
      <c r="O114" s="156"/>
      <c r="P114" s="156"/>
      <c r="R114" s="78" t="s">
        <v>1476</v>
      </c>
    </row>
    <row r="115" spans="1:18" hidden="1">
      <c r="A115" s="2" t="s">
        <v>565</v>
      </c>
      <c r="B115" s="109" t="s">
        <v>566</v>
      </c>
      <c r="C115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</v>
      </c>
      <c r="D115" s="78" t="s">
        <v>41</v>
      </c>
      <c r="E115" s="79">
        <v>2564</v>
      </c>
      <c r="F115" s="78" t="s">
        <v>568</v>
      </c>
      <c r="G115" s="78" t="s">
        <v>569</v>
      </c>
      <c r="H115" s="78" t="s">
        <v>329</v>
      </c>
      <c r="I115" s="78" t="s">
        <v>238</v>
      </c>
      <c r="J115" s="78"/>
      <c r="K115" s="78" t="s">
        <v>101</v>
      </c>
      <c r="L115" s="80"/>
      <c r="M115" s="156"/>
      <c r="N115" s="156"/>
      <c r="O115" s="156"/>
      <c r="P115" s="156"/>
      <c r="R115" s="78" t="s">
        <v>1476</v>
      </c>
    </row>
    <row r="116" spans="1:18" hidden="1">
      <c r="A116" s="2" t="s">
        <v>570</v>
      </c>
      <c r="B116" s="109" t="s">
        <v>571</v>
      </c>
      <c r="C116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v>
      </c>
      <c r="D116" s="78" t="s">
        <v>41</v>
      </c>
      <c r="E116" s="79">
        <v>2564</v>
      </c>
      <c r="F116" s="78" t="s">
        <v>177</v>
      </c>
      <c r="G116" s="78" t="s">
        <v>569</v>
      </c>
      <c r="H116" s="78" t="s">
        <v>329</v>
      </c>
      <c r="I116" s="78" t="s">
        <v>238</v>
      </c>
      <c r="J116" s="78"/>
      <c r="K116" s="78" t="s">
        <v>101</v>
      </c>
      <c r="L116" s="80"/>
      <c r="M116" s="156"/>
      <c r="N116" s="156"/>
      <c r="O116" s="156"/>
      <c r="P116" s="156"/>
      <c r="R116" s="78" t="s">
        <v>1476</v>
      </c>
    </row>
    <row r="117" spans="1:18" hidden="1">
      <c r="A117" s="2" t="s">
        <v>573</v>
      </c>
      <c r="B117" s="109" t="s">
        <v>574</v>
      </c>
      <c r="C117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</v>
      </c>
      <c r="D117" s="78" t="s">
        <v>41</v>
      </c>
      <c r="E117" s="79">
        <v>2564</v>
      </c>
      <c r="F117" s="78" t="s">
        <v>177</v>
      </c>
      <c r="G117" s="78" t="s">
        <v>569</v>
      </c>
      <c r="H117" s="78" t="s">
        <v>329</v>
      </c>
      <c r="I117" s="78" t="s">
        <v>238</v>
      </c>
      <c r="J117" s="78"/>
      <c r="K117" s="78" t="s">
        <v>101</v>
      </c>
      <c r="L117" s="80"/>
      <c r="M117" s="156"/>
      <c r="N117" s="156"/>
      <c r="O117" s="156"/>
      <c r="P117" s="156"/>
      <c r="R117" s="78" t="s">
        <v>1483</v>
      </c>
    </row>
    <row r="118" spans="1:18" hidden="1">
      <c r="A118" s="2" t="s">
        <v>581</v>
      </c>
      <c r="B118" s="109" t="s">
        <v>582</v>
      </c>
      <c r="C118" s="85" t="str">
        <f>VLOOKUP($A$8:$A$371,'5. เรียงปี'!$A:$C,3,0)</f>
        <v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v>
      </c>
      <c r="D118" s="78" t="s">
        <v>41</v>
      </c>
      <c r="E118" s="79">
        <v>2564</v>
      </c>
      <c r="F118" s="78" t="s">
        <v>569</v>
      </c>
      <c r="G118" s="78" t="s">
        <v>316</v>
      </c>
      <c r="H118" s="78" t="s">
        <v>584</v>
      </c>
      <c r="I118" s="78" t="s">
        <v>70</v>
      </c>
      <c r="J118" s="78"/>
      <c r="K118" s="78" t="s">
        <v>47</v>
      </c>
      <c r="L118" s="80"/>
      <c r="M118" s="156"/>
      <c r="N118" s="156"/>
      <c r="O118" s="156"/>
      <c r="P118" s="156"/>
      <c r="R118" s="78" t="s">
        <v>1483</v>
      </c>
    </row>
    <row r="119" spans="1:18" hidden="1">
      <c r="A119" s="2" t="s">
        <v>585</v>
      </c>
      <c r="B119" s="109" t="s">
        <v>586</v>
      </c>
      <c r="C119" s="85" t="str">
        <f>VLOOKUP($A$8:$A$371,'5. เรียงปี'!$A:$C,3,0)</f>
        <v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</v>
      </c>
      <c r="D119" s="78" t="s">
        <v>41</v>
      </c>
      <c r="E119" s="79">
        <v>2564</v>
      </c>
      <c r="F119" s="78" t="s">
        <v>136</v>
      </c>
      <c r="G119" s="78" t="s">
        <v>316</v>
      </c>
      <c r="H119" s="78" t="s">
        <v>299</v>
      </c>
      <c r="I119" s="78" t="s">
        <v>238</v>
      </c>
      <c r="J119" s="78"/>
      <c r="K119" s="78" t="s">
        <v>101</v>
      </c>
      <c r="L119" s="80"/>
      <c r="M119" s="156"/>
      <c r="N119" s="156"/>
      <c r="O119" s="156"/>
      <c r="P119" s="156"/>
      <c r="R119" s="78" t="s">
        <v>1476</v>
      </c>
    </row>
    <row r="120" spans="1:18" hidden="1">
      <c r="A120" s="2" t="s">
        <v>589</v>
      </c>
      <c r="B120" s="109" t="s">
        <v>590</v>
      </c>
      <c r="C120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</v>
      </c>
      <c r="D120" s="78" t="s">
        <v>41</v>
      </c>
      <c r="E120" s="79">
        <v>2564</v>
      </c>
      <c r="F120" s="78" t="s">
        <v>136</v>
      </c>
      <c r="G120" s="78" t="s">
        <v>316</v>
      </c>
      <c r="H120" s="78" t="s">
        <v>299</v>
      </c>
      <c r="I120" s="78" t="s">
        <v>238</v>
      </c>
      <c r="J120" s="78"/>
      <c r="K120" s="78" t="s">
        <v>101</v>
      </c>
      <c r="L120" s="80"/>
      <c r="M120" s="156"/>
      <c r="N120" s="156"/>
      <c r="O120" s="156"/>
      <c r="P120" s="156"/>
      <c r="R120" s="78" t="s">
        <v>1476</v>
      </c>
    </row>
    <row r="121" spans="1:18" hidden="1">
      <c r="A121" s="2" t="s">
        <v>593</v>
      </c>
      <c r="B121" s="109" t="s">
        <v>594</v>
      </c>
      <c r="C121" s="85" t="str">
        <f>VLOOKUP($A$8:$A$371,'5. เรียงปี'!$A:$C,3,0)</f>
        <v>โครงการพัฒนาโครงสร้างพื้นฐานเพื่อการท่องเที่ยวเขื่อนกระเสียว จังหวัดสุพรรณบุรี</v>
      </c>
      <c r="D121" s="78" t="s">
        <v>41</v>
      </c>
      <c r="E121" s="79">
        <v>2564</v>
      </c>
      <c r="F121" s="78" t="s">
        <v>136</v>
      </c>
      <c r="G121" s="78" t="s">
        <v>316</v>
      </c>
      <c r="H121" s="78" t="s">
        <v>299</v>
      </c>
      <c r="I121" s="78" t="s">
        <v>238</v>
      </c>
      <c r="J121" s="78"/>
      <c r="K121" s="78" t="s">
        <v>101</v>
      </c>
      <c r="L121" s="80"/>
      <c r="M121" s="156"/>
      <c r="N121" s="156"/>
      <c r="O121" s="156"/>
      <c r="P121" s="156"/>
      <c r="R121" s="78" t="s">
        <v>1476</v>
      </c>
    </row>
    <row r="122" spans="1:18" hidden="1">
      <c r="A122" s="2" t="s">
        <v>597</v>
      </c>
      <c r="B122" s="109" t="s">
        <v>598</v>
      </c>
      <c r="C122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v>
      </c>
      <c r="D122" s="78" t="s">
        <v>41</v>
      </c>
      <c r="E122" s="79">
        <v>2564</v>
      </c>
      <c r="F122" s="78" t="s">
        <v>136</v>
      </c>
      <c r="G122" s="78" t="s">
        <v>316</v>
      </c>
      <c r="H122" s="78" t="s">
        <v>299</v>
      </c>
      <c r="I122" s="78" t="s">
        <v>238</v>
      </c>
      <c r="J122" s="78"/>
      <c r="K122" s="78" t="s">
        <v>101</v>
      </c>
      <c r="L122" s="80"/>
      <c r="M122" s="156"/>
      <c r="N122" s="156"/>
      <c r="O122" s="156"/>
      <c r="P122" s="156"/>
      <c r="R122" s="78" t="s">
        <v>1476</v>
      </c>
    </row>
    <row r="123" spans="1:18" hidden="1">
      <c r="A123" s="2" t="s">
        <v>600</v>
      </c>
      <c r="B123" s="109" t="s">
        <v>601</v>
      </c>
      <c r="C123" s="85" t="str">
        <f>VLOOKUP($A$8:$A$371,'5.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</v>
      </c>
      <c r="D123" s="78" t="s">
        <v>41</v>
      </c>
      <c r="E123" s="79">
        <v>2564</v>
      </c>
      <c r="F123" s="78" t="s">
        <v>136</v>
      </c>
      <c r="G123" s="78" t="s">
        <v>316</v>
      </c>
      <c r="H123" s="78" t="s">
        <v>299</v>
      </c>
      <c r="I123" s="78" t="s">
        <v>238</v>
      </c>
      <c r="J123" s="78"/>
      <c r="K123" s="78" t="s">
        <v>101</v>
      </c>
      <c r="L123" s="80"/>
      <c r="M123" s="156"/>
      <c r="N123" s="156"/>
      <c r="O123" s="156"/>
      <c r="P123" s="156"/>
      <c r="R123" s="78" t="s">
        <v>1476</v>
      </c>
    </row>
    <row r="124" spans="1:18" hidden="1">
      <c r="A124" s="2" t="s">
        <v>605</v>
      </c>
      <c r="B124" s="109" t="s">
        <v>606</v>
      </c>
      <c r="C124" s="85" t="str">
        <f>VLOOKUP($A$8:$A$371,'5. เรียงปี'!$A:$C,3,0)</f>
        <v>โครงการพัฒนาแหล่งท่องเที่ยวจังหวัดอุบลราชธานี</v>
      </c>
      <c r="D124" s="78" t="s">
        <v>41</v>
      </c>
      <c r="E124" s="79">
        <v>2564</v>
      </c>
      <c r="F124" s="78" t="s">
        <v>373</v>
      </c>
      <c r="G124" s="78" t="s">
        <v>608</v>
      </c>
      <c r="H124" s="78" t="s">
        <v>609</v>
      </c>
      <c r="I124" s="78" t="s">
        <v>610</v>
      </c>
      <c r="J124" s="78"/>
      <c r="K124" s="78" t="s">
        <v>166</v>
      </c>
      <c r="L124" s="80"/>
      <c r="M124" s="156"/>
      <c r="N124" s="156"/>
      <c r="O124" s="156"/>
      <c r="P124" s="156"/>
      <c r="R124" s="78" t="s">
        <v>1474</v>
      </c>
    </row>
    <row r="125" spans="1:18" hidden="1">
      <c r="A125" s="2" t="s">
        <v>612</v>
      </c>
      <c r="B125" s="109" t="s">
        <v>613</v>
      </c>
      <c r="C125" s="85" t="str">
        <f>VLOOKUP($A$8:$A$371,'5. เรียงปี'!$A:$C,3,0)</f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D125" s="78" t="s">
        <v>41</v>
      </c>
      <c r="E125" s="79">
        <v>2564</v>
      </c>
      <c r="F125" s="78" t="s">
        <v>136</v>
      </c>
      <c r="G125" s="78" t="s">
        <v>316</v>
      </c>
      <c r="H125" s="78" t="s">
        <v>615</v>
      </c>
      <c r="I125" s="78" t="s">
        <v>100</v>
      </c>
      <c r="J125" s="78"/>
      <c r="K125" s="78" t="s">
        <v>101</v>
      </c>
      <c r="L125" s="80"/>
      <c r="M125" s="156"/>
      <c r="N125" s="156"/>
      <c r="O125" s="156"/>
      <c r="P125" s="156"/>
      <c r="R125" s="78" t="s">
        <v>1485</v>
      </c>
    </row>
    <row r="126" spans="1:18" hidden="1">
      <c r="A126" s="2" t="s">
        <v>616</v>
      </c>
      <c r="B126" s="109" t="s">
        <v>617</v>
      </c>
      <c r="C126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</v>
      </c>
      <c r="D126" s="78" t="s">
        <v>41</v>
      </c>
      <c r="E126" s="79">
        <v>2564</v>
      </c>
      <c r="F126" s="78" t="s">
        <v>136</v>
      </c>
      <c r="G126" s="78" t="s">
        <v>316</v>
      </c>
      <c r="H126" s="78" t="s">
        <v>299</v>
      </c>
      <c r="I126" s="78" t="s">
        <v>238</v>
      </c>
      <c r="J126" s="78"/>
      <c r="K126" s="78" t="s">
        <v>101</v>
      </c>
      <c r="L126" s="80"/>
      <c r="M126" s="156"/>
      <c r="N126" s="156"/>
      <c r="O126" s="156"/>
      <c r="P126" s="156"/>
      <c r="R126" s="78" t="s">
        <v>1476</v>
      </c>
    </row>
    <row r="127" spans="1:18" hidden="1">
      <c r="A127" s="2" t="s">
        <v>620</v>
      </c>
      <c r="B127" s="109" t="s">
        <v>621</v>
      </c>
      <c r="C127" s="85" t="str">
        <f>VLOOKUP($A$8:$A$371,'5. เรียงปี'!$A:$C,3,0)</f>
        <v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v>
      </c>
      <c r="D127" s="78" t="s">
        <v>41</v>
      </c>
      <c r="E127" s="79">
        <v>2564</v>
      </c>
      <c r="F127" s="78" t="s">
        <v>136</v>
      </c>
      <c r="G127" s="78" t="s">
        <v>316</v>
      </c>
      <c r="H127" s="78" t="s">
        <v>299</v>
      </c>
      <c r="I127" s="78" t="s">
        <v>238</v>
      </c>
      <c r="J127" s="78"/>
      <c r="K127" s="78" t="s">
        <v>101</v>
      </c>
      <c r="L127" s="80"/>
      <c r="M127" s="156"/>
      <c r="N127" s="156"/>
      <c r="O127" s="156"/>
      <c r="P127" s="156"/>
      <c r="R127" s="78" t="s">
        <v>1476</v>
      </c>
    </row>
    <row r="128" spans="1:18" hidden="1">
      <c r="A128" s="2" t="s">
        <v>625</v>
      </c>
      <c r="B128" s="109" t="s">
        <v>626</v>
      </c>
      <c r="C128" s="85" t="str">
        <f>VLOOKUP($A$8:$A$371,'5. เรียงปี'!$A:$C,3,0)</f>
        <v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</v>
      </c>
      <c r="D128" s="78" t="s">
        <v>41</v>
      </c>
      <c r="E128" s="79">
        <v>2564</v>
      </c>
      <c r="F128" s="78" t="s">
        <v>568</v>
      </c>
      <c r="G128" s="78" t="s">
        <v>316</v>
      </c>
      <c r="H128" s="78" t="s">
        <v>628</v>
      </c>
      <c r="I128" s="78" t="s">
        <v>563</v>
      </c>
      <c r="J128" s="78"/>
      <c r="K128" s="78" t="s">
        <v>564</v>
      </c>
      <c r="L128" s="80"/>
      <c r="M128" s="156"/>
      <c r="N128" s="156"/>
      <c r="O128" s="156"/>
      <c r="P128" s="156"/>
      <c r="R128" s="78" t="s">
        <v>1476</v>
      </c>
    </row>
    <row r="129" spans="1:18" hidden="1">
      <c r="A129" s="2" t="s">
        <v>629</v>
      </c>
      <c r="B129" s="109" t="s">
        <v>630</v>
      </c>
      <c r="C129" s="85" t="str">
        <f>VLOOKUP($A$8:$A$371,'5. เรียงปี'!$A:$C,3,0)</f>
        <v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v>
      </c>
      <c r="D129" s="78" t="s">
        <v>41</v>
      </c>
      <c r="E129" s="79">
        <v>2564</v>
      </c>
      <c r="F129" s="78" t="s">
        <v>136</v>
      </c>
      <c r="G129" s="78" t="s">
        <v>316</v>
      </c>
      <c r="H129" s="78" t="s">
        <v>299</v>
      </c>
      <c r="I129" s="78" t="s">
        <v>238</v>
      </c>
      <c r="J129" s="78"/>
      <c r="K129" s="78" t="s">
        <v>101</v>
      </c>
      <c r="L129" s="80"/>
      <c r="M129" s="156"/>
      <c r="N129" s="156"/>
      <c r="O129" s="156"/>
      <c r="P129" s="156"/>
      <c r="R129" s="78" t="s">
        <v>1476</v>
      </c>
    </row>
    <row r="130" spans="1:18" hidden="1">
      <c r="A130" s="2" t="s">
        <v>633</v>
      </c>
      <c r="B130" s="109" t="s">
        <v>634</v>
      </c>
      <c r="C130" s="85" t="str">
        <f>VLOOKUP($A$8:$A$371,'5. เรียงปี'!$A:$C,3,0)</f>
        <v>โครงการพัฒนาศูนย์ข้อมูลดิจิทัลเพื่อการท่องเที่ยวและบริการของประเทศไทย</v>
      </c>
      <c r="D130" s="78" t="s">
        <v>27</v>
      </c>
      <c r="E130" s="79">
        <v>2564</v>
      </c>
      <c r="F130" s="78" t="s">
        <v>136</v>
      </c>
      <c r="G130" s="78" t="s">
        <v>316</v>
      </c>
      <c r="H130" s="78" t="s">
        <v>615</v>
      </c>
      <c r="I130" s="78" t="s">
        <v>100</v>
      </c>
      <c r="J130" s="78"/>
      <c r="K130" s="78" t="s">
        <v>101</v>
      </c>
      <c r="L130" s="80"/>
      <c r="M130" s="156"/>
      <c r="N130" s="156"/>
      <c r="O130" s="156"/>
      <c r="P130" s="156"/>
      <c r="R130" s="78" t="s">
        <v>1474</v>
      </c>
    </row>
    <row r="131" spans="1:18" hidden="1">
      <c r="A131" s="2" t="s">
        <v>636</v>
      </c>
      <c r="B131" s="109" t="s">
        <v>637</v>
      </c>
      <c r="C131" s="85" t="str">
        <f>VLOOKUP($A$8:$A$371,'5. เรียงปี'!$A:$C,3,0)</f>
        <v>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v>
      </c>
      <c r="D131" s="78" t="s">
        <v>41</v>
      </c>
      <c r="E131" s="79">
        <v>2564</v>
      </c>
      <c r="F131" s="78" t="s">
        <v>136</v>
      </c>
      <c r="G131" s="78" t="s">
        <v>316</v>
      </c>
      <c r="H131" s="78" t="s">
        <v>299</v>
      </c>
      <c r="I131" s="78" t="s">
        <v>238</v>
      </c>
      <c r="J131" s="78"/>
      <c r="K131" s="78" t="s">
        <v>101</v>
      </c>
      <c r="L131" s="80"/>
      <c r="M131" s="156"/>
      <c r="N131" s="156"/>
      <c r="O131" s="156"/>
      <c r="P131" s="156"/>
      <c r="R131" s="78" t="s">
        <v>1483</v>
      </c>
    </row>
    <row r="132" spans="1:18" hidden="1">
      <c r="A132" s="2" t="s">
        <v>641</v>
      </c>
      <c r="B132" s="109" t="s">
        <v>642</v>
      </c>
      <c r="C132" s="85" t="str">
        <f>VLOOKUP($A$8:$A$371,'5. เรียงปี'!$A:$C,3,0)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v>
      </c>
      <c r="D132" s="78" t="s">
        <v>27</v>
      </c>
      <c r="E132" s="79">
        <v>2564</v>
      </c>
      <c r="F132" s="78" t="s">
        <v>136</v>
      </c>
      <c r="G132" s="78" t="s">
        <v>316</v>
      </c>
      <c r="H132" s="78"/>
      <c r="I132" s="78" t="s">
        <v>644</v>
      </c>
      <c r="J132" s="78"/>
      <c r="K132" s="78" t="s">
        <v>293</v>
      </c>
      <c r="L132" s="80"/>
      <c r="M132" s="156"/>
      <c r="N132" s="156"/>
      <c r="O132" s="156"/>
      <c r="P132" s="156"/>
      <c r="R132" s="78" t="s">
        <v>1481</v>
      </c>
    </row>
    <row r="133" spans="1:18" hidden="1">
      <c r="A133" s="2" t="s">
        <v>646</v>
      </c>
      <c r="B133" s="109" t="s">
        <v>647</v>
      </c>
      <c r="C133" s="85" t="str">
        <f>VLOOKUP($A$8:$A$371,'5. เรียงปี'!$A:$C,3,0)</f>
        <v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v>
      </c>
      <c r="D133" s="78" t="s">
        <v>27</v>
      </c>
      <c r="E133" s="79">
        <v>2564</v>
      </c>
      <c r="F133" s="78" t="s">
        <v>136</v>
      </c>
      <c r="G133" s="78" t="s">
        <v>316</v>
      </c>
      <c r="H133" s="78" t="s">
        <v>650</v>
      </c>
      <c r="I133" s="78" t="s">
        <v>70</v>
      </c>
      <c r="J133" s="78"/>
      <c r="K133" s="78" t="s">
        <v>47</v>
      </c>
      <c r="L133" s="80"/>
      <c r="M133" s="156"/>
      <c r="N133" s="156"/>
      <c r="O133" s="156"/>
      <c r="P133" s="156"/>
      <c r="R133" s="78" t="s">
        <v>1476</v>
      </c>
    </row>
    <row r="134" spans="1:18" hidden="1">
      <c r="A134" s="2" t="s">
        <v>652</v>
      </c>
      <c r="B134" s="109" t="s">
        <v>653</v>
      </c>
      <c r="C134" s="85" t="str">
        <f>VLOOKUP($A$8:$A$371,'5. เรียงปี'!$A:$C,3,0)</f>
        <v>สร้างแหล่งท่องเที่ยวที่มีศักยภาพเป็นแหล่งท่องเที่ยวใหม่</v>
      </c>
      <c r="D134" s="78" t="s">
        <v>41</v>
      </c>
      <c r="E134" s="79">
        <v>2564</v>
      </c>
      <c r="F134" s="78" t="s">
        <v>136</v>
      </c>
      <c r="G134" s="78" t="s">
        <v>316</v>
      </c>
      <c r="H134" s="78" t="s">
        <v>655</v>
      </c>
      <c r="I134" s="78" t="s">
        <v>70</v>
      </c>
      <c r="J134" s="78"/>
      <c r="K134" s="78" t="s">
        <v>47</v>
      </c>
      <c r="L134" s="80"/>
      <c r="M134" s="156"/>
      <c r="N134" s="156"/>
      <c r="O134" s="156"/>
      <c r="P134" s="156"/>
      <c r="R134" s="78" t="s">
        <v>1485</v>
      </c>
    </row>
    <row r="135" spans="1:18" hidden="1">
      <c r="A135" s="2" t="s">
        <v>656</v>
      </c>
      <c r="B135" s="109" t="s">
        <v>657</v>
      </c>
      <c r="C135" s="85" t="str">
        <f>VLOOKUP($A$8:$A$371,'5. เรียงปี'!$A:$C,3,0)</f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v>
      </c>
      <c r="D135" s="78" t="s">
        <v>27</v>
      </c>
      <c r="E135" s="79">
        <v>2564</v>
      </c>
      <c r="F135" s="78" t="s">
        <v>136</v>
      </c>
      <c r="G135" s="78" t="s">
        <v>316</v>
      </c>
      <c r="H135" s="78"/>
      <c r="I135" s="78" t="s">
        <v>644</v>
      </c>
      <c r="J135" s="78"/>
      <c r="K135" s="78" t="s">
        <v>293</v>
      </c>
      <c r="L135" s="80"/>
      <c r="M135" s="156"/>
      <c r="N135" s="156"/>
      <c r="O135" s="156"/>
      <c r="P135" s="156"/>
      <c r="R135" s="78" t="s">
        <v>1481</v>
      </c>
    </row>
    <row r="136" spans="1:18" hidden="1">
      <c r="A136" s="2" t="s">
        <v>660</v>
      </c>
      <c r="B136" s="109" t="s">
        <v>661</v>
      </c>
      <c r="C136" s="85" t="str">
        <f>VLOOKUP($A$8:$A$371,'5. เรียงปี'!$A:$C,3,0)</f>
        <v>โครงการค่าใช้จ่ายโครงการสำรวจเครื่องชี้วัดภาวะเศรษฐกิจด้านการท่องเที่ยว</v>
      </c>
      <c r="D136" s="78" t="s">
        <v>41</v>
      </c>
      <c r="E136" s="79">
        <v>2564</v>
      </c>
      <c r="F136" s="78" t="s">
        <v>136</v>
      </c>
      <c r="G136" s="78" t="s">
        <v>316</v>
      </c>
      <c r="H136" s="78"/>
      <c r="I136" s="78" t="s">
        <v>663</v>
      </c>
      <c r="J136" s="78"/>
      <c r="K136" s="78" t="s">
        <v>293</v>
      </c>
      <c r="L136" s="80"/>
      <c r="M136" s="156"/>
      <c r="N136" s="156"/>
      <c r="O136" s="156"/>
      <c r="P136" s="156"/>
      <c r="R136" s="78" t="s">
        <v>1476</v>
      </c>
    </row>
    <row r="137" spans="1:18" hidden="1">
      <c r="A137" s="2" t="s">
        <v>665</v>
      </c>
      <c r="B137" s="109" t="s">
        <v>666</v>
      </c>
      <c r="C137" s="85" t="str">
        <f>VLOOKUP($A$8:$A$371,'5. เรียงปี'!$A:$C,3,0)</f>
        <v>พัฒนาแหล่งท่องเที่ยวจังหวัดสตูล</v>
      </c>
      <c r="D137" s="78" t="s">
        <v>667</v>
      </c>
      <c r="E137" s="79">
        <v>2564</v>
      </c>
      <c r="F137" s="78" t="s">
        <v>136</v>
      </c>
      <c r="G137" s="78" t="s">
        <v>316</v>
      </c>
      <c r="H137" s="78" t="s">
        <v>669</v>
      </c>
      <c r="I137" s="78" t="s">
        <v>61</v>
      </c>
      <c r="J137" s="78"/>
      <c r="K137" s="78" t="s">
        <v>62</v>
      </c>
      <c r="L137" s="80"/>
      <c r="M137" s="156"/>
      <c r="N137" s="156"/>
      <c r="O137" s="156"/>
      <c r="P137" s="156"/>
      <c r="R137" s="78" t="s">
        <v>1474</v>
      </c>
    </row>
    <row r="138" spans="1:18" hidden="1">
      <c r="A138" s="2" t="s">
        <v>670</v>
      </c>
      <c r="B138" s="109" t="s">
        <v>671</v>
      </c>
      <c r="C138" s="85" t="str">
        <f>VLOOKUP($A$8:$A$371,'5. เรียงปี'!$A:$C,3,0)</f>
        <v>โครงการยกระดับและพัฒนาแหล่งท่องเที่ยวจังหวัดนครพนม</v>
      </c>
      <c r="D138" s="78" t="s">
        <v>41</v>
      </c>
      <c r="E138" s="79">
        <v>2564</v>
      </c>
      <c r="F138" s="78" t="s">
        <v>373</v>
      </c>
      <c r="G138" s="78" t="s">
        <v>316</v>
      </c>
      <c r="H138" s="78" t="s">
        <v>478</v>
      </c>
      <c r="I138" s="78" t="s">
        <v>238</v>
      </c>
      <c r="J138" s="78"/>
      <c r="K138" s="78" t="s">
        <v>101</v>
      </c>
      <c r="L138" s="80"/>
      <c r="M138" s="156"/>
      <c r="N138" s="156"/>
      <c r="O138" s="156"/>
      <c r="P138" s="156"/>
      <c r="R138" s="78" t="s">
        <v>1476</v>
      </c>
    </row>
    <row r="139" spans="1:18" hidden="1">
      <c r="A139" s="2" t="s">
        <v>673</v>
      </c>
      <c r="B139" s="109" t="s">
        <v>674</v>
      </c>
      <c r="C139" s="85" t="str">
        <f>VLOOKUP($A$8:$A$371,'5. เรียงปี'!$A:$C,3,0)</f>
        <v>พัฒนาแหล่งท่องเที่ยวอุทยานธรณีโลกสตูลให้ได้มาตรฐาน</v>
      </c>
      <c r="D139" s="78" t="s">
        <v>66</v>
      </c>
      <c r="E139" s="79">
        <v>2564</v>
      </c>
      <c r="F139" s="78" t="s">
        <v>136</v>
      </c>
      <c r="G139" s="78" t="s">
        <v>316</v>
      </c>
      <c r="H139" s="78" t="s">
        <v>246</v>
      </c>
      <c r="I139" s="78" t="s">
        <v>61</v>
      </c>
      <c r="J139" s="78"/>
      <c r="K139" s="78" t="s">
        <v>62</v>
      </c>
      <c r="L139" s="80"/>
      <c r="M139" s="156"/>
      <c r="N139" s="156"/>
      <c r="O139" s="156"/>
      <c r="P139" s="156"/>
      <c r="R139" s="78" t="s">
        <v>1474</v>
      </c>
    </row>
    <row r="140" spans="1:18" hidden="1">
      <c r="A140" s="2" t="s">
        <v>676</v>
      </c>
      <c r="B140" s="109" t="s">
        <v>674</v>
      </c>
      <c r="C140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v>
      </c>
      <c r="D140" s="78" t="s">
        <v>41</v>
      </c>
      <c r="E140" s="79">
        <v>2564</v>
      </c>
      <c r="F140" s="78" t="s">
        <v>136</v>
      </c>
      <c r="G140" s="78" t="s">
        <v>316</v>
      </c>
      <c r="H140" s="78" t="s">
        <v>246</v>
      </c>
      <c r="I140" s="78" t="s">
        <v>61</v>
      </c>
      <c r="J140" s="78"/>
      <c r="K140" s="78" t="s">
        <v>62</v>
      </c>
      <c r="L140" s="80"/>
      <c r="M140" s="156"/>
      <c r="N140" s="156"/>
      <c r="O140" s="156"/>
      <c r="P140" s="156"/>
      <c r="R140" s="78" t="s">
        <v>1474</v>
      </c>
    </row>
    <row r="141" spans="1:18" hidden="1">
      <c r="A141" s="2" t="s">
        <v>678</v>
      </c>
      <c r="B141" s="109" t="s">
        <v>679</v>
      </c>
      <c r="C141" s="85" t="str">
        <f>VLOOKUP($A$8:$A$371,'5.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v>
      </c>
      <c r="D141" s="78" t="s">
        <v>41</v>
      </c>
      <c r="E141" s="79">
        <v>2564</v>
      </c>
      <c r="F141" s="78" t="s">
        <v>568</v>
      </c>
      <c r="G141" s="78" t="s">
        <v>316</v>
      </c>
      <c r="H141" s="78" t="s">
        <v>384</v>
      </c>
      <c r="I141" s="78" t="s">
        <v>238</v>
      </c>
      <c r="J141" s="78"/>
      <c r="K141" s="78" t="s">
        <v>101</v>
      </c>
      <c r="L141" s="80"/>
      <c r="M141" s="156"/>
      <c r="N141" s="156"/>
      <c r="O141" s="156"/>
      <c r="P141" s="156"/>
      <c r="R141" s="78" t="s">
        <v>1476</v>
      </c>
    </row>
    <row r="142" spans="1:18" hidden="1">
      <c r="A142" s="2" t="s">
        <v>681</v>
      </c>
      <c r="B142" s="109" t="s">
        <v>682</v>
      </c>
      <c r="C142" s="85" t="str">
        <f>VLOOKUP($A$8:$A$371,'5. เรียงปี'!$A:$C,3,0)</f>
        <v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v>
      </c>
      <c r="D142" s="78" t="s">
        <v>41</v>
      </c>
      <c r="E142" s="79">
        <v>2564</v>
      </c>
      <c r="F142" s="78" t="s">
        <v>136</v>
      </c>
      <c r="G142" s="78" t="s">
        <v>316</v>
      </c>
      <c r="H142" s="78" t="s">
        <v>384</v>
      </c>
      <c r="I142" s="78" t="s">
        <v>238</v>
      </c>
      <c r="J142" s="78"/>
      <c r="K142" s="78" t="s">
        <v>101</v>
      </c>
      <c r="L142" s="80"/>
      <c r="M142" s="156"/>
      <c r="N142" s="156"/>
      <c r="O142" s="156"/>
      <c r="P142" s="156"/>
      <c r="R142" s="78" t="s">
        <v>1476</v>
      </c>
    </row>
    <row r="143" spans="1:18" hidden="1">
      <c r="A143" s="2" t="s">
        <v>686</v>
      </c>
      <c r="B143" s="109" t="s">
        <v>687</v>
      </c>
      <c r="C143" s="85" t="str">
        <f>VLOOKUP($A$8:$A$371,'5. เรียงปี'!$A:$C,3,0)</f>
        <v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v>
      </c>
      <c r="D143" s="78" t="s">
        <v>41</v>
      </c>
      <c r="E143" s="79">
        <v>2564</v>
      </c>
      <c r="F143" s="78" t="s">
        <v>136</v>
      </c>
      <c r="G143" s="78" t="s">
        <v>316</v>
      </c>
      <c r="H143" s="78" t="s">
        <v>689</v>
      </c>
      <c r="I143" s="78" t="s">
        <v>238</v>
      </c>
      <c r="J143" s="78"/>
      <c r="K143" s="78" t="s">
        <v>101</v>
      </c>
      <c r="L143" s="80"/>
      <c r="M143" s="156"/>
      <c r="N143" s="156"/>
      <c r="O143" s="156"/>
      <c r="P143" s="156"/>
      <c r="R143" s="78" t="s">
        <v>1483</v>
      </c>
    </row>
    <row r="144" spans="1:18" hidden="1">
      <c r="A144" s="2" t="s">
        <v>691</v>
      </c>
      <c r="B144" s="109" t="s">
        <v>692</v>
      </c>
      <c r="C144" s="85" t="str">
        <f>VLOOKUP($A$8:$A$371,'5. เรียงปี'!$A:$C,3,0)</f>
        <v>โครงการพัฒนากลุ่มท่องเที่ยวเชิงธรรมชาติ</v>
      </c>
      <c r="D144" s="78" t="s">
        <v>41</v>
      </c>
      <c r="E144" s="79">
        <v>2564</v>
      </c>
      <c r="F144" s="78" t="s">
        <v>136</v>
      </c>
      <c r="G144" s="78" t="s">
        <v>316</v>
      </c>
      <c r="H144" s="78" t="s">
        <v>695</v>
      </c>
      <c r="I144" s="78" t="s">
        <v>100</v>
      </c>
      <c r="J144" s="78"/>
      <c r="K144" s="78" t="s">
        <v>101</v>
      </c>
      <c r="L144" s="80"/>
      <c r="M144" s="156"/>
      <c r="N144" s="156"/>
      <c r="O144" s="156"/>
      <c r="P144" s="156"/>
      <c r="R144" s="78" t="s">
        <v>1481</v>
      </c>
    </row>
    <row r="145" spans="1:18" hidden="1">
      <c r="A145" s="2" t="s">
        <v>696</v>
      </c>
      <c r="B145" s="109" t="s">
        <v>697</v>
      </c>
      <c r="C145" s="85" t="str">
        <f>VLOOKUP($A$8:$A$371,'5. เรียงปี'!$A:$C,3,0)</f>
        <v>ปรับปรุงภูมิทัศน์บ้านแม่สามแลบ หมู่ที่ 1 ตำบลแม่สามแลบ อำเภอสบเมย จังหวัดแม่ฮ่องสอน</v>
      </c>
      <c r="D145" s="78" t="s">
        <v>41</v>
      </c>
      <c r="E145" s="79">
        <v>2564</v>
      </c>
      <c r="F145" s="78" t="s">
        <v>136</v>
      </c>
      <c r="G145" s="78" t="s">
        <v>316</v>
      </c>
      <c r="H145" s="78" t="s">
        <v>378</v>
      </c>
      <c r="I145" s="78" t="s">
        <v>61</v>
      </c>
      <c r="J145" s="78"/>
      <c r="K145" s="78" t="s">
        <v>62</v>
      </c>
      <c r="L145" s="80"/>
      <c r="M145" s="156"/>
      <c r="N145" s="156"/>
      <c r="O145" s="156"/>
      <c r="P145" s="156"/>
      <c r="R145" s="78" t="s">
        <v>1481</v>
      </c>
    </row>
    <row r="146" spans="1:18" hidden="1">
      <c r="A146" s="2" t="s">
        <v>700</v>
      </c>
      <c r="B146" s="109" t="s">
        <v>701</v>
      </c>
      <c r="C146" s="85" t="str">
        <f>VLOOKUP($A$8:$A$371,'5. เรียงปี'!$A:$C,3,0)</f>
        <v>โครงการจัดทำฐานข้อมูลภาคบริการด้านการท่องเที่ยวเพื่อพัฒนาศักยภาพ และยกระดับเข้าสู่มาตรฐาน</v>
      </c>
      <c r="D146" s="78" t="s">
        <v>41</v>
      </c>
      <c r="E146" s="79">
        <v>2564</v>
      </c>
      <c r="F146" s="78" t="s">
        <v>136</v>
      </c>
      <c r="G146" s="78" t="s">
        <v>316</v>
      </c>
      <c r="H146" s="78" t="s">
        <v>703</v>
      </c>
      <c r="I146" s="78" t="s">
        <v>100</v>
      </c>
      <c r="J146" s="78"/>
      <c r="K146" s="78" t="s">
        <v>101</v>
      </c>
      <c r="L146" s="80"/>
      <c r="M146" s="156"/>
      <c r="N146" s="156"/>
      <c r="O146" s="156"/>
      <c r="P146" s="156"/>
      <c r="R146" s="78" t="s">
        <v>1476</v>
      </c>
    </row>
    <row r="147" spans="1:18" hidden="1">
      <c r="A147" s="2" t="s">
        <v>705</v>
      </c>
      <c r="B147" s="109" t="s">
        <v>706</v>
      </c>
      <c r="C147" s="85" t="str">
        <f>VLOOKUP($A$8:$A$371,'5. เรียงปี'!$A:$C,3,0)</f>
        <v>Lampang Smart Tourism</v>
      </c>
      <c r="D147" s="78" t="s">
        <v>41</v>
      </c>
      <c r="E147" s="79">
        <v>2564</v>
      </c>
      <c r="F147" s="78" t="s">
        <v>373</v>
      </c>
      <c r="G147" s="78" t="s">
        <v>316</v>
      </c>
      <c r="H147" s="78" t="s">
        <v>709</v>
      </c>
      <c r="I147" s="78" t="s">
        <v>61</v>
      </c>
      <c r="J147" s="78"/>
      <c r="K147" s="78" t="s">
        <v>62</v>
      </c>
      <c r="L147" s="80"/>
      <c r="M147" s="156"/>
      <c r="N147" s="156"/>
      <c r="O147" s="156"/>
      <c r="P147" s="156"/>
      <c r="R147" s="78" t="s">
        <v>1485</v>
      </c>
    </row>
    <row r="148" spans="1:18" hidden="1">
      <c r="A148" s="2" t="s">
        <v>711</v>
      </c>
      <c r="B148" s="109" t="s">
        <v>712</v>
      </c>
      <c r="C148" s="85" t="str">
        <f>VLOOKUP($A$8:$A$371,'5. เรียงปี'!$A:$C,3,0)</f>
        <v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v>
      </c>
      <c r="D148" s="78" t="s">
        <v>41</v>
      </c>
      <c r="E148" s="79">
        <v>2564</v>
      </c>
      <c r="F148" s="78" t="s">
        <v>136</v>
      </c>
      <c r="G148" s="78" t="s">
        <v>316</v>
      </c>
      <c r="H148" s="78" t="s">
        <v>714</v>
      </c>
      <c r="I148" s="78" t="s">
        <v>715</v>
      </c>
      <c r="J148" s="78"/>
      <c r="K148" s="78" t="s">
        <v>716</v>
      </c>
      <c r="L148" s="80"/>
      <c r="M148" s="156"/>
      <c r="N148" s="156"/>
      <c r="O148" s="156"/>
      <c r="P148" s="156"/>
      <c r="R148" s="78" t="s">
        <v>1476</v>
      </c>
    </row>
    <row r="149" spans="1:18" hidden="1">
      <c r="A149" s="2" t="s">
        <v>718</v>
      </c>
      <c r="B149" s="109" t="s">
        <v>719</v>
      </c>
      <c r="C149" s="85" t="str">
        <f>VLOOKUP($A$8:$A$371,'5. เรียงปี'!$A:$C,3,0)</f>
        <v>ทุ่นท่าเทียบเรือลอยน้ำจังหวัดพังงา (ระยะที่ 2)</v>
      </c>
      <c r="D149" s="78" t="s">
        <v>41</v>
      </c>
      <c r="E149" s="79">
        <v>2564</v>
      </c>
      <c r="F149" s="78" t="s">
        <v>373</v>
      </c>
      <c r="G149" s="78" t="s">
        <v>316</v>
      </c>
      <c r="H149" s="78" t="s">
        <v>721</v>
      </c>
      <c r="I149" s="78" t="s">
        <v>238</v>
      </c>
      <c r="J149" s="78"/>
      <c r="K149" s="78" t="s">
        <v>101</v>
      </c>
      <c r="L149" s="80"/>
      <c r="M149" s="156"/>
      <c r="N149" s="156"/>
      <c r="O149" s="156"/>
      <c r="P149" s="156"/>
      <c r="R149" s="78" t="s">
        <v>1483</v>
      </c>
    </row>
    <row r="150" spans="1:18" hidden="1">
      <c r="A150" s="2" t="s">
        <v>723</v>
      </c>
      <c r="B150" s="109" t="s">
        <v>724</v>
      </c>
      <c r="C150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</v>
      </c>
      <c r="D150" s="78" t="s">
        <v>27</v>
      </c>
      <c r="E150" s="79">
        <v>2564</v>
      </c>
      <c r="F150" s="78" t="s">
        <v>136</v>
      </c>
      <c r="G150" s="78" t="s">
        <v>316</v>
      </c>
      <c r="H150" s="78" t="s">
        <v>726</v>
      </c>
      <c r="I150" s="78" t="s">
        <v>727</v>
      </c>
      <c r="J150" s="78"/>
      <c r="K150" s="78" t="s">
        <v>166</v>
      </c>
      <c r="L150" s="80"/>
      <c r="M150" s="156"/>
      <c r="N150" s="156"/>
      <c r="O150" s="156"/>
      <c r="P150" s="156"/>
      <c r="R150" s="78" t="s">
        <v>1476</v>
      </c>
    </row>
    <row r="151" spans="1:18" hidden="1">
      <c r="A151" s="2" t="s">
        <v>729</v>
      </c>
      <c r="B151" s="109" t="s">
        <v>730</v>
      </c>
      <c r="C151" s="85" t="str">
        <f>VLOOKUP($A$8:$A$371,'5. เรียงปี'!$A:$C,3,0)</f>
        <v>กิจกรรมพัฒนาพัฒนาแหล่งท่องเที่ยวเชิงนิเวศป่าชายเลนแม่น้ำกระบี่</v>
      </c>
      <c r="D151" s="78" t="s">
        <v>41</v>
      </c>
      <c r="E151" s="79">
        <v>2564</v>
      </c>
      <c r="F151" s="78" t="s">
        <v>136</v>
      </c>
      <c r="G151" s="78" t="s">
        <v>316</v>
      </c>
      <c r="H151" s="78" t="s">
        <v>732</v>
      </c>
      <c r="I151" s="78" t="s">
        <v>61</v>
      </c>
      <c r="J151" s="78"/>
      <c r="K151" s="78" t="s">
        <v>62</v>
      </c>
      <c r="L151" s="80"/>
      <c r="M151" s="156"/>
      <c r="N151" s="156"/>
      <c r="O151" s="156"/>
      <c r="P151" s="156"/>
      <c r="R151" s="78" t="s">
        <v>1476</v>
      </c>
    </row>
    <row r="152" spans="1:18" hidden="1">
      <c r="A152" s="2" t="s">
        <v>733</v>
      </c>
      <c r="B152" s="109" t="s">
        <v>734</v>
      </c>
      <c r="C152" s="85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v>
      </c>
      <c r="D152" s="78" t="s">
        <v>41</v>
      </c>
      <c r="E152" s="79">
        <v>2564</v>
      </c>
      <c r="F152" s="78" t="s">
        <v>136</v>
      </c>
      <c r="G152" s="78" t="s">
        <v>316</v>
      </c>
      <c r="H152" s="78" t="s">
        <v>732</v>
      </c>
      <c r="I152" s="78" t="s">
        <v>61</v>
      </c>
      <c r="J152" s="78"/>
      <c r="K152" s="78" t="s">
        <v>62</v>
      </c>
      <c r="L152" s="80"/>
      <c r="M152" s="156"/>
      <c r="N152" s="156"/>
      <c r="O152" s="156"/>
      <c r="P152" s="156"/>
      <c r="R152" s="78" t="s">
        <v>1485</v>
      </c>
    </row>
    <row r="153" spans="1:18" hidden="1">
      <c r="A153" s="2" t="s">
        <v>737</v>
      </c>
      <c r="B153" s="109" t="s">
        <v>738</v>
      </c>
      <c r="C153" s="85" t="str">
        <f>VLOOKUP($A$8:$A$371,'5. เรียงปี'!$A:$C,3,0)</f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v>
      </c>
      <c r="D153" s="78" t="s">
        <v>41</v>
      </c>
      <c r="E153" s="79">
        <v>2564</v>
      </c>
      <c r="F153" s="78" t="s">
        <v>177</v>
      </c>
      <c r="G153" s="78" t="s">
        <v>316</v>
      </c>
      <c r="H153" s="78" t="s">
        <v>740</v>
      </c>
      <c r="I153" s="78" t="s">
        <v>61</v>
      </c>
      <c r="J153" s="78"/>
      <c r="K153" s="78" t="s">
        <v>62</v>
      </c>
      <c r="L153" s="80"/>
      <c r="M153" s="156"/>
      <c r="N153" s="156"/>
      <c r="O153" s="156"/>
      <c r="P153" s="156"/>
      <c r="R153" s="78" t="s">
        <v>1481</v>
      </c>
    </row>
    <row r="154" spans="1:18" hidden="1">
      <c r="A154" s="2" t="s">
        <v>742</v>
      </c>
      <c r="B154" s="109" t="s">
        <v>743</v>
      </c>
      <c r="C154" s="85" t="str">
        <f>VLOOKUP($A$8:$A$371,'5. เรียงปี'!$A:$C,3,0)</f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v>
      </c>
      <c r="D154" s="78" t="s">
        <v>27</v>
      </c>
      <c r="E154" s="79">
        <v>2564</v>
      </c>
      <c r="F154" s="78" t="s">
        <v>136</v>
      </c>
      <c r="G154" s="78" t="s">
        <v>316</v>
      </c>
      <c r="H154" s="78" t="s">
        <v>745</v>
      </c>
      <c r="I154" s="78" t="s">
        <v>727</v>
      </c>
      <c r="J154" s="78"/>
      <c r="K154" s="78" t="s">
        <v>166</v>
      </c>
      <c r="L154" s="80"/>
      <c r="M154" s="156"/>
      <c r="N154" s="156"/>
      <c r="O154" s="156"/>
      <c r="P154" s="156"/>
      <c r="R154" s="78" t="s">
        <v>1481</v>
      </c>
    </row>
    <row r="155" spans="1:18" hidden="1">
      <c r="A155" s="2" t="s">
        <v>747</v>
      </c>
      <c r="B155" s="109" t="s">
        <v>748</v>
      </c>
      <c r="C155" s="85" t="str">
        <f>VLOOKUP($A$8:$A$371,'5. เรียงปี'!$A:$C,3,0)</f>
        <v>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v>
      </c>
      <c r="D155" s="78" t="s">
        <v>41</v>
      </c>
      <c r="E155" s="79">
        <v>2564</v>
      </c>
      <c r="F155" s="78" t="s">
        <v>136</v>
      </c>
      <c r="G155" s="78" t="s">
        <v>316</v>
      </c>
      <c r="H155" s="78" t="s">
        <v>750</v>
      </c>
      <c r="I155" s="78" t="s">
        <v>100</v>
      </c>
      <c r="J155" s="78"/>
      <c r="K155" s="78" t="s">
        <v>101</v>
      </c>
      <c r="L155" s="80"/>
      <c r="M155" s="156"/>
      <c r="N155" s="156"/>
      <c r="O155" s="156"/>
      <c r="P155" s="156"/>
      <c r="R155" s="78" t="s">
        <v>1483</v>
      </c>
    </row>
    <row r="156" spans="1:18" hidden="1">
      <c r="A156" s="2" t="s">
        <v>752</v>
      </c>
      <c r="B156" s="109" t="s">
        <v>753</v>
      </c>
      <c r="C156" s="85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2564</v>
      </c>
      <c r="D156" s="78" t="s">
        <v>41</v>
      </c>
      <c r="E156" s="79">
        <v>2564</v>
      </c>
      <c r="F156" s="78" t="s">
        <v>136</v>
      </c>
      <c r="G156" s="78" t="s">
        <v>316</v>
      </c>
      <c r="H156" s="78" t="s">
        <v>755</v>
      </c>
      <c r="I156" s="78" t="s">
        <v>756</v>
      </c>
      <c r="J156" s="78"/>
      <c r="K156" s="78" t="s">
        <v>166</v>
      </c>
      <c r="L156" s="80"/>
      <c r="M156" s="156"/>
      <c r="N156" s="156"/>
      <c r="O156" s="156"/>
      <c r="P156" s="156"/>
      <c r="R156" s="78" t="s">
        <v>1481</v>
      </c>
    </row>
    <row r="157" spans="1:18" hidden="1">
      <c r="A157" s="2" t="s">
        <v>758</v>
      </c>
      <c r="B157" s="109" t="s">
        <v>759</v>
      </c>
      <c r="C157" s="85" t="str">
        <f>VLOOKUP($A$8:$A$371,'5. เรียงปี'!$A:$C,3,0)</f>
        <v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v>
      </c>
      <c r="D157" s="78" t="s">
        <v>41</v>
      </c>
      <c r="E157" s="79">
        <v>2564</v>
      </c>
      <c r="F157" s="78" t="s">
        <v>136</v>
      </c>
      <c r="G157" s="78" t="s">
        <v>316</v>
      </c>
      <c r="H157" s="78" t="s">
        <v>761</v>
      </c>
      <c r="I157" s="78" t="s">
        <v>100</v>
      </c>
      <c r="J157" s="78"/>
      <c r="K157" s="78" t="s">
        <v>101</v>
      </c>
      <c r="L157" s="80"/>
      <c r="M157" s="156"/>
      <c r="N157" s="156"/>
      <c r="O157" s="156"/>
      <c r="P157" s="156"/>
      <c r="R157" s="78" t="s">
        <v>1483</v>
      </c>
    </row>
    <row r="158" spans="1:18" hidden="1">
      <c r="A158" s="2" t="s">
        <v>762</v>
      </c>
      <c r="B158" s="109" t="s">
        <v>763</v>
      </c>
      <c r="C158" s="85" t="str">
        <f>VLOOKUP($A$8:$A$371,'5. เรียงปี'!$A:$C,3,0)</f>
        <v>โครงการก่อสร้างสายเ้คเบิลใต้น้ำไปยังเกาะเต่า จังหวัดสุราษฎร์ธานี</v>
      </c>
      <c r="D158" s="78" t="s">
        <v>41</v>
      </c>
      <c r="E158" s="79">
        <v>2564</v>
      </c>
      <c r="F158" s="78" t="s">
        <v>136</v>
      </c>
      <c r="G158" s="78" t="s">
        <v>316</v>
      </c>
      <c r="H158" s="78" t="s">
        <v>732</v>
      </c>
      <c r="I158" s="78" t="s">
        <v>61</v>
      </c>
      <c r="J158" s="78"/>
      <c r="K158" s="78" t="s">
        <v>62</v>
      </c>
      <c r="L158" s="80"/>
      <c r="M158" s="156"/>
      <c r="N158" s="156"/>
      <c r="O158" s="156"/>
      <c r="P158" s="156"/>
      <c r="R158" s="78" t="s">
        <v>1476</v>
      </c>
    </row>
    <row r="159" spans="1:18" hidden="1">
      <c r="A159" s="2" t="s">
        <v>766</v>
      </c>
      <c r="B159" s="109" t="s">
        <v>767</v>
      </c>
      <c r="C159" s="85" t="str">
        <f>VLOOKUP($A$8:$A$371,'5. เรียงปี'!$A:$C,3,0)</f>
        <v>โครงการจัดฝึกอบรมเชิงปฏิบัติการด้านการตรวจประเมินและรับรองมาตรฐานการท่องเที่ยวไทย</v>
      </c>
      <c r="D159" s="78" t="s">
        <v>41</v>
      </c>
      <c r="E159" s="79">
        <v>2564</v>
      </c>
      <c r="F159" s="78" t="s">
        <v>136</v>
      </c>
      <c r="G159" s="78" t="s">
        <v>316</v>
      </c>
      <c r="H159" s="78"/>
      <c r="I159" s="78" t="s">
        <v>769</v>
      </c>
      <c r="J159" s="78"/>
      <c r="K159" s="78" t="s">
        <v>293</v>
      </c>
      <c r="L159" s="80"/>
      <c r="M159" s="156"/>
      <c r="N159" s="156"/>
      <c r="O159" s="156"/>
      <c r="P159" s="156"/>
      <c r="R159" s="78" t="s">
        <v>1474</v>
      </c>
    </row>
    <row r="160" spans="1:18" hidden="1">
      <c r="A160" s="2" t="s">
        <v>770</v>
      </c>
      <c r="B160" s="109" t="s">
        <v>771</v>
      </c>
      <c r="C160" s="85" t="str">
        <f>VLOOKUP($A$8:$A$371,'5. เรียงปี'!$A:$C,3,0)</f>
        <v>จัดทำป้าย LED Full Color เพื่อประชาสัมพันธ์อิเล็กทรอนิกส์จังหวัดมุกดาหาร</v>
      </c>
      <c r="D160" s="78" t="s">
        <v>41</v>
      </c>
      <c r="E160" s="79">
        <v>2564</v>
      </c>
      <c r="F160" s="78" t="s">
        <v>136</v>
      </c>
      <c r="G160" s="78" t="s">
        <v>316</v>
      </c>
      <c r="H160" s="78"/>
      <c r="I160" s="78" t="s">
        <v>769</v>
      </c>
      <c r="J160" s="78"/>
      <c r="K160" s="78" t="s">
        <v>293</v>
      </c>
      <c r="L160" s="80"/>
      <c r="M160" s="156"/>
      <c r="N160" s="156"/>
      <c r="O160" s="156"/>
      <c r="P160" s="156"/>
      <c r="R160" s="78" t="s">
        <v>1481</v>
      </c>
    </row>
    <row r="161" spans="1:18" hidden="1">
      <c r="A161" s="2" t="s">
        <v>774</v>
      </c>
      <c r="B161" s="109" t="s">
        <v>775</v>
      </c>
      <c r="C161" s="85" t="str">
        <f>VLOOKUP($A$8:$A$371,'5. เรียงปี'!$A:$C,3,0)</f>
        <v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</v>
      </c>
      <c r="D161" s="78" t="s">
        <v>41</v>
      </c>
      <c r="E161" s="79">
        <v>2564</v>
      </c>
      <c r="F161" s="78" t="s">
        <v>373</v>
      </c>
      <c r="G161" s="78" t="s">
        <v>608</v>
      </c>
      <c r="H161" s="78" t="s">
        <v>777</v>
      </c>
      <c r="I161" s="78" t="s">
        <v>238</v>
      </c>
      <c r="J161" s="78"/>
      <c r="K161" s="78" t="s">
        <v>101</v>
      </c>
      <c r="L161" s="80"/>
      <c r="M161" s="156"/>
      <c r="N161" s="156"/>
      <c r="O161" s="156"/>
      <c r="P161" s="156"/>
      <c r="R161" s="78" t="s">
        <v>1485</v>
      </c>
    </row>
    <row r="162" spans="1:18" hidden="1">
      <c r="A162" s="2" t="s">
        <v>779</v>
      </c>
      <c r="B162" s="109" t="s">
        <v>780</v>
      </c>
      <c r="C162" s="85" t="str">
        <f>VLOOKUP($A$8:$A$371,'5. เรียงปี'!$A:$C,3,0)</f>
        <v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v>
      </c>
      <c r="D162" s="78" t="s">
        <v>41</v>
      </c>
      <c r="E162" s="79">
        <v>2564</v>
      </c>
      <c r="F162" s="78" t="s">
        <v>136</v>
      </c>
      <c r="G162" s="78" t="s">
        <v>316</v>
      </c>
      <c r="H162" s="78" t="s">
        <v>782</v>
      </c>
      <c r="I162" s="78" t="s">
        <v>262</v>
      </c>
      <c r="J162" s="78"/>
      <c r="K162" s="78" t="s">
        <v>263</v>
      </c>
      <c r="L162" s="80"/>
      <c r="M162" s="156"/>
      <c r="N162" s="156"/>
      <c r="O162" s="156"/>
      <c r="P162" s="156"/>
      <c r="R162" s="78" t="s">
        <v>1486</v>
      </c>
    </row>
    <row r="163" spans="1:18" hidden="1">
      <c r="A163" s="2" t="s">
        <v>783</v>
      </c>
      <c r="B163" s="109" t="s">
        <v>784</v>
      </c>
      <c r="C163" s="85" t="str">
        <f>VLOOKUP($A$8:$A$371,'5. เรียงปี'!$A:$C,3,0)</f>
        <v>พัฒนาเส้นทางเข้าสู่แหล่งท่องเที่ยวน้ำตกหินเพิง</v>
      </c>
      <c r="D163" s="78" t="s">
        <v>41</v>
      </c>
      <c r="E163" s="79">
        <v>2564</v>
      </c>
      <c r="F163" s="78" t="s">
        <v>136</v>
      </c>
      <c r="G163" s="78" t="s">
        <v>316</v>
      </c>
      <c r="H163" s="78" t="s">
        <v>782</v>
      </c>
      <c r="I163" s="78" t="s">
        <v>262</v>
      </c>
      <c r="J163" s="78"/>
      <c r="K163" s="78" t="s">
        <v>263</v>
      </c>
      <c r="L163" s="80"/>
      <c r="M163" s="156"/>
      <c r="N163" s="156"/>
      <c r="O163" s="156"/>
      <c r="P163" s="156"/>
      <c r="R163" s="78" t="s">
        <v>1486</v>
      </c>
    </row>
    <row r="164" spans="1:18" hidden="1">
      <c r="A164" s="2" t="s">
        <v>787</v>
      </c>
      <c r="B164" s="109" t="s">
        <v>788</v>
      </c>
      <c r="C164" s="85" t="str">
        <f>VLOOKUP($A$8:$A$371,'5. เรียงปี'!$A:$C,3,0)</f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D164" s="78" t="s">
        <v>27</v>
      </c>
      <c r="E164" s="79">
        <v>2564</v>
      </c>
      <c r="F164" s="78" t="s">
        <v>136</v>
      </c>
      <c r="G164" s="78" t="s">
        <v>316</v>
      </c>
      <c r="H164" s="78" t="s">
        <v>790</v>
      </c>
      <c r="I164" s="78" t="s">
        <v>791</v>
      </c>
      <c r="J164" s="78"/>
      <c r="K164" s="78" t="s">
        <v>62</v>
      </c>
      <c r="L164" s="80"/>
      <c r="M164" s="156"/>
      <c r="N164" s="156"/>
      <c r="O164" s="156"/>
      <c r="P164" s="156"/>
      <c r="R164" s="78" t="s">
        <v>1474</v>
      </c>
    </row>
    <row r="165" spans="1:18" hidden="1">
      <c r="A165" s="2" t="s">
        <v>793</v>
      </c>
      <c r="B165" s="109" t="s">
        <v>794</v>
      </c>
      <c r="C165" s="85" t="str">
        <f>VLOOKUP($A$8:$A$371,'5. เรียงปี'!$A:$C,3,0)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D165" s="78" t="s">
        <v>73</v>
      </c>
      <c r="E165" s="79">
        <v>2564</v>
      </c>
      <c r="F165" s="78" t="s">
        <v>136</v>
      </c>
      <c r="G165" s="78" t="s">
        <v>316</v>
      </c>
      <c r="H165" s="78" t="s">
        <v>796</v>
      </c>
      <c r="I165" s="78" t="s">
        <v>797</v>
      </c>
      <c r="J165" s="78"/>
      <c r="K165" s="78" t="s">
        <v>798</v>
      </c>
      <c r="L165" s="80"/>
      <c r="M165" s="156"/>
      <c r="N165" s="156"/>
      <c r="O165" s="156"/>
      <c r="P165" s="156"/>
      <c r="R165" s="78" t="s">
        <v>1474</v>
      </c>
    </row>
    <row r="166" spans="1:18" hidden="1">
      <c r="A166" s="2" t="s">
        <v>800</v>
      </c>
      <c r="B166" s="109" t="s">
        <v>801</v>
      </c>
      <c r="C166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</v>
      </c>
      <c r="D166" s="78" t="s">
        <v>41</v>
      </c>
      <c r="E166" s="79">
        <v>2564</v>
      </c>
      <c r="F166" s="78" t="s">
        <v>136</v>
      </c>
      <c r="G166" s="78" t="s">
        <v>316</v>
      </c>
      <c r="H166" s="78" t="s">
        <v>803</v>
      </c>
      <c r="I166" s="78" t="s">
        <v>563</v>
      </c>
      <c r="J166" s="78"/>
      <c r="K166" s="78" t="s">
        <v>564</v>
      </c>
      <c r="L166" s="80"/>
      <c r="M166" s="156"/>
      <c r="N166" s="156"/>
      <c r="O166" s="156"/>
      <c r="P166" s="156"/>
      <c r="R166" s="78" t="s">
        <v>1474</v>
      </c>
    </row>
    <row r="167" spans="1:18" hidden="1">
      <c r="A167" s="2" t="s">
        <v>804</v>
      </c>
      <c r="B167" s="109" t="s">
        <v>805</v>
      </c>
      <c r="C167" s="85" t="str">
        <f>VLOOKUP($A$8:$A$371,'5. เรียงปี'!$A:$C,3,0)</f>
        <v>สร้างแหล่งท่องเที่ยวที่มีศักยภาพเป็นแหล่งท่องเที่ยวใหม่</v>
      </c>
      <c r="D167" s="78" t="s">
        <v>41</v>
      </c>
      <c r="E167" s="79">
        <v>2564</v>
      </c>
      <c r="F167" s="78" t="s">
        <v>136</v>
      </c>
      <c r="G167" s="78" t="s">
        <v>316</v>
      </c>
      <c r="H167" s="78" t="s">
        <v>112</v>
      </c>
      <c r="I167" s="78" t="s">
        <v>70</v>
      </c>
      <c r="J167" s="78"/>
      <c r="K167" s="78" t="s">
        <v>47</v>
      </c>
      <c r="L167" s="80"/>
      <c r="M167" s="156"/>
      <c r="N167" s="156"/>
      <c r="O167" s="156"/>
      <c r="P167" s="156"/>
      <c r="R167" s="78" t="s">
        <v>1476</v>
      </c>
    </row>
    <row r="168" spans="1:18" hidden="1">
      <c r="A168" s="2" t="s">
        <v>807</v>
      </c>
      <c r="B168" s="109" t="s">
        <v>808</v>
      </c>
      <c r="C168" s="85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v>
      </c>
      <c r="D168" s="78" t="s">
        <v>41</v>
      </c>
      <c r="E168" s="79">
        <v>2564</v>
      </c>
      <c r="F168" s="78" t="s">
        <v>136</v>
      </c>
      <c r="G168" s="78" t="s">
        <v>316</v>
      </c>
      <c r="H168" s="78" t="s">
        <v>112</v>
      </c>
      <c r="I168" s="78" t="s">
        <v>70</v>
      </c>
      <c r="J168" s="78"/>
      <c r="K168" s="78" t="s">
        <v>47</v>
      </c>
      <c r="L168" s="80"/>
      <c r="M168" s="156"/>
      <c r="N168" s="156"/>
      <c r="O168" s="156"/>
      <c r="P168" s="156"/>
      <c r="R168" s="78" t="s">
        <v>1486</v>
      </c>
    </row>
    <row r="169" spans="1:18" hidden="1">
      <c r="A169" s="2" t="s">
        <v>810</v>
      </c>
      <c r="B169" s="109" t="s">
        <v>811</v>
      </c>
      <c r="C169" s="85" t="str">
        <f>VLOOKUP($A$8:$A$371,'5. เรียงปี'!$A:$C,3,0)</f>
        <v>9-1-5 โครงการฟื้นฟูแนวปะการังพื้นที่ อ.เกาะสมุย จ.สุราษฎร์ธานี 2564</v>
      </c>
      <c r="D169" s="78" t="s">
        <v>41</v>
      </c>
      <c r="E169" s="79">
        <v>2564</v>
      </c>
      <c r="F169" s="78" t="s">
        <v>136</v>
      </c>
      <c r="G169" s="78" t="s">
        <v>316</v>
      </c>
      <c r="H169" s="78" t="s">
        <v>112</v>
      </c>
      <c r="I169" s="78" t="s">
        <v>70</v>
      </c>
      <c r="J169" s="78"/>
      <c r="K169" s="78" t="s">
        <v>47</v>
      </c>
      <c r="L169" s="80"/>
      <c r="M169" s="156"/>
      <c r="N169" s="156"/>
      <c r="O169" s="156"/>
      <c r="P169" s="156"/>
      <c r="R169" s="78" t="s">
        <v>1480</v>
      </c>
    </row>
    <row r="170" spans="1:18" hidden="1">
      <c r="A170" s="2" t="s">
        <v>813</v>
      </c>
      <c r="B170" s="109" t="s">
        <v>814</v>
      </c>
      <c r="C170" s="85" t="str">
        <f>VLOOKUP($A$8:$A$371,'5. เรียงปี'!$A:$C,3,0)</f>
        <v>โครงการพัฒนาศักยภาพบุคลากรด้านการท่องเที่ยวจังหวัดพังงา</v>
      </c>
      <c r="D170" s="78" t="s">
        <v>667</v>
      </c>
      <c r="E170" s="79">
        <v>2564</v>
      </c>
      <c r="F170" s="78" t="s">
        <v>136</v>
      </c>
      <c r="G170" s="78" t="s">
        <v>316</v>
      </c>
      <c r="H170" s="78" t="s">
        <v>93</v>
      </c>
      <c r="I170" s="78" t="s">
        <v>70</v>
      </c>
      <c r="J170" s="78"/>
      <c r="K170" s="78" t="s">
        <v>47</v>
      </c>
      <c r="L170" s="80"/>
      <c r="M170" s="156"/>
      <c r="N170" s="156"/>
      <c r="O170" s="156"/>
      <c r="P170" s="156"/>
      <c r="R170" s="78" t="s">
        <v>1476</v>
      </c>
    </row>
    <row r="171" spans="1:18" hidden="1">
      <c r="A171" s="2" t="s">
        <v>816</v>
      </c>
      <c r="B171" s="109" t="s">
        <v>817</v>
      </c>
      <c r="C171" s="85" t="str">
        <f>VLOOKUP($A$8:$A$371,'5. เรียงปี'!$A:$C,3,0)</f>
        <v>ปรับปรุงภูมิทัศน์อ่างเก็บน้ำคลองหาดส้มแป้น</v>
      </c>
      <c r="D171" s="78" t="s">
        <v>41</v>
      </c>
      <c r="E171" s="79">
        <v>2564</v>
      </c>
      <c r="F171" s="78" t="s">
        <v>136</v>
      </c>
      <c r="G171" s="78" t="s">
        <v>316</v>
      </c>
      <c r="H171" s="78" t="s">
        <v>93</v>
      </c>
      <c r="I171" s="78" t="s">
        <v>70</v>
      </c>
      <c r="J171" s="78"/>
      <c r="K171" s="78" t="s">
        <v>47</v>
      </c>
      <c r="L171" s="80"/>
      <c r="M171" s="156"/>
      <c r="N171" s="156"/>
      <c r="O171" s="156"/>
      <c r="P171" s="156"/>
      <c r="R171" s="78" t="s">
        <v>1487</v>
      </c>
    </row>
    <row r="172" spans="1:18" hidden="1">
      <c r="A172" s="2" t="s">
        <v>821</v>
      </c>
      <c r="B172" s="109" t="s">
        <v>822</v>
      </c>
      <c r="C172" s="85" t="str">
        <f>VLOOKUP($A$8:$A$371,'5. เรียงปี'!$A:$C,3,0)</f>
        <v>โครงการจัดทำแผนปฏิบัติการด้านท่องเที่ยวเพื่อขับเคลื่อนยุทธศาสตร์ชาติ</v>
      </c>
      <c r="D172" s="78" t="s">
        <v>41</v>
      </c>
      <c r="E172" s="79">
        <v>2564</v>
      </c>
      <c r="F172" s="78" t="s">
        <v>824</v>
      </c>
      <c r="G172" s="78" t="s">
        <v>316</v>
      </c>
      <c r="H172" s="78" t="s">
        <v>825</v>
      </c>
      <c r="I172" s="78" t="s">
        <v>70</v>
      </c>
      <c r="J172" s="78"/>
      <c r="K172" s="78" t="s">
        <v>47</v>
      </c>
      <c r="L172" s="80"/>
      <c r="M172" s="156"/>
      <c r="N172" s="156"/>
      <c r="O172" s="156"/>
      <c r="P172" s="156"/>
      <c r="R172" s="78" t="s">
        <v>1483</v>
      </c>
    </row>
    <row r="173" spans="1:18" hidden="1">
      <c r="A173" s="2" t="s">
        <v>827</v>
      </c>
      <c r="B173" s="109" t="s">
        <v>828</v>
      </c>
      <c r="C173" s="85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173" s="78" t="s">
        <v>41</v>
      </c>
      <c r="E173" s="79">
        <v>2564</v>
      </c>
      <c r="F173" s="78" t="s">
        <v>136</v>
      </c>
      <c r="G173" s="78" t="s">
        <v>316</v>
      </c>
      <c r="H173" s="78" t="s">
        <v>830</v>
      </c>
      <c r="I173" s="78" t="s">
        <v>70</v>
      </c>
      <c r="J173" s="78"/>
      <c r="K173" s="78" t="s">
        <v>47</v>
      </c>
      <c r="L173" s="80"/>
      <c r="M173" s="156"/>
      <c r="N173" s="156"/>
      <c r="O173" s="156"/>
      <c r="P173" s="156"/>
      <c r="R173" s="78" t="s">
        <v>1474</v>
      </c>
    </row>
    <row r="174" spans="1:18" hidden="1">
      <c r="A174" s="2" t="s">
        <v>832</v>
      </c>
      <c r="B174" s="109" t="s">
        <v>446</v>
      </c>
      <c r="C174" s="85" t="str">
        <f>VLOOKUP($A$8:$A$371,'5. เรียงปี'!$A:$C,3,0)</f>
        <v>โครงการส่งเสริมและพัฒนาศักยภาพเพื่อยกระดับชุมชนเพื่อเข้าสู่มาตรฐาน</v>
      </c>
      <c r="D174" s="78" t="s">
        <v>41</v>
      </c>
      <c r="E174" s="79">
        <v>2564</v>
      </c>
      <c r="F174" s="78" t="s">
        <v>373</v>
      </c>
      <c r="G174" s="78" t="s">
        <v>834</v>
      </c>
      <c r="H174" s="78" t="s">
        <v>835</v>
      </c>
      <c r="I174" s="78" t="s">
        <v>426</v>
      </c>
      <c r="J174" s="78"/>
      <c r="K174" s="78" t="s">
        <v>62</v>
      </c>
      <c r="L174" s="80"/>
      <c r="M174" s="156"/>
      <c r="N174" s="156"/>
      <c r="O174" s="156"/>
      <c r="P174" s="156"/>
      <c r="R174" s="78" t="s">
        <v>1481</v>
      </c>
    </row>
    <row r="175" spans="1:18" hidden="1">
      <c r="A175" s="2" t="s">
        <v>848</v>
      </c>
      <c r="B175" s="109" t="s">
        <v>442</v>
      </c>
      <c r="C175" s="85" t="str">
        <f>VLOOKUP($A$8:$A$371,'5. เรียงปี'!$A:$C,3,0)</f>
        <v>โครงการตรวจประเมินและรับรองมาตรฐานการท่องเที่ยวโฮมสเตย์ไทย</v>
      </c>
      <c r="D175" s="78" t="s">
        <v>41</v>
      </c>
      <c r="E175" s="79">
        <v>2564</v>
      </c>
      <c r="F175" s="78" t="s">
        <v>373</v>
      </c>
      <c r="G175" s="78" t="s">
        <v>834</v>
      </c>
      <c r="H175" s="78" t="s">
        <v>839</v>
      </c>
      <c r="I175" s="78" t="s">
        <v>426</v>
      </c>
      <c r="J175" s="78"/>
      <c r="K175" s="78" t="s">
        <v>62</v>
      </c>
      <c r="L175" s="80"/>
      <c r="M175" s="156"/>
      <c r="N175" s="156"/>
      <c r="O175" s="156"/>
      <c r="P175" s="156"/>
      <c r="R175" s="78" t="s">
        <v>1476</v>
      </c>
    </row>
    <row r="176" spans="1:18" hidden="1">
      <c r="A176" s="2" t="s">
        <v>851</v>
      </c>
      <c r="B176" s="109" t="s">
        <v>852</v>
      </c>
      <c r="C176" s="85" t="str">
        <f>VLOOKUP($A$8:$A$371,'5. เรียงปี'!$A:$C,3,0)</f>
        <v>จัดทำพร้อมติดตั้งป้ายประชาสัมพันธ์ขนาดใหญ่ จำนวน 2 ป้าย ในบริเวณพื้นที่เขตกรุงเทพฯหรือปริมณฑล</v>
      </c>
      <c r="D176" s="78" t="s">
        <v>41</v>
      </c>
      <c r="E176" s="79">
        <v>2564</v>
      </c>
      <c r="F176" s="78" t="s">
        <v>373</v>
      </c>
      <c r="G176" s="78" t="s">
        <v>316</v>
      </c>
      <c r="H176" s="78"/>
      <c r="I176" s="78" t="s">
        <v>854</v>
      </c>
      <c r="J176" s="78"/>
      <c r="K176" s="78" t="s">
        <v>293</v>
      </c>
      <c r="L176" s="80"/>
      <c r="M176" s="156"/>
      <c r="N176" s="156"/>
      <c r="O176" s="156"/>
      <c r="P176" s="156"/>
      <c r="R176" s="78" t="s">
        <v>1483</v>
      </c>
    </row>
    <row r="177" spans="1:18" hidden="1">
      <c r="A177" s="2" t="s">
        <v>856</v>
      </c>
      <c r="B177" s="109" t="s">
        <v>852</v>
      </c>
      <c r="C177" s="85" t="str">
        <f>VLOOKUP($A$8:$A$371,'5.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2564</v>
      </c>
      <c r="D177" s="78" t="s">
        <v>41</v>
      </c>
      <c r="E177" s="79">
        <v>2564</v>
      </c>
      <c r="F177" s="78" t="s">
        <v>136</v>
      </c>
      <c r="G177" s="78" t="s">
        <v>316</v>
      </c>
      <c r="H177" s="78" t="s">
        <v>858</v>
      </c>
      <c r="I177" s="78" t="s">
        <v>756</v>
      </c>
      <c r="J177" s="78"/>
      <c r="K177" s="78" t="s">
        <v>166</v>
      </c>
      <c r="L177" s="80"/>
      <c r="M177" s="156"/>
      <c r="N177" s="156"/>
      <c r="O177" s="156"/>
      <c r="P177" s="156"/>
      <c r="R177" s="78" t="s">
        <v>1474</v>
      </c>
    </row>
    <row r="178" spans="1:18" hidden="1">
      <c r="A178" s="2" t="s">
        <v>862</v>
      </c>
      <c r="B178" s="109" t="s">
        <v>863</v>
      </c>
      <c r="C178" s="85" t="str">
        <f>VLOOKUP($A$8:$A$371,'5. เรียงปี'!$A:$C,3,0)</f>
        <v>กิจกรรมแพลอยน้ำพร้อมด่านเก็บเงินค่าบริการทางน้ำ (จุด 2)</v>
      </c>
      <c r="D178" s="78" t="s">
        <v>41</v>
      </c>
      <c r="E178" s="79">
        <v>2564</v>
      </c>
      <c r="F178" s="78" t="s">
        <v>136</v>
      </c>
      <c r="G178" s="78" t="s">
        <v>316</v>
      </c>
      <c r="H178" s="78" t="s">
        <v>490</v>
      </c>
      <c r="I178" s="78" t="s">
        <v>46</v>
      </c>
      <c r="J178" s="78"/>
      <c r="K178" s="78" t="s">
        <v>47</v>
      </c>
      <c r="L178" s="78" t="s">
        <v>515</v>
      </c>
      <c r="M178" s="2"/>
      <c r="N178" s="2"/>
      <c r="O178" s="2"/>
      <c r="P178" s="2"/>
      <c r="R178" s="78" t="s">
        <v>1486</v>
      </c>
    </row>
    <row r="179" spans="1:18" hidden="1">
      <c r="A179" s="2" t="s">
        <v>865</v>
      </c>
      <c r="B179" s="109" t="s">
        <v>866</v>
      </c>
      <c r="C179" s="85" t="str">
        <f>VLOOKUP($A$8:$A$371,'5. เรียงปี'!$A:$C,3,0)</f>
        <v>เผยแพร่และสร้างความเข้าใจการใช้คำจำกัดความของ Wellness 4 ด้าน</v>
      </c>
      <c r="D179" s="78" t="s">
        <v>41</v>
      </c>
      <c r="E179" s="79">
        <v>2564</v>
      </c>
      <c r="F179" s="78" t="s">
        <v>608</v>
      </c>
      <c r="G179" s="78" t="s">
        <v>316</v>
      </c>
      <c r="H179" s="78" t="s">
        <v>830</v>
      </c>
      <c r="I179" s="78" t="s">
        <v>70</v>
      </c>
      <c r="J179" s="78"/>
      <c r="K179" s="78" t="s">
        <v>47</v>
      </c>
      <c r="L179" s="78" t="s">
        <v>515</v>
      </c>
      <c r="M179" s="2"/>
      <c r="N179" s="2"/>
      <c r="O179" s="2"/>
      <c r="P179" s="2"/>
      <c r="R179" s="78" t="s">
        <v>1474</v>
      </c>
    </row>
    <row r="180" spans="1:18" hidden="1">
      <c r="A180" s="2" t="s">
        <v>867</v>
      </c>
      <c r="B180" s="109" t="s">
        <v>868</v>
      </c>
      <c r="C180" s="85" t="str">
        <f>VLOOKUP($A$8:$A$371,'5. เรียงปี'!$A:$C,3,0)</f>
        <v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v>
      </c>
      <c r="D180" s="78" t="s">
        <v>41</v>
      </c>
      <c r="E180" s="79">
        <v>2564</v>
      </c>
      <c r="F180" s="78" t="s">
        <v>136</v>
      </c>
      <c r="G180" s="78" t="s">
        <v>316</v>
      </c>
      <c r="H180" s="78" t="s">
        <v>830</v>
      </c>
      <c r="I180" s="78" t="s">
        <v>70</v>
      </c>
      <c r="J180" s="78"/>
      <c r="K180" s="78" t="s">
        <v>47</v>
      </c>
      <c r="L180" s="78" t="s">
        <v>515</v>
      </c>
      <c r="M180" s="2"/>
      <c r="N180" s="2"/>
      <c r="O180" s="2"/>
      <c r="P180" s="2"/>
      <c r="R180" s="78" t="s">
        <v>1476</v>
      </c>
    </row>
    <row r="181" spans="1:18" hidden="1">
      <c r="A181" s="2" t="s">
        <v>876</v>
      </c>
      <c r="B181" s="109" t="s">
        <v>877</v>
      </c>
      <c r="C181" s="85" t="str">
        <f>VLOOKUP($A$8:$A$371,'5. เรียงปี'!$A:$C,3,0)</f>
        <v>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D181" s="78" t="s">
        <v>41</v>
      </c>
      <c r="E181" s="79">
        <v>2564</v>
      </c>
      <c r="F181" s="78" t="s">
        <v>136</v>
      </c>
      <c r="G181" s="78" t="s">
        <v>316</v>
      </c>
      <c r="H181" s="78" t="s">
        <v>112</v>
      </c>
      <c r="I181" s="78" t="s">
        <v>70</v>
      </c>
      <c r="J181" s="78"/>
      <c r="K181" s="78" t="s">
        <v>47</v>
      </c>
      <c r="L181" s="78" t="s">
        <v>515</v>
      </c>
      <c r="M181" s="2"/>
      <c r="N181" s="2"/>
      <c r="O181" s="2"/>
      <c r="P181" s="2"/>
      <c r="R181" s="78" t="s">
        <v>1474</v>
      </c>
    </row>
    <row r="182" spans="1:18" hidden="1">
      <c r="A182" s="2" t="s">
        <v>887</v>
      </c>
      <c r="B182" s="109" t="s">
        <v>888</v>
      </c>
      <c r="C182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v>
      </c>
      <c r="D182" s="78" t="s">
        <v>41</v>
      </c>
      <c r="E182" s="79">
        <v>2564</v>
      </c>
      <c r="F182" s="78" t="s">
        <v>608</v>
      </c>
      <c r="G182" s="78" t="s">
        <v>890</v>
      </c>
      <c r="H182" s="78" t="s">
        <v>891</v>
      </c>
      <c r="I182" s="78" t="s">
        <v>100</v>
      </c>
      <c r="J182" s="78"/>
      <c r="K182" s="78" t="s">
        <v>101</v>
      </c>
      <c r="L182" s="80"/>
      <c r="M182" s="156"/>
      <c r="N182" s="156"/>
      <c r="O182" s="156"/>
      <c r="P182" s="156"/>
      <c r="R182" s="78" t="s">
        <v>1483</v>
      </c>
    </row>
    <row r="183" spans="1:18" hidden="1">
      <c r="A183" s="2" t="s">
        <v>892</v>
      </c>
      <c r="B183" s="109" t="s">
        <v>893</v>
      </c>
      <c r="C183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</v>
      </c>
      <c r="D183" s="78" t="s">
        <v>41</v>
      </c>
      <c r="E183" s="79">
        <v>2564</v>
      </c>
      <c r="F183" s="78" t="s">
        <v>608</v>
      </c>
      <c r="G183" s="78" t="s">
        <v>890</v>
      </c>
      <c r="H183" s="78" t="s">
        <v>891</v>
      </c>
      <c r="I183" s="78" t="s">
        <v>100</v>
      </c>
      <c r="J183" s="78"/>
      <c r="K183" s="78" t="s">
        <v>101</v>
      </c>
      <c r="L183" s="80"/>
      <c r="M183" s="156"/>
      <c r="N183" s="156"/>
      <c r="O183" s="156"/>
      <c r="P183" s="156"/>
      <c r="R183" s="78" t="s">
        <v>1483</v>
      </c>
    </row>
    <row r="184" spans="1:18" hidden="1">
      <c r="A184" s="2" t="s">
        <v>896</v>
      </c>
      <c r="B184" s="109" t="s">
        <v>897</v>
      </c>
      <c r="C184" s="85" t="str">
        <f>VLOOKUP($A$8:$A$371,'5. เรียงปี'!$A:$C,3,0)</f>
        <v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v>
      </c>
      <c r="D184" s="78" t="s">
        <v>27</v>
      </c>
      <c r="E184" s="79">
        <v>2564</v>
      </c>
      <c r="F184" s="78" t="s">
        <v>608</v>
      </c>
      <c r="G184" s="78" t="s">
        <v>316</v>
      </c>
      <c r="H184" s="78" t="s">
        <v>899</v>
      </c>
      <c r="I184" s="78" t="s">
        <v>61</v>
      </c>
      <c r="J184" s="78"/>
      <c r="K184" s="78" t="s">
        <v>62</v>
      </c>
      <c r="L184" s="80"/>
      <c r="M184" s="156"/>
      <c r="N184" s="156"/>
      <c r="O184" s="156"/>
      <c r="P184" s="156"/>
      <c r="R184" s="78" t="s">
        <v>1481</v>
      </c>
    </row>
    <row r="185" spans="1:18" hidden="1">
      <c r="A185" s="2" t="s">
        <v>1184</v>
      </c>
      <c r="B185" s="109" t="s">
        <v>1185</v>
      </c>
      <c r="C185" s="85" t="str">
        <f>VLOOKUP($A$8:$A$371,'5. เรียงปี'!$A:$C,3,0)</f>
        <v>โครงการส่งเสริมและการสร้างมูลค่า (Value) เครื่องหมายมาตรฐานบริการท่องเที่ยวไทย</v>
      </c>
      <c r="D185" s="78" t="s">
        <v>27</v>
      </c>
      <c r="E185" s="79">
        <v>2564</v>
      </c>
      <c r="F185" s="78" t="s">
        <v>824</v>
      </c>
      <c r="G185" s="78" t="s">
        <v>432</v>
      </c>
      <c r="H185" s="78" t="s">
        <v>93</v>
      </c>
      <c r="I185" s="78" t="s">
        <v>70</v>
      </c>
      <c r="J185" s="78"/>
      <c r="K185" s="78" t="s">
        <v>47</v>
      </c>
      <c r="L185" s="80"/>
      <c r="M185" s="156"/>
      <c r="N185" s="156"/>
      <c r="O185" s="156"/>
      <c r="P185" s="156"/>
      <c r="R185" s="78" t="s">
        <v>1474</v>
      </c>
    </row>
    <row r="186" spans="1:18" hidden="1">
      <c r="A186" s="2" t="s">
        <v>449</v>
      </c>
      <c r="B186" s="109" t="s">
        <v>450</v>
      </c>
      <c r="C186" s="85" t="str">
        <f>VLOOKUP($A$8:$A$371,'5. เรียงปี'!$A:$C,3,0)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</v>
      </c>
      <c r="D186" s="78" t="s">
        <v>41</v>
      </c>
      <c r="E186" s="79">
        <v>2565</v>
      </c>
      <c r="F186" s="78" t="s">
        <v>396</v>
      </c>
      <c r="G186" s="78" t="s">
        <v>452</v>
      </c>
      <c r="H186" s="78" t="s">
        <v>453</v>
      </c>
      <c r="I186" s="78" t="s">
        <v>454</v>
      </c>
      <c r="J186" s="78"/>
      <c r="K186" s="78" t="s">
        <v>101</v>
      </c>
      <c r="L186" s="80"/>
      <c r="M186" s="156"/>
      <c r="N186" s="156"/>
      <c r="O186" s="156"/>
      <c r="P186" s="156"/>
      <c r="R186" s="78" t="s">
        <v>1476</v>
      </c>
    </row>
    <row r="187" spans="1:18" hidden="1">
      <c r="A187" s="2" t="s">
        <v>455</v>
      </c>
      <c r="B187" s="109" t="s">
        <v>456</v>
      </c>
      <c r="C187" s="85" t="str">
        <f>VLOOKUP($A$8:$A$371,'5. เรียงปี'!$A:$C,3,0)</f>
        <v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v>
      </c>
      <c r="D187" s="78" t="s">
        <v>41</v>
      </c>
      <c r="E187" s="79">
        <v>2565</v>
      </c>
      <c r="F187" s="78" t="s">
        <v>396</v>
      </c>
      <c r="G187" s="78" t="s">
        <v>452</v>
      </c>
      <c r="H187" s="78" t="s">
        <v>453</v>
      </c>
      <c r="I187" s="78" t="s">
        <v>454</v>
      </c>
      <c r="J187" s="78"/>
      <c r="K187" s="78" t="s">
        <v>101</v>
      </c>
      <c r="L187" s="80"/>
      <c r="M187" s="156"/>
      <c r="N187" s="156"/>
      <c r="O187" s="156"/>
      <c r="P187" s="156"/>
      <c r="R187" s="78" t="s">
        <v>1476</v>
      </c>
    </row>
    <row r="188" spans="1:18" hidden="1">
      <c r="A188" s="2" t="s">
        <v>859</v>
      </c>
      <c r="B188" s="109" t="s">
        <v>860</v>
      </c>
      <c r="C188" s="85" t="str">
        <f>VLOOKUP($A$8:$A$371,'5. เรียงปี'!$A:$C,3,0)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D188" s="78" t="s">
        <v>41</v>
      </c>
      <c r="E188" s="79">
        <v>2565</v>
      </c>
      <c r="F188" s="78" t="s">
        <v>396</v>
      </c>
      <c r="G188" s="78" t="s">
        <v>59</v>
      </c>
      <c r="H188" s="78" t="s">
        <v>504</v>
      </c>
      <c r="I188" s="78" t="s">
        <v>46</v>
      </c>
      <c r="J188" s="78"/>
      <c r="K188" s="78" t="s">
        <v>47</v>
      </c>
      <c r="L188" s="78" t="s">
        <v>515</v>
      </c>
      <c r="M188" s="2"/>
      <c r="N188" s="2"/>
      <c r="O188" s="2"/>
      <c r="P188" s="2"/>
      <c r="R188" s="78" t="s">
        <v>1481</v>
      </c>
    </row>
    <row r="189" spans="1:18" hidden="1">
      <c r="A189" s="2" t="s">
        <v>870</v>
      </c>
      <c r="B189" s="109" t="s">
        <v>871</v>
      </c>
      <c r="C189" s="85" t="str">
        <f>VLOOKUP($A$8:$A$371,'5. เรียงปี'!$A:$C,3,0)</f>
        <v>ก่อสร้างเสริมทรายชายหาดบางแสน ต.แสนสุข อ.เมือง จ.ชลบุรี</v>
      </c>
      <c r="D189" s="78" t="s">
        <v>41</v>
      </c>
      <c r="E189" s="79">
        <v>2565</v>
      </c>
      <c r="F189" s="78" t="s">
        <v>396</v>
      </c>
      <c r="G189" s="78" t="s">
        <v>59</v>
      </c>
      <c r="H189" s="78" t="s">
        <v>490</v>
      </c>
      <c r="I189" s="78" t="s">
        <v>46</v>
      </c>
      <c r="J189" s="78"/>
      <c r="K189" s="78" t="s">
        <v>47</v>
      </c>
      <c r="L189" s="78" t="s">
        <v>515</v>
      </c>
      <c r="M189" s="2"/>
      <c r="N189" s="2"/>
      <c r="O189" s="2"/>
      <c r="P189" s="2"/>
      <c r="R189" s="78" t="s">
        <v>1483</v>
      </c>
    </row>
    <row r="190" spans="1:18" hidden="1">
      <c r="A190" s="2" t="s">
        <v>873</v>
      </c>
      <c r="B190" s="109" t="s">
        <v>874</v>
      </c>
      <c r="C190" s="85" t="str">
        <f>VLOOKUP($A$8:$A$371,'5.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2565</v>
      </c>
      <c r="D190" s="78" t="s">
        <v>41</v>
      </c>
      <c r="E190" s="79">
        <v>2565</v>
      </c>
      <c r="F190" s="78" t="s">
        <v>396</v>
      </c>
      <c r="G190" s="78" t="s">
        <v>59</v>
      </c>
      <c r="H190" s="78" t="s">
        <v>825</v>
      </c>
      <c r="I190" s="78" t="s">
        <v>70</v>
      </c>
      <c r="J190" s="78"/>
      <c r="K190" s="78" t="s">
        <v>47</v>
      </c>
      <c r="L190" s="78" t="s">
        <v>515</v>
      </c>
      <c r="M190" s="2"/>
      <c r="N190" s="2"/>
      <c r="O190" s="2"/>
      <c r="P190" s="2"/>
      <c r="R190" s="78" t="s">
        <v>1486</v>
      </c>
    </row>
    <row r="191" spans="1:18" hidden="1">
      <c r="A191" s="2" t="s">
        <v>879</v>
      </c>
      <c r="B191" s="109" t="s">
        <v>513</v>
      </c>
      <c r="C191" s="85" t="str">
        <f>VLOOKUP($A$8:$A$371,'5. เรียงปี'!$A:$C,3,0)</f>
        <v>ก่อสร้างเสริมชายชาดหาดจอมเทียน ระยะที่ 2 อ.บางละมุง จ.ชลบุรี</v>
      </c>
      <c r="D191" s="78" t="s">
        <v>41</v>
      </c>
      <c r="E191" s="79">
        <v>2565</v>
      </c>
      <c r="F191" s="78" t="s">
        <v>396</v>
      </c>
      <c r="G191" s="78" t="s">
        <v>59</v>
      </c>
      <c r="H191" s="78" t="s">
        <v>504</v>
      </c>
      <c r="I191" s="78" t="s">
        <v>46</v>
      </c>
      <c r="J191" s="78"/>
      <c r="K191" s="78" t="s">
        <v>47</v>
      </c>
      <c r="L191" s="78" t="s">
        <v>515</v>
      </c>
      <c r="M191" s="2"/>
      <c r="N191" s="2"/>
      <c r="O191" s="2"/>
      <c r="P191" s="2"/>
      <c r="R191" s="78" t="s">
        <v>1474</v>
      </c>
    </row>
    <row r="192" spans="1:18" hidden="1">
      <c r="A192" s="2" t="s">
        <v>881</v>
      </c>
      <c r="B192" s="109" t="s">
        <v>863</v>
      </c>
      <c r="C192" s="85" t="str">
        <f>VLOOKUP($A$8:$A$371,'5. เรียงปี'!$A:$C,3,0)</f>
        <v>โครงการพัฒนาปัจจัยพื้นฐานด้านการท่องเที่ยว</v>
      </c>
      <c r="D192" s="78" t="s">
        <v>41</v>
      </c>
      <c r="E192" s="79">
        <v>2565</v>
      </c>
      <c r="F192" s="78" t="s">
        <v>396</v>
      </c>
      <c r="G192" s="78" t="s">
        <v>59</v>
      </c>
      <c r="H192" s="78" t="s">
        <v>490</v>
      </c>
      <c r="I192" s="78" t="s">
        <v>46</v>
      </c>
      <c r="J192" s="78"/>
      <c r="K192" s="78" t="s">
        <v>47</v>
      </c>
      <c r="L192" s="78" t="s">
        <v>515</v>
      </c>
      <c r="M192" s="2"/>
      <c r="N192" s="2"/>
      <c r="O192" s="2"/>
      <c r="P192" s="2"/>
      <c r="R192" s="78" t="s">
        <v>1486</v>
      </c>
    </row>
    <row r="193" spans="1:18" hidden="1">
      <c r="A193" s="2" t="s">
        <v>883</v>
      </c>
      <c r="B193" s="109" t="s">
        <v>884</v>
      </c>
      <c r="C193" s="85" t="str">
        <f>VLOOKUP($A$8:$A$371,'5. เรียงปี'!$A:$C,3,0)</f>
        <v>โครงการค่าใช้จ่ายในการสำรวจข้อมูลแรงงานในอุตสาหกรรมการท่องเที่ยว</v>
      </c>
      <c r="D193" s="78" t="s">
        <v>41</v>
      </c>
      <c r="E193" s="79">
        <v>2565</v>
      </c>
      <c r="F193" s="78" t="s">
        <v>396</v>
      </c>
      <c r="G193" s="78" t="s">
        <v>59</v>
      </c>
      <c r="H193" s="78" t="s">
        <v>830</v>
      </c>
      <c r="I193" s="78" t="s">
        <v>70</v>
      </c>
      <c r="J193" s="78"/>
      <c r="K193" s="78" t="s">
        <v>47</v>
      </c>
      <c r="L193" s="78" t="s">
        <v>515</v>
      </c>
      <c r="M193" s="2"/>
      <c r="N193" s="2"/>
      <c r="O193" s="2"/>
      <c r="P193" s="2"/>
      <c r="R193" s="78" t="s">
        <v>1480</v>
      </c>
    </row>
    <row r="194" spans="1:18" hidden="1">
      <c r="A194" s="2" t="s">
        <v>971</v>
      </c>
      <c r="B194" s="109" t="s">
        <v>972</v>
      </c>
      <c r="C194" s="85" t="str">
        <f>VLOOKUP($A$8:$A$371,'5. เรียงปี'!$A:$C,3,0)</f>
        <v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v>
      </c>
      <c r="D194" s="78" t="s">
        <v>27</v>
      </c>
      <c r="E194" s="79">
        <v>2565</v>
      </c>
      <c r="F194" s="78" t="s">
        <v>396</v>
      </c>
      <c r="G194" s="78" t="s">
        <v>59</v>
      </c>
      <c r="H194" s="78" t="s">
        <v>974</v>
      </c>
      <c r="I194" s="78" t="s">
        <v>100</v>
      </c>
      <c r="J194" s="78"/>
      <c r="K194" s="78" t="s">
        <v>101</v>
      </c>
      <c r="L194" s="80"/>
      <c r="M194" s="156"/>
      <c r="N194" s="156"/>
      <c r="O194" s="156"/>
      <c r="P194" s="156"/>
      <c r="R194" s="78" t="s">
        <v>1474</v>
      </c>
    </row>
    <row r="195" spans="1:18" hidden="1">
      <c r="A195" s="2" t="s">
        <v>975</v>
      </c>
      <c r="B195" s="109" t="s">
        <v>929</v>
      </c>
      <c r="C195" s="85" t="str">
        <f>VLOOKUP($A$8:$A$371,'5. เรียงปี'!$A:$C,3,0)</f>
        <v>อนุรักษ์พันธุกรรมพืชอันเนื่องมาจากพระราชดำริฯ จังหวัดระนอง</v>
      </c>
      <c r="D195" s="78" t="s">
        <v>41</v>
      </c>
      <c r="E195" s="79">
        <v>2565</v>
      </c>
      <c r="F195" s="78" t="s">
        <v>396</v>
      </c>
      <c r="G195" s="78" t="s">
        <v>59</v>
      </c>
      <c r="H195" s="78" t="s">
        <v>60</v>
      </c>
      <c r="I195" s="78" t="s">
        <v>61</v>
      </c>
      <c r="J195" s="78"/>
      <c r="K195" s="78" t="s">
        <v>62</v>
      </c>
      <c r="L195" s="80"/>
      <c r="M195" s="156"/>
      <c r="N195" s="156"/>
      <c r="O195" s="156"/>
      <c r="P195" s="156"/>
      <c r="R195" s="78" t="s">
        <v>1476</v>
      </c>
    </row>
    <row r="196" spans="1:18" hidden="1">
      <c r="A196" s="2" t="s">
        <v>978</v>
      </c>
      <c r="B196" s="109" t="s">
        <v>979</v>
      </c>
      <c r="C196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</v>
      </c>
      <c r="D196" s="78" t="s">
        <v>41</v>
      </c>
      <c r="E196" s="79">
        <v>2565</v>
      </c>
      <c r="F196" s="78" t="s">
        <v>396</v>
      </c>
      <c r="G196" s="78" t="s">
        <v>59</v>
      </c>
      <c r="H196" s="78" t="s">
        <v>982</v>
      </c>
      <c r="I196" s="78" t="s">
        <v>100</v>
      </c>
      <c r="J196" s="78"/>
      <c r="K196" s="78" t="s">
        <v>101</v>
      </c>
      <c r="L196" s="80"/>
      <c r="M196" s="156"/>
      <c r="N196" s="156"/>
      <c r="O196" s="156"/>
      <c r="P196" s="156"/>
      <c r="R196" s="78" t="s">
        <v>1476</v>
      </c>
    </row>
    <row r="197" spans="1:18" hidden="1">
      <c r="A197" s="2" t="s">
        <v>983</v>
      </c>
      <c r="B197" s="109" t="s">
        <v>661</v>
      </c>
      <c r="C197" s="85" t="str">
        <f>VLOOKUP($A$8:$A$371,'5. เรียงปี'!$A:$C,3,0)</f>
        <v>โครงการส่งเสริมและพัฒนาฐานข้อมูลดิจิทัลด้านการท่องเที่ยว</v>
      </c>
      <c r="D197" s="78" t="s">
        <v>41</v>
      </c>
      <c r="E197" s="79">
        <v>2565</v>
      </c>
      <c r="F197" s="78" t="s">
        <v>396</v>
      </c>
      <c r="G197" s="78" t="s">
        <v>59</v>
      </c>
      <c r="H197" s="78"/>
      <c r="I197" s="78" t="s">
        <v>663</v>
      </c>
      <c r="J197" s="78"/>
      <c r="K197" s="78" t="s">
        <v>293</v>
      </c>
      <c r="L197" s="80"/>
      <c r="M197" s="156"/>
      <c r="N197" s="156"/>
      <c r="O197" s="156"/>
      <c r="P197" s="156"/>
      <c r="R197" s="78" t="s">
        <v>1476</v>
      </c>
    </row>
    <row r="198" spans="1:18" hidden="1">
      <c r="A198" s="2" t="s">
        <v>986</v>
      </c>
      <c r="B198" s="109" t="s">
        <v>987</v>
      </c>
      <c r="C198" s="85" t="str">
        <f>VLOOKUP($A$8:$A$371,'5. เรียงปี'!$A:$C,3,0)</f>
        <v>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</v>
      </c>
      <c r="D198" s="78" t="s">
        <v>41</v>
      </c>
      <c r="E198" s="79">
        <v>2565</v>
      </c>
      <c r="F198" s="78" t="s">
        <v>396</v>
      </c>
      <c r="G198" s="78" t="s">
        <v>59</v>
      </c>
      <c r="H198" s="78" t="s">
        <v>990</v>
      </c>
      <c r="I198" s="78" t="s">
        <v>238</v>
      </c>
      <c r="J198" s="78"/>
      <c r="K198" s="78" t="s">
        <v>101</v>
      </c>
      <c r="L198" s="80"/>
      <c r="M198" s="156"/>
      <c r="N198" s="156"/>
      <c r="O198" s="156"/>
      <c r="P198" s="156"/>
      <c r="R198" s="78" t="s">
        <v>1476</v>
      </c>
    </row>
    <row r="199" spans="1:18" hidden="1">
      <c r="A199" s="2" t="s">
        <v>991</v>
      </c>
      <c r="B199" s="109" t="s">
        <v>992</v>
      </c>
      <c r="C199" s="85" t="str">
        <f>VLOOKUP($A$8:$A$371,'5. เรียงปี'!$A:$C,3,0)</f>
        <v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v>
      </c>
      <c r="D199" s="78" t="s">
        <v>41</v>
      </c>
      <c r="E199" s="79">
        <v>2565</v>
      </c>
      <c r="F199" s="78" t="s">
        <v>396</v>
      </c>
      <c r="G199" s="78" t="s">
        <v>59</v>
      </c>
      <c r="H199" s="78" t="s">
        <v>299</v>
      </c>
      <c r="I199" s="78" t="s">
        <v>238</v>
      </c>
      <c r="J199" s="78"/>
      <c r="K199" s="78" t="s">
        <v>101</v>
      </c>
      <c r="L199" s="80"/>
      <c r="M199" s="156"/>
      <c r="N199" s="156"/>
      <c r="O199" s="156"/>
      <c r="P199" s="156"/>
      <c r="R199" s="78" t="s">
        <v>1483</v>
      </c>
    </row>
    <row r="200" spans="1:18" hidden="1">
      <c r="A200" s="2" t="s">
        <v>995</v>
      </c>
      <c r="B200" s="109" t="s">
        <v>996</v>
      </c>
      <c r="C200" s="85" t="str">
        <f>VLOOKUP($A$8:$A$371,'5. เรียงปี'!$A:$C,3,0)</f>
        <v>โครงการส่งเสริมการท่องเที่ยวในพื้นที่โครงการอนุรักษ์พันธุกรรมพืชอันเนื่องมาจากพระราชดำริ</v>
      </c>
      <c r="D200" s="78" t="s">
        <v>41</v>
      </c>
      <c r="E200" s="79">
        <v>2565</v>
      </c>
      <c r="F200" s="78" t="s">
        <v>396</v>
      </c>
      <c r="G200" s="78" t="s">
        <v>59</v>
      </c>
      <c r="H200" s="78" t="s">
        <v>299</v>
      </c>
      <c r="I200" s="78" t="s">
        <v>238</v>
      </c>
      <c r="J200" s="78"/>
      <c r="K200" s="78" t="s">
        <v>101</v>
      </c>
      <c r="L200" s="80"/>
      <c r="M200" s="156"/>
      <c r="N200" s="156"/>
      <c r="O200" s="156"/>
      <c r="P200" s="156"/>
      <c r="R200" s="78" t="s">
        <v>1483</v>
      </c>
    </row>
    <row r="201" spans="1:18" hidden="1">
      <c r="A201" s="2" t="s">
        <v>999</v>
      </c>
      <c r="B201" s="109" t="s">
        <v>1000</v>
      </c>
      <c r="C201" s="85" t="str">
        <f>VLOOKUP($A$8:$A$371,'5. เรียงปี'!$A:$C,3,0)</f>
        <v>ก่อสร้างถนนลาดยางผิวจราจรแอสฟัลท์ติกคอนกรีต อุทยานแห่งชาติปางสีดา</v>
      </c>
      <c r="D201" s="78" t="s">
        <v>27</v>
      </c>
      <c r="E201" s="79">
        <v>2565</v>
      </c>
      <c r="F201" s="78" t="s">
        <v>1002</v>
      </c>
      <c r="G201" s="78" t="s">
        <v>59</v>
      </c>
      <c r="H201" s="78" t="s">
        <v>1003</v>
      </c>
      <c r="I201" s="78" t="s">
        <v>165</v>
      </c>
      <c r="J201" s="78"/>
      <c r="K201" s="78" t="s">
        <v>166</v>
      </c>
      <c r="L201" s="80"/>
      <c r="M201" s="156"/>
      <c r="N201" s="156"/>
      <c r="O201" s="156"/>
      <c r="P201" s="156"/>
      <c r="R201" s="78" t="s">
        <v>1476</v>
      </c>
    </row>
    <row r="202" spans="1:18" hidden="1">
      <c r="A202" s="2" t="s">
        <v>1004</v>
      </c>
      <c r="B202" s="109" t="s">
        <v>1005</v>
      </c>
      <c r="C202" s="85" t="str">
        <f>VLOOKUP($A$8:$A$371,'5. เรียงปี'!$A:$C,3,0)</f>
        <v>โครงการพัฒนาแหล่งท่องเที่ยวจังหวัดยะลา</v>
      </c>
      <c r="D202" s="78" t="s">
        <v>27</v>
      </c>
      <c r="E202" s="79">
        <v>2565</v>
      </c>
      <c r="F202" s="78" t="s">
        <v>1007</v>
      </c>
      <c r="G202" s="78" t="s">
        <v>1008</v>
      </c>
      <c r="H202" s="78" t="s">
        <v>1003</v>
      </c>
      <c r="I202" s="78" t="s">
        <v>165</v>
      </c>
      <c r="J202" s="78"/>
      <c r="K202" s="78" t="s">
        <v>166</v>
      </c>
      <c r="L202" s="80"/>
      <c r="M202" s="156"/>
      <c r="N202" s="156"/>
      <c r="O202" s="156"/>
      <c r="P202" s="156"/>
      <c r="R202" s="78" t="s">
        <v>1482</v>
      </c>
    </row>
    <row r="203" spans="1:18" hidden="1">
      <c r="A203" s="2" t="s">
        <v>1010</v>
      </c>
      <c r="B203" s="109" t="s">
        <v>1011</v>
      </c>
      <c r="C203" s="85" t="str">
        <f>VLOOKUP($A$8:$A$371,'5. เรียงปี'!$A:$C,3,0)</f>
        <v>โครงการพัฒนาศักยภาพแหล่งท่องเที่ยวบริเวณที่ทำการอุทยานแห่งชาติพุเตย จังหวัดสุพรรณบุรี</v>
      </c>
      <c r="D203" s="78" t="s">
        <v>27</v>
      </c>
      <c r="E203" s="79">
        <v>2565</v>
      </c>
      <c r="F203" s="78" t="s">
        <v>396</v>
      </c>
      <c r="G203" s="78" t="s">
        <v>59</v>
      </c>
      <c r="H203" s="78" t="s">
        <v>1013</v>
      </c>
      <c r="I203" s="78" t="s">
        <v>756</v>
      </c>
      <c r="J203" s="78"/>
      <c r="K203" s="78" t="s">
        <v>166</v>
      </c>
      <c r="L203" s="80"/>
      <c r="M203" s="156"/>
      <c r="N203" s="156"/>
      <c r="O203" s="156"/>
      <c r="P203" s="156"/>
      <c r="R203" s="78" t="s">
        <v>1474</v>
      </c>
    </row>
    <row r="204" spans="1:18" hidden="1">
      <c r="A204" s="2" t="s">
        <v>1015</v>
      </c>
      <c r="B204" s="109" t="s">
        <v>1016</v>
      </c>
      <c r="C204" s="85" t="str">
        <f>VLOOKUP($A$8:$A$371,'5. เรียงปี'!$A:$C,3,0)</f>
        <v>พัฒนาป่าในเมืองจังหวัดระนอง เพื่อการท่องเที่ยวเชิงอนุรักษ์</v>
      </c>
      <c r="D204" s="78" t="s">
        <v>27</v>
      </c>
      <c r="E204" s="79">
        <v>2565</v>
      </c>
      <c r="F204" s="78" t="s">
        <v>396</v>
      </c>
      <c r="G204" s="78" t="s">
        <v>59</v>
      </c>
      <c r="H204" s="78" t="s">
        <v>1019</v>
      </c>
      <c r="I204" s="78" t="s">
        <v>61</v>
      </c>
      <c r="J204" s="78"/>
      <c r="K204" s="78" t="s">
        <v>62</v>
      </c>
      <c r="L204" s="80"/>
      <c r="M204" s="156"/>
      <c r="N204" s="156"/>
      <c r="O204" s="156"/>
      <c r="P204" s="156"/>
      <c r="R204" s="78" t="s">
        <v>1474</v>
      </c>
    </row>
    <row r="205" spans="1:18" hidden="1">
      <c r="A205" s="2" t="s">
        <v>1021</v>
      </c>
      <c r="B205" s="109" t="s">
        <v>1022</v>
      </c>
      <c r="C205" s="85" t="str">
        <f>VLOOKUP($A$8:$A$371,'5. เรียงปี'!$A:$C,3,0)</f>
        <v>โครงการพัฒนาโครงสร้างพื้นฐาน รองรับการท่องเที่ยวจังหวัดระนอง</v>
      </c>
      <c r="D205" s="78" t="s">
        <v>41</v>
      </c>
      <c r="E205" s="79">
        <v>2565</v>
      </c>
      <c r="F205" s="78" t="s">
        <v>396</v>
      </c>
      <c r="G205" s="78" t="s">
        <v>59</v>
      </c>
      <c r="H205" s="78" t="s">
        <v>1024</v>
      </c>
      <c r="I205" s="78" t="s">
        <v>797</v>
      </c>
      <c r="J205" s="78"/>
      <c r="K205" s="78" t="s">
        <v>798</v>
      </c>
      <c r="L205" s="80"/>
      <c r="M205" s="156"/>
      <c r="N205" s="156"/>
      <c r="O205" s="156"/>
      <c r="P205" s="156"/>
      <c r="R205" s="78" t="s">
        <v>1483</v>
      </c>
    </row>
    <row r="206" spans="1:18" hidden="1">
      <c r="A206" s="2" t="s">
        <v>1026</v>
      </c>
      <c r="B206" s="109" t="s">
        <v>1027</v>
      </c>
      <c r="C206" s="85" t="str">
        <f>VLOOKUP($A$8:$A$371,'5. เรียงปี'!$A:$C,3,0)</f>
        <v>โครงการพัฒนาศักยภาพแหล่งท่องเที่ยวตะเพินคี่-ยอดเขาเทวดา อุทยานแห่งชาติพุเตย จังหวัดสุพรรณบุรี</v>
      </c>
      <c r="D206" s="78" t="s">
        <v>27</v>
      </c>
      <c r="E206" s="79">
        <v>2565</v>
      </c>
      <c r="F206" s="78" t="s">
        <v>396</v>
      </c>
      <c r="G206" s="78" t="s">
        <v>59</v>
      </c>
      <c r="H206" s="78" t="s">
        <v>1029</v>
      </c>
      <c r="I206" s="78" t="s">
        <v>756</v>
      </c>
      <c r="J206" s="78"/>
      <c r="K206" s="78" t="s">
        <v>166</v>
      </c>
      <c r="L206" s="80"/>
      <c r="M206" s="156"/>
      <c r="N206" s="156"/>
      <c r="O206" s="156"/>
      <c r="P206" s="156"/>
      <c r="R206" s="78" t="s">
        <v>1483</v>
      </c>
    </row>
    <row r="207" spans="1:18" hidden="1">
      <c r="A207" s="2" t="s">
        <v>1030</v>
      </c>
      <c r="B207" s="109" t="s">
        <v>1031</v>
      </c>
      <c r="C207" s="85" t="str">
        <f>VLOOKUP($A$8:$A$371,'5. เรียงปี'!$A:$C,3,0)</f>
        <v>โครงการ ทุ่นท่าเทียบเรือลอยน้ำจังหวัดพังงา (ระยะที่ 3)</v>
      </c>
      <c r="D207" s="78" t="s">
        <v>41</v>
      </c>
      <c r="E207" s="79">
        <v>2565</v>
      </c>
      <c r="F207" s="78" t="s">
        <v>1034</v>
      </c>
      <c r="G207" s="78" t="s">
        <v>1035</v>
      </c>
      <c r="H207" s="78" t="s">
        <v>269</v>
      </c>
      <c r="I207" s="78" t="s">
        <v>238</v>
      </c>
      <c r="J207" s="78"/>
      <c r="K207" s="78" t="s">
        <v>101</v>
      </c>
      <c r="L207" s="80"/>
      <c r="M207" s="156"/>
      <c r="N207" s="156"/>
      <c r="O207" s="156"/>
      <c r="P207" s="156"/>
      <c r="R207" s="78" t="s">
        <v>1476</v>
      </c>
    </row>
    <row r="208" spans="1:18" hidden="1">
      <c r="A208" s="2" t="s">
        <v>1036</v>
      </c>
      <c r="B208" s="109" t="s">
        <v>1037</v>
      </c>
      <c r="C208" s="85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208" s="78" t="s">
        <v>41</v>
      </c>
      <c r="E208" s="79">
        <v>2565</v>
      </c>
      <c r="F208" s="78" t="s">
        <v>396</v>
      </c>
      <c r="G208" s="78" t="s">
        <v>59</v>
      </c>
      <c r="H208" s="78" t="s">
        <v>164</v>
      </c>
      <c r="I208" s="78" t="s">
        <v>165</v>
      </c>
      <c r="J208" s="78"/>
      <c r="K208" s="78" t="s">
        <v>166</v>
      </c>
      <c r="L208" s="80"/>
      <c r="M208" s="156"/>
      <c r="N208" s="156"/>
      <c r="O208" s="156"/>
      <c r="P208" s="156"/>
      <c r="R208" s="78" t="s">
        <v>1474</v>
      </c>
    </row>
    <row r="209" spans="1:18" hidden="1">
      <c r="A209" s="2" t="s">
        <v>1039</v>
      </c>
      <c r="B209" s="109" t="s">
        <v>1040</v>
      </c>
      <c r="C209" s="85" t="str">
        <f>VLOOKUP($A$8:$A$371,'5. เรียงปี'!$A:$C,3,0)</f>
        <v>โครงการก่อสร้างเขื่อนป้องกันตลิ่งริมคลองตะเคียน</v>
      </c>
      <c r="D209" s="78" t="s">
        <v>27</v>
      </c>
      <c r="E209" s="79">
        <v>2565</v>
      </c>
      <c r="F209" s="78" t="s">
        <v>1007</v>
      </c>
      <c r="G209" s="78" t="s">
        <v>59</v>
      </c>
      <c r="H209" s="78" t="s">
        <v>1003</v>
      </c>
      <c r="I209" s="78" t="s">
        <v>165</v>
      </c>
      <c r="J209" s="78"/>
      <c r="K209" s="78" t="s">
        <v>166</v>
      </c>
      <c r="L209" s="80"/>
      <c r="M209" s="156"/>
      <c r="N209" s="156"/>
      <c r="O209" s="156"/>
      <c r="P209" s="156"/>
      <c r="R209" s="78" t="s">
        <v>1476</v>
      </c>
    </row>
    <row r="210" spans="1:18" hidden="1">
      <c r="A210" s="2" t="s">
        <v>1042</v>
      </c>
      <c r="B210" s="109" t="s">
        <v>1043</v>
      </c>
      <c r="C210" s="85" t="str">
        <f>VLOOKUP($A$8:$A$371,'5. เรียงปี'!$A:$C,3,0)</f>
        <v>โครงการตรวจประเมินและรับรองมาตรฐานการท่องเที่ยว</v>
      </c>
      <c r="D210" s="78" t="s">
        <v>27</v>
      </c>
      <c r="E210" s="79">
        <v>2565</v>
      </c>
      <c r="F210" s="78" t="s">
        <v>1007</v>
      </c>
      <c r="G210" s="78" t="s">
        <v>1035</v>
      </c>
      <c r="H210" s="78" t="s">
        <v>1003</v>
      </c>
      <c r="I210" s="78" t="s">
        <v>165</v>
      </c>
      <c r="J210" s="78"/>
      <c r="K210" s="78" t="s">
        <v>166</v>
      </c>
      <c r="L210" s="80"/>
      <c r="M210" s="156"/>
      <c r="N210" s="156"/>
      <c r="O210" s="156"/>
      <c r="P210" s="156"/>
      <c r="R210" s="78" t="s">
        <v>1481</v>
      </c>
    </row>
    <row r="211" spans="1:18" hidden="1">
      <c r="A211" s="2" t="s">
        <v>1046</v>
      </c>
      <c r="B211" s="109" t="s">
        <v>1047</v>
      </c>
      <c r="C211" s="85" t="str">
        <f>VLOOKUP($A$8:$A$371,'5. เรียงปี'!$A:$C,3,0)</f>
        <v>อนุรักษ์ฟื้นฟูป่าชุมชนโนนนกทา บ้านง้อ เทศบาลตำบลน้ำคำ อำเภอเมือง จังหวัดศรีสะเกษ</v>
      </c>
      <c r="D211" s="78" t="s">
        <v>27</v>
      </c>
      <c r="E211" s="79">
        <v>2565</v>
      </c>
      <c r="F211" s="78" t="s">
        <v>1002</v>
      </c>
      <c r="G211" s="78" t="s">
        <v>59</v>
      </c>
      <c r="H211" s="78" t="s">
        <v>1003</v>
      </c>
      <c r="I211" s="78" t="s">
        <v>165</v>
      </c>
      <c r="J211" s="78"/>
      <c r="K211" s="78" t="s">
        <v>166</v>
      </c>
      <c r="L211" s="80"/>
      <c r="M211" s="156"/>
      <c r="N211" s="156"/>
      <c r="O211" s="156"/>
      <c r="P211" s="156"/>
      <c r="R211" s="78" t="s">
        <v>1481</v>
      </c>
    </row>
    <row r="212" spans="1:18" hidden="1">
      <c r="A212" s="2" t="s">
        <v>1050</v>
      </c>
      <c r="B212" s="109" t="s">
        <v>1051</v>
      </c>
      <c r="C212" s="85" t="str">
        <f>VLOOKUP($A$8:$A$371,'5.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</v>
      </c>
      <c r="D212" s="78" t="s">
        <v>66</v>
      </c>
      <c r="E212" s="79">
        <v>2565</v>
      </c>
      <c r="F212" s="78" t="s">
        <v>890</v>
      </c>
      <c r="G212" s="78" t="s">
        <v>59</v>
      </c>
      <c r="H212" s="78" t="s">
        <v>1053</v>
      </c>
      <c r="I212" s="78" t="s">
        <v>563</v>
      </c>
      <c r="J212" s="78"/>
      <c r="K212" s="78" t="s">
        <v>564</v>
      </c>
      <c r="L212" s="80"/>
      <c r="M212" s="156"/>
      <c r="N212" s="156"/>
      <c r="O212" s="156"/>
      <c r="P212" s="156"/>
      <c r="R212" s="78" t="s">
        <v>1485</v>
      </c>
    </row>
    <row r="213" spans="1:18" hidden="1">
      <c r="A213" s="2" t="s">
        <v>1055</v>
      </c>
      <c r="B213" s="109" t="s">
        <v>1056</v>
      </c>
      <c r="C213" s="85" t="str">
        <f>VLOOKUP($A$8:$A$371,'5. เรียงปี'!$A:$C,3,0)</f>
        <v>โครงการพัฒนาแหล่งท่องเที่่ยวเขาขนาบน้ำ</v>
      </c>
      <c r="D213" s="78" t="s">
        <v>27</v>
      </c>
      <c r="E213" s="79">
        <v>2565</v>
      </c>
      <c r="F213" s="78" t="s">
        <v>396</v>
      </c>
      <c r="G213" s="78" t="s">
        <v>59</v>
      </c>
      <c r="H213" s="78" t="s">
        <v>1058</v>
      </c>
      <c r="I213" s="78" t="s">
        <v>756</v>
      </c>
      <c r="J213" s="78"/>
      <c r="K213" s="78" t="s">
        <v>166</v>
      </c>
      <c r="L213" s="80"/>
      <c r="M213" s="156"/>
      <c r="N213" s="156"/>
      <c r="O213" s="156"/>
      <c r="P213" s="156"/>
      <c r="R213" s="78" t="s">
        <v>1481</v>
      </c>
    </row>
    <row r="214" spans="1:18" hidden="1">
      <c r="A214" s="2" t="s">
        <v>1060</v>
      </c>
      <c r="B214" s="109" t="s">
        <v>1061</v>
      </c>
      <c r="C214" s="85" t="str">
        <f>VLOOKUP($A$8:$A$371,'5. เรียงปี'!$A:$C,3,0)</f>
        <v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v>
      </c>
      <c r="D214" s="78" t="s">
        <v>41</v>
      </c>
      <c r="E214" s="79">
        <v>2565</v>
      </c>
      <c r="F214" s="78" t="s">
        <v>396</v>
      </c>
      <c r="G214" s="78" t="s">
        <v>59</v>
      </c>
      <c r="H214" s="78" t="s">
        <v>1063</v>
      </c>
      <c r="I214" s="78" t="s">
        <v>756</v>
      </c>
      <c r="J214" s="78"/>
      <c r="K214" s="78" t="s">
        <v>166</v>
      </c>
      <c r="L214" s="80"/>
      <c r="M214" s="156"/>
      <c r="N214" s="156"/>
      <c r="O214" s="156"/>
      <c r="P214" s="156"/>
      <c r="R214" s="78" t="s">
        <v>1481</v>
      </c>
    </row>
    <row r="215" spans="1:18" hidden="1">
      <c r="A215" s="2" t="s">
        <v>1065</v>
      </c>
      <c r="B215" s="109" t="s">
        <v>1066</v>
      </c>
      <c r="C215" s="85" t="str">
        <f>VLOOKUP($A$8:$A$371,'5. เรียงปี'!$A:$C,3,0)</f>
        <v>การยกระดับข้อมูลดิจิทัลเพื่อการท่องเที่ยวและบริการของไทยให้เป็นไปตามมาตรฐานสากล</v>
      </c>
      <c r="D215" s="78" t="s">
        <v>27</v>
      </c>
      <c r="E215" s="79">
        <v>2565</v>
      </c>
      <c r="F215" s="78" t="s">
        <v>396</v>
      </c>
      <c r="G215" s="78" t="s">
        <v>59</v>
      </c>
      <c r="H215" s="78" t="s">
        <v>1069</v>
      </c>
      <c r="I215" s="78" t="s">
        <v>756</v>
      </c>
      <c r="J215" s="78"/>
      <c r="K215" s="78" t="s">
        <v>166</v>
      </c>
      <c r="L215" s="80"/>
      <c r="M215" s="156"/>
      <c r="N215" s="156"/>
      <c r="O215" s="156"/>
      <c r="P215" s="156"/>
      <c r="R215" s="78" t="s">
        <v>1483</v>
      </c>
    </row>
    <row r="216" spans="1:18" hidden="1">
      <c r="A216" s="2" t="s">
        <v>1071</v>
      </c>
      <c r="B216" s="109" t="s">
        <v>1072</v>
      </c>
      <c r="C216" s="85" t="str">
        <f>VLOOKUP($A$8:$A$371,'5. เรียงปี'!$A:$C,3,0)</f>
        <v>ปรับปรุงภูมิทัศน์อ่างเก็บน้ำห้วยปรือ ระยะที่ 1</v>
      </c>
      <c r="D216" s="78" t="s">
        <v>41</v>
      </c>
      <c r="E216" s="79">
        <v>2565</v>
      </c>
      <c r="F216" s="78" t="s">
        <v>396</v>
      </c>
      <c r="G216" s="78" t="s">
        <v>59</v>
      </c>
      <c r="H216" s="78" t="s">
        <v>1074</v>
      </c>
      <c r="I216" s="78" t="s">
        <v>165</v>
      </c>
      <c r="J216" s="78"/>
      <c r="K216" s="78" t="s">
        <v>166</v>
      </c>
      <c r="L216" s="80"/>
      <c r="M216" s="156"/>
      <c r="N216" s="156"/>
      <c r="O216" s="156"/>
      <c r="P216" s="156"/>
      <c r="R216" s="78" t="s">
        <v>1481</v>
      </c>
    </row>
    <row r="217" spans="1:18" hidden="1">
      <c r="A217" s="2" t="s">
        <v>1075</v>
      </c>
      <c r="B217" s="109" t="s">
        <v>1076</v>
      </c>
      <c r="C217" s="85" t="str">
        <f>VLOOKUP($A$8:$A$371,'5. เรียงปี'!$A:$C,3,0)</f>
        <v>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</v>
      </c>
      <c r="D217" s="78" t="s">
        <v>41</v>
      </c>
      <c r="E217" s="79">
        <v>2565</v>
      </c>
      <c r="F217" s="78" t="s">
        <v>396</v>
      </c>
      <c r="G217" s="78" t="s">
        <v>59</v>
      </c>
      <c r="H217" s="78" t="s">
        <v>1074</v>
      </c>
      <c r="I217" s="78" t="s">
        <v>165</v>
      </c>
      <c r="J217" s="78"/>
      <c r="K217" s="78" t="s">
        <v>166</v>
      </c>
      <c r="L217" s="80"/>
      <c r="M217" s="156"/>
      <c r="N217" s="156"/>
      <c r="O217" s="156"/>
      <c r="P217" s="156"/>
      <c r="R217" s="78" t="s">
        <v>1481</v>
      </c>
    </row>
    <row r="218" spans="1:18" hidden="1">
      <c r="A218" s="2" t="s">
        <v>1079</v>
      </c>
      <c r="B218" s="109" t="s">
        <v>1080</v>
      </c>
      <c r="C218" s="85" t="str">
        <f>VLOOKUP($A$8:$A$371,'5. เรียงปี'!$A:$C,3,0)</f>
        <v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v>
      </c>
      <c r="D218" s="78" t="s">
        <v>41</v>
      </c>
      <c r="E218" s="79">
        <v>2565</v>
      </c>
      <c r="F218" s="78" t="s">
        <v>1007</v>
      </c>
      <c r="G218" s="78" t="s">
        <v>59</v>
      </c>
      <c r="H218" s="78" t="s">
        <v>1083</v>
      </c>
      <c r="I218" s="78" t="s">
        <v>70</v>
      </c>
      <c r="J218" s="78"/>
      <c r="K218" s="78" t="s">
        <v>47</v>
      </c>
      <c r="L218" s="80"/>
      <c r="M218" s="156"/>
      <c r="N218" s="156"/>
      <c r="O218" s="156"/>
      <c r="P218" s="156"/>
      <c r="R218" s="78" t="s">
        <v>1486</v>
      </c>
    </row>
    <row r="219" spans="1:18" hidden="1">
      <c r="A219" s="2" t="s">
        <v>1084</v>
      </c>
      <c r="B219" s="109" t="s">
        <v>1085</v>
      </c>
      <c r="C219" s="85" t="str">
        <f>VLOOKUP($A$8:$A$371,'5. เรียงปี'!$A:$C,3,0)</f>
        <v>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</v>
      </c>
      <c r="D219" s="78" t="s">
        <v>41</v>
      </c>
      <c r="E219" s="79">
        <v>2565</v>
      </c>
      <c r="F219" s="78" t="s">
        <v>396</v>
      </c>
      <c r="G219" s="78" t="s">
        <v>59</v>
      </c>
      <c r="H219" s="78" t="s">
        <v>732</v>
      </c>
      <c r="I219" s="78" t="s">
        <v>61</v>
      </c>
      <c r="J219" s="78"/>
      <c r="K219" s="78" t="s">
        <v>62</v>
      </c>
      <c r="L219" s="80"/>
      <c r="M219" s="156"/>
      <c r="N219" s="156"/>
      <c r="O219" s="156"/>
      <c r="P219" s="156"/>
      <c r="R219" s="78" t="s">
        <v>1476</v>
      </c>
    </row>
    <row r="220" spans="1:18" hidden="1">
      <c r="A220" s="2" t="s">
        <v>1089</v>
      </c>
      <c r="B220" s="109" t="s">
        <v>1090</v>
      </c>
      <c r="C220" s="85" t="str">
        <f>VLOOKUP($A$8:$A$371,'5. เรียงปี'!$A:$C,3,0)</f>
        <v>โครงการ พัฒนาแหล่งท่องเที่่ยวเขาหลัก (หนองมูลตะกั่ว) ระยะที่ 2</v>
      </c>
      <c r="D220" s="78" t="s">
        <v>27</v>
      </c>
      <c r="E220" s="79">
        <v>2565</v>
      </c>
      <c r="F220" s="78" t="s">
        <v>396</v>
      </c>
      <c r="G220" s="78" t="s">
        <v>59</v>
      </c>
      <c r="H220" s="78" t="s">
        <v>1092</v>
      </c>
      <c r="I220" s="78" t="s">
        <v>727</v>
      </c>
      <c r="J220" s="78"/>
      <c r="K220" s="78" t="s">
        <v>166</v>
      </c>
      <c r="L220" s="80"/>
      <c r="M220" s="156"/>
      <c r="N220" s="156"/>
      <c r="O220" s="156"/>
      <c r="P220" s="156"/>
      <c r="R220" s="78" t="s">
        <v>1483</v>
      </c>
    </row>
    <row r="221" spans="1:18" hidden="1">
      <c r="A221" s="2" t="s">
        <v>1093</v>
      </c>
      <c r="B221" s="109" t="s">
        <v>852</v>
      </c>
      <c r="C221" s="85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2565</v>
      </c>
      <c r="D221" s="78" t="s">
        <v>41</v>
      </c>
      <c r="E221" s="79">
        <v>2565</v>
      </c>
      <c r="F221" s="78" t="s">
        <v>1034</v>
      </c>
      <c r="G221" s="78" t="s">
        <v>432</v>
      </c>
      <c r="H221" s="78"/>
      <c r="I221" s="78" t="s">
        <v>854</v>
      </c>
      <c r="J221" s="78"/>
      <c r="K221" s="78" t="s">
        <v>293</v>
      </c>
      <c r="L221" s="80"/>
      <c r="M221" s="156"/>
      <c r="N221" s="156"/>
      <c r="O221" s="156"/>
      <c r="P221" s="156"/>
      <c r="R221" s="78" t="s">
        <v>1476</v>
      </c>
    </row>
    <row r="222" spans="1:18" hidden="1">
      <c r="A222" s="2" t="s">
        <v>1096</v>
      </c>
      <c r="B222" s="109" t="s">
        <v>1097</v>
      </c>
      <c r="C222" s="85" t="str">
        <f>VLOOKUP($A$8:$A$371,'5. เรียงปี'!$A:$C,3,0)</f>
        <v>โครงการพัฒนาห้องน้ำสาธารณะตามเส้นทางท่องเที่ยวรองรับการท่องเที่ยววิถีใหม่</v>
      </c>
      <c r="D222" s="78" t="s">
        <v>27</v>
      </c>
      <c r="E222" s="79">
        <v>2565</v>
      </c>
      <c r="F222" s="78" t="s">
        <v>396</v>
      </c>
      <c r="G222" s="78" t="s">
        <v>59</v>
      </c>
      <c r="H222" s="78" t="s">
        <v>1100</v>
      </c>
      <c r="I222" s="78" t="s">
        <v>61</v>
      </c>
      <c r="J222" s="78"/>
      <c r="K222" s="78" t="s">
        <v>62</v>
      </c>
      <c r="L222" s="80"/>
      <c r="M222" s="156"/>
      <c r="N222" s="156"/>
      <c r="O222" s="156"/>
      <c r="P222" s="156"/>
      <c r="R222" s="78" t="s">
        <v>1476</v>
      </c>
    </row>
    <row r="223" spans="1:18" hidden="1">
      <c r="A223" s="2" t="s">
        <v>1101</v>
      </c>
      <c r="B223" s="109" t="s">
        <v>1102</v>
      </c>
      <c r="C223" s="85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223" s="78" t="s">
        <v>27</v>
      </c>
      <c r="E223" s="79">
        <v>2565</v>
      </c>
      <c r="F223" s="78" t="s">
        <v>396</v>
      </c>
      <c r="G223" s="78" t="s">
        <v>59</v>
      </c>
      <c r="H223" s="78" t="s">
        <v>745</v>
      </c>
      <c r="I223" s="78" t="s">
        <v>727</v>
      </c>
      <c r="J223" s="78"/>
      <c r="K223" s="78" t="s">
        <v>166</v>
      </c>
      <c r="L223" s="80"/>
      <c r="M223" s="156"/>
      <c r="N223" s="156"/>
      <c r="O223" s="156"/>
      <c r="P223" s="156"/>
      <c r="R223" s="78" t="s">
        <v>1481</v>
      </c>
    </row>
    <row r="224" spans="1:18" hidden="1">
      <c r="A224" s="2" t="s">
        <v>1105</v>
      </c>
      <c r="B224" s="109" t="s">
        <v>1106</v>
      </c>
      <c r="C224" s="85" t="str">
        <f>VLOOKUP($A$8:$A$371,'5. เรียงปี'!$A:$C,3,0)</f>
        <v>โครงการพัฒนาปัจจัยพื้นฐานด้านการท่องเที่ยว พ.ศ. 2565</v>
      </c>
      <c r="D224" s="78" t="s">
        <v>41</v>
      </c>
      <c r="E224" s="79">
        <v>2565</v>
      </c>
      <c r="F224" s="78" t="s">
        <v>396</v>
      </c>
      <c r="G224" s="78" t="s">
        <v>59</v>
      </c>
      <c r="H224" s="78" t="s">
        <v>1108</v>
      </c>
      <c r="I224" s="78" t="s">
        <v>610</v>
      </c>
      <c r="J224" s="78"/>
      <c r="K224" s="78" t="s">
        <v>166</v>
      </c>
      <c r="L224" s="80"/>
      <c r="M224" s="156"/>
      <c r="N224" s="156"/>
      <c r="O224" s="156"/>
      <c r="P224" s="156"/>
      <c r="R224" s="78" t="s">
        <v>1476</v>
      </c>
    </row>
    <row r="225" spans="1:18" hidden="1">
      <c r="A225" s="2" t="s">
        <v>1110</v>
      </c>
      <c r="B225" s="109" t="s">
        <v>1111</v>
      </c>
      <c r="C225" s="85" t="str">
        <f>VLOOKUP($A$8:$A$371,'5. เรียงปี'!$A:$C,3,0)</f>
        <v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</v>
      </c>
      <c r="D225" s="78" t="s">
        <v>41</v>
      </c>
      <c r="E225" s="79">
        <v>2565</v>
      </c>
      <c r="F225" s="78" t="s">
        <v>396</v>
      </c>
      <c r="G225" s="78" t="s">
        <v>59</v>
      </c>
      <c r="H225" s="78" t="s">
        <v>1113</v>
      </c>
      <c r="I225" s="78" t="s">
        <v>61</v>
      </c>
      <c r="J225" s="78"/>
      <c r="K225" s="78" t="s">
        <v>62</v>
      </c>
      <c r="L225" s="80"/>
      <c r="M225" s="156"/>
      <c r="N225" s="156"/>
      <c r="O225" s="156"/>
      <c r="P225" s="156"/>
      <c r="R225" s="78" t="s">
        <v>1476</v>
      </c>
    </row>
    <row r="226" spans="1:18" hidden="1">
      <c r="A226" s="2" t="s">
        <v>1114</v>
      </c>
      <c r="B226" s="109" t="s">
        <v>1115</v>
      </c>
      <c r="C226" s="85" t="str">
        <f>VLOOKUP($A$8:$A$371,'5.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</v>
      </c>
      <c r="D226" s="78" t="s">
        <v>41</v>
      </c>
      <c r="E226" s="79">
        <v>2565</v>
      </c>
      <c r="F226" s="78" t="s">
        <v>396</v>
      </c>
      <c r="G226" s="78" t="s">
        <v>59</v>
      </c>
      <c r="H226" s="78" t="s">
        <v>732</v>
      </c>
      <c r="I226" s="78" t="s">
        <v>61</v>
      </c>
      <c r="J226" s="78"/>
      <c r="K226" s="78" t="s">
        <v>62</v>
      </c>
      <c r="L226" s="80"/>
      <c r="M226" s="156"/>
      <c r="N226" s="156"/>
      <c r="O226" s="156"/>
      <c r="P226" s="156"/>
      <c r="R226" s="78" t="s">
        <v>1476</v>
      </c>
    </row>
    <row r="227" spans="1:18" hidden="1">
      <c r="A227" s="2" t="s">
        <v>1117</v>
      </c>
      <c r="B227" s="109" t="s">
        <v>1118</v>
      </c>
      <c r="C227" s="85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</v>
      </c>
      <c r="D227" s="78" t="s">
        <v>41</v>
      </c>
      <c r="E227" s="79">
        <v>2565</v>
      </c>
      <c r="F227" s="78" t="s">
        <v>396</v>
      </c>
      <c r="G227" s="78" t="s">
        <v>1002</v>
      </c>
      <c r="H227" s="78" t="s">
        <v>251</v>
      </c>
      <c r="I227" s="78" t="s">
        <v>100</v>
      </c>
      <c r="J227" s="78"/>
      <c r="K227" s="78" t="s">
        <v>101</v>
      </c>
      <c r="L227" s="80"/>
      <c r="M227" s="156"/>
      <c r="N227" s="156"/>
      <c r="O227" s="156"/>
      <c r="P227" s="156"/>
      <c r="R227" s="78" t="s">
        <v>1476</v>
      </c>
    </row>
    <row r="228" spans="1:18" hidden="1">
      <c r="A228" s="2" t="s">
        <v>1122</v>
      </c>
      <c r="B228" s="109" t="s">
        <v>1123</v>
      </c>
      <c r="C228" s="85" t="str">
        <f>VLOOKUP($A$8:$A$371,'5. เรียงปี'!$A:$C,3,0)</f>
        <v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</v>
      </c>
      <c r="D228" s="78" t="s">
        <v>27</v>
      </c>
      <c r="E228" s="79">
        <v>2565</v>
      </c>
      <c r="F228" s="78" t="s">
        <v>396</v>
      </c>
      <c r="G228" s="78" t="s">
        <v>1125</v>
      </c>
      <c r="H228" s="78"/>
      <c r="I228" s="78" t="s">
        <v>1126</v>
      </c>
      <c r="J228" s="78"/>
      <c r="K228" s="78" t="s">
        <v>293</v>
      </c>
      <c r="L228" s="80"/>
      <c r="M228" s="156"/>
      <c r="N228" s="156"/>
      <c r="O228" s="156"/>
      <c r="P228" s="156"/>
      <c r="R228" s="78" t="s">
        <v>1474</v>
      </c>
    </row>
    <row r="229" spans="1:18" hidden="1">
      <c r="A229" s="2" t="s">
        <v>1128</v>
      </c>
      <c r="B229" s="109" t="s">
        <v>852</v>
      </c>
      <c r="C229" s="85" t="str">
        <f>VLOOKUP($A$8:$A$371,'5. เรียงปี'!$A:$C,3,0)</f>
        <v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v>
      </c>
      <c r="D229" s="78" t="s">
        <v>41</v>
      </c>
      <c r="E229" s="79">
        <v>2565</v>
      </c>
      <c r="F229" s="78" t="s">
        <v>1007</v>
      </c>
      <c r="G229" s="78" t="s">
        <v>59</v>
      </c>
      <c r="H229" s="78" t="s">
        <v>1130</v>
      </c>
      <c r="I229" s="78" t="s">
        <v>238</v>
      </c>
      <c r="J229" s="78"/>
      <c r="K229" s="78" t="s">
        <v>101</v>
      </c>
      <c r="L229" s="80"/>
      <c r="M229" s="156"/>
      <c r="N229" s="156"/>
      <c r="O229" s="156"/>
      <c r="P229" s="156"/>
      <c r="R229" s="78" t="s">
        <v>1474</v>
      </c>
    </row>
    <row r="230" spans="1:18" hidden="1">
      <c r="A230" s="2" t="s">
        <v>1131</v>
      </c>
      <c r="B230" s="109" t="s">
        <v>1132</v>
      </c>
      <c r="C230" s="85" t="str">
        <f>VLOOKUP($A$8:$A$371,'5. เรียงปี'!$A:$C,3,0)</f>
        <v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v>
      </c>
      <c r="D230" s="78" t="s">
        <v>41</v>
      </c>
      <c r="E230" s="79">
        <v>2565</v>
      </c>
      <c r="F230" s="78" t="s">
        <v>396</v>
      </c>
      <c r="G230" s="78" t="s">
        <v>59</v>
      </c>
      <c r="H230" s="78" t="s">
        <v>1113</v>
      </c>
      <c r="I230" s="78" t="s">
        <v>61</v>
      </c>
      <c r="J230" s="78"/>
      <c r="K230" s="78" t="s">
        <v>62</v>
      </c>
      <c r="L230" s="80"/>
      <c r="M230" s="156"/>
      <c r="N230" s="156"/>
      <c r="O230" s="156"/>
      <c r="P230" s="156"/>
      <c r="R230" s="78" t="s">
        <v>1474</v>
      </c>
    </row>
    <row r="231" spans="1:18" hidden="1">
      <c r="A231" s="2" t="s">
        <v>1134</v>
      </c>
      <c r="B231" s="109" t="s">
        <v>1135</v>
      </c>
      <c r="C231" s="85" t="str">
        <f>VLOOKUP($A$8:$A$371,'5. เรียงปี'!$A:$C,3,0)</f>
        <v>พัฒนาโครงสร้างพื้นฐานรองรับการท่องเที่ยวเชิงสุขภาพ</v>
      </c>
      <c r="D231" s="78" t="s">
        <v>41</v>
      </c>
      <c r="E231" s="79">
        <v>2565</v>
      </c>
      <c r="F231" s="78" t="s">
        <v>396</v>
      </c>
      <c r="G231" s="78" t="s">
        <v>59</v>
      </c>
      <c r="H231" s="78" t="s">
        <v>1113</v>
      </c>
      <c r="I231" s="78" t="s">
        <v>61</v>
      </c>
      <c r="J231" s="78"/>
      <c r="K231" s="78" t="s">
        <v>62</v>
      </c>
      <c r="L231" s="80"/>
      <c r="M231" s="156"/>
      <c r="N231" s="156"/>
      <c r="O231" s="156"/>
      <c r="P231" s="156"/>
      <c r="R231" s="78" t="s">
        <v>1476</v>
      </c>
    </row>
    <row r="232" spans="1:18" hidden="1">
      <c r="A232" s="2" t="s">
        <v>1138</v>
      </c>
      <c r="B232" s="109" t="s">
        <v>1139</v>
      </c>
      <c r="C232" s="85" t="str">
        <f>VLOOKUP($A$8:$A$371,'5. เรียงปี'!$A:$C,3,0)</f>
        <v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v>
      </c>
      <c r="D232" s="78" t="s">
        <v>27</v>
      </c>
      <c r="E232" s="79">
        <v>2565</v>
      </c>
      <c r="F232" s="78" t="s">
        <v>396</v>
      </c>
      <c r="G232" s="78" t="s">
        <v>59</v>
      </c>
      <c r="H232" s="78" t="s">
        <v>1141</v>
      </c>
      <c r="I232" s="78" t="s">
        <v>756</v>
      </c>
      <c r="J232" s="78"/>
      <c r="K232" s="78" t="s">
        <v>166</v>
      </c>
      <c r="L232" s="80"/>
      <c r="M232" s="156"/>
      <c r="N232" s="156"/>
      <c r="O232" s="156"/>
      <c r="P232" s="156"/>
      <c r="R232" s="78" t="s">
        <v>1480</v>
      </c>
    </row>
    <row r="233" spans="1:18" hidden="1">
      <c r="A233" s="2" t="s">
        <v>1143</v>
      </c>
      <c r="B233" s="109" t="s">
        <v>1144</v>
      </c>
      <c r="C233" s="85" t="str">
        <f>VLOOKUP($A$8:$A$371,'5. เรียงปี'!$A:$C,3,0)</f>
        <v>โครงการก่อสร้างเขื่อนป้องกันตลิ่งริมคลองศก</v>
      </c>
      <c r="D233" s="78" t="s">
        <v>41</v>
      </c>
      <c r="E233" s="79">
        <v>2565</v>
      </c>
      <c r="F233" s="78" t="s">
        <v>1002</v>
      </c>
      <c r="G233" s="78" t="s">
        <v>1146</v>
      </c>
      <c r="H233" s="78" t="s">
        <v>1147</v>
      </c>
      <c r="I233" s="78" t="s">
        <v>238</v>
      </c>
      <c r="J233" s="78"/>
      <c r="K233" s="78" t="s">
        <v>101</v>
      </c>
      <c r="L233" s="80"/>
      <c r="M233" s="156"/>
      <c r="N233" s="156"/>
      <c r="O233" s="156"/>
      <c r="P233" s="156"/>
      <c r="R233" s="78" t="s">
        <v>1483</v>
      </c>
    </row>
    <row r="234" spans="1:18" hidden="1">
      <c r="A234" s="2" t="s">
        <v>1148</v>
      </c>
      <c r="B234" s="109" t="s">
        <v>1149</v>
      </c>
      <c r="C234" s="85" t="str">
        <f>VLOOKUP($A$8:$A$371,'5. เรียงปี'!$A:$C,3,0)</f>
        <v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</v>
      </c>
      <c r="D234" s="78" t="s">
        <v>41</v>
      </c>
      <c r="E234" s="79">
        <v>2565</v>
      </c>
      <c r="F234" s="78" t="s">
        <v>396</v>
      </c>
      <c r="G234" s="78" t="s">
        <v>59</v>
      </c>
      <c r="H234" s="78" t="s">
        <v>504</v>
      </c>
      <c r="I234" s="78" t="s">
        <v>46</v>
      </c>
      <c r="J234" s="78"/>
      <c r="K234" s="78" t="s">
        <v>47</v>
      </c>
      <c r="L234" s="80"/>
      <c r="M234" s="156"/>
      <c r="N234" s="156"/>
      <c r="O234" s="156"/>
      <c r="P234" s="156"/>
      <c r="R234" s="78" t="s">
        <v>1474</v>
      </c>
    </row>
    <row r="235" spans="1:18" hidden="1">
      <c r="A235" s="2" t="s">
        <v>1151</v>
      </c>
      <c r="B235" s="109" t="s">
        <v>1152</v>
      </c>
      <c r="C235" s="85" t="str">
        <f>VLOOKUP($A$8:$A$371,'5. เรียงปี'!$A:$C,3,0)</f>
        <v>โครงการจัดทำแผนพัฒนาแหล่งท่องเที่ยวเชิงพื้นที่ เพื่อรองรับการท่องเที่ยววิถีใหม่</v>
      </c>
      <c r="D235" s="78" t="s">
        <v>41</v>
      </c>
      <c r="E235" s="79">
        <v>2565</v>
      </c>
      <c r="F235" s="78" t="s">
        <v>1007</v>
      </c>
      <c r="G235" s="78" t="s">
        <v>1146</v>
      </c>
      <c r="H235" s="78" t="s">
        <v>721</v>
      </c>
      <c r="I235" s="78" t="s">
        <v>238</v>
      </c>
      <c r="J235" s="78"/>
      <c r="K235" s="78" t="s">
        <v>101</v>
      </c>
      <c r="L235" s="80"/>
      <c r="M235" s="156"/>
      <c r="N235" s="156"/>
      <c r="O235" s="156"/>
      <c r="P235" s="156"/>
      <c r="R235" s="78" t="s">
        <v>1485</v>
      </c>
    </row>
    <row r="236" spans="1:18" hidden="1">
      <c r="A236" s="2" t="s">
        <v>1155</v>
      </c>
      <c r="B236" s="109" t="s">
        <v>1156</v>
      </c>
      <c r="C236" s="85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</v>
      </c>
      <c r="D236" s="78" t="s">
        <v>41</v>
      </c>
      <c r="E236" s="79">
        <v>2565</v>
      </c>
      <c r="F236" s="78" t="s">
        <v>396</v>
      </c>
      <c r="G236" s="78" t="s">
        <v>59</v>
      </c>
      <c r="H236" s="78" t="s">
        <v>45</v>
      </c>
      <c r="I236" s="78" t="s">
        <v>46</v>
      </c>
      <c r="J236" s="78"/>
      <c r="K236" s="78" t="s">
        <v>47</v>
      </c>
      <c r="L236" s="80"/>
      <c r="M236" s="156"/>
      <c r="N236" s="156"/>
      <c r="O236" s="156"/>
      <c r="P236" s="156"/>
      <c r="R236" s="78" t="s">
        <v>1480</v>
      </c>
    </row>
    <row r="237" spans="1:18" hidden="1">
      <c r="A237" s="2" t="s">
        <v>1158</v>
      </c>
      <c r="B237" s="109" t="s">
        <v>1159</v>
      </c>
      <c r="C237" s="85" t="str">
        <f>VLOOKUP($A$8:$A$371,'5. เรียงปี'!$A:$C,3,0)</f>
        <v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</v>
      </c>
      <c r="D237" s="78" t="s">
        <v>41</v>
      </c>
      <c r="E237" s="79">
        <v>2565</v>
      </c>
      <c r="F237" s="78" t="s">
        <v>396</v>
      </c>
      <c r="G237" s="78" t="s">
        <v>59</v>
      </c>
      <c r="H237" s="78" t="s">
        <v>153</v>
      </c>
      <c r="I237" s="78" t="s">
        <v>46</v>
      </c>
      <c r="J237" s="78"/>
      <c r="K237" s="78" t="s">
        <v>47</v>
      </c>
      <c r="L237" s="80"/>
      <c r="M237" s="156"/>
      <c r="N237" s="156"/>
      <c r="O237" s="156"/>
      <c r="P237" s="156"/>
      <c r="R237" s="78" t="s">
        <v>1476</v>
      </c>
    </row>
    <row r="238" spans="1:18" hidden="1">
      <c r="A238" s="2" t="s">
        <v>1162</v>
      </c>
      <c r="B238" s="109" t="s">
        <v>1163</v>
      </c>
      <c r="C238" s="85" t="str">
        <f>VLOOKUP($A$8:$A$371,'5. เรียงปี'!$A:$C,3,0)</f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v>
      </c>
      <c r="D238" s="78" t="s">
        <v>41</v>
      </c>
      <c r="E238" s="79">
        <v>2565</v>
      </c>
      <c r="F238" s="78" t="s">
        <v>1007</v>
      </c>
      <c r="G238" s="78" t="s">
        <v>59</v>
      </c>
      <c r="H238" s="78" t="s">
        <v>1165</v>
      </c>
      <c r="I238" s="78" t="s">
        <v>238</v>
      </c>
      <c r="J238" s="78"/>
      <c r="K238" s="78" t="s">
        <v>101</v>
      </c>
      <c r="L238" s="80"/>
      <c r="M238" s="156"/>
      <c r="N238" s="156"/>
      <c r="O238" s="156"/>
      <c r="P238" s="156"/>
      <c r="R238" s="78" t="s">
        <v>1476</v>
      </c>
    </row>
    <row r="239" spans="1:18" hidden="1">
      <c r="A239" s="2" t="s">
        <v>1166</v>
      </c>
      <c r="B239" s="109" t="s">
        <v>1167</v>
      </c>
      <c r="C239" s="85" t="str">
        <f>VLOOKUP($A$8:$A$371,'5. เรียงปี'!$A:$C,3,0)</f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v>
      </c>
      <c r="D239" s="78" t="s">
        <v>41</v>
      </c>
      <c r="E239" s="79">
        <v>2565</v>
      </c>
      <c r="F239" s="78" t="s">
        <v>1007</v>
      </c>
      <c r="G239" s="78" t="s">
        <v>59</v>
      </c>
      <c r="H239" s="78" t="s">
        <v>1165</v>
      </c>
      <c r="I239" s="78" t="s">
        <v>238</v>
      </c>
      <c r="J239" s="78"/>
      <c r="K239" s="78" t="s">
        <v>101</v>
      </c>
      <c r="L239" s="80"/>
      <c r="M239" s="156"/>
      <c r="N239" s="156"/>
      <c r="O239" s="156"/>
      <c r="P239" s="156"/>
      <c r="R239" s="78" t="s">
        <v>1476</v>
      </c>
    </row>
    <row r="240" spans="1:18" hidden="1">
      <c r="A240" s="2" t="s">
        <v>1169</v>
      </c>
      <c r="B240" s="109" t="s">
        <v>1170</v>
      </c>
      <c r="C240" s="85" t="str">
        <f>VLOOKUP($A$8:$A$371,'5. เรียงปี'!$A:$C,3,0)</f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</v>
      </c>
      <c r="D240" s="78" t="s">
        <v>41</v>
      </c>
      <c r="E240" s="79">
        <v>2565</v>
      </c>
      <c r="F240" s="78" t="s">
        <v>396</v>
      </c>
      <c r="G240" s="78" t="s">
        <v>59</v>
      </c>
      <c r="H240" s="78" t="s">
        <v>112</v>
      </c>
      <c r="I240" s="78" t="s">
        <v>70</v>
      </c>
      <c r="J240" s="78"/>
      <c r="K240" s="78" t="s">
        <v>47</v>
      </c>
      <c r="L240" s="80"/>
      <c r="M240" s="156"/>
      <c r="N240" s="156"/>
      <c r="O240" s="156"/>
      <c r="P240" s="156"/>
      <c r="R240" s="78" t="s">
        <v>1486</v>
      </c>
    </row>
    <row r="241" spans="1:18" hidden="1">
      <c r="A241" s="2" t="s">
        <v>1172</v>
      </c>
      <c r="B241" s="109" t="s">
        <v>1173</v>
      </c>
      <c r="C241" s="85" t="str">
        <f>VLOOKUP($A$8:$A$371,'5. เรียงปี'!$A:$C,3,0)</f>
        <v>โครงการส่งเสริมและพัฒนาศักยภาพเพื่อยกระดับชุมชนเพื่อเข้าสู่มาตรฐาน</v>
      </c>
      <c r="D241" s="78" t="s">
        <v>41</v>
      </c>
      <c r="E241" s="79">
        <v>2565</v>
      </c>
      <c r="F241" s="78" t="s">
        <v>396</v>
      </c>
      <c r="G241" s="78" t="s">
        <v>59</v>
      </c>
      <c r="H241" s="78" t="s">
        <v>112</v>
      </c>
      <c r="I241" s="78" t="s">
        <v>70</v>
      </c>
      <c r="J241" s="78"/>
      <c r="K241" s="78" t="s">
        <v>47</v>
      </c>
      <c r="L241" s="80"/>
      <c r="M241" s="156"/>
      <c r="N241" s="156"/>
      <c r="O241" s="156"/>
      <c r="P241" s="156"/>
      <c r="R241" s="78" t="s">
        <v>1486</v>
      </c>
    </row>
    <row r="242" spans="1:18" hidden="1">
      <c r="A242" s="2" t="s">
        <v>1175</v>
      </c>
      <c r="B242" s="109" t="s">
        <v>1176</v>
      </c>
      <c r="C242" s="85" t="str">
        <f>VLOOKUP($A$8:$A$371,'5. เรียงปี'!$A:$C,3,0)</f>
        <v>โครงการเพิ่มศักยภาพมาตรการด้านความปลอดภัยแหล่งท่องเที่ยวจังหวัดภูเก็ต</v>
      </c>
      <c r="D242" s="78" t="s">
        <v>41</v>
      </c>
      <c r="E242" s="79">
        <v>2565</v>
      </c>
      <c r="F242" s="78" t="s">
        <v>396</v>
      </c>
      <c r="G242" s="78" t="s">
        <v>59</v>
      </c>
      <c r="H242" s="78" t="s">
        <v>112</v>
      </c>
      <c r="I242" s="78" t="s">
        <v>70</v>
      </c>
      <c r="J242" s="78"/>
      <c r="K242" s="78" t="s">
        <v>47</v>
      </c>
      <c r="L242" s="80"/>
      <c r="M242" s="156"/>
      <c r="N242" s="156"/>
      <c r="O242" s="156"/>
      <c r="P242" s="156"/>
      <c r="R242" s="78" t="s">
        <v>1486</v>
      </c>
    </row>
    <row r="243" spans="1:18" hidden="1">
      <c r="A243" s="2" t="s">
        <v>1178</v>
      </c>
      <c r="B243" s="109" t="s">
        <v>1179</v>
      </c>
      <c r="C243" s="85" t="str">
        <f>VLOOKUP($A$8:$A$371,'5. เรียงปี'!$A:$C,3,0)</f>
        <v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v>
      </c>
      <c r="D243" s="78" t="s">
        <v>41</v>
      </c>
      <c r="E243" s="79">
        <v>2565</v>
      </c>
      <c r="F243" s="78" t="s">
        <v>396</v>
      </c>
      <c r="G243" s="78" t="s">
        <v>59</v>
      </c>
      <c r="H243" s="78" t="s">
        <v>112</v>
      </c>
      <c r="I243" s="78" t="s">
        <v>70</v>
      </c>
      <c r="J243" s="78"/>
      <c r="K243" s="78" t="s">
        <v>47</v>
      </c>
      <c r="L243" s="80"/>
      <c r="M243" s="156"/>
      <c r="N243" s="156"/>
      <c r="O243" s="156"/>
      <c r="P243" s="156"/>
      <c r="R243" s="78" t="s">
        <v>1481</v>
      </c>
    </row>
    <row r="244" spans="1:18" hidden="1">
      <c r="A244" s="2" t="s">
        <v>1181</v>
      </c>
      <c r="B244" s="109" t="s">
        <v>1182</v>
      </c>
      <c r="C244" s="85" t="str">
        <f>VLOOKUP($A$8:$A$371,'5. เรียงปี'!$A:$C,3,0)</f>
        <v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</v>
      </c>
      <c r="D244" s="78" t="s">
        <v>66</v>
      </c>
      <c r="E244" s="79">
        <v>2565</v>
      </c>
      <c r="F244" s="78" t="s">
        <v>396</v>
      </c>
      <c r="G244" s="78" t="s">
        <v>59</v>
      </c>
      <c r="H244" s="78" t="s">
        <v>93</v>
      </c>
      <c r="I244" s="78" t="s">
        <v>70</v>
      </c>
      <c r="J244" s="78"/>
      <c r="K244" s="78" t="s">
        <v>47</v>
      </c>
      <c r="L244" s="80"/>
      <c r="M244" s="156"/>
      <c r="N244" s="156"/>
      <c r="O244" s="156"/>
      <c r="P244" s="156"/>
      <c r="R244" s="78" t="s">
        <v>1486</v>
      </c>
    </row>
    <row r="245" spans="1:18" hidden="1">
      <c r="A245" s="2" t="s">
        <v>1187</v>
      </c>
      <c r="B245" s="109" t="s">
        <v>1188</v>
      </c>
      <c r="C245" s="85" t="str">
        <f>VLOOKUP($A$8:$A$371,'5. เรียงปี'!$A:$C,3,0)</f>
        <v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v>
      </c>
      <c r="D245" s="78" t="s">
        <v>41</v>
      </c>
      <c r="E245" s="79">
        <v>2565</v>
      </c>
      <c r="F245" s="78" t="s">
        <v>396</v>
      </c>
      <c r="G245" s="78" t="s">
        <v>59</v>
      </c>
      <c r="H245" s="78" t="s">
        <v>404</v>
      </c>
      <c r="I245" s="78" t="s">
        <v>405</v>
      </c>
      <c r="J245" s="78"/>
      <c r="K245" s="78" t="s">
        <v>406</v>
      </c>
      <c r="L245" s="80"/>
      <c r="M245" s="156"/>
      <c r="N245" s="156"/>
      <c r="O245" s="156"/>
      <c r="P245" s="156"/>
      <c r="R245" s="78" t="s">
        <v>1484</v>
      </c>
    </row>
    <row r="246" spans="1:18" hidden="1">
      <c r="A246" s="2" t="s">
        <v>1191</v>
      </c>
      <c r="B246" s="109" t="s">
        <v>1192</v>
      </c>
      <c r="C246" s="85" t="str">
        <f>VLOOKUP($A$8:$A$371,'5. เรียงปี'!$A:$C,3,0)</f>
        <v>โครงการ พัฒนาการกำกับดูแลธุรกิจนำเที่ยว ด้วยระบบใบสั่งงานมัคคุเทศก์ ระยะที่ 1 และ 2</v>
      </c>
      <c r="D246" s="78" t="s">
        <v>27</v>
      </c>
      <c r="E246" s="79">
        <v>2565</v>
      </c>
      <c r="F246" s="78" t="s">
        <v>396</v>
      </c>
      <c r="G246" s="78" t="s">
        <v>59</v>
      </c>
      <c r="H246" s="78" t="s">
        <v>417</v>
      </c>
      <c r="I246" s="78" t="s">
        <v>1194</v>
      </c>
      <c r="J246" s="78"/>
      <c r="K246" s="78" t="s">
        <v>37</v>
      </c>
      <c r="L246" s="80"/>
      <c r="M246" s="156"/>
      <c r="N246" s="156"/>
      <c r="O246" s="156"/>
      <c r="P246" s="156"/>
      <c r="R246" s="78" t="s">
        <v>1474</v>
      </c>
    </row>
    <row r="247" spans="1:18" s="91" customFormat="1" hidden="1">
      <c r="A247" s="91" t="s">
        <v>1508</v>
      </c>
      <c r="B247" s="113" t="str">
        <f t="shared" ref="B247:B255" si="0">HYPERLINK(Q247:Q371,C247:C371)</f>
        <v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v>
      </c>
      <c r="C247" s="94" t="s">
        <v>1472</v>
      </c>
      <c r="D247" s="94" t="s">
        <v>41</v>
      </c>
      <c r="E247" s="104">
        <v>2566</v>
      </c>
      <c r="F247" s="94" t="s">
        <v>432</v>
      </c>
      <c r="G247" s="94" t="s">
        <v>438</v>
      </c>
      <c r="H247" s="94" t="s">
        <v>1473</v>
      </c>
      <c r="I247" s="94" t="s">
        <v>756</v>
      </c>
      <c r="J247" s="94"/>
      <c r="K247" s="94" t="s">
        <v>166</v>
      </c>
      <c r="L247" s="94"/>
      <c r="Q247" s="92" t="s">
        <v>1477</v>
      </c>
      <c r="R247" s="94" t="s">
        <v>1474</v>
      </c>
    </row>
    <row r="248" spans="1:18" s="91" customFormat="1" hidden="1">
      <c r="A248" s="91" t="s">
        <v>1509</v>
      </c>
      <c r="B248" s="113" t="str">
        <f t="shared" si="0"/>
        <v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v>
      </c>
      <c r="C248" s="94" t="s">
        <v>1475</v>
      </c>
      <c r="D248" s="94" t="s">
        <v>41</v>
      </c>
      <c r="E248" s="104">
        <v>2566</v>
      </c>
      <c r="F248" s="94" t="s">
        <v>432</v>
      </c>
      <c r="G248" s="94" t="s">
        <v>438</v>
      </c>
      <c r="H248" s="94" t="s">
        <v>1473</v>
      </c>
      <c r="I248" s="94" t="s">
        <v>756</v>
      </c>
      <c r="J248" s="94"/>
      <c r="K248" s="94" t="s">
        <v>166</v>
      </c>
      <c r="L248" s="94"/>
      <c r="Q248" s="92" t="s">
        <v>1478</v>
      </c>
      <c r="R248" s="94" t="s">
        <v>1476</v>
      </c>
    </row>
    <row r="249" spans="1:18" s="91" customFormat="1" hidden="1">
      <c r="A249" s="91" t="s">
        <v>1510</v>
      </c>
      <c r="B249" s="113" t="str">
        <f t="shared" si="0"/>
        <v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v>
      </c>
      <c r="C249" s="94" t="s">
        <v>1511</v>
      </c>
      <c r="D249" s="94" t="s">
        <v>41</v>
      </c>
      <c r="E249" s="104">
        <v>2566</v>
      </c>
      <c r="F249" s="94" t="s">
        <v>432</v>
      </c>
      <c r="G249" s="94" t="s">
        <v>438</v>
      </c>
      <c r="H249" s="94" t="s">
        <v>417</v>
      </c>
      <c r="I249" s="94" t="s">
        <v>1512</v>
      </c>
      <c r="J249" s="94"/>
      <c r="K249" s="94" t="s">
        <v>37</v>
      </c>
      <c r="L249" s="94"/>
      <c r="Q249" s="91" t="s">
        <v>1513</v>
      </c>
      <c r="R249" s="94" t="s">
        <v>1476</v>
      </c>
    </row>
    <row r="250" spans="1:18" s="91" customFormat="1" hidden="1">
      <c r="A250" s="91" t="s">
        <v>1514</v>
      </c>
      <c r="B250" s="113" t="str">
        <f t="shared" si="0"/>
        <v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</v>
      </c>
      <c r="C250" s="94" t="s">
        <v>1515</v>
      </c>
      <c r="D250" s="94" t="s">
        <v>41</v>
      </c>
      <c r="E250" s="104">
        <v>2566</v>
      </c>
      <c r="F250" s="94" t="s">
        <v>432</v>
      </c>
      <c r="G250" s="94" t="s">
        <v>438</v>
      </c>
      <c r="H250" s="94" t="s">
        <v>384</v>
      </c>
      <c r="I250" s="94" t="s">
        <v>238</v>
      </c>
      <c r="J250" s="94"/>
      <c r="K250" s="94" t="s">
        <v>101</v>
      </c>
      <c r="L250" s="94"/>
      <c r="Q250" s="91" t="s">
        <v>1516</v>
      </c>
      <c r="R250" s="94" t="s">
        <v>1476</v>
      </c>
    </row>
    <row r="251" spans="1:18" s="91" customFormat="1" hidden="1">
      <c r="A251" s="91" t="s">
        <v>1517</v>
      </c>
      <c r="B251" s="113" t="str">
        <f t="shared" si="0"/>
        <v>ค่าเสริมทรายป้องกันการกัดเซาะสนับสนุนการท่องเที่ยว ชายหาดจอมเทียน อ.บางละมุง จ.ชลบุรี ระยะที่ 2</v>
      </c>
      <c r="C251" s="94" t="s">
        <v>1518</v>
      </c>
      <c r="D251" s="94" t="s">
        <v>41</v>
      </c>
      <c r="E251" s="104">
        <v>2566</v>
      </c>
      <c r="F251" s="94" t="s">
        <v>432</v>
      </c>
      <c r="G251" s="94" t="s">
        <v>1519</v>
      </c>
      <c r="H251" s="94" t="s">
        <v>453</v>
      </c>
      <c r="I251" s="94" t="s">
        <v>454</v>
      </c>
      <c r="J251" s="94"/>
      <c r="K251" s="94" t="s">
        <v>101</v>
      </c>
      <c r="L251" s="94"/>
      <c r="Q251" s="91" t="s">
        <v>1520</v>
      </c>
      <c r="R251" s="94" t="s">
        <v>1476</v>
      </c>
    </row>
    <row r="252" spans="1:18" s="91" customFormat="1" hidden="1">
      <c r="A252" s="91" t="s">
        <v>1521</v>
      </c>
      <c r="B252" s="113" t="str">
        <f t="shared" si="0"/>
        <v>โครงการพัฒนาโครงสร้างพื้นฐาน รองรับการท่องเที่ยวจังหวัดระนอง</v>
      </c>
      <c r="C252" s="94" t="s">
        <v>1027</v>
      </c>
      <c r="D252" s="94" t="s">
        <v>27</v>
      </c>
      <c r="E252" s="104">
        <v>2566</v>
      </c>
      <c r="F252" s="94" t="s">
        <v>432</v>
      </c>
      <c r="G252" s="94" t="s">
        <v>438</v>
      </c>
      <c r="H252" s="94" t="s">
        <v>1029</v>
      </c>
      <c r="I252" s="94" t="s">
        <v>756</v>
      </c>
      <c r="J252" s="94"/>
      <c r="K252" s="94" t="s">
        <v>166</v>
      </c>
      <c r="L252" s="94"/>
      <c r="Q252" s="91" t="s">
        <v>1523</v>
      </c>
      <c r="R252" s="94" t="s">
        <v>1483</v>
      </c>
    </row>
    <row r="253" spans="1:18" s="91" customFormat="1" hidden="1">
      <c r="A253" s="91" t="s">
        <v>1524</v>
      </c>
      <c r="B253" s="113" t="str">
        <f t="shared" si="0"/>
        <v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v>
      </c>
      <c r="C253" s="94" t="s">
        <v>1525</v>
      </c>
      <c r="D253" s="94" t="s">
        <v>41</v>
      </c>
      <c r="E253" s="104">
        <v>2566</v>
      </c>
      <c r="F253" s="94" t="s">
        <v>1007</v>
      </c>
      <c r="G253" s="94" t="s">
        <v>438</v>
      </c>
      <c r="H253" s="94" t="s">
        <v>562</v>
      </c>
      <c r="I253" s="94" t="s">
        <v>563</v>
      </c>
      <c r="J253" s="94"/>
      <c r="K253" s="94" t="s">
        <v>564</v>
      </c>
      <c r="L253" s="94"/>
      <c r="Q253" s="91" t="s">
        <v>1526</v>
      </c>
      <c r="R253" s="94" t="s">
        <v>1483</v>
      </c>
    </row>
    <row r="254" spans="1:18" s="91" customFormat="1" hidden="1">
      <c r="A254" s="91" t="s">
        <v>1527</v>
      </c>
      <c r="B254" s="113" t="str">
        <f t="shared" si="0"/>
        <v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v>
      </c>
      <c r="C254" s="94" t="s">
        <v>1528</v>
      </c>
      <c r="D254" s="94" t="s">
        <v>41</v>
      </c>
      <c r="E254" s="104">
        <v>2566</v>
      </c>
      <c r="F254" s="94" t="s">
        <v>432</v>
      </c>
      <c r="G254" s="94" t="s">
        <v>438</v>
      </c>
      <c r="H254" s="94" t="s">
        <v>193</v>
      </c>
      <c r="I254" s="94" t="s">
        <v>165</v>
      </c>
      <c r="J254" s="94"/>
      <c r="K254" s="94" t="s">
        <v>166</v>
      </c>
      <c r="L254" s="94"/>
      <c r="Q254" s="91" t="s">
        <v>1529</v>
      </c>
      <c r="R254" s="94" t="s">
        <v>1481</v>
      </c>
    </row>
    <row r="255" spans="1:18" s="91" customFormat="1" hidden="1">
      <c r="A255" s="91" t="s">
        <v>1530</v>
      </c>
      <c r="B255" s="113" t="str">
        <f t="shared" si="0"/>
        <v>พัฒนาโครงสร้างพื้นฐานรองรับการท่องเที่ยวเชิงสุขภาพ</v>
      </c>
      <c r="C255" s="94" t="s">
        <v>1061</v>
      </c>
      <c r="D255" s="94" t="s">
        <v>41</v>
      </c>
      <c r="E255" s="104">
        <v>2566</v>
      </c>
      <c r="F255" s="94" t="s">
        <v>432</v>
      </c>
      <c r="G255" s="94" t="s">
        <v>438</v>
      </c>
      <c r="H255" s="94" t="s">
        <v>1063</v>
      </c>
      <c r="I255" s="94" t="s">
        <v>756</v>
      </c>
      <c r="J255" s="94"/>
      <c r="K255" s="94" t="s">
        <v>166</v>
      </c>
      <c r="L255" s="94"/>
      <c r="Q255" s="91" t="s">
        <v>1531</v>
      </c>
      <c r="R255" s="94" t="s">
        <v>1481</v>
      </c>
    </row>
    <row r="256" spans="1:18" s="91" customFormat="1" hidden="1">
      <c r="A256" s="91" t="s">
        <v>1532</v>
      </c>
      <c r="B256" s="113" t="s">
        <v>1533</v>
      </c>
      <c r="C256" s="94" t="s">
        <v>1533</v>
      </c>
      <c r="D256" s="94" t="s">
        <v>41</v>
      </c>
      <c r="E256" s="104">
        <v>2566</v>
      </c>
      <c r="F256" s="94" t="s">
        <v>843</v>
      </c>
      <c r="G256" s="94" t="s">
        <v>1534</v>
      </c>
      <c r="H256" s="94" t="s">
        <v>990</v>
      </c>
      <c r="I256" s="94" t="s">
        <v>238</v>
      </c>
      <c r="J256" s="94"/>
      <c r="K256" s="94" t="s">
        <v>101</v>
      </c>
      <c r="L256" s="94"/>
      <c r="Q256" s="91" t="s">
        <v>1535</v>
      </c>
      <c r="R256" s="94" t="s">
        <v>1483</v>
      </c>
    </row>
    <row r="257" spans="1:18" s="91" customFormat="1" hidden="1">
      <c r="A257" s="91" t="s">
        <v>1536</v>
      </c>
      <c r="B257" s="113" t="str">
        <f t="shared" ref="B257:B263" si="1">HYPERLINK(Q257:Q381,C257:C381)</f>
        <v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v>
      </c>
      <c r="C257" s="94" t="s">
        <v>1537</v>
      </c>
      <c r="D257" s="94" t="s">
        <v>27</v>
      </c>
      <c r="E257" s="104">
        <v>2566</v>
      </c>
      <c r="F257" s="94" t="s">
        <v>432</v>
      </c>
      <c r="G257" s="94" t="s">
        <v>438</v>
      </c>
      <c r="H257" s="94" t="s">
        <v>1058</v>
      </c>
      <c r="I257" s="94" t="s">
        <v>756</v>
      </c>
      <c r="J257" s="94"/>
      <c r="K257" s="94" t="s">
        <v>166</v>
      </c>
      <c r="L257" s="94"/>
      <c r="Q257" s="91" t="s">
        <v>1538</v>
      </c>
      <c r="R257" s="94" t="s">
        <v>1481</v>
      </c>
    </row>
    <row r="258" spans="1:18" s="91" customFormat="1" hidden="1">
      <c r="A258" s="91" t="s">
        <v>1539</v>
      </c>
      <c r="B258" s="113" t="str">
        <f t="shared" si="1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v>
      </c>
      <c r="C258" s="94" t="s">
        <v>1540</v>
      </c>
      <c r="D258" s="94" t="s">
        <v>41</v>
      </c>
      <c r="E258" s="104">
        <v>2566</v>
      </c>
      <c r="F258" s="94" t="s">
        <v>1541</v>
      </c>
      <c r="G258" s="94" t="s">
        <v>1542</v>
      </c>
      <c r="H258" s="94" t="s">
        <v>990</v>
      </c>
      <c r="I258" s="94" t="s">
        <v>238</v>
      </c>
      <c r="J258" s="94"/>
      <c r="K258" s="94" t="s">
        <v>101</v>
      </c>
      <c r="L258" s="94"/>
      <c r="Q258" s="91" t="s">
        <v>1543</v>
      </c>
      <c r="R258" s="94" t="s">
        <v>1483</v>
      </c>
    </row>
    <row r="259" spans="1:18" s="91" customFormat="1" hidden="1">
      <c r="A259" s="91" t="s">
        <v>1544</v>
      </c>
      <c r="B259" s="113" t="str">
        <f t="shared" si="1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v>
      </c>
      <c r="C259" s="94" t="s">
        <v>1545</v>
      </c>
      <c r="D259" s="94" t="s">
        <v>41</v>
      </c>
      <c r="E259" s="104">
        <v>2566</v>
      </c>
      <c r="F259" s="94" t="s">
        <v>843</v>
      </c>
      <c r="G259" s="94" t="s">
        <v>1542</v>
      </c>
      <c r="H259" s="94" t="s">
        <v>990</v>
      </c>
      <c r="I259" s="94" t="s">
        <v>238</v>
      </c>
      <c r="J259" s="94"/>
      <c r="K259" s="94" t="s">
        <v>101</v>
      </c>
      <c r="L259" s="94"/>
      <c r="Q259" s="91" t="s">
        <v>1546</v>
      </c>
      <c r="R259" s="94" t="s">
        <v>1483</v>
      </c>
    </row>
    <row r="260" spans="1:18" s="91" customFormat="1" hidden="1">
      <c r="A260" s="91" t="s">
        <v>1547</v>
      </c>
      <c r="B260" s="113" t="str">
        <f t="shared" si="1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v>
      </c>
      <c r="C260" s="94" t="s">
        <v>1548</v>
      </c>
      <c r="D260" s="94" t="s">
        <v>41</v>
      </c>
      <c r="E260" s="104">
        <v>2566</v>
      </c>
      <c r="F260" s="94" t="s">
        <v>843</v>
      </c>
      <c r="G260" s="94" t="s">
        <v>1549</v>
      </c>
      <c r="H260" s="94" t="s">
        <v>990</v>
      </c>
      <c r="I260" s="94" t="s">
        <v>238</v>
      </c>
      <c r="J260" s="94"/>
      <c r="K260" s="94" t="s">
        <v>101</v>
      </c>
      <c r="L260" s="94"/>
      <c r="Q260" s="91" t="s">
        <v>1550</v>
      </c>
      <c r="R260" s="94" t="s">
        <v>1483</v>
      </c>
    </row>
    <row r="261" spans="1:18" s="91" customFormat="1" hidden="1">
      <c r="A261" s="91" t="s">
        <v>1551</v>
      </c>
      <c r="B261" s="113" t="str">
        <f t="shared" si="1"/>
        <v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v>
      </c>
      <c r="C261" s="94" t="s">
        <v>1552</v>
      </c>
      <c r="D261" s="94" t="s">
        <v>66</v>
      </c>
      <c r="E261" s="104">
        <v>2566</v>
      </c>
      <c r="F261" s="94" t="s">
        <v>432</v>
      </c>
      <c r="G261" s="94" t="s">
        <v>438</v>
      </c>
      <c r="H261" s="94" t="s">
        <v>490</v>
      </c>
      <c r="I261" s="94" t="s">
        <v>46</v>
      </c>
      <c r="J261" s="94"/>
      <c r="K261" s="94" t="s">
        <v>47</v>
      </c>
      <c r="L261" s="94"/>
      <c r="Q261" s="91" t="s">
        <v>1553</v>
      </c>
      <c r="R261" s="94" t="s">
        <v>1495</v>
      </c>
    </row>
    <row r="262" spans="1:18" s="91" customFormat="1" hidden="1">
      <c r="A262" s="91" t="s">
        <v>1554</v>
      </c>
      <c r="B262" s="113" t="str">
        <f t="shared" si="1"/>
        <v>โครงการพัฒนาการกำกับดูแลธุรกิจนำเที่ยวด้วยระบบใบสั่งงานมัคคุเทศก์ (Job Order) ระยะที่ ๒</v>
      </c>
      <c r="C262" s="94" t="s">
        <v>1555</v>
      </c>
      <c r="D262" s="94" t="s">
        <v>66</v>
      </c>
      <c r="E262" s="104">
        <v>2566</v>
      </c>
      <c r="F262" s="94" t="s">
        <v>432</v>
      </c>
      <c r="G262" s="94" t="s">
        <v>438</v>
      </c>
      <c r="H262" s="94" t="s">
        <v>490</v>
      </c>
      <c r="I262" s="94" t="s">
        <v>46</v>
      </c>
      <c r="J262" s="94"/>
      <c r="K262" s="94" t="s">
        <v>47</v>
      </c>
      <c r="L262" s="94"/>
      <c r="Q262" s="91" t="s">
        <v>1556</v>
      </c>
      <c r="R262" s="94" t="s">
        <v>1495</v>
      </c>
    </row>
    <row r="263" spans="1:18" s="91" customFormat="1" hidden="1">
      <c r="A263" s="91" t="s">
        <v>1557</v>
      </c>
      <c r="B263" s="113" t="str">
        <f t="shared" si="1"/>
        <v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v>
      </c>
      <c r="C263" s="94" t="s">
        <v>1558</v>
      </c>
      <c r="D263" s="94" t="s">
        <v>41</v>
      </c>
      <c r="E263" s="104">
        <v>2566</v>
      </c>
      <c r="F263" s="94" t="s">
        <v>432</v>
      </c>
      <c r="G263" s="94" t="s">
        <v>438</v>
      </c>
      <c r="H263" s="94" t="s">
        <v>1559</v>
      </c>
      <c r="I263" s="94" t="s">
        <v>324</v>
      </c>
      <c r="J263" s="94"/>
      <c r="K263" s="94" t="s">
        <v>62</v>
      </c>
      <c r="L263" s="94"/>
      <c r="Q263" s="91" t="s">
        <v>1560</v>
      </c>
      <c r="R263" s="94" t="s">
        <v>1474</v>
      </c>
    </row>
    <row r="264" spans="1:18" s="91" customFormat="1" hidden="1">
      <c r="A264" s="91" t="s">
        <v>1561</v>
      </c>
      <c r="B264" s="113" t="s">
        <v>1562</v>
      </c>
      <c r="C264" s="94" t="s">
        <v>1562</v>
      </c>
      <c r="D264" s="94" t="s">
        <v>41</v>
      </c>
      <c r="E264" s="104">
        <v>2566</v>
      </c>
      <c r="F264" s="94" t="s">
        <v>432</v>
      </c>
      <c r="G264" s="94" t="s">
        <v>438</v>
      </c>
      <c r="H264" s="94" t="s">
        <v>628</v>
      </c>
      <c r="I264" s="94" t="s">
        <v>563</v>
      </c>
      <c r="J264" s="94"/>
      <c r="K264" s="94" t="s">
        <v>564</v>
      </c>
      <c r="L264" s="94"/>
      <c r="Q264" s="91" t="s">
        <v>1563</v>
      </c>
      <c r="R264" s="94" t="s">
        <v>1474</v>
      </c>
    </row>
    <row r="265" spans="1:18" s="91" customFormat="1" hidden="1">
      <c r="A265" s="91" t="s">
        <v>1564</v>
      </c>
      <c r="B265" s="113" t="str">
        <f t="shared" ref="B265:B277" si="2">HYPERLINK(Q265:Q389,C265:C389)</f>
        <v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</v>
      </c>
      <c r="C265" s="94" t="s">
        <v>1565</v>
      </c>
      <c r="D265" s="94" t="s">
        <v>41</v>
      </c>
      <c r="E265" s="104">
        <v>2566</v>
      </c>
      <c r="F265" s="94" t="s">
        <v>432</v>
      </c>
      <c r="G265" s="94" t="s">
        <v>438</v>
      </c>
      <c r="H265" s="94"/>
      <c r="I265" s="94" t="s">
        <v>1566</v>
      </c>
      <c r="J265" s="94"/>
      <c r="K265" s="94" t="s">
        <v>293</v>
      </c>
      <c r="L265" s="94"/>
      <c r="Q265" s="91" t="s">
        <v>1567</v>
      </c>
      <c r="R265" s="94" t="s">
        <v>1481</v>
      </c>
    </row>
    <row r="266" spans="1:18" s="91" customFormat="1" hidden="1">
      <c r="A266" s="91" t="s">
        <v>1568</v>
      </c>
      <c r="B266" s="113" t="str">
        <f t="shared" si="2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266" s="94" t="s">
        <v>507</v>
      </c>
      <c r="D266" s="94" t="s">
        <v>41</v>
      </c>
      <c r="E266" s="104">
        <v>2566</v>
      </c>
      <c r="F266" s="94" t="s">
        <v>432</v>
      </c>
      <c r="G266" s="94" t="s">
        <v>438</v>
      </c>
      <c r="H266" s="94" t="s">
        <v>490</v>
      </c>
      <c r="I266" s="94" t="s">
        <v>46</v>
      </c>
      <c r="J266" s="94"/>
      <c r="K266" s="94" t="s">
        <v>47</v>
      </c>
      <c r="L266" s="94"/>
      <c r="Q266" s="91" t="s">
        <v>1569</v>
      </c>
      <c r="R266" s="94" t="s">
        <v>1495</v>
      </c>
    </row>
    <row r="267" spans="1:18" s="91" customFormat="1" hidden="1">
      <c r="A267" s="91" t="s">
        <v>1570</v>
      </c>
      <c r="B267" s="113" t="str">
        <f t="shared" si="2"/>
        <v>โครงการยกระดับการบริการความปลอดภัยและบริหารจัดการท่องเที่ยวให้ได้มาตรฐาน</v>
      </c>
      <c r="C267" s="94" t="s">
        <v>1571</v>
      </c>
      <c r="D267" s="94" t="s">
        <v>41</v>
      </c>
      <c r="E267" s="104">
        <v>2566</v>
      </c>
      <c r="F267" s="94" t="s">
        <v>432</v>
      </c>
      <c r="G267" s="94" t="s">
        <v>438</v>
      </c>
      <c r="H267" s="94" t="s">
        <v>60</v>
      </c>
      <c r="I267" s="94" t="s">
        <v>61</v>
      </c>
      <c r="J267" s="94"/>
      <c r="K267" s="94" t="s">
        <v>62</v>
      </c>
      <c r="L267" s="94"/>
      <c r="Q267" s="91" t="s">
        <v>1572</v>
      </c>
      <c r="R267" s="94" t="s">
        <v>1476</v>
      </c>
    </row>
    <row r="268" spans="1:18" s="91" customFormat="1" hidden="1">
      <c r="A268" s="91" t="s">
        <v>1573</v>
      </c>
      <c r="B268" s="113" t="str">
        <f t="shared" si="2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268" s="94" t="s">
        <v>1574</v>
      </c>
      <c r="D268" s="94" t="s">
        <v>41</v>
      </c>
      <c r="E268" s="104">
        <v>2566</v>
      </c>
      <c r="F268" s="94" t="s">
        <v>432</v>
      </c>
      <c r="G268" s="94" t="s">
        <v>438</v>
      </c>
      <c r="H268" s="94" t="s">
        <v>490</v>
      </c>
      <c r="I268" s="94" t="s">
        <v>46</v>
      </c>
      <c r="J268" s="94"/>
      <c r="K268" s="94" t="s">
        <v>47</v>
      </c>
      <c r="L268" s="94"/>
      <c r="Q268" s="91" t="s">
        <v>1575</v>
      </c>
      <c r="R268" s="94" t="s">
        <v>1495</v>
      </c>
    </row>
    <row r="269" spans="1:18" s="91" customFormat="1" hidden="1">
      <c r="A269" s="91" t="s">
        <v>1576</v>
      </c>
      <c r="B269" s="113" t="str">
        <f t="shared" si="2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269" s="94" t="s">
        <v>518</v>
      </c>
      <c r="D269" s="94" t="s">
        <v>41</v>
      </c>
      <c r="E269" s="104">
        <v>2566</v>
      </c>
      <c r="F269" s="94" t="s">
        <v>432</v>
      </c>
      <c r="G269" s="94" t="s">
        <v>438</v>
      </c>
      <c r="H269" s="94" t="s">
        <v>490</v>
      </c>
      <c r="I269" s="94" t="s">
        <v>46</v>
      </c>
      <c r="J269" s="94"/>
      <c r="K269" s="94" t="s">
        <v>47</v>
      </c>
      <c r="L269" s="94"/>
      <c r="Q269" s="91" t="s">
        <v>1577</v>
      </c>
      <c r="R269" s="94" t="s">
        <v>1495</v>
      </c>
    </row>
    <row r="270" spans="1:18" s="91" customFormat="1" hidden="1">
      <c r="A270" s="91" t="s">
        <v>1578</v>
      </c>
      <c r="B270" s="113" t="str">
        <f t="shared" si="2"/>
        <v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</v>
      </c>
      <c r="C270" s="94" t="s">
        <v>1579</v>
      </c>
      <c r="D270" s="94" t="s">
        <v>41</v>
      </c>
      <c r="E270" s="104">
        <v>2566</v>
      </c>
      <c r="F270" s="94" t="s">
        <v>432</v>
      </c>
      <c r="G270" s="94" t="s">
        <v>438</v>
      </c>
      <c r="H270" s="94" t="s">
        <v>921</v>
      </c>
      <c r="I270" s="94" t="s">
        <v>46</v>
      </c>
      <c r="J270" s="94"/>
      <c r="K270" s="94" t="s">
        <v>47</v>
      </c>
      <c r="L270" s="94"/>
      <c r="Q270" s="91" t="s">
        <v>1580</v>
      </c>
      <c r="R270" s="94" t="s">
        <v>1485</v>
      </c>
    </row>
    <row r="271" spans="1:18" s="91" customFormat="1" hidden="1">
      <c r="A271" s="91" t="s">
        <v>1581</v>
      </c>
      <c r="B271" s="113" t="str">
        <f t="shared" si="2"/>
        <v>โครงการจัดทำศูนย์บริการให้ข้อมูลทางโทรศัพท์ DOT Call Center ประจำปีงบประมาณ พ.ศ. 2566</v>
      </c>
      <c r="C271" s="94" t="s">
        <v>1582</v>
      </c>
      <c r="D271" s="94" t="s">
        <v>41</v>
      </c>
      <c r="E271" s="104">
        <v>2566</v>
      </c>
      <c r="F271" s="94" t="s">
        <v>432</v>
      </c>
      <c r="G271" s="94" t="s">
        <v>438</v>
      </c>
      <c r="H271" s="94" t="s">
        <v>45</v>
      </c>
      <c r="I271" s="94" t="s">
        <v>46</v>
      </c>
      <c r="J271" s="94"/>
      <c r="K271" s="94" t="s">
        <v>47</v>
      </c>
      <c r="L271" s="94"/>
      <c r="Q271" s="91" t="s">
        <v>1583</v>
      </c>
      <c r="R271" s="94" t="s">
        <v>1495</v>
      </c>
    </row>
    <row r="272" spans="1:18" s="91" customFormat="1" hidden="1">
      <c r="A272" s="91" t="s">
        <v>1584</v>
      </c>
      <c r="B272" s="113" t="str">
        <f t="shared" si="2"/>
        <v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</v>
      </c>
      <c r="C272" s="94" t="s">
        <v>1585</v>
      </c>
      <c r="D272" s="94" t="s">
        <v>41</v>
      </c>
      <c r="E272" s="104">
        <v>2566</v>
      </c>
      <c r="F272" s="94" t="s">
        <v>1542</v>
      </c>
      <c r="G272" s="94" t="s">
        <v>438</v>
      </c>
      <c r="H272" s="94" t="s">
        <v>1586</v>
      </c>
      <c r="I272" s="94" t="s">
        <v>756</v>
      </c>
      <c r="J272" s="94"/>
      <c r="K272" s="94" t="s">
        <v>166</v>
      </c>
      <c r="L272" s="94"/>
      <c r="Q272" s="91" t="s">
        <v>1587</v>
      </c>
      <c r="R272" s="94" t="s">
        <v>1476</v>
      </c>
    </row>
    <row r="273" spans="1:18" s="91" customFormat="1" hidden="1">
      <c r="A273" s="91" t="s">
        <v>1588</v>
      </c>
      <c r="B273" s="113" t="str">
        <f t="shared" si="2"/>
        <v>โครงการระบบการอบรมเพื่อต่ออายุใบอนุญาตเป็นมัคคุเทศก์ (e-Learning For Tourist Guide License Renewal)</v>
      </c>
      <c r="C273" s="94" t="s">
        <v>1589</v>
      </c>
      <c r="D273" s="94" t="s">
        <v>41</v>
      </c>
      <c r="E273" s="104">
        <v>2566</v>
      </c>
      <c r="F273" s="94" t="s">
        <v>432</v>
      </c>
      <c r="G273" s="94" t="s">
        <v>438</v>
      </c>
      <c r="H273" s="94" t="s">
        <v>490</v>
      </c>
      <c r="I273" s="94" t="s">
        <v>46</v>
      </c>
      <c r="J273" s="94"/>
      <c r="K273" s="94" t="s">
        <v>47</v>
      </c>
      <c r="L273" s="94"/>
      <c r="Q273" s="91" t="s">
        <v>1590</v>
      </c>
      <c r="R273" s="94" t="s">
        <v>1495</v>
      </c>
    </row>
    <row r="274" spans="1:18" s="91" customFormat="1" hidden="1">
      <c r="A274" s="91" t="s">
        <v>1591</v>
      </c>
      <c r="B274" s="113" t="str">
        <f t="shared" si="2"/>
        <v>โครงการระบบการทดสอบเพื่อเป็นมัคคุเทศก์ (e-Exam For Tourist Guide New Entry)</v>
      </c>
      <c r="C274" s="94" t="s">
        <v>1592</v>
      </c>
      <c r="D274" s="94" t="s">
        <v>41</v>
      </c>
      <c r="E274" s="104">
        <v>2566</v>
      </c>
      <c r="F274" s="94" t="s">
        <v>432</v>
      </c>
      <c r="G274" s="94" t="s">
        <v>438</v>
      </c>
      <c r="H274" s="94" t="s">
        <v>490</v>
      </c>
      <c r="I274" s="94" t="s">
        <v>46</v>
      </c>
      <c r="J274" s="94"/>
      <c r="K274" s="94" t="s">
        <v>47</v>
      </c>
      <c r="L274" s="94"/>
      <c r="Q274" s="91" t="s">
        <v>1593</v>
      </c>
      <c r="R274" s="94" t="s">
        <v>1495</v>
      </c>
    </row>
    <row r="275" spans="1:18" s="91" customFormat="1" hidden="1">
      <c r="A275" s="91" t="s">
        <v>1594</v>
      </c>
      <c r="B275" s="113" t="str">
        <f t="shared" si="2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v>
      </c>
      <c r="C275" s="94" t="s">
        <v>1595</v>
      </c>
      <c r="D275" s="94" t="s">
        <v>41</v>
      </c>
      <c r="E275" s="104">
        <v>2566</v>
      </c>
      <c r="F275" s="94" t="s">
        <v>432</v>
      </c>
      <c r="G275" s="94" t="s">
        <v>438</v>
      </c>
      <c r="H275" s="94" t="s">
        <v>45</v>
      </c>
      <c r="I275" s="94" t="s">
        <v>46</v>
      </c>
      <c r="J275" s="94"/>
      <c r="K275" s="94" t="s">
        <v>47</v>
      </c>
      <c r="L275" s="94"/>
      <c r="Q275" s="91" t="s">
        <v>1596</v>
      </c>
      <c r="R275" s="94" t="s">
        <v>1495</v>
      </c>
    </row>
    <row r="276" spans="1:18" s="91" customFormat="1" hidden="1">
      <c r="A276" s="91" t="s">
        <v>1597</v>
      </c>
      <c r="B276" s="113" t="str">
        <f t="shared" si="2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v>
      </c>
      <c r="C276" s="94" t="s">
        <v>1598</v>
      </c>
      <c r="D276" s="94" t="s">
        <v>41</v>
      </c>
      <c r="E276" s="104">
        <v>2566</v>
      </c>
      <c r="F276" s="94" t="s">
        <v>432</v>
      </c>
      <c r="G276" s="94" t="s">
        <v>438</v>
      </c>
      <c r="H276" s="94" t="s">
        <v>45</v>
      </c>
      <c r="I276" s="94" t="s">
        <v>46</v>
      </c>
      <c r="J276" s="94"/>
      <c r="K276" s="94" t="s">
        <v>47</v>
      </c>
      <c r="L276" s="94"/>
      <c r="Q276" s="91" t="s">
        <v>1599</v>
      </c>
      <c r="R276" s="94" t="s">
        <v>1495</v>
      </c>
    </row>
    <row r="277" spans="1:18" s="91" customFormat="1" hidden="1">
      <c r="A277" s="91" t="s">
        <v>1600</v>
      </c>
      <c r="B277" s="113" t="str">
        <f t="shared" si="2"/>
        <v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v>
      </c>
      <c r="C277" s="94" t="s">
        <v>1601</v>
      </c>
      <c r="D277" s="94" t="s">
        <v>41</v>
      </c>
      <c r="E277" s="104">
        <v>2566</v>
      </c>
      <c r="F277" s="94" t="s">
        <v>432</v>
      </c>
      <c r="G277" s="94" t="s">
        <v>438</v>
      </c>
      <c r="H277" s="94" t="s">
        <v>45</v>
      </c>
      <c r="I277" s="94" t="s">
        <v>46</v>
      </c>
      <c r="J277" s="94"/>
      <c r="K277" s="94" t="s">
        <v>47</v>
      </c>
      <c r="L277" s="94"/>
      <c r="Q277" s="91" t="s">
        <v>1602</v>
      </c>
      <c r="R277" s="94" t="s">
        <v>1495</v>
      </c>
    </row>
    <row r="278" spans="1:18" s="91" customFormat="1" hidden="1">
      <c r="A278" s="91" t="s">
        <v>1603</v>
      </c>
      <c r="B278" s="113" t="s">
        <v>1604</v>
      </c>
      <c r="C278" s="94" t="s">
        <v>1604</v>
      </c>
      <c r="D278" s="94" t="s">
        <v>41</v>
      </c>
      <c r="E278" s="104">
        <v>2566</v>
      </c>
      <c r="F278" s="94" t="s">
        <v>424</v>
      </c>
      <c r="G278" s="94" t="s">
        <v>1605</v>
      </c>
      <c r="H278" s="94" t="s">
        <v>361</v>
      </c>
      <c r="I278" s="94" t="s">
        <v>238</v>
      </c>
      <c r="J278" s="94"/>
      <c r="K278" s="94" t="s">
        <v>101</v>
      </c>
      <c r="L278" s="94"/>
      <c r="Q278" s="91" t="s">
        <v>1607</v>
      </c>
      <c r="R278" s="94" t="s">
        <v>1606</v>
      </c>
    </row>
    <row r="279" spans="1:18" s="91" customFormat="1" hidden="1">
      <c r="A279" s="91" t="s">
        <v>1608</v>
      </c>
      <c r="B279" s="113" t="str">
        <f>HYPERLINK(Q279:Q403,C279:C403)</f>
        <v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v>
      </c>
      <c r="C279" s="94" t="s">
        <v>1609</v>
      </c>
      <c r="D279" s="94" t="s">
        <v>41</v>
      </c>
      <c r="E279" s="104">
        <v>2566</v>
      </c>
      <c r="F279" s="94" t="s">
        <v>432</v>
      </c>
      <c r="G279" s="94" t="s">
        <v>438</v>
      </c>
      <c r="H279" s="94" t="s">
        <v>45</v>
      </c>
      <c r="I279" s="94" t="s">
        <v>46</v>
      </c>
      <c r="J279" s="94"/>
      <c r="K279" s="94" t="s">
        <v>47</v>
      </c>
      <c r="L279" s="94"/>
      <c r="Q279" s="91" t="s">
        <v>1610</v>
      </c>
      <c r="R279" s="94" t="s">
        <v>1495</v>
      </c>
    </row>
    <row r="280" spans="1:18" s="91" customFormat="1" hidden="1">
      <c r="A280" s="91" t="s">
        <v>1611</v>
      </c>
      <c r="B280" s="113" t="s">
        <v>1612</v>
      </c>
      <c r="C280" s="94" t="s">
        <v>1612</v>
      </c>
      <c r="D280" s="94" t="s">
        <v>41</v>
      </c>
      <c r="E280" s="104">
        <v>2566</v>
      </c>
      <c r="F280" s="94" t="s">
        <v>424</v>
      </c>
      <c r="G280" s="94" t="s">
        <v>1613</v>
      </c>
      <c r="H280" s="94" t="s">
        <v>361</v>
      </c>
      <c r="I280" s="94" t="s">
        <v>238</v>
      </c>
      <c r="J280" s="94"/>
      <c r="K280" s="94" t="s">
        <v>101</v>
      </c>
      <c r="L280" s="94"/>
      <c r="Q280" s="91" t="s">
        <v>1614</v>
      </c>
      <c r="R280" s="94" t="s">
        <v>1606</v>
      </c>
    </row>
    <row r="281" spans="1:18" s="91" customFormat="1" hidden="1">
      <c r="A281" s="91" t="s">
        <v>1615</v>
      </c>
      <c r="B281" s="113" t="s">
        <v>1616</v>
      </c>
      <c r="C281" s="94" t="s">
        <v>1616</v>
      </c>
      <c r="D281" s="94" t="s">
        <v>41</v>
      </c>
      <c r="E281" s="104">
        <v>2566</v>
      </c>
      <c r="F281" s="94" t="s">
        <v>424</v>
      </c>
      <c r="G281" s="94" t="s">
        <v>1605</v>
      </c>
      <c r="H281" s="94" t="s">
        <v>361</v>
      </c>
      <c r="I281" s="94" t="s">
        <v>238</v>
      </c>
      <c r="J281" s="94"/>
      <c r="K281" s="94" t="s">
        <v>101</v>
      </c>
      <c r="L281" s="94"/>
      <c r="Q281" s="91" t="s">
        <v>1617</v>
      </c>
      <c r="R281" s="94" t="s">
        <v>1606</v>
      </c>
    </row>
    <row r="282" spans="1:18" s="91" customFormat="1" hidden="1">
      <c r="A282" s="91" t="s">
        <v>1618</v>
      </c>
      <c r="B282" s="113" t="str">
        <f>HYPERLINK(Q282:Q406,C282:C406)</f>
        <v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v>
      </c>
      <c r="C282" s="94" t="s">
        <v>1619</v>
      </c>
      <c r="D282" s="94" t="s">
        <v>41</v>
      </c>
      <c r="E282" s="104">
        <v>2566</v>
      </c>
      <c r="F282" s="94" t="s">
        <v>432</v>
      </c>
      <c r="G282" s="94" t="s">
        <v>438</v>
      </c>
      <c r="H282" s="94" t="s">
        <v>45</v>
      </c>
      <c r="I282" s="94" t="s">
        <v>46</v>
      </c>
      <c r="J282" s="94"/>
      <c r="K282" s="94" t="s">
        <v>47</v>
      </c>
      <c r="L282" s="94"/>
      <c r="Q282" s="91" t="s">
        <v>1620</v>
      </c>
      <c r="R282" s="94" t="s">
        <v>1495</v>
      </c>
    </row>
    <row r="283" spans="1:18" s="91" customFormat="1" hidden="1">
      <c r="A283" s="91" t="s">
        <v>1621</v>
      </c>
      <c r="B283" s="113" t="s">
        <v>1622</v>
      </c>
      <c r="C283" s="94" t="s">
        <v>1622</v>
      </c>
      <c r="D283" s="94" t="s">
        <v>41</v>
      </c>
      <c r="E283" s="104">
        <v>2566</v>
      </c>
      <c r="F283" s="94" t="s">
        <v>424</v>
      </c>
      <c r="G283" s="94" t="s">
        <v>1605</v>
      </c>
      <c r="H283" s="94" t="s">
        <v>361</v>
      </c>
      <c r="I283" s="94" t="s">
        <v>238</v>
      </c>
      <c r="J283" s="94"/>
      <c r="K283" s="94" t="s">
        <v>101</v>
      </c>
      <c r="L283" s="94"/>
      <c r="Q283" s="91" t="s">
        <v>1623</v>
      </c>
      <c r="R283" s="94" t="s">
        <v>1606</v>
      </c>
    </row>
    <row r="284" spans="1:18" s="91" customFormat="1" hidden="1">
      <c r="A284" s="91" t="s">
        <v>1624</v>
      </c>
      <c r="B284" s="113" t="str">
        <f t="shared" ref="B284:B319" si="3">HYPERLINK(Q284:Q408,C284:C408)</f>
        <v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v>
      </c>
      <c r="C284" s="94" t="s">
        <v>1625</v>
      </c>
      <c r="D284" s="94" t="s">
        <v>41</v>
      </c>
      <c r="E284" s="104">
        <v>2566</v>
      </c>
      <c r="F284" s="94" t="s">
        <v>432</v>
      </c>
      <c r="G284" s="94" t="s">
        <v>1534</v>
      </c>
      <c r="H284" s="94" t="s">
        <v>361</v>
      </c>
      <c r="I284" s="94" t="s">
        <v>238</v>
      </c>
      <c r="J284" s="94"/>
      <c r="K284" s="94" t="s">
        <v>101</v>
      </c>
      <c r="L284" s="94"/>
      <c r="Q284" s="91" t="s">
        <v>1626</v>
      </c>
      <c r="R284" s="94" t="s">
        <v>1606</v>
      </c>
    </row>
    <row r="285" spans="1:18" s="91" customFormat="1" hidden="1">
      <c r="A285" s="91" t="s">
        <v>1627</v>
      </c>
      <c r="B285" s="113" t="str">
        <f t="shared" si="3"/>
        <v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v>
      </c>
      <c r="C285" s="94" t="s">
        <v>1628</v>
      </c>
      <c r="D285" s="94" t="s">
        <v>41</v>
      </c>
      <c r="E285" s="104">
        <v>2566</v>
      </c>
      <c r="F285" s="94" t="s">
        <v>432</v>
      </c>
      <c r="G285" s="94" t="s">
        <v>438</v>
      </c>
      <c r="H285" s="94" t="s">
        <v>1629</v>
      </c>
      <c r="I285" s="94" t="s">
        <v>100</v>
      </c>
      <c r="J285" s="94"/>
      <c r="K285" s="94" t="s">
        <v>101</v>
      </c>
      <c r="L285" s="94"/>
      <c r="Q285" s="91" t="s">
        <v>1630</v>
      </c>
      <c r="R285" s="94" t="s">
        <v>1476</v>
      </c>
    </row>
    <row r="286" spans="1:18" s="91" customFormat="1" hidden="1">
      <c r="A286" s="91" t="s">
        <v>1631</v>
      </c>
      <c r="B286" s="113" t="str">
        <f t="shared" si="3"/>
        <v>โครงการพัฒนาศักยภาพของบุคลากรและผู้ประกอบการในอุตสาหกรรมการท่องเที่ยว</v>
      </c>
      <c r="C286" s="94" t="s">
        <v>1632</v>
      </c>
      <c r="D286" s="94" t="s">
        <v>41</v>
      </c>
      <c r="E286" s="104">
        <v>2566</v>
      </c>
      <c r="F286" s="94" t="s">
        <v>432</v>
      </c>
      <c r="G286" s="94" t="s">
        <v>438</v>
      </c>
      <c r="H286" s="94" t="s">
        <v>1024</v>
      </c>
      <c r="I286" s="94" t="s">
        <v>797</v>
      </c>
      <c r="J286" s="94"/>
      <c r="K286" s="94" t="s">
        <v>798</v>
      </c>
      <c r="L286" s="94"/>
      <c r="Q286" s="91" t="s">
        <v>1633</v>
      </c>
      <c r="R286" s="94" t="s">
        <v>1495</v>
      </c>
    </row>
    <row r="287" spans="1:18" s="91" customFormat="1" hidden="1">
      <c r="A287" s="91" t="s">
        <v>1634</v>
      </c>
      <c r="B287" s="113" t="str">
        <f t="shared" si="3"/>
        <v>ปรับปรุงและพัฒนาแหล่งท่องเที่ยว</v>
      </c>
      <c r="C287" s="94" t="s">
        <v>1635</v>
      </c>
      <c r="D287" s="94" t="s">
        <v>41</v>
      </c>
      <c r="E287" s="104">
        <v>2566</v>
      </c>
      <c r="F287" s="94" t="s">
        <v>432</v>
      </c>
      <c r="G287" s="94" t="s">
        <v>438</v>
      </c>
      <c r="H287" s="94" t="s">
        <v>1636</v>
      </c>
      <c r="I287" s="94" t="s">
        <v>756</v>
      </c>
      <c r="J287" s="94"/>
      <c r="K287" s="94" t="s">
        <v>166</v>
      </c>
      <c r="L287" s="94"/>
      <c r="Q287" s="91" t="s">
        <v>1637</v>
      </c>
      <c r="R287" s="94" t="s">
        <v>1481</v>
      </c>
    </row>
    <row r="288" spans="1:18" s="91" customFormat="1" hidden="1">
      <c r="A288" s="91" t="s">
        <v>1638</v>
      </c>
      <c r="B288" s="113" t="str">
        <f t="shared" si="3"/>
        <v>ก่อสร้างห้องน้ำสาธารณะบริเวณน้ำตกปางสีดา เพื่อส่งเสริมการท่องเที่ยวอุทยานแห่งชาติปางสีดา</v>
      </c>
      <c r="C288" s="94" t="s">
        <v>1639</v>
      </c>
      <c r="D288" s="94" t="s">
        <v>41</v>
      </c>
      <c r="E288" s="104">
        <v>2566</v>
      </c>
      <c r="F288" s="94" t="s">
        <v>432</v>
      </c>
      <c r="G288" s="94" t="s">
        <v>438</v>
      </c>
      <c r="H288" s="94" t="s">
        <v>164</v>
      </c>
      <c r="I288" s="94" t="s">
        <v>165</v>
      </c>
      <c r="J288" s="94"/>
      <c r="K288" s="94" t="s">
        <v>166</v>
      </c>
      <c r="L288" s="94"/>
      <c r="Q288" s="91" t="s">
        <v>1640</v>
      </c>
      <c r="R288" s="94" t="s">
        <v>1474</v>
      </c>
    </row>
    <row r="289" spans="1:18" s="91" customFormat="1" hidden="1">
      <c r="A289" s="91" t="s">
        <v>1641</v>
      </c>
      <c r="B289" s="113" t="str">
        <f t="shared" si="3"/>
        <v>ปรับปรุงถนนเพื่อรองรับนักท่องเที่ยว จังหวัดระนอง</v>
      </c>
      <c r="C289" s="94" t="s">
        <v>1642</v>
      </c>
      <c r="D289" s="94" t="s">
        <v>41</v>
      </c>
      <c r="E289" s="104">
        <v>2566</v>
      </c>
      <c r="F289" s="94" t="s">
        <v>432</v>
      </c>
      <c r="G289" s="94" t="s">
        <v>438</v>
      </c>
      <c r="H289" s="94" t="s">
        <v>1643</v>
      </c>
      <c r="I289" s="94" t="s">
        <v>100</v>
      </c>
      <c r="J289" s="94"/>
      <c r="K289" s="94" t="s">
        <v>101</v>
      </c>
      <c r="L289" s="94"/>
      <c r="Q289" s="91" t="s">
        <v>1644</v>
      </c>
      <c r="R289" s="94" t="s">
        <v>1476</v>
      </c>
    </row>
    <row r="290" spans="1:18" s="91" customFormat="1" hidden="1">
      <c r="A290" s="91" t="s">
        <v>1645</v>
      </c>
      <c r="B290" s="113" t="str">
        <f t="shared" si="3"/>
        <v>โครงการพัฒนาและขยายผลโครงการอันเนื่องมาจากพระราชดำริจังหวัดยะลา ปี พ.ศ. 2566</v>
      </c>
      <c r="C290" s="94" t="s">
        <v>1646</v>
      </c>
      <c r="D290" s="94" t="s">
        <v>41</v>
      </c>
      <c r="E290" s="104">
        <v>2566</v>
      </c>
      <c r="F290" s="94" t="s">
        <v>1542</v>
      </c>
      <c r="G290" s="94" t="s">
        <v>438</v>
      </c>
      <c r="H290" s="94" t="s">
        <v>1647</v>
      </c>
      <c r="I290" s="94" t="s">
        <v>70</v>
      </c>
      <c r="J290" s="94"/>
      <c r="K290" s="94" t="s">
        <v>47</v>
      </c>
      <c r="L290" s="94"/>
      <c r="Q290" s="91" t="s">
        <v>1648</v>
      </c>
      <c r="R290" s="94" t="s">
        <v>1481</v>
      </c>
    </row>
    <row r="291" spans="1:18" s="91" customFormat="1" hidden="1">
      <c r="A291" s="91" t="s">
        <v>1649</v>
      </c>
      <c r="B291" s="113" t="str">
        <f t="shared" si="3"/>
        <v>โครงการพัฒนาเพื่อเพิ่มศักยภาพด้านการท่องเที่ยวทางธรรมชาติของจังหวัดพัทลุง</v>
      </c>
      <c r="C291" s="94" t="s">
        <v>1650</v>
      </c>
      <c r="D291" s="94" t="s">
        <v>41</v>
      </c>
      <c r="E291" s="104">
        <v>2566</v>
      </c>
      <c r="F291" s="94" t="s">
        <v>424</v>
      </c>
      <c r="G291" s="94" t="s">
        <v>438</v>
      </c>
      <c r="H291" s="94" t="s">
        <v>1651</v>
      </c>
      <c r="I291" s="94" t="s">
        <v>756</v>
      </c>
      <c r="J291" s="94"/>
      <c r="K291" s="94" t="s">
        <v>166</v>
      </c>
      <c r="L291" s="94"/>
      <c r="Q291" s="91" t="s">
        <v>1652</v>
      </c>
      <c r="R291" s="94" t="s">
        <v>1481</v>
      </c>
    </row>
    <row r="292" spans="1:18" s="91" customFormat="1" hidden="1">
      <c r="A292" s="91" t="s">
        <v>1653</v>
      </c>
      <c r="B292" s="113" t="str">
        <f t="shared" si="3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292" s="94" t="s">
        <v>1654</v>
      </c>
      <c r="D292" s="94" t="s">
        <v>41</v>
      </c>
      <c r="E292" s="104">
        <v>2566</v>
      </c>
      <c r="F292" s="94" t="s">
        <v>1541</v>
      </c>
      <c r="G292" s="94" t="s">
        <v>438</v>
      </c>
      <c r="H292" s="94" t="s">
        <v>1130</v>
      </c>
      <c r="I292" s="94" t="s">
        <v>238</v>
      </c>
      <c r="J292" s="94"/>
      <c r="K292" s="94" t="s">
        <v>101</v>
      </c>
      <c r="L292" s="94"/>
      <c r="Q292" s="91" t="s">
        <v>1655</v>
      </c>
      <c r="R292" s="94" t="s">
        <v>1482</v>
      </c>
    </row>
    <row r="293" spans="1:18" s="91" customFormat="1" hidden="1">
      <c r="A293" s="91" t="s">
        <v>1656</v>
      </c>
      <c r="B293" s="113" t="str">
        <f t="shared" si="3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C293" s="94" t="s">
        <v>1657</v>
      </c>
      <c r="D293" s="94" t="s">
        <v>41</v>
      </c>
      <c r="E293" s="104">
        <v>2566</v>
      </c>
      <c r="F293" s="94" t="s">
        <v>432</v>
      </c>
      <c r="G293" s="94" t="s">
        <v>1549</v>
      </c>
      <c r="H293" s="94" t="s">
        <v>1658</v>
      </c>
      <c r="I293" s="94" t="s">
        <v>100</v>
      </c>
      <c r="J293" s="94"/>
      <c r="K293" s="94" t="s">
        <v>101</v>
      </c>
      <c r="L293" s="94"/>
      <c r="Q293" s="91" t="s">
        <v>1659</v>
      </c>
      <c r="R293" s="94" t="s">
        <v>1483</v>
      </c>
    </row>
    <row r="294" spans="1:18" s="91" customFormat="1" hidden="1">
      <c r="A294" s="91" t="s">
        <v>1660</v>
      </c>
      <c r="B294" s="113" t="str">
        <f t="shared" si="3"/>
        <v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v>
      </c>
      <c r="C294" s="94" t="s">
        <v>1661</v>
      </c>
      <c r="D294" s="94" t="s">
        <v>41</v>
      </c>
      <c r="E294" s="104">
        <v>2566</v>
      </c>
      <c r="F294" s="94" t="s">
        <v>432</v>
      </c>
      <c r="G294" s="94" t="s">
        <v>438</v>
      </c>
      <c r="H294" s="94" t="s">
        <v>1662</v>
      </c>
      <c r="I294" s="94" t="s">
        <v>756</v>
      </c>
      <c r="J294" s="94"/>
      <c r="K294" s="94" t="s">
        <v>166</v>
      </c>
      <c r="L294" s="94"/>
      <c r="Q294" s="91" t="s">
        <v>1663</v>
      </c>
      <c r="R294" s="94" t="s">
        <v>1481</v>
      </c>
    </row>
    <row r="295" spans="1:18" s="91" customFormat="1" hidden="1">
      <c r="A295" s="91" t="s">
        <v>1664</v>
      </c>
      <c r="B295" s="113" t="str">
        <f t="shared" si="3"/>
        <v>โครงการพัฒนาและยกระดับแหล่งเรียนรู้ป่าชายเลนและท่องเที่ยวเชิงนิเวศ</v>
      </c>
      <c r="C295" s="94" t="s">
        <v>1665</v>
      </c>
      <c r="D295" s="94" t="s">
        <v>41</v>
      </c>
      <c r="E295" s="104">
        <v>2566</v>
      </c>
      <c r="F295" s="94" t="s">
        <v>432</v>
      </c>
      <c r="G295" s="94" t="s">
        <v>438</v>
      </c>
      <c r="H295" s="94"/>
      <c r="I295" s="94" t="s">
        <v>1566</v>
      </c>
      <c r="J295" s="94"/>
      <c r="K295" s="94" t="s">
        <v>293</v>
      </c>
      <c r="L295" s="94"/>
      <c r="Q295" s="91" t="s">
        <v>1666</v>
      </c>
      <c r="R295" s="94" t="s">
        <v>1476</v>
      </c>
    </row>
    <row r="296" spans="1:18" s="91" customFormat="1" hidden="1">
      <c r="A296" s="91" t="s">
        <v>1667</v>
      </c>
      <c r="B296" s="113" t="str">
        <f t="shared" si="3"/>
        <v>โครงการปรับปรุงและพัฒนาแหล่งท่องเที่ยว อุทยานแห่งชาติคลองวังเจ้า ปรับปรุงศาลาพักผ่อนแบบที่ 2</v>
      </c>
      <c r="C296" s="94" t="s">
        <v>1668</v>
      </c>
      <c r="D296" s="94" t="s">
        <v>41</v>
      </c>
      <c r="E296" s="104">
        <v>2566</v>
      </c>
      <c r="F296" s="94" t="s">
        <v>432</v>
      </c>
      <c r="G296" s="94" t="s">
        <v>438</v>
      </c>
      <c r="H296" s="94" t="s">
        <v>1662</v>
      </c>
      <c r="I296" s="94" t="s">
        <v>756</v>
      </c>
      <c r="J296" s="94"/>
      <c r="K296" s="94" t="s">
        <v>166</v>
      </c>
      <c r="L296" s="94"/>
      <c r="Q296" s="91" t="s">
        <v>1669</v>
      </c>
      <c r="R296" s="94" t="s">
        <v>1481</v>
      </c>
    </row>
    <row r="297" spans="1:18" s="91" customFormat="1" hidden="1">
      <c r="A297" s="91" t="s">
        <v>1670</v>
      </c>
      <c r="B297" s="113" t="str">
        <f t="shared" si="3"/>
        <v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v>
      </c>
      <c r="C297" s="94" t="s">
        <v>1671</v>
      </c>
      <c r="D297" s="94" t="s">
        <v>41</v>
      </c>
      <c r="E297" s="104">
        <v>2566</v>
      </c>
      <c r="F297" s="94" t="s">
        <v>432</v>
      </c>
      <c r="G297" s="94" t="s">
        <v>438</v>
      </c>
      <c r="H297" s="94" t="s">
        <v>1662</v>
      </c>
      <c r="I297" s="94" t="s">
        <v>756</v>
      </c>
      <c r="J297" s="94"/>
      <c r="K297" s="94" t="s">
        <v>166</v>
      </c>
      <c r="L297" s="94"/>
      <c r="Q297" s="91" t="s">
        <v>1672</v>
      </c>
      <c r="R297" s="94" t="s">
        <v>1481</v>
      </c>
    </row>
    <row r="298" spans="1:18" s="91" customFormat="1" hidden="1">
      <c r="A298" s="91" t="s">
        <v>1673</v>
      </c>
      <c r="B298" s="113" t="str">
        <f t="shared" si="3"/>
        <v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v>
      </c>
      <c r="C298" s="94" t="s">
        <v>1674</v>
      </c>
      <c r="D298" s="94" t="s">
        <v>41</v>
      </c>
      <c r="E298" s="104">
        <v>2566</v>
      </c>
      <c r="F298" s="94" t="s">
        <v>432</v>
      </c>
      <c r="G298" s="94" t="s">
        <v>438</v>
      </c>
      <c r="H298" s="94" t="s">
        <v>1662</v>
      </c>
      <c r="I298" s="94" t="s">
        <v>756</v>
      </c>
      <c r="J298" s="94"/>
      <c r="K298" s="94" t="s">
        <v>166</v>
      </c>
      <c r="L298" s="94"/>
      <c r="Q298" s="91" t="s">
        <v>1675</v>
      </c>
      <c r="R298" s="94" t="s">
        <v>1481</v>
      </c>
    </row>
    <row r="299" spans="1:18" s="91" customFormat="1" hidden="1">
      <c r="A299" s="91" t="s">
        <v>1676</v>
      </c>
      <c r="B299" s="113" t="str">
        <f t="shared" si="3"/>
        <v>โครงการค่าใช้จ่ายในการพัฒนาและจัดทำบัญชีประชาชาติด้านการท่องเที่ยว ประจำปีงบประมาณ พ.ศ. 2566</v>
      </c>
      <c r="C299" s="94" t="s">
        <v>1677</v>
      </c>
      <c r="D299" s="94" t="s">
        <v>41</v>
      </c>
      <c r="E299" s="104">
        <v>2566</v>
      </c>
      <c r="F299" s="94" t="s">
        <v>1605</v>
      </c>
      <c r="G299" s="94" t="s">
        <v>1678</v>
      </c>
      <c r="H299" s="94" t="s">
        <v>112</v>
      </c>
      <c r="I299" s="94" t="s">
        <v>70</v>
      </c>
      <c r="J299" s="94"/>
      <c r="K299" s="94" t="s">
        <v>47</v>
      </c>
      <c r="L299" s="94"/>
      <c r="Q299" s="91" t="s">
        <v>1679</v>
      </c>
      <c r="R299" s="94" t="s">
        <v>1486</v>
      </c>
    </row>
    <row r="300" spans="1:18" s="91" customFormat="1" hidden="1">
      <c r="A300" s="91" t="s">
        <v>1680</v>
      </c>
      <c r="B300" s="113" t="str">
        <f t="shared" si="3"/>
        <v>โครงการพัฒนาแหล่งท่องเที่่ยวสวนพฤกษศาสตร์ทุ่งค่าย กิจกรรม ก่อสร้างห้องน้ำ-ห้องสุขารวม 2 หลัง</v>
      </c>
      <c r="C300" s="94" t="s">
        <v>1681</v>
      </c>
      <c r="D300" s="94" t="s">
        <v>41</v>
      </c>
      <c r="E300" s="104">
        <v>2566</v>
      </c>
      <c r="F300" s="94" t="s">
        <v>432</v>
      </c>
      <c r="G300" s="94" t="s">
        <v>438</v>
      </c>
      <c r="H300" s="94" t="s">
        <v>1682</v>
      </c>
      <c r="I300" s="94" t="s">
        <v>756</v>
      </c>
      <c r="J300" s="94"/>
      <c r="K300" s="94" t="s">
        <v>166</v>
      </c>
      <c r="L300" s="94"/>
      <c r="Q300" s="91" t="s">
        <v>1683</v>
      </c>
      <c r="R300" s="94" t="s">
        <v>1481</v>
      </c>
    </row>
    <row r="301" spans="1:18" s="91" customFormat="1" hidden="1">
      <c r="A301" s="91" t="s">
        <v>1684</v>
      </c>
      <c r="B301" s="113" t="str">
        <f t="shared" si="3"/>
        <v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v>
      </c>
      <c r="C301" s="94" t="s">
        <v>1685</v>
      </c>
      <c r="D301" s="94" t="s">
        <v>41</v>
      </c>
      <c r="E301" s="104">
        <v>2566</v>
      </c>
      <c r="F301" s="94" t="s">
        <v>843</v>
      </c>
      <c r="G301" s="94" t="s">
        <v>1686</v>
      </c>
      <c r="H301" s="94" t="s">
        <v>1687</v>
      </c>
      <c r="I301" s="94" t="s">
        <v>61</v>
      </c>
      <c r="J301" s="94"/>
      <c r="K301" s="94" t="s">
        <v>62</v>
      </c>
      <c r="L301" s="94"/>
      <c r="Q301" s="91" t="s">
        <v>1688</v>
      </c>
      <c r="R301" s="94" t="s">
        <v>1474</v>
      </c>
    </row>
    <row r="302" spans="1:18" s="91" customFormat="1" hidden="1">
      <c r="A302" s="91" t="s">
        <v>1689</v>
      </c>
      <c r="B302" s="113" t="str">
        <f t="shared" si="3"/>
        <v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v>
      </c>
      <c r="C302" s="94" t="s">
        <v>1690</v>
      </c>
      <c r="D302" s="94" t="s">
        <v>41</v>
      </c>
      <c r="E302" s="104">
        <v>2566</v>
      </c>
      <c r="F302" s="94" t="s">
        <v>424</v>
      </c>
      <c r="G302" s="94" t="s">
        <v>438</v>
      </c>
      <c r="H302" s="94" t="s">
        <v>1691</v>
      </c>
      <c r="I302" s="94" t="s">
        <v>61</v>
      </c>
      <c r="J302" s="94"/>
      <c r="K302" s="94" t="s">
        <v>62</v>
      </c>
      <c r="L302" s="94"/>
      <c r="Q302" s="91" t="s">
        <v>1692</v>
      </c>
      <c r="R302" s="94" t="s">
        <v>1487</v>
      </c>
    </row>
    <row r="303" spans="1:18" s="91" customFormat="1" hidden="1">
      <c r="A303" s="91" t="s">
        <v>1693</v>
      </c>
      <c r="B303" s="113" t="str">
        <f t="shared" si="3"/>
        <v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</v>
      </c>
      <c r="C303" s="94" t="s">
        <v>1694</v>
      </c>
      <c r="D303" s="94" t="s">
        <v>41</v>
      </c>
      <c r="E303" s="104">
        <v>2566</v>
      </c>
      <c r="F303" s="94" t="s">
        <v>432</v>
      </c>
      <c r="G303" s="94" t="s">
        <v>1534</v>
      </c>
      <c r="H303" s="94"/>
      <c r="I303" s="94" t="s">
        <v>1695</v>
      </c>
      <c r="J303" s="94"/>
      <c r="K303" s="94" t="s">
        <v>293</v>
      </c>
      <c r="L303" s="94"/>
      <c r="Q303" s="91" t="s">
        <v>1696</v>
      </c>
      <c r="R303" s="94" t="s">
        <v>1482</v>
      </c>
    </row>
    <row r="304" spans="1:18" s="91" customFormat="1" hidden="1">
      <c r="A304" s="91" t="s">
        <v>1697</v>
      </c>
      <c r="B304" s="113" t="str">
        <f t="shared" si="3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C304" s="94" t="s">
        <v>1698</v>
      </c>
      <c r="D304" s="94" t="s">
        <v>41</v>
      </c>
      <c r="E304" s="104">
        <v>2566</v>
      </c>
      <c r="F304" s="94" t="s">
        <v>1605</v>
      </c>
      <c r="G304" s="94" t="s">
        <v>438</v>
      </c>
      <c r="H304" s="94" t="s">
        <v>99</v>
      </c>
      <c r="I304" s="94" t="s">
        <v>100</v>
      </c>
      <c r="J304" s="94"/>
      <c r="K304" s="94" t="s">
        <v>101</v>
      </c>
      <c r="L304" s="94"/>
      <c r="Q304" s="91" t="s">
        <v>1699</v>
      </c>
      <c r="R304" s="94" t="s">
        <v>1482</v>
      </c>
    </row>
    <row r="305" spans="1:18" s="91" customFormat="1" hidden="1">
      <c r="A305" s="91" t="s">
        <v>1700</v>
      </c>
      <c r="B305" s="113" t="str">
        <f t="shared" si="3"/>
        <v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</v>
      </c>
      <c r="C305" s="94" t="s">
        <v>1701</v>
      </c>
      <c r="D305" s="94" t="s">
        <v>41</v>
      </c>
      <c r="E305" s="104">
        <v>2566</v>
      </c>
      <c r="F305" s="94" t="s">
        <v>432</v>
      </c>
      <c r="G305" s="94" t="s">
        <v>1534</v>
      </c>
      <c r="H305" s="94"/>
      <c r="I305" s="94" t="s">
        <v>1695</v>
      </c>
      <c r="J305" s="94"/>
      <c r="K305" s="94" t="s">
        <v>293</v>
      </c>
      <c r="L305" s="94"/>
      <c r="Q305" s="91" t="s">
        <v>1702</v>
      </c>
      <c r="R305" s="94" t="s">
        <v>1476</v>
      </c>
    </row>
    <row r="306" spans="1:18" s="91" customFormat="1" hidden="1">
      <c r="A306" s="91" t="s">
        <v>1703</v>
      </c>
      <c r="B306" s="113" t="str">
        <f t="shared" si="3"/>
        <v>โครงการค่าใช้จ่ายในการรวบรวมข้อมูลสถิติและรายได้ด้านการท่องเที่ยว</v>
      </c>
      <c r="C306" s="94" t="s">
        <v>1704</v>
      </c>
      <c r="D306" s="94" t="s">
        <v>41</v>
      </c>
      <c r="E306" s="104">
        <v>2566</v>
      </c>
      <c r="F306" s="94" t="s">
        <v>432</v>
      </c>
      <c r="G306" s="94" t="s">
        <v>438</v>
      </c>
      <c r="H306" s="94" t="s">
        <v>112</v>
      </c>
      <c r="I306" s="94" t="s">
        <v>70</v>
      </c>
      <c r="J306" s="94"/>
      <c r="K306" s="94" t="s">
        <v>47</v>
      </c>
      <c r="L306" s="94"/>
      <c r="Q306" s="91" t="s">
        <v>1705</v>
      </c>
      <c r="R306" s="94" t="s">
        <v>1486</v>
      </c>
    </row>
    <row r="307" spans="1:18" s="91" customFormat="1" hidden="1">
      <c r="A307" s="91" t="s">
        <v>1706</v>
      </c>
      <c r="B307" s="113" t="str">
        <f t="shared" si="3"/>
        <v>โครงการก่อสร้างเส้นทางศึกษาธรรมชาติของสวนพฤกษศาสตร์เขาช่อง</v>
      </c>
      <c r="C307" s="94" t="s">
        <v>1707</v>
      </c>
      <c r="D307" s="94" t="s">
        <v>41</v>
      </c>
      <c r="E307" s="104">
        <v>2566</v>
      </c>
      <c r="F307" s="94" t="s">
        <v>432</v>
      </c>
      <c r="G307" s="94" t="s">
        <v>438</v>
      </c>
      <c r="H307" s="94" t="s">
        <v>1708</v>
      </c>
      <c r="I307" s="94" t="s">
        <v>756</v>
      </c>
      <c r="J307" s="94"/>
      <c r="K307" s="94" t="s">
        <v>166</v>
      </c>
      <c r="L307" s="94"/>
      <c r="Q307" s="91" t="s">
        <v>1709</v>
      </c>
      <c r="R307" s="94" t="s">
        <v>1476</v>
      </c>
    </row>
    <row r="308" spans="1:18" s="91" customFormat="1" hidden="1">
      <c r="A308" s="91" t="s">
        <v>1710</v>
      </c>
      <c r="B308" s="113" t="str">
        <f t="shared" si="3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08" s="94" t="s">
        <v>1711</v>
      </c>
      <c r="D308" s="94" t="s">
        <v>41</v>
      </c>
      <c r="E308" s="104">
        <v>2566</v>
      </c>
      <c r="F308" s="94" t="s">
        <v>432</v>
      </c>
      <c r="G308" s="94" t="s">
        <v>438</v>
      </c>
      <c r="H308" s="94" t="s">
        <v>1712</v>
      </c>
      <c r="I308" s="94" t="s">
        <v>756</v>
      </c>
      <c r="J308" s="94"/>
      <c r="K308" s="94" t="s">
        <v>166</v>
      </c>
      <c r="L308" s="94"/>
      <c r="Q308" s="91" t="s">
        <v>1713</v>
      </c>
      <c r="R308" s="94" t="s">
        <v>1482</v>
      </c>
    </row>
    <row r="309" spans="1:18" s="91" customFormat="1" hidden="1">
      <c r="A309" s="91" t="s">
        <v>1714</v>
      </c>
      <c r="B309" s="113" t="str">
        <f t="shared" si="3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09" s="94" t="s">
        <v>1711</v>
      </c>
      <c r="D309" s="94" t="s">
        <v>41</v>
      </c>
      <c r="E309" s="104">
        <v>2566</v>
      </c>
      <c r="F309" s="94" t="s">
        <v>432</v>
      </c>
      <c r="G309" s="94" t="s">
        <v>438</v>
      </c>
      <c r="H309" s="94" t="s">
        <v>1712</v>
      </c>
      <c r="I309" s="94" t="s">
        <v>756</v>
      </c>
      <c r="J309" s="94"/>
      <c r="K309" s="94" t="s">
        <v>166</v>
      </c>
      <c r="L309" s="94"/>
      <c r="Q309" s="91" t="s">
        <v>1715</v>
      </c>
      <c r="R309" s="94" t="s">
        <v>1482</v>
      </c>
    </row>
    <row r="310" spans="1:18" s="91" customFormat="1" hidden="1">
      <c r="A310" s="91" t="s">
        <v>1716</v>
      </c>
      <c r="B310" s="113" t="str">
        <f t="shared" si="3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10" s="94" t="s">
        <v>1711</v>
      </c>
      <c r="D310" s="94" t="s">
        <v>41</v>
      </c>
      <c r="E310" s="104">
        <v>2566</v>
      </c>
      <c r="F310" s="94" t="s">
        <v>432</v>
      </c>
      <c r="G310" s="94" t="s">
        <v>438</v>
      </c>
      <c r="H310" s="94" t="s">
        <v>1712</v>
      </c>
      <c r="I310" s="94" t="s">
        <v>756</v>
      </c>
      <c r="J310" s="94"/>
      <c r="K310" s="94" t="s">
        <v>166</v>
      </c>
      <c r="L310" s="94"/>
      <c r="Q310" s="91" t="s">
        <v>1717</v>
      </c>
      <c r="R310" s="94" t="s">
        <v>1482</v>
      </c>
    </row>
    <row r="311" spans="1:18" s="91" customFormat="1" hidden="1">
      <c r="A311" s="91" t="s">
        <v>1718</v>
      </c>
      <c r="B311" s="113" t="str">
        <f t="shared" si="3"/>
        <v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311" s="94" t="s">
        <v>1719</v>
      </c>
      <c r="D311" s="94" t="s">
        <v>41</v>
      </c>
      <c r="E311" s="104">
        <v>2566</v>
      </c>
      <c r="F311" s="94" t="s">
        <v>432</v>
      </c>
      <c r="G311" s="94" t="s">
        <v>438</v>
      </c>
      <c r="H311" s="94" t="s">
        <v>1712</v>
      </c>
      <c r="I311" s="94" t="s">
        <v>756</v>
      </c>
      <c r="J311" s="94"/>
      <c r="K311" s="94" t="s">
        <v>166</v>
      </c>
      <c r="L311" s="94"/>
      <c r="Q311" s="91" t="s">
        <v>1720</v>
      </c>
      <c r="R311" s="94" t="s">
        <v>1482</v>
      </c>
    </row>
    <row r="312" spans="1:18" s="91" customFormat="1" hidden="1">
      <c r="A312" s="91" t="s">
        <v>1721</v>
      </c>
      <c r="B312" s="113" t="str">
        <f t="shared" si="3"/>
        <v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312" s="94" t="s">
        <v>1722</v>
      </c>
      <c r="D312" s="94" t="s">
        <v>41</v>
      </c>
      <c r="E312" s="104">
        <v>2566</v>
      </c>
      <c r="F312" s="94" t="s">
        <v>432</v>
      </c>
      <c r="G312" s="94" t="s">
        <v>438</v>
      </c>
      <c r="H312" s="94" t="s">
        <v>1712</v>
      </c>
      <c r="I312" s="94" t="s">
        <v>756</v>
      </c>
      <c r="J312" s="94"/>
      <c r="K312" s="94" t="s">
        <v>166</v>
      </c>
      <c r="L312" s="94"/>
      <c r="Q312" s="91" t="s">
        <v>1723</v>
      </c>
      <c r="R312" s="94" t="s">
        <v>1482</v>
      </c>
    </row>
    <row r="313" spans="1:18" s="91" customFormat="1" hidden="1">
      <c r="A313" s="91" t="s">
        <v>1724</v>
      </c>
      <c r="B313" s="113" t="str">
        <f t="shared" si="3"/>
        <v>โครงการก่อสร้างเส้นทางศึกษาธรรมชาติเขาแบนะ</v>
      </c>
      <c r="C313" s="94" t="s">
        <v>1725</v>
      </c>
      <c r="D313" s="94" t="s">
        <v>667</v>
      </c>
      <c r="E313" s="104">
        <v>2566</v>
      </c>
      <c r="F313" s="94" t="s">
        <v>432</v>
      </c>
      <c r="G313" s="94" t="s">
        <v>438</v>
      </c>
      <c r="H313" s="94" t="s">
        <v>1726</v>
      </c>
      <c r="I313" s="94" t="s">
        <v>756</v>
      </c>
      <c r="J313" s="94"/>
      <c r="K313" s="94" t="s">
        <v>166</v>
      </c>
      <c r="L313" s="94"/>
      <c r="Q313" s="91" t="s">
        <v>1727</v>
      </c>
      <c r="R313" s="94" t="s">
        <v>1481</v>
      </c>
    </row>
    <row r="314" spans="1:18" s="91" customFormat="1" hidden="1">
      <c r="A314" s="91" t="s">
        <v>1728</v>
      </c>
      <c r="B314" s="113" t="str">
        <f t="shared" si="3"/>
        <v>โครงการยกระดับและพัฒนาด้านการท่องเที่ยวคุณภาพสูงฝั่งอันดามัน (Premium Torism Andaman)</v>
      </c>
      <c r="C314" s="94" t="s">
        <v>1729</v>
      </c>
      <c r="D314" s="94" t="s">
        <v>667</v>
      </c>
      <c r="E314" s="104">
        <v>2566</v>
      </c>
      <c r="F314" s="94" t="s">
        <v>432</v>
      </c>
      <c r="G314" s="94" t="s">
        <v>438</v>
      </c>
      <c r="H314" s="94" t="s">
        <v>1726</v>
      </c>
      <c r="I314" s="94" t="s">
        <v>756</v>
      </c>
      <c r="J314" s="94"/>
      <c r="K314" s="94" t="s">
        <v>166</v>
      </c>
      <c r="L314" s="94"/>
      <c r="Q314" s="91" t="s">
        <v>1730</v>
      </c>
      <c r="R314" s="94" t="s">
        <v>1495</v>
      </c>
    </row>
    <row r="315" spans="1:18" s="91" customFormat="1" hidden="1">
      <c r="A315" s="91" t="s">
        <v>1731</v>
      </c>
      <c r="B315" s="113" t="str">
        <f t="shared" si="3"/>
        <v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v>
      </c>
      <c r="C315" s="94" t="s">
        <v>1732</v>
      </c>
      <c r="D315" s="94" t="s">
        <v>1733</v>
      </c>
      <c r="E315" s="104">
        <v>2566</v>
      </c>
      <c r="F315" s="94" t="s">
        <v>432</v>
      </c>
      <c r="G315" s="94" t="s">
        <v>438</v>
      </c>
      <c r="H315" s="94" t="s">
        <v>1734</v>
      </c>
      <c r="I315" s="94" t="s">
        <v>100</v>
      </c>
      <c r="J315" s="94"/>
      <c r="K315" s="94" t="s">
        <v>101</v>
      </c>
      <c r="L315" s="94"/>
      <c r="Q315" s="91" t="s">
        <v>1735</v>
      </c>
      <c r="R315" s="94" t="s">
        <v>1482</v>
      </c>
    </row>
    <row r="316" spans="1:18" s="91" customFormat="1" hidden="1">
      <c r="A316" s="91" t="s">
        <v>1736</v>
      </c>
      <c r="B316" s="113" t="str">
        <f t="shared" si="3"/>
        <v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v>
      </c>
      <c r="C316" s="94" t="s">
        <v>1737</v>
      </c>
      <c r="D316" s="94" t="s">
        <v>41</v>
      </c>
      <c r="E316" s="104">
        <v>2566</v>
      </c>
      <c r="F316" s="94" t="s">
        <v>432</v>
      </c>
      <c r="G316" s="94" t="s">
        <v>438</v>
      </c>
      <c r="H316" s="94" t="s">
        <v>1682</v>
      </c>
      <c r="I316" s="94" t="s">
        <v>756</v>
      </c>
      <c r="J316" s="94"/>
      <c r="K316" s="94" t="s">
        <v>166</v>
      </c>
      <c r="L316" s="94"/>
      <c r="Q316" s="91" t="s">
        <v>1738</v>
      </c>
      <c r="R316" s="94" t="s">
        <v>1481</v>
      </c>
    </row>
    <row r="317" spans="1:18" s="91" customFormat="1" hidden="1">
      <c r="A317" s="91" t="s">
        <v>1739</v>
      </c>
      <c r="B317" s="113" t="str">
        <f t="shared" si="3"/>
        <v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</v>
      </c>
      <c r="C317" s="94" t="s">
        <v>1740</v>
      </c>
      <c r="D317" s="94" t="s">
        <v>41</v>
      </c>
      <c r="E317" s="104">
        <v>2566</v>
      </c>
      <c r="F317" s="94" t="s">
        <v>432</v>
      </c>
      <c r="G317" s="94" t="s">
        <v>438</v>
      </c>
      <c r="H317" s="94" t="s">
        <v>1741</v>
      </c>
      <c r="I317" s="94" t="s">
        <v>61</v>
      </c>
      <c r="J317" s="94"/>
      <c r="K317" s="94" t="s">
        <v>62</v>
      </c>
      <c r="L317" s="94"/>
      <c r="Q317" s="91" t="s">
        <v>1742</v>
      </c>
      <c r="R317" s="94" t="s">
        <v>1474</v>
      </c>
    </row>
    <row r="318" spans="1:18" s="91" customFormat="1" hidden="1">
      <c r="A318" s="91" t="s">
        <v>1743</v>
      </c>
      <c r="B318" s="113" t="str">
        <f t="shared" si="3"/>
        <v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v>
      </c>
      <c r="C318" s="94" t="s">
        <v>1744</v>
      </c>
      <c r="D318" s="94" t="s">
        <v>41</v>
      </c>
      <c r="E318" s="104">
        <v>2566</v>
      </c>
      <c r="F318" s="94" t="s">
        <v>432</v>
      </c>
      <c r="G318" s="94" t="s">
        <v>438</v>
      </c>
      <c r="H318" s="94" t="s">
        <v>1745</v>
      </c>
      <c r="I318" s="94" t="s">
        <v>238</v>
      </c>
      <c r="J318" s="94"/>
      <c r="K318" s="94" t="s">
        <v>101</v>
      </c>
      <c r="L318" s="94"/>
      <c r="Q318" s="91" t="s">
        <v>1746</v>
      </c>
      <c r="R318" s="94" t="s">
        <v>1476</v>
      </c>
    </row>
    <row r="319" spans="1:18" s="91" customFormat="1" hidden="1">
      <c r="A319" s="91" t="s">
        <v>1747</v>
      </c>
      <c r="B319" s="113" t="str">
        <f t="shared" si="3"/>
        <v>โครงการก่อสร้างสะพานข้ามแม่น้ำสาขาแม่น้ำแควใหญ่ เพื่อส่งเสริมการท่องเที่ยวจังหวัดกาญจนบุรี</v>
      </c>
      <c r="C319" s="94" t="s">
        <v>1748</v>
      </c>
      <c r="D319" s="94" t="s">
        <v>41</v>
      </c>
      <c r="E319" s="104">
        <v>2566</v>
      </c>
      <c r="F319" s="94" t="s">
        <v>432</v>
      </c>
      <c r="G319" s="94" t="s">
        <v>438</v>
      </c>
      <c r="H319" s="94" t="s">
        <v>1100</v>
      </c>
      <c r="I319" s="94" t="s">
        <v>61</v>
      </c>
      <c r="J319" s="94"/>
      <c r="K319" s="94" t="s">
        <v>62</v>
      </c>
      <c r="L319" s="94"/>
      <c r="Q319" s="91" t="s">
        <v>1749</v>
      </c>
      <c r="R319" s="94" t="s">
        <v>1483</v>
      </c>
    </row>
    <row r="320" spans="1:18" s="91" customFormat="1" hidden="1">
      <c r="A320" s="91" t="s">
        <v>1750</v>
      </c>
      <c r="B320" s="113" t="s">
        <v>1751</v>
      </c>
      <c r="C320" s="94" t="s">
        <v>1751</v>
      </c>
      <c r="D320" s="94" t="s">
        <v>41</v>
      </c>
      <c r="E320" s="104">
        <v>2566</v>
      </c>
      <c r="F320" s="94" t="s">
        <v>1613</v>
      </c>
      <c r="G320" s="94" t="s">
        <v>438</v>
      </c>
      <c r="H320" s="94" t="s">
        <v>361</v>
      </c>
      <c r="I320" s="94" t="s">
        <v>238</v>
      </c>
      <c r="J320" s="94"/>
      <c r="K320" s="94" t="s">
        <v>101</v>
      </c>
      <c r="L320" s="94"/>
      <c r="Q320" s="81" t="s">
        <v>1752</v>
      </c>
      <c r="R320" s="94" t="s">
        <v>1606</v>
      </c>
    </row>
    <row r="321" spans="1:18" s="91" customFormat="1" hidden="1">
      <c r="A321" s="91" t="s">
        <v>1753</v>
      </c>
      <c r="B321" s="113" t="str">
        <f t="shared" ref="B321:B344" si="4">HYPERLINK(Q321:Q445,C321:C445)</f>
        <v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v>
      </c>
      <c r="C321" s="94" t="s">
        <v>1754</v>
      </c>
      <c r="D321" s="94" t="s">
        <v>41</v>
      </c>
      <c r="E321" s="104">
        <v>2566</v>
      </c>
      <c r="F321" s="94" t="s">
        <v>432</v>
      </c>
      <c r="G321" s="94" t="s">
        <v>438</v>
      </c>
      <c r="H321" s="94" t="s">
        <v>1100</v>
      </c>
      <c r="I321" s="94" t="s">
        <v>61</v>
      </c>
      <c r="J321" s="94"/>
      <c r="K321" s="94" t="s">
        <v>62</v>
      </c>
      <c r="L321" s="94"/>
      <c r="Q321" s="91" t="s">
        <v>1755</v>
      </c>
      <c r="R321" s="94" t="s">
        <v>1476</v>
      </c>
    </row>
    <row r="322" spans="1:18" s="91" customFormat="1" hidden="1">
      <c r="A322" s="91" t="s">
        <v>1756</v>
      </c>
      <c r="B322" s="113" t="str">
        <f t="shared" si="4"/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C322" s="94" t="s">
        <v>91</v>
      </c>
      <c r="D322" s="94" t="s">
        <v>41</v>
      </c>
      <c r="E322" s="104">
        <v>2566</v>
      </c>
      <c r="F322" s="94" t="s">
        <v>432</v>
      </c>
      <c r="G322" s="94" t="s">
        <v>438</v>
      </c>
      <c r="H322" s="94" t="s">
        <v>93</v>
      </c>
      <c r="I322" s="94" t="s">
        <v>70</v>
      </c>
      <c r="J322" s="94"/>
      <c r="K322" s="94" t="s">
        <v>47</v>
      </c>
      <c r="L322" s="94"/>
      <c r="Q322" s="91" t="s">
        <v>1757</v>
      </c>
      <c r="R322" s="94" t="s">
        <v>1474</v>
      </c>
    </row>
    <row r="323" spans="1:18" s="91" customFormat="1" hidden="1">
      <c r="A323" s="91" t="s">
        <v>1758</v>
      </c>
      <c r="B323" s="113" t="str">
        <f t="shared" si="4"/>
        <v>โครงการพัฒนาศักยภาพแหล่งท่องเที่ยวเรียนรู้ธรรมชาติ อุทยานแห่งชาติอ่าวมะนาว-เขาตันหยง</v>
      </c>
      <c r="C323" s="94" t="s">
        <v>1759</v>
      </c>
      <c r="D323" s="94" t="s">
        <v>41</v>
      </c>
      <c r="E323" s="104">
        <v>2566</v>
      </c>
      <c r="F323" s="94" t="s">
        <v>432</v>
      </c>
      <c r="G323" s="94" t="s">
        <v>438</v>
      </c>
      <c r="H323" s="94" t="s">
        <v>1760</v>
      </c>
      <c r="I323" s="94" t="s">
        <v>165</v>
      </c>
      <c r="J323" s="94"/>
      <c r="K323" s="94" t="s">
        <v>166</v>
      </c>
      <c r="L323" s="94"/>
      <c r="Q323" s="91" t="s">
        <v>1762</v>
      </c>
      <c r="R323" s="94" t="s">
        <v>1480</v>
      </c>
    </row>
    <row r="324" spans="1:18" s="91" customFormat="1" hidden="1">
      <c r="A324" s="91" t="s">
        <v>1763</v>
      </c>
      <c r="B324" s="113" t="str">
        <f t="shared" si="4"/>
        <v>โครงการปรับปรุงทางเดินศึกษาธรรมชาติเกาะไหง</v>
      </c>
      <c r="C324" s="94" t="s">
        <v>1764</v>
      </c>
      <c r="D324" s="94" t="s">
        <v>41</v>
      </c>
      <c r="E324" s="104">
        <v>2566</v>
      </c>
      <c r="F324" s="94" t="s">
        <v>432</v>
      </c>
      <c r="G324" s="94" t="s">
        <v>438</v>
      </c>
      <c r="H324" s="94" t="s">
        <v>1765</v>
      </c>
      <c r="I324" s="94" t="s">
        <v>756</v>
      </c>
      <c r="J324" s="94"/>
      <c r="K324" s="94" t="s">
        <v>166</v>
      </c>
      <c r="L324" s="94"/>
      <c r="Q324" s="91" t="s">
        <v>1766</v>
      </c>
      <c r="R324" s="94" t="s">
        <v>1495</v>
      </c>
    </row>
    <row r="325" spans="1:18" s="91" customFormat="1" hidden="1">
      <c r="A325" s="91" t="s">
        <v>1767</v>
      </c>
      <c r="B325" s="113" t="str">
        <f t="shared" si="4"/>
        <v>โครงการปรัปปรุงทางเดินเท้าเพื่อรองรับอารยสถาปัตย์ในอุทยานแห่งชาติหมู่เกาะลันตา</v>
      </c>
      <c r="C325" s="94" t="s">
        <v>1768</v>
      </c>
      <c r="D325" s="94" t="s">
        <v>41</v>
      </c>
      <c r="E325" s="104">
        <v>2566</v>
      </c>
      <c r="F325" s="94" t="s">
        <v>432</v>
      </c>
      <c r="G325" s="94" t="s">
        <v>438</v>
      </c>
      <c r="H325" s="94" t="s">
        <v>1765</v>
      </c>
      <c r="I325" s="94" t="s">
        <v>756</v>
      </c>
      <c r="J325" s="94"/>
      <c r="K325" s="94" t="s">
        <v>166</v>
      </c>
      <c r="L325" s="94"/>
      <c r="Q325" s="91" t="s">
        <v>1769</v>
      </c>
      <c r="R325" s="94" t="s">
        <v>1606</v>
      </c>
    </row>
    <row r="326" spans="1:18" s="91" customFormat="1" hidden="1">
      <c r="A326" s="91" t="s">
        <v>1770</v>
      </c>
      <c r="B326" s="113" t="str">
        <f t="shared" si="4"/>
        <v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v>
      </c>
      <c r="C326" s="94" t="s">
        <v>1771</v>
      </c>
      <c r="D326" s="94" t="s">
        <v>41</v>
      </c>
      <c r="E326" s="104">
        <v>2566</v>
      </c>
      <c r="F326" s="94" t="s">
        <v>432</v>
      </c>
      <c r="G326" s="94" t="s">
        <v>438</v>
      </c>
      <c r="H326" s="94" t="s">
        <v>224</v>
      </c>
      <c r="I326" s="94" t="s">
        <v>70</v>
      </c>
      <c r="J326" s="94"/>
      <c r="K326" s="94" t="s">
        <v>47</v>
      </c>
      <c r="L326" s="94"/>
      <c r="Q326" s="91" t="s">
        <v>1772</v>
      </c>
      <c r="R326" s="94" t="s">
        <v>1481</v>
      </c>
    </row>
    <row r="327" spans="1:18" s="91" customFormat="1" hidden="1">
      <c r="A327" s="91" t="s">
        <v>1773</v>
      </c>
      <c r="B327" s="113" t="str">
        <f t="shared" si="4"/>
        <v>โครงการส่งเสริมการท่องเที่ยว สินค้า และบริการด้านการท่องเที่ยว</v>
      </c>
      <c r="C327" s="94" t="s">
        <v>1774</v>
      </c>
      <c r="D327" s="94" t="s">
        <v>41</v>
      </c>
      <c r="E327" s="104">
        <v>2566</v>
      </c>
      <c r="F327" s="94" t="s">
        <v>432</v>
      </c>
      <c r="G327" s="94" t="s">
        <v>438</v>
      </c>
      <c r="H327" s="94" t="s">
        <v>584</v>
      </c>
      <c r="I327" s="94" t="s">
        <v>70</v>
      </c>
      <c r="J327" s="94"/>
      <c r="K327" s="94" t="s">
        <v>47</v>
      </c>
      <c r="L327" s="94"/>
      <c r="Q327" s="91" t="s">
        <v>1775</v>
      </c>
      <c r="R327" s="94" t="s">
        <v>1485</v>
      </c>
    </row>
    <row r="328" spans="1:18" s="91" customFormat="1" hidden="1">
      <c r="A328" s="91" t="s">
        <v>1776</v>
      </c>
      <c r="B328" s="113" t="str">
        <f t="shared" si="4"/>
        <v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v>
      </c>
      <c r="C328" s="94" t="s">
        <v>1777</v>
      </c>
      <c r="D328" s="94" t="s">
        <v>41</v>
      </c>
      <c r="E328" s="104">
        <v>2566</v>
      </c>
      <c r="F328" s="94" t="s">
        <v>432</v>
      </c>
      <c r="G328" s="94" t="s">
        <v>438</v>
      </c>
      <c r="H328" s="94" t="s">
        <v>1141</v>
      </c>
      <c r="I328" s="94" t="s">
        <v>756</v>
      </c>
      <c r="J328" s="94"/>
      <c r="K328" s="94" t="s">
        <v>166</v>
      </c>
      <c r="L328" s="94"/>
      <c r="Q328" s="91" t="s">
        <v>1778</v>
      </c>
      <c r="R328" s="94" t="s">
        <v>1483</v>
      </c>
    </row>
    <row r="329" spans="1:18" s="91" customFormat="1" hidden="1">
      <c r="A329" s="91" t="s">
        <v>1779</v>
      </c>
      <c r="B329" s="113" t="str">
        <f t="shared" si="4"/>
        <v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v>
      </c>
      <c r="C329" s="94" t="s">
        <v>1780</v>
      </c>
      <c r="D329" s="94" t="s">
        <v>41</v>
      </c>
      <c r="E329" s="104">
        <v>2566</v>
      </c>
      <c r="F329" s="94" t="s">
        <v>432</v>
      </c>
      <c r="G329" s="94" t="s">
        <v>438</v>
      </c>
      <c r="H329" s="94" t="s">
        <v>1781</v>
      </c>
      <c r="I329" s="94" t="s">
        <v>165</v>
      </c>
      <c r="J329" s="94"/>
      <c r="K329" s="94" t="s">
        <v>166</v>
      </c>
      <c r="L329" s="94"/>
      <c r="Q329" s="91" t="s">
        <v>1782</v>
      </c>
      <c r="R329" s="94" t="s">
        <v>1481</v>
      </c>
    </row>
    <row r="330" spans="1:18" s="91" customFormat="1" hidden="1">
      <c r="A330" s="91" t="s">
        <v>1783</v>
      </c>
      <c r="B330" s="113" t="str">
        <f t="shared" si="4"/>
        <v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v>
      </c>
      <c r="C330" s="94" t="s">
        <v>1784</v>
      </c>
      <c r="D330" s="94" t="s">
        <v>41</v>
      </c>
      <c r="E330" s="104">
        <v>2566</v>
      </c>
      <c r="F330" s="94" t="s">
        <v>432</v>
      </c>
      <c r="G330" s="94" t="s">
        <v>438</v>
      </c>
      <c r="H330" s="94" t="s">
        <v>1781</v>
      </c>
      <c r="I330" s="94" t="s">
        <v>165</v>
      </c>
      <c r="J330" s="94"/>
      <c r="K330" s="94" t="s">
        <v>166</v>
      </c>
      <c r="L330" s="94"/>
      <c r="Q330" s="91" t="s">
        <v>1785</v>
      </c>
      <c r="R330" s="94" t="s">
        <v>1481</v>
      </c>
    </row>
    <row r="331" spans="1:18" s="91" customFormat="1" hidden="1">
      <c r="A331" s="91" t="s">
        <v>1786</v>
      </c>
      <c r="B331" s="113" t="str">
        <f t="shared" si="4"/>
        <v>โครงการพัฒนาศักยภาพการท่องเที่ยวเชิงธรรมชาติ</v>
      </c>
      <c r="C331" s="94" t="s">
        <v>1787</v>
      </c>
      <c r="D331" s="94" t="s">
        <v>41</v>
      </c>
      <c r="E331" s="104">
        <v>2566</v>
      </c>
      <c r="F331" s="94" t="s">
        <v>1542</v>
      </c>
      <c r="G331" s="94" t="s">
        <v>1534</v>
      </c>
      <c r="H331" s="94" t="s">
        <v>1788</v>
      </c>
      <c r="I331" s="94" t="s">
        <v>238</v>
      </c>
      <c r="J331" s="94"/>
      <c r="K331" s="94" t="s">
        <v>101</v>
      </c>
      <c r="L331" s="94"/>
      <c r="Q331" s="91" t="s">
        <v>1789</v>
      </c>
      <c r="R331" s="94" t="s">
        <v>1476</v>
      </c>
    </row>
    <row r="332" spans="1:18" s="91" customFormat="1" hidden="1">
      <c r="A332" s="91" t="s">
        <v>1790</v>
      </c>
      <c r="B332" s="113" t="str">
        <f t="shared" si="4"/>
        <v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v>
      </c>
      <c r="C332" s="94" t="s">
        <v>1791</v>
      </c>
      <c r="D332" s="94" t="s">
        <v>27</v>
      </c>
      <c r="E332" s="104">
        <v>2566</v>
      </c>
      <c r="F332" s="94" t="s">
        <v>432</v>
      </c>
      <c r="G332" s="94" t="s">
        <v>438</v>
      </c>
      <c r="H332" s="94" t="s">
        <v>1473</v>
      </c>
      <c r="I332" s="94" t="s">
        <v>756</v>
      </c>
      <c r="J332" s="94"/>
      <c r="K332" s="94" t="s">
        <v>166</v>
      </c>
      <c r="L332" s="94"/>
      <c r="Q332" s="91" t="s">
        <v>1792</v>
      </c>
      <c r="R332" s="94" t="s">
        <v>1481</v>
      </c>
    </row>
    <row r="333" spans="1:18" s="91" customFormat="1" hidden="1">
      <c r="A333" s="91" t="s">
        <v>1793</v>
      </c>
      <c r="B333" s="113" t="str">
        <f t="shared" si="4"/>
        <v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v>
      </c>
      <c r="C333" s="94" t="s">
        <v>1794</v>
      </c>
      <c r="D333" s="94" t="s">
        <v>41</v>
      </c>
      <c r="E333" s="104">
        <v>2566</v>
      </c>
      <c r="F333" s="94" t="s">
        <v>432</v>
      </c>
      <c r="G333" s="94" t="s">
        <v>438</v>
      </c>
      <c r="H333" s="94" t="s">
        <v>1795</v>
      </c>
      <c r="I333" s="94" t="s">
        <v>100</v>
      </c>
      <c r="J333" s="94"/>
      <c r="K333" s="94" t="s">
        <v>101</v>
      </c>
      <c r="L333" s="94"/>
      <c r="Q333" s="91" t="s">
        <v>1796</v>
      </c>
      <c r="R333" s="94" t="s">
        <v>1483</v>
      </c>
    </row>
    <row r="334" spans="1:18" s="91" customFormat="1" hidden="1">
      <c r="A334" s="91" t="s">
        <v>1797</v>
      </c>
      <c r="B334" s="113" t="str">
        <f t="shared" si="4"/>
        <v>โครงการพัฒนาแหล่งท่องเที่ยวน้ำตกพ่าน  จังหวัดตรัง</v>
      </c>
      <c r="C334" s="94" t="s">
        <v>1798</v>
      </c>
      <c r="D334" s="94" t="s">
        <v>41</v>
      </c>
      <c r="E334" s="104">
        <v>2566</v>
      </c>
      <c r="F334" s="94" t="s">
        <v>432</v>
      </c>
      <c r="G334" s="94" t="s">
        <v>438</v>
      </c>
      <c r="H334" s="94" t="s">
        <v>1799</v>
      </c>
      <c r="I334" s="94" t="s">
        <v>756</v>
      </c>
      <c r="J334" s="94"/>
      <c r="K334" s="94" t="s">
        <v>166</v>
      </c>
      <c r="L334" s="94"/>
      <c r="Q334" s="91" t="s">
        <v>1800</v>
      </c>
      <c r="R334" s="94" t="s">
        <v>1474</v>
      </c>
    </row>
    <row r="335" spans="1:18" s="91" customFormat="1" hidden="1">
      <c r="A335" s="91" t="s">
        <v>1801</v>
      </c>
      <c r="B335" s="113" t="str">
        <f t="shared" si="4"/>
        <v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v>
      </c>
      <c r="C335" s="94" t="s">
        <v>1802</v>
      </c>
      <c r="D335" s="94" t="s">
        <v>41</v>
      </c>
      <c r="E335" s="104">
        <v>2566</v>
      </c>
      <c r="F335" s="94" t="s">
        <v>432</v>
      </c>
      <c r="G335" s="94" t="s">
        <v>438</v>
      </c>
      <c r="H335" s="94" t="s">
        <v>1803</v>
      </c>
      <c r="I335" s="94" t="s">
        <v>756</v>
      </c>
      <c r="J335" s="94"/>
      <c r="K335" s="94" t="s">
        <v>166</v>
      </c>
      <c r="L335" s="94"/>
      <c r="Q335" s="91" t="s">
        <v>1804</v>
      </c>
      <c r="R335" s="94" t="s">
        <v>1482</v>
      </c>
    </row>
    <row r="336" spans="1:18" s="91" customFormat="1" hidden="1">
      <c r="A336" s="91" t="s">
        <v>1805</v>
      </c>
      <c r="B336" s="113" t="str">
        <f t="shared" si="4"/>
        <v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v>
      </c>
      <c r="C336" s="94" t="s">
        <v>1806</v>
      </c>
      <c r="D336" s="94" t="s">
        <v>41</v>
      </c>
      <c r="E336" s="104">
        <v>2566</v>
      </c>
      <c r="F336" s="94" t="s">
        <v>432</v>
      </c>
      <c r="G336" s="94" t="s">
        <v>438</v>
      </c>
      <c r="H336" s="94" t="s">
        <v>1745</v>
      </c>
      <c r="I336" s="94" t="s">
        <v>238</v>
      </c>
      <c r="J336" s="94"/>
      <c r="K336" s="94" t="s">
        <v>101</v>
      </c>
      <c r="L336" s="94"/>
      <c r="Q336" s="91" t="s">
        <v>1807</v>
      </c>
      <c r="R336" s="94" t="s">
        <v>1476</v>
      </c>
    </row>
    <row r="337" spans="1:21" s="91" customFormat="1" hidden="1">
      <c r="A337" s="91" t="s">
        <v>1808</v>
      </c>
      <c r="B337" s="113" t="str">
        <f t="shared" si="4"/>
        <v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v>
      </c>
      <c r="C337" s="94" t="s">
        <v>1809</v>
      </c>
      <c r="D337" s="94" t="s">
        <v>41</v>
      </c>
      <c r="E337" s="104">
        <v>2566</v>
      </c>
      <c r="F337" s="94" t="s">
        <v>432</v>
      </c>
      <c r="G337" s="94" t="s">
        <v>438</v>
      </c>
      <c r="H337" s="94" t="s">
        <v>1810</v>
      </c>
      <c r="I337" s="94" t="s">
        <v>756</v>
      </c>
      <c r="J337" s="94"/>
      <c r="K337" s="94" t="s">
        <v>166</v>
      </c>
      <c r="L337" s="94"/>
      <c r="Q337" s="91" t="s">
        <v>1811</v>
      </c>
      <c r="R337" s="94" t="s">
        <v>1476</v>
      </c>
    </row>
    <row r="338" spans="1:21" s="91" customFormat="1" hidden="1">
      <c r="A338" s="91" t="s">
        <v>1812</v>
      </c>
      <c r="B338" s="113" t="str">
        <f t="shared" si="4"/>
        <v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v>
      </c>
      <c r="C338" s="94" t="s">
        <v>1813</v>
      </c>
      <c r="D338" s="94" t="s">
        <v>41</v>
      </c>
      <c r="E338" s="104">
        <v>2566</v>
      </c>
      <c r="F338" s="94" t="s">
        <v>432</v>
      </c>
      <c r="G338" s="94" t="s">
        <v>438</v>
      </c>
      <c r="H338" s="94" t="s">
        <v>1814</v>
      </c>
      <c r="I338" s="94" t="s">
        <v>100</v>
      </c>
      <c r="J338" s="94"/>
      <c r="K338" s="94" t="s">
        <v>101</v>
      </c>
      <c r="L338" s="94"/>
      <c r="Q338" s="91" t="s">
        <v>1815</v>
      </c>
      <c r="R338" s="94" t="s">
        <v>1474</v>
      </c>
    </row>
    <row r="339" spans="1:21" s="91" customFormat="1" hidden="1">
      <c r="A339" s="91" t="s">
        <v>1816</v>
      </c>
      <c r="B339" s="113" t="str">
        <f t="shared" si="4"/>
        <v>ส่งเสริมการท่องเที่ยวมอหินขาว</v>
      </c>
      <c r="C339" s="94" t="s">
        <v>1817</v>
      </c>
      <c r="D339" s="94" t="s">
        <v>27</v>
      </c>
      <c r="E339" s="104">
        <v>2566</v>
      </c>
      <c r="F339" s="94" t="s">
        <v>432</v>
      </c>
      <c r="G339" s="94" t="s">
        <v>438</v>
      </c>
      <c r="H339" s="94"/>
      <c r="I339" s="94" t="s">
        <v>392</v>
      </c>
      <c r="J339" s="94"/>
      <c r="K339" s="94" t="s">
        <v>293</v>
      </c>
      <c r="L339" s="94"/>
      <c r="Q339" s="91" t="s">
        <v>1818</v>
      </c>
      <c r="R339" s="94" t="s">
        <v>1482</v>
      </c>
    </row>
    <row r="340" spans="1:21" s="91" customFormat="1" hidden="1">
      <c r="A340" s="91" t="s">
        <v>1819</v>
      </c>
      <c r="B340" s="113" t="str">
        <f t="shared" si="4"/>
        <v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v>
      </c>
      <c r="C340" s="94" t="s">
        <v>1820</v>
      </c>
      <c r="D340" s="94" t="s">
        <v>41</v>
      </c>
      <c r="E340" s="104">
        <v>2566</v>
      </c>
      <c r="F340" s="94" t="s">
        <v>432</v>
      </c>
      <c r="G340" s="94" t="s">
        <v>438</v>
      </c>
      <c r="H340" s="94"/>
      <c r="I340" s="94" t="s">
        <v>1821</v>
      </c>
      <c r="J340" s="94"/>
      <c r="K340" s="94" t="s">
        <v>293</v>
      </c>
      <c r="L340" s="94"/>
      <c r="Q340" s="91" t="s">
        <v>1822</v>
      </c>
      <c r="R340" s="94" t="s">
        <v>1482</v>
      </c>
    </row>
    <row r="341" spans="1:21" s="91" customFormat="1" hidden="1">
      <c r="A341" s="91" t="s">
        <v>1823</v>
      </c>
      <c r="B341" s="113" t="str">
        <f t="shared" si="4"/>
        <v>โครงการทุ่นท่าเทียบเรือลอยน้ำอำเภอเกาะยาว จังหวัดพังงา</v>
      </c>
      <c r="C341" s="94" t="s">
        <v>1824</v>
      </c>
      <c r="D341" s="94" t="s">
        <v>41</v>
      </c>
      <c r="E341" s="104">
        <v>2566</v>
      </c>
      <c r="F341" s="94" t="s">
        <v>432</v>
      </c>
      <c r="G341" s="94" t="s">
        <v>438</v>
      </c>
      <c r="H341" s="94" t="s">
        <v>732</v>
      </c>
      <c r="I341" s="94" t="s">
        <v>61</v>
      </c>
      <c r="J341" s="94"/>
      <c r="K341" s="94" t="s">
        <v>62</v>
      </c>
      <c r="L341" s="94"/>
      <c r="Q341" s="91" t="s">
        <v>1825</v>
      </c>
      <c r="R341" s="94" t="s">
        <v>1495</v>
      </c>
    </row>
    <row r="342" spans="1:21" s="91" customFormat="1" hidden="1">
      <c r="A342" s="91" t="s">
        <v>1826</v>
      </c>
      <c r="B342" s="113" t="str">
        <f t="shared" si="4"/>
        <v>โครงการทุ่นท่าเทียบเรือลอยน้ำอำเภอตะกั่วทุ่ง จังหวัดพังงา</v>
      </c>
      <c r="C342" s="94" t="s">
        <v>1827</v>
      </c>
      <c r="D342" s="94" t="s">
        <v>41</v>
      </c>
      <c r="E342" s="104">
        <v>2566</v>
      </c>
      <c r="F342" s="94" t="s">
        <v>432</v>
      </c>
      <c r="G342" s="94" t="s">
        <v>438</v>
      </c>
      <c r="H342" s="94" t="s">
        <v>732</v>
      </c>
      <c r="I342" s="94" t="s">
        <v>61</v>
      </c>
      <c r="J342" s="94"/>
      <c r="K342" s="94" t="s">
        <v>62</v>
      </c>
      <c r="L342" s="94"/>
      <c r="Q342" s="91" t="s">
        <v>1828</v>
      </c>
      <c r="R342" s="94" t="s">
        <v>1474</v>
      </c>
    </row>
    <row r="343" spans="1:21" s="91" customFormat="1" hidden="1">
      <c r="A343" s="91" t="s">
        <v>1829</v>
      </c>
      <c r="B343" s="113" t="str">
        <f t="shared" si="4"/>
        <v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v>
      </c>
      <c r="C343" s="94" t="s">
        <v>1830</v>
      </c>
      <c r="D343" s="94" t="s">
        <v>41</v>
      </c>
      <c r="E343" s="104">
        <v>2566</v>
      </c>
      <c r="F343" s="94" t="s">
        <v>432</v>
      </c>
      <c r="G343" s="94" t="s">
        <v>438</v>
      </c>
      <c r="H343" s="94" t="s">
        <v>1831</v>
      </c>
      <c r="I343" s="94" t="s">
        <v>756</v>
      </c>
      <c r="J343" s="94"/>
      <c r="K343" s="94" t="s">
        <v>166</v>
      </c>
      <c r="L343" s="94"/>
      <c r="Q343" s="91" t="s">
        <v>1832</v>
      </c>
      <c r="R343" s="94" t="s">
        <v>1481</v>
      </c>
    </row>
    <row r="344" spans="1:21" s="91" customFormat="1" hidden="1">
      <c r="A344" s="91" t="s">
        <v>1833</v>
      </c>
      <c r="B344" s="113" t="str">
        <f t="shared" si="4"/>
        <v>โครงการขยายเขตไฟฟ้าอุทยานแห่งชาติแควน้อย ตำบลคันโช้ง อำเภอวัดโบสถ์ จังหวัดพิษณุโลก</v>
      </c>
      <c r="C344" s="94" t="s">
        <v>1834</v>
      </c>
      <c r="D344" s="94" t="s">
        <v>41</v>
      </c>
      <c r="E344" s="104">
        <v>2566</v>
      </c>
      <c r="F344" s="94" t="s">
        <v>432</v>
      </c>
      <c r="G344" s="94" t="s">
        <v>438</v>
      </c>
      <c r="H344" s="94" t="s">
        <v>1810</v>
      </c>
      <c r="I344" s="94" t="s">
        <v>756</v>
      </c>
      <c r="J344" s="94"/>
      <c r="K344" s="94" t="s">
        <v>166</v>
      </c>
      <c r="L344" s="94"/>
      <c r="Q344" s="91" t="s">
        <v>1835</v>
      </c>
      <c r="R344" s="94" t="s">
        <v>1495</v>
      </c>
    </row>
    <row r="345" spans="1:21" s="91" customFormat="1" hidden="1">
      <c r="A345" s="91" t="s">
        <v>1836</v>
      </c>
      <c r="B345" s="113" t="s">
        <v>1837</v>
      </c>
      <c r="C345" s="94" t="s">
        <v>1837</v>
      </c>
      <c r="D345" s="94" t="s">
        <v>41</v>
      </c>
      <c r="E345" s="104">
        <v>2566</v>
      </c>
      <c r="F345" s="94" t="s">
        <v>432</v>
      </c>
      <c r="G345" s="94" t="s">
        <v>438</v>
      </c>
      <c r="H345" s="94" t="s">
        <v>1838</v>
      </c>
      <c r="I345" s="94" t="s">
        <v>756</v>
      </c>
      <c r="J345" s="94"/>
      <c r="K345" s="94" t="s">
        <v>166</v>
      </c>
      <c r="L345" s="94"/>
      <c r="Q345" s="81" t="s">
        <v>1839</v>
      </c>
      <c r="R345" s="94" t="s">
        <v>1481</v>
      </c>
    </row>
    <row r="346" spans="1:21" s="91" customFormat="1" hidden="1">
      <c r="A346" s="91" t="s">
        <v>1840</v>
      </c>
      <c r="B346" s="113" t="s">
        <v>1841</v>
      </c>
      <c r="C346" s="94" t="s">
        <v>1841</v>
      </c>
      <c r="D346" s="94" t="s">
        <v>41</v>
      </c>
      <c r="E346" s="104">
        <v>2566</v>
      </c>
      <c r="F346" s="94" t="s">
        <v>424</v>
      </c>
      <c r="G346" s="94" t="s">
        <v>1605</v>
      </c>
      <c r="H346" s="94" t="s">
        <v>367</v>
      </c>
      <c r="I346" s="94" t="s">
        <v>238</v>
      </c>
      <c r="J346" s="94"/>
      <c r="K346" s="94" t="s">
        <v>101</v>
      </c>
      <c r="L346" s="94"/>
      <c r="Q346" s="81" t="s">
        <v>1842</v>
      </c>
      <c r="R346" s="94" t="s">
        <v>1495</v>
      </c>
    </row>
    <row r="347" spans="1:21" s="91" customFormat="1" hidden="1">
      <c r="A347" s="91" t="s">
        <v>1843</v>
      </c>
      <c r="B347" s="113" t="str">
        <f t="shared" ref="B347:B371" si="5">HYPERLINK(Q347:Q471,C347:C471)</f>
        <v>ปรับปรุงห้องน้ำ-ห้องสุขา ประจำแหล่งท่องเที่ยวตรังอันดามันเกตเวย์</v>
      </c>
      <c r="C347" s="94" t="s">
        <v>1844</v>
      </c>
      <c r="D347" s="94" t="s">
        <v>41</v>
      </c>
      <c r="E347" s="104">
        <v>2566</v>
      </c>
      <c r="F347" s="94" t="s">
        <v>432</v>
      </c>
      <c r="G347" s="94" t="s">
        <v>438</v>
      </c>
      <c r="H347" s="94" t="s">
        <v>1845</v>
      </c>
      <c r="I347" s="94" t="s">
        <v>70</v>
      </c>
      <c r="J347" s="94"/>
      <c r="K347" s="94" t="s">
        <v>47</v>
      </c>
      <c r="L347" s="94"/>
      <c r="Q347" s="91" t="s">
        <v>1846</v>
      </c>
      <c r="R347" s="94" t="s">
        <v>1481</v>
      </c>
    </row>
    <row r="348" spans="1:21" s="91" customFormat="1" hidden="1">
      <c r="A348" s="91" t="s">
        <v>1847</v>
      </c>
      <c r="B348" s="113" t="str">
        <f t="shared" si="5"/>
        <v>ปรับปรุงผิวจราจรถนนรอบอ่างเก็บน้ำห้วยน้ำบองอันเนื่องมาจากพระราชดำริ</v>
      </c>
      <c r="C348" s="94" t="s">
        <v>1848</v>
      </c>
      <c r="D348" s="94" t="s">
        <v>41</v>
      </c>
      <c r="E348" s="104">
        <v>2566</v>
      </c>
      <c r="F348" s="94" t="s">
        <v>1549</v>
      </c>
      <c r="G348" s="94" t="s">
        <v>1849</v>
      </c>
      <c r="H348" s="94" t="s">
        <v>1850</v>
      </c>
      <c r="I348" s="94" t="s">
        <v>563</v>
      </c>
      <c r="J348" s="94"/>
      <c r="K348" s="94" t="s">
        <v>564</v>
      </c>
      <c r="L348" s="94"/>
      <c r="Q348" s="91" t="s">
        <v>1851</v>
      </c>
      <c r="R348" s="94" t="s">
        <v>1482</v>
      </c>
    </row>
    <row r="349" spans="1:21" s="91" customFormat="1" hidden="1">
      <c r="A349" s="91" t="s">
        <v>1852</v>
      </c>
      <c r="B349" s="113" t="str">
        <f t="shared" si="5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C349" s="94" t="s">
        <v>1853</v>
      </c>
      <c r="D349" s="94" t="s">
        <v>41</v>
      </c>
      <c r="E349" s="104">
        <v>2566</v>
      </c>
      <c r="F349" s="94" t="s">
        <v>1854</v>
      </c>
      <c r="G349" s="94" t="s">
        <v>438</v>
      </c>
      <c r="H349" s="94" t="s">
        <v>99</v>
      </c>
      <c r="I349" s="94" t="s">
        <v>100</v>
      </c>
      <c r="J349" s="94"/>
      <c r="K349" s="94" t="s">
        <v>101</v>
      </c>
      <c r="L349" s="94"/>
      <c r="Q349" s="91" t="s">
        <v>1855</v>
      </c>
      <c r="R349" s="94" t="s">
        <v>1606</v>
      </c>
    </row>
    <row r="350" spans="1:21" s="91" customFormat="1" hidden="1">
      <c r="A350" s="91" t="s">
        <v>1856</v>
      </c>
      <c r="B350" s="113" t="str">
        <f t="shared" si="5"/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C350" s="94" t="s">
        <v>1857</v>
      </c>
      <c r="D350" s="94" t="s">
        <v>41</v>
      </c>
      <c r="E350" s="104">
        <v>2566</v>
      </c>
      <c r="F350" s="94" t="s">
        <v>1854</v>
      </c>
      <c r="G350" s="94" t="s">
        <v>1858</v>
      </c>
      <c r="H350" s="94" t="s">
        <v>99</v>
      </c>
      <c r="I350" s="94" t="s">
        <v>100</v>
      </c>
      <c r="J350" s="94"/>
      <c r="K350" s="94" t="s">
        <v>101</v>
      </c>
      <c r="L350" s="94"/>
      <c r="Q350" s="91" t="s">
        <v>1859</v>
      </c>
      <c r="R350" s="94" t="s">
        <v>1606</v>
      </c>
    </row>
    <row r="351" spans="1:21" s="91" customFormat="1" hidden="1">
      <c r="A351" s="91" t="s">
        <v>1889</v>
      </c>
      <c r="B351" s="132" t="str">
        <f t="shared" si="5"/>
        <v>โครงการส่งเสริมและพัฒนาศักยภาพบุคลากรด้านการท่องเที่ยวสู่มาตรฐานอาเซียน</v>
      </c>
      <c r="C351" s="94" t="s">
        <v>1890</v>
      </c>
      <c r="D351" s="94" t="s">
        <v>41</v>
      </c>
      <c r="E351" s="119">
        <v>2567</v>
      </c>
      <c r="F351" s="114" t="s">
        <v>1862</v>
      </c>
      <c r="G351" s="114" t="s">
        <v>433</v>
      </c>
      <c r="H351" s="114" t="s">
        <v>921</v>
      </c>
      <c r="I351" s="114" t="s">
        <v>46</v>
      </c>
      <c r="J351" s="114"/>
      <c r="K351" s="114" t="s">
        <v>47</v>
      </c>
      <c r="L351" s="114" t="s">
        <v>1891</v>
      </c>
      <c r="M351" s="101"/>
      <c r="N351" s="101"/>
      <c r="O351" s="101"/>
      <c r="P351" s="101"/>
      <c r="Q351" s="101" t="s">
        <v>1892</v>
      </c>
      <c r="R351" s="123" t="s">
        <v>1495</v>
      </c>
      <c r="S351" s="97" t="s">
        <v>922</v>
      </c>
      <c r="T351" s="97" t="s">
        <v>923</v>
      </c>
      <c r="U351" s="120"/>
    </row>
    <row r="352" spans="1:21" s="91" customFormat="1" hidden="1">
      <c r="A352" s="91" t="s">
        <v>1893</v>
      </c>
      <c r="B352" s="132" t="str">
        <f t="shared" si="5"/>
        <v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v>
      </c>
      <c r="C352" s="94" t="s">
        <v>1894</v>
      </c>
      <c r="D352" s="94" t="s">
        <v>41</v>
      </c>
      <c r="E352" s="119">
        <v>2567</v>
      </c>
      <c r="F352" s="114" t="s">
        <v>452</v>
      </c>
      <c r="G352" s="114" t="s">
        <v>1895</v>
      </c>
      <c r="H352" s="114" t="s">
        <v>453</v>
      </c>
      <c r="I352" s="114" t="s">
        <v>454</v>
      </c>
      <c r="J352" s="114"/>
      <c r="K352" s="114" t="s">
        <v>101</v>
      </c>
      <c r="L352" s="114" t="s">
        <v>1891</v>
      </c>
      <c r="M352" s="101"/>
      <c r="N352" s="101"/>
      <c r="O352" s="101"/>
      <c r="P352" s="101"/>
      <c r="Q352" s="101" t="s">
        <v>1896</v>
      </c>
      <c r="R352" s="123" t="s">
        <v>1482</v>
      </c>
      <c r="S352" s="97" t="s">
        <v>904</v>
      </c>
      <c r="T352" s="97" t="s">
        <v>905</v>
      </c>
      <c r="U352" s="120" t="s">
        <v>2009</v>
      </c>
    </row>
    <row r="353" spans="1:21" s="91" customFormat="1" hidden="1">
      <c r="A353" s="91" t="s">
        <v>1902</v>
      </c>
      <c r="B353" s="132" t="str">
        <f t="shared" si="5"/>
        <v>โครงการ "การท่องเที่ยวดิจิทัล (Digital Tourism)”</v>
      </c>
      <c r="C353" s="94" t="s">
        <v>1903</v>
      </c>
      <c r="D353" s="94" t="s">
        <v>41</v>
      </c>
      <c r="E353" s="119">
        <v>2567</v>
      </c>
      <c r="F353" s="114" t="s">
        <v>1862</v>
      </c>
      <c r="G353" s="114" t="s">
        <v>433</v>
      </c>
      <c r="H353" s="114" t="s">
        <v>1904</v>
      </c>
      <c r="I353" s="114" t="s">
        <v>70</v>
      </c>
      <c r="J353" s="114"/>
      <c r="K353" s="114" t="s">
        <v>47</v>
      </c>
      <c r="L353" s="114" t="s">
        <v>1891</v>
      </c>
      <c r="M353" s="101"/>
      <c r="N353" s="101"/>
      <c r="O353" s="101"/>
      <c r="P353" s="101"/>
      <c r="Q353" s="101" t="s">
        <v>1905</v>
      </c>
      <c r="R353" s="123" t="s">
        <v>1486</v>
      </c>
      <c r="S353" s="97" t="s">
        <v>909</v>
      </c>
      <c r="T353" s="97" t="s">
        <v>910</v>
      </c>
      <c r="U353" s="120"/>
    </row>
    <row r="354" spans="1:21" s="91" customFormat="1" hidden="1">
      <c r="A354" s="91" t="s">
        <v>1906</v>
      </c>
      <c r="B354" s="132" t="str">
        <f t="shared" si="5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C354" s="94" t="s">
        <v>1907</v>
      </c>
      <c r="D354" s="94" t="s">
        <v>41</v>
      </c>
      <c r="E354" s="119">
        <v>2567</v>
      </c>
      <c r="F354" s="114" t="s">
        <v>1862</v>
      </c>
      <c r="G354" s="114" t="s">
        <v>1908</v>
      </c>
      <c r="H354" s="114" t="s">
        <v>106</v>
      </c>
      <c r="I354" s="114" t="s">
        <v>100</v>
      </c>
      <c r="J354" s="114"/>
      <c r="K354" s="114" t="s">
        <v>101</v>
      </c>
      <c r="L354" s="114" t="s">
        <v>1891</v>
      </c>
      <c r="M354" s="101"/>
      <c r="N354" s="101"/>
      <c r="O354" s="101"/>
      <c r="P354" s="101"/>
      <c r="Q354" s="101" t="s">
        <v>1909</v>
      </c>
      <c r="R354" s="123" t="s">
        <v>1476</v>
      </c>
      <c r="S354" s="97" t="s">
        <v>904</v>
      </c>
      <c r="T354" s="97" t="s">
        <v>1522</v>
      </c>
      <c r="U354" s="120" t="s">
        <v>2010</v>
      </c>
    </row>
    <row r="355" spans="1:21" s="91" customFormat="1" hidden="1">
      <c r="A355" s="91" t="s">
        <v>1913</v>
      </c>
      <c r="B355" s="132" t="str">
        <f t="shared" si="5"/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C355" s="94" t="s">
        <v>1914</v>
      </c>
      <c r="D355" s="94" t="s">
        <v>41</v>
      </c>
      <c r="E355" s="119">
        <v>2567</v>
      </c>
      <c r="F355" s="114" t="s">
        <v>1862</v>
      </c>
      <c r="G355" s="114" t="s">
        <v>433</v>
      </c>
      <c r="H355" s="114" t="s">
        <v>1915</v>
      </c>
      <c r="I355" s="114" t="s">
        <v>70</v>
      </c>
      <c r="J355" s="114"/>
      <c r="K355" s="114" t="s">
        <v>47</v>
      </c>
      <c r="L355" s="114" t="s">
        <v>1891</v>
      </c>
      <c r="M355" s="101"/>
      <c r="N355" s="101"/>
      <c r="O355" s="101"/>
      <c r="P355" s="101"/>
      <c r="Q355" s="101" t="s">
        <v>1916</v>
      </c>
      <c r="R355" s="114" t="s">
        <v>1480</v>
      </c>
      <c r="S355" s="97" t="s">
        <v>909</v>
      </c>
      <c r="T355" s="97" t="s">
        <v>1761</v>
      </c>
      <c r="U355" s="120" t="s">
        <v>2012</v>
      </c>
    </row>
    <row r="356" spans="1:21" s="91" customFormat="1" hidden="1">
      <c r="A356" s="91" t="s">
        <v>1934</v>
      </c>
      <c r="B356" s="113" t="str">
        <f t="shared" si="5"/>
        <v>โครงการยกระดับการบริการความปลอดภัยและบริหารจัดการท่องเที่ยวให้ได้มาตรฐาน</v>
      </c>
      <c r="C356" s="94" t="s">
        <v>1571</v>
      </c>
      <c r="D356" s="94" t="s">
        <v>41</v>
      </c>
      <c r="E356" s="104">
        <v>2567</v>
      </c>
      <c r="F356" s="94" t="s">
        <v>1862</v>
      </c>
      <c r="G356" s="94" t="s">
        <v>433</v>
      </c>
      <c r="H356" s="94" t="s">
        <v>1935</v>
      </c>
      <c r="I356" s="94" t="s">
        <v>61</v>
      </c>
      <c r="J356" s="94"/>
      <c r="K356" s="94" t="s">
        <v>62</v>
      </c>
      <c r="L356" s="94"/>
      <c r="Q356" s="91" t="s">
        <v>1938</v>
      </c>
      <c r="R356" s="94" t="s">
        <v>1482</v>
      </c>
      <c r="S356" s="91" t="s">
        <v>1936</v>
      </c>
      <c r="T356" s="91" t="s">
        <v>1937</v>
      </c>
    </row>
    <row r="357" spans="1:21" s="91" customFormat="1" hidden="1">
      <c r="A357" s="91" t="s">
        <v>1939</v>
      </c>
      <c r="B357" s="113" t="str">
        <f t="shared" si="5"/>
        <v>โครงการพัฒนาต่อยอดธุรกิจทางการท่องเที่ยว</v>
      </c>
      <c r="C357" s="94" t="s">
        <v>1940</v>
      </c>
      <c r="D357" s="94" t="s">
        <v>41</v>
      </c>
      <c r="E357" s="104">
        <v>2567</v>
      </c>
      <c r="F357" s="94" t="s">
        <v>1862</v>
      </c>
      <c r="G357" s="94" t="s">
        <v>433</v>
      </c>
      <c r="H357" s="94" t="s">
        <v>1941</v>
      </c>
      <c r="I357" s="94" t="s">
        <v>1942</v>
      </c>
      <c r="J357" s="94"/>
      <c r="K357" s="94" t="s">
        <v>47</v>
      </c>
      <c r="L357" s="94"/>
      <c r="Q357" s="91" t="s">
        <v>1945</v>
      </c>
      <c r="R357" s="94" t="s">
        <v>1485</v>
      </c>
      <c r="S357" s="91" t="s">
        <v>1943</v>
      </c>
      <c r="T357" s="91" t="s">
        <v>1944</v>
      </c>
    </row>
    <row r="358" spans="1:21" s="91" customFormat="1" hidden="1">
      <c r="A358" s="91" t="s">
        <v>1946</v>
      </c>
      <c r="B358" s="113" t="str">
        <f t="shared" si="5"/>
        <v>โครงการพัฒนาคลังข้อมูล</v>
      </c>
      <c r="C358" s="94" t="s">
        <v>1947</v>
      </c>
      <c r="D358" s="94" t="s">
        <v>41</v>
      </c>
      <c r="E358" s="104">
        <v>2567</v>
      </c>
      <c r="F358" s="94" t="s">
        <v>1862</v>
      </c>
      <c r="G358" s="94" t="s">
        <v>433</v>
      </c>
      <c r="H358" s="94" t="s">
        <v>1948</v>
      </c>
      <c r="I358" s="94" t="s">
        <v>1942</v>
      </c>
      <c r="J358" s="94"/>
      <c r="K358" s="94" t="s">
        <v>47</v>
      </c>
      <c r="L358" s="94"/>
      <c r="Q358" s="91" t="s">
        <v>1949</v>
      </c>
      <c r="R358" s="94" t="s">
        <v>1485</v>
      </c>
      <c r="S358" s="91" t="s">
        <v>1943</v>
      </c>
      <c r="T358" s="91" t="s">
        <v>1944</v>
      </c>
    </row>
    <row r="359" spans="1:21" s="91" customFormat="1" hidden="1">
      <c r="A359" s="91" t="s">
        <v>1950</v>
      </c>
      <c r="B359" s="113" t="str">
        <f t="shared" si="5"/>
        <v>การส่งเสริมและยกระดับศักยภาพของบุคลากรด้านการท่องเที่ยว</v>
      </c>
      <c r="C359" s="94" t="s">
        <v>1951</v>
      </c>
      <c r="D359" s="94" t="s">
        <v>41</v>
      </c>
      <c r="E359" s="104">
        <v>2567</v>
      </c>
      <c r="F359" s="94" t="s">
        <v>1862</v>
      </c>
      <c r="G359" s="94" t="s">
        <v>433</v>
      </c>
      <c r="H359" s="94" t="s">
        <v>921</v>
      </c>
      <c r="I359" s="94" t="s">
        <v>46</v>
      </c>
      <c r="J359" s="94"/>
      <c r="K359" s="94" t="s">
        <v>47</v>
      </c>
      <c r="L359" s="94"/>
      <c r="Q359" s="91" t="s">
        <v>1953</v>
      </c>
      <c r="R359" s="94" t="s">
        <v>1495</v>
      </c>
      <c r="S359" s="91" t="s">
        <v>1943</v>
      </c>
      <c r="T359" s="91" t="s">
        <v>1952</v>
      </c>
    </row>
    <row r="360" spans="1:21" s="91" customFormat="1" hidden="1">
      <c r="A360" s="91" t="s">
        <v>1954</v>
      </c>
      <c r="B360" s="113" t="str">
        <f t="shared" si="5"/>
        <v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v>
      </c>
      <c r="C360" s="94" t="s">
        <v>1955</v>
      </c>
      <c r="D360" s="94" t="s">
        <v>41</v>
      </c>
      <c r="E360" s="104">
        <v>2567</v>
      </c>
      <c r="F360" s="94" t="s">
        <v>1862</v>
      </c>
      <c r="G360" s="94" t="s">
        <v>433</v>
      </c>
      <c r="H360" s="94" t="s">
        <v>490</v>
      </c>
      <c r="I360" s="94" t="s">
        <v>46</v>
      </c>
      <c r="J360" s="94"/>
      <c r="K360" s="94" t="s">
        <v>47</v>
      </c>
      <c r="L360" s="94"/>
      <c r="Q360" s="91" t="s">
        <v>1956</v>
      </c>
      <c r="R360" s="94" t="s">
        <v>1495</v>
      </c>
      <c r="S360" s="91" t="s">
        <v>1943</v>
      </c>
      <c r="T360" s="91" t="s">
        <v>1952</v>
      </c>
    </row>
    <row r="361" spans="1:21" s="91" customFormat="1" hidden="1">
      <c r="A361" s="91" t="s">
        <v>1957</v>
      </c>
      <c r="B361" s="113" t="str">
        <f t="shared" si="5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361" s="94" t="s">
        <v>1574</v>
      </c>
      <c r="D361" s="94" t="s">
        <v>41</v>
      </c>
      <c r="E361" s="104">
        <v>2567</v>
      </c>
      <c r="F361" s="94" t="s">
        <v>1862</v>
      </c>
      <c r="G361" s="94" t="s">
        <v>433</v>
      </c>
      <c r="H361" s="94" t="s">
        <v>490</v>
      </c>
      <c r="I361" s="94" t="s">
        <v>46</v>
      </c>
      <c r="J361" s="94"/>
      <c r="K361" s="94" t="s">
        <v>47</v>
      </c>
      <c r="L361" s="94"/>
      <c r="Q361" s="91" t="s">
        <v>1958</v>
      </c>
      <c r="R361" s="94" t="s">
        <v>1495</v>
      </c>
      <c r="S361" s="91" t="s">
        <v>1943</v>
      </c>
      <c r="T361" s="91" t="s">
        <v>1952</v>
      </c>
    </row>
    <row r="362" spans="1:21" s="91" customFormat="1" hidden="1">
      <c r="A362" s="91" t="s">
        <v>1959</v>
      </c>
      <c r="B362" s="113" t="str">
        <f t="shared" si="5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362" s="94" t="s">
        <v>518</v>
      </c>
      <c r="D362" s="94" t="s">
        <v>41</v>
      </c>
      <c r="E362" s="104">
        <v>2567</v>
      </c>
      <c r="F362" s="94" t="s">
        <v>1862</v>
      </c>
      <c r="G362" s="94" t="s">
        <v>433</v>
      </c>
      <c r="H362" s="94" t="s">
        <v>490</v>
      </c>
      <c r="I362" s="94" t="s">
        <v>46</v>
      </c>
      <c r="J362" s="94"/>
      <c r="K362" s="94" t="s">
        <v>47</v>
      </c>
      <c r="L362" s="94"/>
      <c r="Q362" s="91" t="s">
        <v>1960</v>
      </c>
      <c r="R362" s="94" t="s">
        <v>1495</v>
      </c>
      <c r="S362" s="91" t="s">
        <v>1943</v>
      </c>
      <c r="T362" s="91" t="s">
        <v>1952</v>
      </c>
    </row>
    <row r="363" spans="1:21" s="91" customFormat="1" hidden="1">
      <c r="A363" s="91" t="s">
        <v>1961</v>
      </c>
      <c r="B363" s="113" t="str">
        <f t="shared" si="5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v>
      </c>
      <c r="C363" s="94" t="s">
        <v>1962</v>
      </c>
      <c r="D363" s="94" t="s">
        <v>41</v>
      </c>
      <c r="E363" s="104">
        <v>2567</v>
      </c>
      <c r="F363" s="94" t="s">
        <v>1862</v>
      </c>
      <c r="G363" s="94" t="s">
        <v>433</v>
      </c>
      <c r="H363" s="94" t="s">
        <v>45</v>
      </c>
      <c r="I363" s="94" t="s">
        <v>46</v>
      </c>
      <c r="J363" s="94"/>
      <c r="K363" s="94" t="s">
        <v>47</v>
      </c>
      <c r="L363" s="94"/>
      <c r="Q363" s="91" t="s">
        <v>1963</v>
      </c>
      <c r="R363" s="94" t="s">
        <v>1495</v>
      </c>
      <c r="S363" s="91" t="s">
        <v>1943</v>
      </c>
      <c r="T363" s="91" t="s">
        <v>1952</v>
      </c>
    </row>
    <row r="364" spans="1:21" s="91" customFormat="1" hidden="1">
      <c r="A364" s="91" t="s">
        <v>1964</v>
      </c>
      <c r="B364" s="113" t="str">
        <f t="shared" si="5"/>
        <v>โครงการจัดทำศูนย์บริการให้ข้อมูลทางโทรศัพท์ DOT Call Center ประจำปีงบประมาณ พ.ศ. 2567</v>
      </c>
      <c r="C364" s="94" t="s">
        <v>1965</v>
      </c>
      <c r="D364" s="94" t="s">
        <v>41</v>
      </c>
      <c r="E364" s="104">
        <v>2567</v>
      </c>
      <c r="F364" s="94" t="s">
        <v>1862</v>
      </c>
      <c r="G364" s="94" t="s">
        <v>433</v>
      </c>
      <c r="H364" s="94" t="s">
        <v>45</v>
      </c>
      <c r="I364" s="94" t="s">
        <v>46</v>
      </c>
      <c r="J364" s="94"/>
      <c r="K364" s="94" t="s">
        <v>47</v>
      </c>
      <c r="L364" s="94"/>
      <c r="Q364" s="91" t="s">
        <v>1968</v>
      </c>
      <c r="R364" s="94" t="s">
        <v>1480</v>
      </c>
      <c r="S364" s="91" t="s">
        <v>1966</v>
      </c>
      <c r="T364" s="91" t="s">
        <v>1967</v>
      </c>
    </row>
    <row r="365" spans="1:21" s="91" customFormat="1" hidden="1">
      <c r="A365" s="91" t="s">
        <v>1969</v>
      </c>
      <c r="B365" s="113" t="str">
        <f t="shared" si="5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v>
      </c>
      <c r="C365" s="94" t="s">
        <v>1970</v>
      </c>
      <c r="D365" s="94" t="s">
        <v>41</v>
      </c>
      <c r="E365" s="104">
        <v>2567</v>
      </c>
      <c r="F365" s="94" t="s">
        <v>1862</v>
      </c>
      <c r="G365" s="94" t="s">
        <v>433</v>
      </c>
      <c r="H365" s="94" t="s">
        <v>45</v>
      </c>
      <c r="I365" s="94" t="s">
        <v>46</v>
      </c>
      <c r="J365" s="94"/>
      <c r="K365" s="94" t="s">
        <v>47</v>
      </c>
      <c r="L365" s="94"/>
      <c r="Q365" s="91" t="s">
        <v>1971</v>
      </c>
      <c r="R365" s="94" t="s">
        <v>1495</v>
      </c>
      <c r="S365" s="91" t="s">
        <v>1943</v>
      </c>
      <c r="T365" s="91" t="s">
        <v>1952</v>
      </c>
    </row>
    <row r="366" spans="1:21" s="91" customFormat="1" hidden="1">
      <c r="A366" s="91" t="s">
        <v>1972</v>
      </c>
      <c r="B366" s="113" t="str">
        <f t="shared" si="5"/>
        <v>โครงการค่าใช้จ่ายในการพัฒนาและจัดทำบัญชีประชาชาติด้านการท่องเที่ยว ประจำปีงบประมาณ พ.ศ. 2567</v>
      </c>
      <c r="C366" s="94" t="s">
        <v>1900</v>
      </c>
      <c r="D366" s="94" t="s">
        <v>41</v>
      </c>
      <c r="E366" s="104">
        <v>2567</v>
      </c>
      <c r="F366" s="94" t="s">
        <v>1862</v>
      </c>
      <c r="G366" s="94" t="s">
        <v>433</v>
      </c>
      <c r="H366" s="94" t="s">
        <v>112</v>
      </c>
      <c r="I366" s="94" t="s">
        <v>70</v>
      </c>
      <c r="J366" s="94"/>
      <c r="K366" s="94" t="s">
        <v>47</v>
      </c>
      <c r="L366" s="94"/>
      <c r="Q366" s="91" t="s">
        <v>1974</v>
      </c>
      <c r="R366" s="94" t="s">
        <v>1486</v>
      </c>
      <c r="S366" s="91" t="s">
        <v>1966</v>
      </c>
      <c r="T366" s="91" t="s">
        <v>1973</v>
      </c>
    </row>
    <row r="367" spans="1:21" s="91" customFormat="1" hidden="1">
      <c r="A367" s="91" t="s">
        <v>1975</v>
      </c>
      <c r="B367" s="113" t="str">
        <f t="shared" si="5"/>
        <v>โครงการค่าใช้จ่ายในการรวบรวมข้อมูลสถิติและรายได้ด้านการท่องเที่ยว</v>
      </c>
      <c r="C367" s="94" t="s">
        <v>1704</v>
      </c>
      <c r="D367" s="94" t="s">
        <v>41</v>
      </c>
      <c r="E367" s="104">
        <v>2567</v>
      </c>
      <c r="F367" s="94" t="s">
        <v>1678</v>
      </c>
      <c r="G367" s="94" t="s">
        <v>433</v>
      </c>
      <c r="H367" s="94" t="s">
        <v>112</v>
      </c>
      <c r="I367" s="94" t="s">
        <v>70</v>
      </c>
      <c r="J367" s="94"/>
      <c r="K367" s="94" t="s">
        <v>47</v>
      </c>
      <c r="L367" s="94"/>
      <c r="Q367" s="91" t="s">
        <v>1976</v>
      </c>
      <c r="R367" s="94" t="s">
        <v>1485</v>
      </c>
      <c r="S367" s="91" t="s">
        <v>1943</v>
      </c>
      <c r="T367" s="91" t="s">
        <v>1944</v>
      </c>
    </row>
    <row r="368" spans="1:21" s="91" customFormat="1" hidden="1">
      <c r="A368" s="91" t="s">
        <v>1977</v>
      </c>
      <c r="B368" s="113" t="str">
        <f t="shared" si="5"/>
        <v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v>
      </c>
      <c r="C368" s="94" t="s">
        <v>1978</v>
      </c>
      <c r="D368" s="94" t="s">
        <v>41</v>
      </c>
      <c r="E368" s="104">
        <v>2567</v>
      </c>
      <c r="F368" s="94" t="s">
        <v>1862</v>
      </c>
      <c r="G368" s="94" t="s">
        <v>1979</v>
      </c>
      <c r="H368" s="94" t="s">
        <v>193</v>
      </c>
      <c r="I368" s="94" t="s">
        <v>165</v>
      </c>
      <c r="J368" s="94"/>
      <c r="K368" s="94" t="s">
        <v>166</v>
      </c>
      <c r="L368" s="94"/>
      <c r="Q368" s="91" t="s">
        <v>1980</v>
      </c>
      <c r="R368" s="94" t="s">
        <v>1482</v>
      </c>
      <c r="S368" s="91" t="s">
        <v>1936</v>
      </c>
      <c r="T368" s="91" t="s">
        <v>1937</v>
      </c>
    </row>
    <row r="369" spans="1:20" s="91" customFormat="1" hidden="1">
      <c r="A369" s="91" t="s">
        <v>1981</v>
      </c>
      <c r="B369" s="113" t="str">
        <f t="shared" si="5"/>
        <v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v>
      </c>
      <c r="C369" s="94" t="s">
        <v>1982</v>
      </c>
      <c r="D369" s="94" t="s">
        <v>41</v>
      </c>
      <c r="E369" s="104">
        <v>2567</v>
      </c>
      <c r="F369" s="94" t="s">
        <v>1862</v>
      </c>
      <c r="G369" s="94" t="s">
        <v>1979</v>
      </c>
      <c r="H369" s="94" t="s">
        <v>193</v>
      </c>
      <c r="I369" s="94" t="s">
        <v>165</v>
      </c>
      <c r="J369" s="94"/>
      <c r="K369" s="94" t="s">
        <v>166</v>
      </c>
      <c r="L369" s="94"/>
      <c r="Q369" s="91" t="s">
        <v>1983</v>
      </c>
      <c r="R369" s="94" t="s">
        <v>1482</v>
      </c>
      <c r="S369" s="91" t="s">
        <v>1936</v>
      </c>
      <c r="T369" s="91" t="s">
        <v>1937</v>
      </c>
    </row>
    <row r="370" spans="1:20" s="91" customFormat="1" hidden="1">
      <c r="A370" s="91" t="s">
        <v>1984</v>
      </c>
      <c r="B370" s="113" t="str">
        <f t="shared" si="5"/>
        <v>โครงการปรัปปรุงทางเดินเท้าเพื่อรองรับอารยสถาปัตย์ในอุทยานแห่งชาติหมู่เกาะลันตา</v>
      </c>
      <c r="C370" s="94" t="s">
        <v>1768</v>
      </c>
      <c r="D370" s="94" t="s">
        <v>41</v>
      </c>
      <c r="E370" s="104">
        <v>2567</v>
      </c>
      <c r="F370" s="94" t="s">
        <v>1858</v>
      </c>
      <c r="G370" s="94" t="s">
        <v>452</v>
      </c>
      <c r="H370" s="94" t="s">
        <v>1765</v>
      </c>
      <c r="I370" s="94" t="s">
        <v>756</v>
      </c>
      <c r="J370" s="94"/>
      <c r="K370" s="94" t="s">
        <v>166</v>
      </c>
      <c r="L370" s="94"/>
      <c r="Q370" s="91" t="s">
        <v>1986</v>
      </c>
      <c r="R370" s="94" t="s">
        <v>1481</v>
      </c>
      <c r="S370" s="91" t="s">
        <v>1966</v>
      </c>
      <c r="T370" s="91" t="s">
        <v>1985</v>
      </c>
    </row>
    <row r="371" spans="1:20" s="91" customFormat="1" hidden="1">
      <c r="A371" s="91" t="s">
        <v>1987</v>
      </c>
      <c r="B371" s="113" t="str">
        <f t="shared" si="5"/>
        <v>โครงการปรับปรุงทางเดินศึกษาธรรมชาติเกาะไหง</v>
      </c>
      <c r="C371" s="94" t="s">
        <v>1764</v>
      </c>
      <c r="D371" s="94" t="s">
        <v>41</v>
      </c>
      <c r="E371" s="104">
        <v>2567</v>
      </c>
      <c r="F371" s="94" t="s">
        <v>1858</v>
      </c>
      <c r="G371" s="94" t="s">
        <v>1988</v>
      </c>
      <c r="H371" s="94" t="s">
        <v>1765</v>
      </c>
      <c r="I371" s="94" t="s">
        <v>756</v>
      </c>
      <c r="J371" s="94"/>
      <c r="K371" s="94" t="s">
        <v>166</v>
      </c>
      <c r="L371" s="94"/>
      <c r="Q371" s="91" t="s">
        <v>1989</v>
      </c>
      <c r="R371" s="94" t="s">
        <v>1495</v>
      </c>
      <c r="S371" s="91" t="s">
        <v>1943</v>
      </c>
      <c r="T371" s="91" t="s">
        <v>1952</v>
      </c>
    </row>
  </sheetData>
  <autoFilter ref="A8:L371" xr:uid="{00000000-0009-0000-0000-000005000000}">
    <filterColumn colId="4">
      <filters>
        <filter val="2561"/>
        <filter val="2562"/>
        <filter val="2563"/>
      </filters>
    </filterColumn>
    <sortState ref="A9:L91">
      <sortCondition ref="E8:E371"/>
    </sortState>
  </autoFilter>
  <hyperlinks>
    <hyperlink ref="B10" r:id="rId1" xr:uid="{B649EDF2-75E0-490F-A659-20691005F495}"/>
    <hyperlink ref="B11" r:id="rId2" xr:uid="{87F1E0F6-B73D-4562-B8C8-CB11C7E4D5E9}"/>
    <hyperlink ref="B12" r:id="rId3" xr:uid="{E48CED26-F9FA-4F3F-A8C1-880007781FBA}"/>
    <hyperlink ref="Q247" r:id="rId4" xr:uid="{5CCA59D7-DD11-4E7A-BF9B-DA85C4E06D8D}"/>
    <hyperlink ref="Q248" r:id="rId5" xr:uid="{5EE3EAAE-0BF5-4B47-A2CA-B0051763BB19}"/>
    <hyperlink ref="B13" r:id="rId6" xr:uid="{6C7D4C05-78FF-4171-A963-B1A58003F215}"/>
    <hyperlink ref="B9" r:id="rId7" xr:uid="{2A19BCB0-A844-4AA2-886C-52E7FCE872D4}"/>
    <hyperlink ref="B14" r:id="rId8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A5CE734F-D994-42D9-8A1D-6DF620185818}"/>
    <hyperlink ref="B15" r:id="rId9" xr:uid="{729ED699-16F9-4598-8096-4BD039C6DA60}"/>
    <hyperlink ref="B16" r:id="rId10" xr:uid="{52268CA1-DFAA-4FBC-81A9-7664BEB7A3F4}"/>
    <hyperlink ref="B27" r:id="rId11" xr:uid="{D02B1DC6-4C8F-4423-A0DE-D1D48126054A}"/>
    <hyperlink ref="B28" r:id="rId12" xr:uid="{37F17EC5-231C-44B1-A701-1E34DC55F046}"/>
    <hyperlink ref="B17" r:id="rId13" xr:uid="{38F7E6D0-F7EE-45B9-8E5F-A3FB0E45F199}"/>
    <hyperlink ref="B29" r:id="rId14" xr:uid="{BE4995A8-B999-4A08-8444-71DEF7681A25}"/>
    <hyperlink ref="B30" r:id="rId15" xr:uid="{A310A0E4-659A-4778-BFBB-B9ABAAD90E8C}"/>
    <hyperlink ref="B18" r:id="rId16" xr:uid="{4AAE65F1-1667-4F7B-A026-BA5FC9370A7B}"/>
    <hyperlink ref="B19" r:id="rId17" xr:uid="{2BA6EF70-05C2-4D71-AC49-137C8968B21A}"/>
    <hyperlink ref="B31" r:id="rId18" xr:uid="{DC08A6AD-5505-40C3-A0A2-D3D65877CC5D}"/>
    <hyperlink ref="B20" r:id="rId19" xr:uid="{E6A1A15A-8574-4D2D-A914-959E4AE3C75F}"/>
    <hyperlink ref="B32" r:id="rId20" xr:uid="{E79BC81B-B5EC-479F-B8D5-EC197C535676}"/>
    <hyperlink ref="B33" r:id="rId21" xr:uid="{630699D4-F4A3-461C-8F77-14F2DDE7852E}"/>
    <hyperlink ref="B34" r:id="rId22" xr:uid="{83D4C6CB-2791-4FC0-91B5-44BE82E937F3}"/>
    <hyperlink ref="B35" r:id="rId23" xr:uid="{C378CFCB-5D1D-40B9-8CAF-757B5D437998}"/>
    <hyperlink ref="B36" r:id="rId24" xr:uid="{85181F62-EA18-4520-BD71-8C73583C6EDA}"/>
    <hyperlink ref="B70" r:id="rId25" xr:uid="{F6F1058E-56D9-485E-AA08-8960D7E6F39D}"/>
    <hyperlink ref="B69" r:id="rId26" xr:uid="{ADD5D35B-3B9E-4D82-ABE1-63E4968C0DA5}"/>
    <hyperlink ref="B68" r:id="rId27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18FE0686-DBC6-49E0-8392-EF0426E02F6B}"/>
    <hyperlink ref="B67" r:id="rId28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1A4BF3DB-3268-4534-8962-6C765C26F60F}"/>
    <hyperlink ref="B66" r:id="rId29" xr:uid="{7D1281CB-64AD-4310-BC4A-04F2C5F5AAB3}"/>
    <hyperlink ref="B65" r:id="rId30" xr:uid="{1F1BE774-41E9-41FF-B9F7-94C195960275}"/>
    <hyperlink ref="B64" r:id="rId31" xr:uid="{1A15C373-91C7-447F-A1EB-7F829801659A}"/>
    <hyperlink ref="B63" r:id="rId32" xr:uid="{C3FB286E-0B31-48C9-AD85-054D51FF4D84}"/>
    <hyperlink ref="B62" r:id="rId33" xr:uid="{2E192475-81D6-4EBA-B0CF-6F06E0CE57EF}"/>
    <hyperlink ref="B61" r:id="rId34" xr:uid="{E744429F-2B2C-4662-982E-B9E68D0B5F71}"/>
    <hyperlink ref="B60" r:id="rId35" xr:uid="{8B41F6DF-B85F-4C61-9D8F-57EDA8239250}"/>
    <hyperlink ref="B59" r:id="rId36" xr:uid="{07F0EFBB-EDBF-43C6-8952-CD439C593A51}"/>
    <hyperlink ref="B58" r:id="rId37" xr:uid="{665632D7-9D68-40D5-85FE-1C182271CF1C}"/>
    <hyperlink ref="B57" r:id="rId38" xr:uid="{AB535E19-774C-446A-B8CC-0F93473C245E}"/>
    <hyperlink ref="B56" r:id="rId39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2E1A8737-45A9-497D-911F-435372571E58}"/>
    <hyperlink ref="B55" r:id="rId40" xr:uid="{AA0DF5EE-D8CB-45B8-BCE5-416381B43398}"/>
    <hyperlink ref="B54" r:id="rId41" xr:uid="{CA290635-7BCC-4EF8-BE9A-C21BD96E7157}"/>
    <hyperlink ref="B53" r:id="rId42" xr:uid="{306392C0-5909-4EC3-AA1C-F3E48458ED70}"/>
    <hyperlink ref="B52" r:id="rId43" xr:uid="{DEB8D662-D252-410F-A8E4-492975C7FF22}"/>
    <hyperlink ref="B51" r:id="rId44" display="https://emenscr.nesdc.go.th/viewer/view.html?id=5cb6a9b6a6ce3a3febe8d2fa&amp;username=mots04031" xr:uid="{BD00F1E0-904D-4EF2-BEA3-AF0DB1FEAF4C}"/>
    <hyperlink ref="B50" r:id="rId45" xr:uid="{A5628ACB-387E-46E7-8F76-D5B86B7560AB}"/>
    <hyperlink ref="B49" r:id="rId46" xr:uid="{71E3DFB5-C28F-4812-B93F-E43391F51291}"/>
    <hyperlink ref="B48" r:id="rId47" xr:uid="{C11454EC-54D8-49E8-97CC-EF6129B463BA}"/>
    <hyperlink ref="B47" r:id="rId48" xr:uid="{DB5758CA-6170-4B0D-866F-B643E36A9E01}"/>
    <hyperlink ref="B46" r:id="rId49" xr:uid="{7BDF4610-A40A-44C2-87A0-B945EFE25E76}"/>
    <hyperlink ref="B45" r:id="rId50" xr:uid="{9E20C050-F531-4555-BA41-CBB348BF4F37}"/>
    <hyperlink ref="B44" r:id="rId51" xr:uid="{CCAACF95-F2D6-40B7-A076-14D6867B0D60}"/>
    <hyperlink ref="B43" r:id="rId52" xr:uid="{1497C51F-8AC9-4E16-B526-EB5A7AC6BE56}"/>
    <hyperlink ref="B42" r:id="rId53" xr:uid="{19C3157D-85EA-4604-B744-F63E4CDE15F3}"/>
    <hyperlink ref="B41" r:id="rId54" xr:uid="{2AED9A1C-EBF3-4186-B01F-B22FCD55575A}"/>
    <hyperlink ref="B24" r:id="rId55" xr:uid="{0D4BC172-4461-4DF5-821E-DFCF94BC926D}"/>
    <hyperlink ref="B40" r:id="rId56" xr:uid="{689E1322-A70E-48A9-83F7-219CBC93AED8}"/>
    <hyperlink ref="B23" r:id="rId57" xr:uid="{BC4410C5-127D-40A1-A5A7-805E96241439}"/>
    <hyperlink ref="B39" r:id="rId58" xr:uid="{00A968A0-C8AC-48A7-B93F-AA32FED60FBB}"/>
    <hyperlink ref="B38" r:id="rId59" xr:uid="{F7BC0C3F-1ED9-4705-83C4-FF1BCD27DE7E}"/>
    <hyperlink ref="B22" r:id="rId60" xr:uid="{B7A5892D-9C80-4375-AF4F-3D6C37F37019}"/>
    <hyperlink ref="B37" r:id="rId61" xr:uid="{704555A3-C624-4D81-BA3B-D3E2377B938B}"/>
    <hyperlink ref="B21" r:id="rId62" xr:uid="{8766E4BB-4EBD-45E9-BE52-0FF13F34F1D5}"/>
    <hyperlink ref="B71" r:id="rId63" xr:uid="{81CAC9A8-464D-4193-8E7A-CC0FEA4F0BEB}"/>
    <hyperlink ref="B72" r:id="rId64" xr:uid="{E59B7BF3-9550-4806-BCE8-078505C6760C}"/>
    <hyperlink ref="B73" r:id="rId65" xr:uid="{DC3B4A27-BDA8-414D-B1B8-8657C25A9D5B}"/>
    <hyperlink ref="B74" r:id="rId66" xr:uid="{EB4184C1-F245-4EC0-920C-78CA5786A65E}"/>
    <hyperlink ref="B75" r:id="rId67" xr:uid="{CD34DC79-A2A2-4603-90A3-10B417B7CE36}"/>
    <hyperlink ref="B76" r:id="rId68" xr:uid="{A2B7868C-65F1-4BF5-B1ED-4ECAA7527900}"/>
    <hyperlink ref="B77" r:id="rId69" xr:uid="{09389A88-50C7-467E-ACCB-219F41828483}"/>
    <hyperlink ref="B78" r:id="rId70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003728BF-A001-485C-AD6B-F4D7094F28AB}"/>
    <hyperlink ref="B79" r:id="rId71" xr:uid="{A0ADBC4F-4A57-4AF3-9E10-6BC5ECFDD9C3}"/>
    <hyperlink ref="B80" r:id="rId72" xr:uid="{8D9FE09A-7F72-461D-B34E-5E5E6E4D3416}"/>
    <hyperlink ref="B81" r:id="rId73" xr:uid="{3388E3BE-39D2-48D2-81AE-0F201236A559}"/>
    <hyperlink ref="B82" r:id="rId74" xr:uid="{7F46634B-D14E-4A94-A86B-DD4638BA7763}"/>
    <hyperlink ref="B83" r:id="rId75" xr:uid="{32841AE5-CB6F-4179-8575-3A2DD41A11EA}"/>
    <hyperlink ref="B84" r:id="rId76" xr:uid="{149DF43B-7122-45A8-828D-FB0392FED672}"/>
    <hyperlink ref="B85" r:id="rId77" xr:uid="{58F8B69F-979D-4285-A4F9-085796AB02C1}"/>
    <hyperlink ref="B86" r:id="rId78" xr:uid="{F2244B8D-40AA-4103-A7CC-11C098AB3C12}"/>
    <hyperlink ref="B87" r:id="rId79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ADE32063-A704-4521-AC98-D58F02089AE5}"/>
    <hyperlink ref="B88" r:id="rId80" xr:uid="{2CD55BAA-4B3A-44C5-BFD5-4B5512B3F576}"/>
    <hyperlink ref="B186" r:id="rId81" display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 xr:uid="{E4AE2D97-266D-42E9-8F07-D4914DA2E0CF}"/>
    <hyperlink ref="B187" r:id="rId82" xr:uid="{8CCE75F4-8CDD-401C-8FE3-A9553D255BF2}"/>
    <hyperlink ref="B89" r:id="rId83" display="ปรับปรุงท่าเรือท่องเที่ยวดอนสัก อ.ดอนสัก จ.สุราษฎร์ธานี" xr:uid="{5196305D-E158-496F-BD42-0DF43CE6E61B}"/>
    <hyperlink ref="B92" r:id="rId84" xr:uid="{0CE2A2AE-8FEF-4616-B022-2C25252A914F}"/>
    <hyperlink ref="B90" r:id="rId85" xr:uid="{3BD40182-F646-4603-9671-400AF6F9B3BF}"/>
    <hyperlink ref="B93" r:id="rId8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 xr:uid="{D40C0AE4-AA1B-4FFB-84EA-A79614BB6CDA}"/>
    <hyperlink ref="B94" r:id="rId87" xr:uid="{8091BCE8-DC34-4BC5-ADA5-82758BE22C01}"/>
    <hyperlink ref="B95" r:id="rId88" xr:uid="{B4888998-784F-410F-BE59-74927BC45686}"/>
    <hyperlink ref="B91" r:id="rId89" xr:uid="{DCFA63CB-D8BE-4F88-BE1B-7148E47C8002}"/>
    <hyperlink ref="B96" r:id="rId90" xr:uid="{760368F0-390D-46DF-9C33-1BC428229655}"/>
    <hyperlink ref="B97" r:id="rId91" xr:uid="{0AF79B44-9E24-4261-BDD1-4D8BAD695A59}"/>
    <hyperlink ref="B98" r:id="rId92" xr:uid="{CCB4721E-7FE3-46CD-A5D5-4570455C979C}"/>
    <hyperlink ref="B99" r:id="rId93" xr:uid="{0358B9AA-E2F5-4D2E-8482-01D6F8622B5A}"/>
    <hyperlink ref="B101" r:id="rId94" xr:uid="{8276308C-1274-47E7-B4F1-E45FC4DEF888}"/>
    <hyperlink ref="B102" r:id="rId95" xr:uid="{BD6D7317-6A49-42B2-9A3B-EFB6689FF661}"/>
    <hyperlink ref="B103" r:id="rId96" xr:uid="{62A5C471-E284-4CB8-90AB-47E510E965C7}"/>
    <hyperlink ref="B104" r:id="rId97" xr:uid="{62FFED7A-3CB3-4C63-852C-D128002AA893}"/>
    <hyperlink ref="B105" r:id="rId98" xr:uid="{BDA7A17B-F905-4435-AEA5-65B33BBB6485}"/>
    <hyperlink ref="B106" r:id="rId99" xr:uid="{A70E46CB-EF13-4150-8492-1CB37F6D8110}"/>
    <hyperlink ref="B107" r:id="rId100" xr:uid="{05501C88-8B04-4F03-AE14-8599180C8F02}"/>
    <hyperlink ref="B108" r:id="rId101" xr:uid="{BF953502-7334-4593-A626-04F27BC57DDD}"/>
    <hyperlink ref="B109" r:id="rId102" xr:uid="{B5820DDE-9F06-496B-8C34-87509DF42C7A}"/>
    <hyperlink ref="B110" r:id="rId103" xr:uid="{005F83FE-F0A0-4A20-925E-A95BDE49ED42}"/>
    <hyperlink ref="B111" r:id="rId104" xr:uid="{376D4DDC-0AA5-41E6-8FCF-0D0D233D28B5}"/>
    <hyperlink ref="B112" r:id="rId105" xr:uid="{1CEBBD3A-D63B-4492-A43A-0D8EDEDC0194}"/>
    <hyperlink ref="B113" r:id="rId106" xr:uid="{A1BF4F68-6202-4D09-88ED-F66EB3BB8DBA}"/>
    <hyperlink ref="B114" r:id="rId107" xr:uid="{8B595BC5-11D1-49C6-A364-18A3E1706389}"/>
    <hyperlink ref="B115" r:id="rId108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 xr:uid="{67401762-CCA0-4AFD-B2FE-E6BCF425A2BE}"/>
    <hyperlink ref="B116" r:id="rId109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 xr:uid="{F80C1CD0-6638-4317-86D1-A505DAEEBBB9}"/>
    <hyperlink ref="B117" r:id="rId110" display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 xr:uid="{12A6C4D9-A1CA-4326-BC14-F40D0693C0E3}"/>
    <hyperlink ref="B118" r:id="rId111" xr:uid="{C10287A7-F93D-4FD3-820A-99378A27A499}"/>
    <hyperlink ref="B119" r:id="rId112" xr:uid="{6D482C76-C990-4FCC-975C-65605DB82D72}"/>
    <hyperlink ref="B120" r:id="rId113" xr:uid="{15EC6AE6-CCCF-4074-8A5A-B34CB25100CD}"/>
    <hyperlink ref="B121" r:id="rId114" xr:uid="{2ECC5C79-AD94-4EF3-9740-EEBFC91B66F0}"/>
    <hyperlink ref="B122" r:id="rId115" xr:uid="{71F63A01-28D4-4C6D-B23D-6F555DB5A494}"/>
    <hyperlink ref="B123" r:id="rId116" xr:uid="{42DDEB2F-5447-4948-A35C-CC649F408A82}"/>
    <hyperlink ref="B124" r:id="rId117" xr:uid="{432A77A6-4E76-4D1B-97D0-B8509FB1236E}"/>
    <hyperlink ref="B125" r:id="rId118" xr:uid="{018AF4A7-3FF5-44F0-A4A0-E0B592093E75}"/>
    <hyperlink ref="B126" r:id="rId119" xr:uid="{A2139138-A706-4DC1-8D95-72287D2F1F78}"/>
    <hyperlink ref="B127" r:id="rId12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 xr:uid="{E4D9FCF3-8650-4305-B7AE-DA90856A3DB4}"/>
    <hyperlink ref="B128" r:id="rId121" xr:uid="{49E3EE4E-ED51-4971-B98A-B4A96359321B}"/>
    <hyperlink ref="B129" r:id="rId122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 xr:uid="{9E116386-E6B7-452B-8101-CEE82B9980B5}"/>
    <hyperlink ref="B130" r:id="rId123" xr:uid="{35A6B1B6-44CF-46F8-A936-E66240255F1C}"/>
    <hyperlink ref="B131" r:id="rId124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 xr:uid="{BF7297FC-5B88-4D80-8566-F749A06BDF4C}"/>
    <hyperlink ref="B132" r:id="rId125" xr:uid="{2147EAA0-F09B-4E3E-8A59-8D81ED059920}"/>
    <hyperlink ref="B133" r:id="rId126" xr:uid="{3FC01211-3B0B-4AB1-9D15-D3237B8F3637}"/>
    <hyperlink ref="B134" r:id="rId127" xr:uid="{3AF7C461-CC90-4780-82DE-C776054FC172}"/>
    <hyperlink ref="B135" r:id="rId128" xr:uid="{38043C5F-31F2-4D3D-AA98-AC56450ED2B9}"/>
    <hyperlink ref="B136" r:id="rId129" xr:uid="{C472DE98-DD8F-496B-A665-6F91A89DA54A}"/>
    <hyperlink ref="B137" r:id="rId130" xr:uid="{3BC0EE39-1810-4925-A7A1-F40722E5C29E}"/>
    <hyperlink ref="B138" r:id="rId131" xr:uid="{E8AA8B63-BA85-4A09-9AA1-E5215DC1BA20}"/>
    <hyperlink ref="B139" r:id="rId132" xr:uid="{68996A25-5BF9-4734-A101-61FC1A7C7D59}"/>
    <hyperlink ref="B140" r:id="rId133" xr:uid="{4FEE2C6A-FC10-4A87-9D77-F7505734E5F2}"/>
    <hyperlink ref="B141" r:id="rId134" xr:uid="{F1305DDF-72AC-40D3-A16C-C891170E6171}"/>
    <hyperlink ref="B142" r:id="rId135" display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 xr:uid="{2FBD84AA-4D21-4BB4-9B91-DAA53FF47090}"/>
    <hyperlink ref="B143" r:id="rId13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 xr:uid="{1E9E2070-FB95-4F3B-B674-F4E709A7B8EC}"/>
    <hyperlink ref="B144" r:id="rId137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 xr:uid="{C0AC0245-4CD5-4009-96A6-BB828ADB7AB0}"/>
    <hyperlink ref="B145" r:id="rId138" xr:uid="{1CD816ED-27C5-450A-9D9A-5FDE1FBBCB77}"/>
    <hyperlink ref="B146" r:id="rId139" xr:uid="{6953CA51-2712-48B0-8DD9-43867C9A11BC}"/>
    <hyperlink ref="B147" r:id="rId140" xr:uid="{6E1141B1-A5AC-4CE0-90F7-0654DF3AA2ED}"/>
    <hyperlink ref="B148" r:id="rId141" xr:uid="{593489C3-1F02-4A1F-B273-6274DC37BB55}"/>
    <hyperlink ref="B100" r:id="rId142" xr:uid="{4F9026D9-DFB6-4BBA-8CB0-8F67EFBA33BB}"/>
    <hyperlink ref="B246" r:id="rId143" xr:uid="{342C2167-69E4-4C2A-8C3F-C4BACD9A6912}"/>
    <hyperlink ref="B245" r:id="rId144" xr:uid="{B6739F98-A818-4D84-A083-D94F9C84AD94}"/>
    <hyperlink ref="B185" r:id="rId145" xr:uid="{0844872E-F9A4-4CC2-BFD5-36FFF19B4512}"/>
    <hyperlink ref="B244" r:id="rId146" xr:uid="{D26FF83C-0B12-4208-A99F-F3CF4EC6880F}"/>
    <hyperlink ref="B243" r:id="rId147" xr:uid="{3396FC7A-0AD1-4A64-8D0D-7516CCC248F7}"/>
    <hyperlink ref="B242" r:id="rId148" xr:uid="{06BDAA61-2A59-4DFC-B7E9-676173CF5E82}"/>
    <hyperlink ref="B241" r:id="rId149" xr:uid="{170B54BA-14D8-4C97-87C4-FC2C97DC7940}"/>
    <hyperlink ref="B240" r:id="rId150" xr:uid="{9DA62635-F956-40A2-8E5F-329218C3CE85}"/>
    <hyperlink ref="B239" r:id="rId151" xr:uid="{D7EB799E-6C80-4299-83B9-7FEB4B67768E}"/>
    <hyperlink ref="B238" r:id="rId152" xr:uid="{31D964EC-9285-40FD-86B6-15CF0BF861F9}"/>
    <hyperlink ref="B237" r:id="rId153" xr:uid="{6CCFDB12-95A1-46F2-AC0D-5E5B1ADB61CD}"/>
    <hyperlink ref="B236" r:id="rId154" xr:uid="{A18ADE28-1526-4829-818C-F7F1E1A7323A}"/>
    <hyperlink ref="B235" r:id="rId155" xr:uid="{61BDB497-36D4-440B-81FB-6CBD4010E3B1}"/>
    <hyperlink ref="B234" r:id="rId156" xr:uid="{DE37AC61-B51D-452B-89FC-AD55C91AA4B1}"/>
    <hyperlink ref="B233" r:id="rId157" display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 xr:uid="{D8F69E6A-1A40-4273-B63D-F99EC781DB0F}"/>
    <hyperlink ref="B232" r:id="rId158" xr:uid="{E34B5245-1482-4022-9FCE-C95AAAB54A4A}"/>
    <hyperlink ref="B231" r:id="rId159" xr:uid="{8C106896-7F20-4757-9362-0A1D0F0329CC}"/>
    <hyperlink ref="B230" r:id="rId160" xr:uid="{1BDBE6BE-8879-43E3-BE82-3E4F704ACE84}"/>
    <hyperlink ref="B229" r:id="rId161" xr:uid="{C85A4F6A-020A-4B59-A683-D815F89DF84A}"/>
    <hyperlink ref="B228" r:id="rId162" xr:uid="{2DDCD91E-468D-4703-9437-F1DC1C229057}"/>
    <hyperlink ref="B227" r:id="rId163" display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 xr:uid="{8D3E5350-D9F0-4E72-8B78-74915B579FBD}"/>
    <hyperlink ref="B226" r:id="rId164" xr:uid="{DB2084BA-D290-49D0-BF74-6A2739357ADA}"/>
    <hyperlink ref="B225" r:id="rId165" xr:uid="{148901B8-77C6-415D-A277-C1B0B155CD4C}"/>
    <hyperlink ref="B224" r:id="rId166" xr:uid="{4F934DE4-8290-46D9-8F77-450524401A16}"/>
    <hyperlink ref="B223" r:id="rId167" xr:uid="{E8C761ED-A072-4350-A237-776B843CB256}"/>
    <hyperlink ref="B222" r:id="rId168" xr:uid="{E69A0BE6-3A44-481C-A6E0-5912BDB54B66}"/>
    <hyperlink ref="B221" r:id="rId169" xr:uid="{4608F74C-E409-4DEE-BCDF-BA55ADCDFB1D}"/>
    <hyperlink ref="B220" r:id="rId170" xr:uid="{492A47C9-477E-4C94-BE95-98A62CCE12EE}"/>
    <hyperlink ref="B219" r:id="rId171" xr:uid="{45F60D27-FE3E-4919-9FFC-8DB7B1D33F01}"/>
    <hyperlink ref="B218" r:id="rId172" xr:uid="{3AD56D31-995B-40F1-95C3-C013BB4EA628}"/>
    <hyperlink ref="B217" r:id="rId173" xr:uid="{F15A917F-0E8F-4ED1-BC62-ADD552A87376}"/>
    <hyperlink ref="B216" r:id="rId174" xr:uid="{0725CEBE-4977-45EC-AC1B-F16D3D6FC254}"/>
    <hyperlink ref="B215" r:id="rId175" xr:uid="{64500E27-48B9-4F6B-8BF6-5855BC2FA1C7}"/>
    <hyperlink ref="B214" r:id="rId176" xr:uid="{C9FA3CC4-EACF-4EFB-B11B-29F4B0DC9A20}"/>
    <hyperlink ref="B213" r:id="rId177" xr:uid="{C9E59FD8-E2B9-4108-A49F-271776A51636}"/>
    <hyperlink ref="B212" r:id="rId178" xr:uid="{3C9DF661-697B-45DE-AED8-3855B8166A63}"/>
    <hyperlink ref="B211" r:id="rId179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 xr:uid="{04465F44-C0A1-4B7C-8870-5BB833471263}"/>
    <hyperlink ref="B210" r:id="rId180" display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 xr:uid="{5E930490-E7FA-4BE5-913C-72A3ED363CFB}"/>
    <hyperlink ref="B209" r:id="rId181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 xr:uid="{EAD2468C-32C0-4DCB-ACB4-EDFB9C2368DB}"/>
    <hyperlink ref="B208" r:id="rId182" xr:uid="{95A113E8-B699-443D-8A2A-D04C8A792516}"/>
    <hyperlink ref="B207" r:id="rId183" display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 xr:uid="{52323413-26B2-41E5-BB67-893B86FE4C43}"/>
    <hyperlink ref="B206" r:id="rId184" xr:uid="{403E1B1F-CCD1-499C-B2EA-88F7AB797F79}"/>
    <hyperlink ref="B205" r:id="rId185" xr:uid="{EA32274E-3479-4807-963E-D39488309745}"/>
    <hyperlink ref="B204" r:id="rId186" xr:uid="{AC2FF183-9989-4814-BCB2-6C8A8C9D8E69}"/>
    <hyperlink ref="B203" r:id="rId187" xr:uid="{4CF8BD08-499A-46FC-BA36-304AD131F23B}"/>
    <hyperlink ref="B202" r:id="rId188" xr:uid="{68B389AA-5EB8-4B1B-8012-F4C60CF7EE81}"/>
    <hyperlink ref="B201" r:id="rId189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 xr:uid="{A3507289-12A1-4470-B10D-B4A243B096B2}"/>
    <hyperlink ref="B200" r:id="rId19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 xr:uid="{ACC1E1C6-7E3F-4FC0-BB36-B9914AECF942}"/>
    <hyperlink ref="B199" r:id="rId191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 xr:uid="{DDA67EFD-BEB9-4A5E-B40F-68EA572A06FA}"/>
    <hyperlink ref="B198" r:id="rId192" display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 xr:uid="{DDB50EA1-B158-4ADD-872A-C48E5FEDEE6B}"/>
    <hyperlink ref="B197" r:id="rId193" xr:uid="{46717744-699F-4E57-B4B6-251637CFE9DD}"/>
    <hyperlink ref="B196" r:id="rId194" xr:uid="{71C86CAF-A331-4E2D-98C8-91C5EE3353CC}"/>
    <hyperlink ref="B195" r:id="rId195" xr:uid="{FB27A233-2804-4C4D-91EB-7B19BDB80B3A}"/>
    <hyperlink ref="B194" r:id="rId196" xr:uid="{8E1D5D80-7A51-4B46-90E1-D0D67BA2A983}"/>
    <hyperlink ref="B184" r:id="rId197" xr:uid="{6973B4B9-218D-4026-8724-7DCC6E813B4E}"/>
    <hyperlink ref="B183" r:id="rId198" xr:uid="{F331089D-15D0-40E3-9B65-4BCF6B45AE4F}"/>
    <hyperlink ref="B182" r:id="rId199" xr:uid="{C758CB37-FED7-4753-94AE-4374351B3EB1}"/>
    <hyperlink ref="B193" r:id="rId200" xr:uid="{E3D473E6-D179-4EE7-B964-6937CFF5B063}"/>
    <hyperlink ref="B191" r:id="rId201" xr:uid="{A690597A-4771-48F0-975D-5863CD1161CF}"/>
    <hyperlink ref="B181" r:id="rId202" xr:uid="{54980AFB-D9C6-48DA-A5F2-45B520CB52D0}"/>
    <hyperlink ref="B190" r:id="rId203" xr:uid="{04C320A5-8951-4D2E-9B67-BBA8F70971EC}"/>
    <hyperlink ref="B189" r:id="rId204" xr:uid="{76C63B61-F26A-4F4C-828C-5AF2B721BEEE}"/>
    <hyperlink ref="B180" r:id="rId205" xr:uid="{E5DF5E0B-E654-4CFA-B049-699D5E177690}"/>
    <hyperlink ref="B179" r:id="rId206" xr:uid="{5C126AA3-5406-442E-A007-7716D7A59301}"/>
    <hyperlink ref="B178" r:id="rId207" xr:uid="{C7139B15-F7A9-41DA-8C3F-AEC4F42F8868}"/>
    <hyperlink ref="B188" r:id="rId208" xr:uid="{C9A7EAEB-A641-4232-8327-20820D7FF97F}"/>
    <hyperlink ref="B177" r:id="rId209" xr:uid="{727070DB-87D6-492A-96A9-A60BC55E9FF3}"/>
    <hyperlink ref="B176" r:id="rId210" xr:uid="{6540AF10-8C99-4EB0-85DD-60BC66A0C4D9}"/>
    <hyperlink ref="B175" r:id="rId211" xr:uid="{CDDC96A3-1058-4165-9D26-CADEC9F95690}"/>
    <hyperlink ref="B26" r:id="rId212" xr:uid="{54719A23-43DE-46AC-B3DA-B69936D24171}"/>
    <hyperlink ref="B25" r:id="rId213" xr:uid="{AC8F55D2-61E1-4AB6-8F08-FD83C552ECC9}"/>
    <hyperlink ref="B174" r:id="rId214" xr:uid="{46CB095E-71C1-460F-9631-567822715D9A}"/>
    <hyperlink ref="B173" r:id="rId215" xr:uid="{EA0797AF-263B-4463-9E71-9F88A7D74BE3}"/>
    <hyperlink ref="B172" r:id="rId216" xr:uid="{8598EB7A-E1DF-4B30-AF68-25056B798262}"/>
    <hyperlink ref="B171" r:id="rId217" xr:uid="{46B3ABB1-0466-4ACD-B98F-1A147A6C727A}"/>
    <hyperlink ref="B170" r:id="rId218" xr:uid="{A9B2A217-765D-434C-B65D-BB06D1614BBF}"/>
    <hyperlink ref="B169" r:id="rId219" xr:uid="{0B7881D5-7C77-4EE0-B54E-883881F56619}"/>
    <hyperlink ref="B168" r:id="rId220" xr:uid="{7EAF384E-0DE4-46E3-8DA1-5ED50136D46F}"/>
    <hyperlink ref="B167" r:id="rId221" xr:uid="{2C1AACCA-5F81-403C-A8F4-31F8EC6C8D04}"/>
    <hyperlink ref="B166" r:id="rId222" xr:uid="{D95F0EC8-044F-4448-8FFF-BE66DBC9E527}"/>
    <hyperlink ref="B165" r:id="rId223" xr:uid="{DC658489-3113-41C9-A2B8-1EE11CB4FB2A}"/>
    <hyperlink ref="B164" r:id="rId224" xr:uid="{C19311F0-1560-415C-80B4-C02BD5696783}"/>
    <hyperlink ref="B163" r:id="rId225" xr:uid="{D22A5806-413E-4581-838A-7091CF0EA49B}"/>
    <hyperlink ref="B162" r:id="rId226" xr:uid="{7B4B8FA3-31A7-43CB-9D09-BA1E0449F1D2}"/>
    <hyperlink ref="B161" r:id="rId227" xr:uid="{58875813-1FA2-418C-81F7-79F1CC3C142B}"/>
    <hyperlink ref="B160" r:id="rId228" xr:uid="{11E6C762-5620-43C4-817D-EE6766986048}"/>
    <hyperlink ref="B159" r:id="rId229" xr:uid="{264B49BB-071D-448B-8413-9C521BC0C612}"/>
    <hyperlink ref="B158" r:id="rId230" xr:uid="{9FC62FDF-77BF-447A-93B0-BB019A6FE014}"/>
    <hyperlink ref="B157" r:id="rId231" xr:uid="{D5FEE048-FF0E-4566-A126-791275B9D14E}"/>
    <hyperlink ref="B156" r:id="rId232" xr:uid="{A3D7FF5A-DC3B-4B6F-B395-7911BB5932E3}"/>
    <hyperlink ref="B155" r:id="rId233" xr:uid="{93D52F51-9A13-42EB-B331-3213835BDD42}"/>
    <hyperlink ref="B154" r:id="rId234" xr:uid="{6D2ECB74-D5F7-47E1-99F9-7413D4AEB75D}"/>
    <hyperlink ref="B153" r:id="rId235" xr:uid="{5A4FFCA6-CEA1-4AAD-B289-6A3E6537A5E2}"/>
    <hyperlink ref="B152" r:id="rId236" xr:uid="{47236477-9060-45A7-B3A2-4745B37E5BEF}"/>
    <hyperlink ref="B151" r:id="rId237" xr:uid="{C7456F69-6D5F-448C-B863-F92D82BAB66F}"/>
    <hyperlink ref="B150" r:id="rId238" xr:uid="{CABECC36-1C83-45D6-B749-403C9332CB9B}"/>
    <hyperlink ref="B149" r:id="rId239" xr:uid="{10F8D7B9-7ABA-4B01-94C1-E9634631D49A}"/>
    <hyperlink ref="B192" r:id="rId240" xr:uid="{A4019DD0-5F53-4E5F-B1D4-DD004AA46F4D}"/>
    <hyperlink ref="Q345" r:id="rId241" xr:uid="{5A1B4389-DF24-42F7-9F0D-FD67C1273F2A}"/>
    <hyperlink ref="B345" r:id="rId242" display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 xr:uid="{5E359A71-A3F2-4124-A93C-218641880DCE}"/>
    <hyperlink ref="Q346" r:id="rId243" xr:uid="{3E123EDE-3E70-4DAA-8248-35A0EAD36CB6}"/>
    <hyperlink ref="B346" r:id="rId244" display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 xr:uid="{C7F4A8E0-1915-46DF-9679-8306D06C73A7}"/>
    <hyperlink ref="Q320" r:id="rId245" xr:uid="{F1743AF2-F7AC-451A-883E-50B8899927F6}"/>
    <hyperlink ref="B320" r:id="rId246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 xr:uid="{FD6DCD14-C5BA-493F-A660-C3AEBB31842D}"/>
  </hyperlinks>
  <pageMargins left="0.7" right="0.7" top="0.75" bottom="0.75" header="0.3" footer="0.3"/>
  <pageSetup paperSize="9" orientation="portrait" horizontalDpi="4294967295" verticalDpi="4294967295" r:id="rId247"/>
  <drawing r:id="rId24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583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N583" sqref="N583"/>
    </sheetView>
  </sheetViews>
  <sheetFormatPr defaultColWidth="9" defaultRowHeight="21"/>
  <cols>
    <col min="1" max="1" width="31.140625" style="70" bestFit="1" customWidth="1"/>
    <col min="2" max="2" width="166" style="93" customWidth="1"/>
    <col min="3" max="3" width="255.7109375" style="93" bestFit="1" customWidth="1"/>
    <col min="4" max="4" width="54.42578125" style="70" bestFit="1" customWidth="1"/>
    <col min="5" max="5" width="15.85546875" style="72" customWidth="1"/>
    <col min="6" max="6" width="21.140625" style="70" customWidth="1"/>
    <col min="7" max="7" width="20.42578125" style="70" customWidth="1"/>
    <col min="8" max="8" width="48.42578125" style="70" customWidth="1"/>
    <col min="9" max="10" width="46.5703125" style="70" customWidth="1"/>
    <col min="11" max="11" width="54.7109375" style="70" bestFit="1" customWidth="1"/>
    <col min="12" max="16" width="35" style="70" customWidth="1"/>
    <col min="17" max="17" width="78.7109375" style="70" bestFit="1" customWidth="1"/>
    <col min="18" max="20" width="19.42578125" style="70" bestFit="1" customWidth="1"/>
    <col min="21" max="21" width="64.140625" style="70" bestFit="1" customWidth="1"/>
    <col min="22" max="16384" width="9" style="70"/>
  </cols>
  <sheetData>
    <row r="1" spans="1:18" s="17" customFormat="1" ht="36">
      <c r="B1" s="102" t="s">
        <v>1459</v>
      </c>
      <c r="C1" s="87"/>
      <c r="D1" s="16"/>
      <c r="E1" s="88"/>
    </row>
    <row r="2" spans="1:18" s="17" customFormat="1">
      <c r="B2" s="77"/>
      <c r="C2" s="77"/>
      <c r="D2" s="16"/>
      <c r="E2" s="118"/>
    </row>
    <row r="3" spans="1:18" s="17" customFormat="1">
      <c r="B3" s="77"/>
      <c r="C3" s="77"/>
      <c r="D3" s="16"/>
      <c r="E3" s="118"/>
    </row>
    <row r="4" spans="1:18" s="17" customFormat="1">
      <c r="B4" s="77"/>
      <c r="C4" s="77"/>
      <c r="D4" s="16"/>
      <c r="E4" s="118"/>
    </row>
    <row r="5" spans="1:18" s="17" customFormat="1">
      <c r="B5" s="77"/>
      <c r="C5" s="77"/>
      <c r="D5" s="16"/>
      <c r="E5" s="118"/>
    </row>
    <row r="6" spans="1:18" s="17" customFormat="1">
      <c r="A6" s="18"/>
      <c r="B6" s="77"/>
      <c r="C6" s="77"/>
      <c r="D6" s="16"/>
      <c r="E6" s="118"/>
      <c r="F6" s="18"/>
    </row>
    <row r="8" spans="1:18" s="89" customFormat="1">
      <c r="A8" s="19" t="s">
        <v>1</v>
      </c>
      <c r="B8" s="115" t="s">
        <v>2</v>
      </c>
      <c r="C8" s="115" t="s">
        <v>2011</v>
      </c>
      <c r="D8" s="116" t="s">
        <v>6</v>
      </c>
      <c r="E8" s="117" t="s">
        <v>1211</v>
      </c>
      <c r="F8" s="116" t="s">
        <v>13</v>
      </c>
      <c r="G8" s="116" t="s">
        <v>14</v>
      </c>
      <c r="H8" s="116" t="s">
        <v>17</v>
      </c>
      <c r="I8" s="116" t="s">
        <v>18</v>
      </c>
      <c r="J8" s="116" t="s">
        <v>2939</v>
      </c>
      <c r="K8" s="116" t="s">
        <v>19</v>
      </c>
      <c r="L8" s="116" t="s">
        <v>20</v>
      </c>
      <c r="M8" s="106" t="s">
        <v>21</v>
      </c>
      <c r="N8" s="106" t="s">
        <v>22</v>
      </c>
      <c r="O8" s="106" t="s">
        <v>2941</v>
      </c>
      <c r="P8" s="106" t="s">
        <v>2942</v>
      </c>
      <c r="Q8" s="89" t="s">
        <v>2946</v>
      </c>
      <c r="R8" s="116" t="s">
        <v>22</v>
      </c>
    </row>
    <row r="9" spans="1:18">
      <c r="A9" s="141" t="s">
        <v>1199</v>
      </c>
      <c r="B9" s="164" t="str">
        <f>HYPERLINK(Q9,C9)</f>
        <v xml:space="preserve">งานเสริมทรายป้องกันการกัดเซาะสนับสนุนการท่องเที่ยว ชายหาดบางแสน ต.แสนสุข อ.เมือง จ.ชลบุรี ระยะที่ 1 </v>
      </c>
      <c r="C9" s="142" t="s">
        <v>2024</v>
      </c>
      <c r="D9" s="142" t="s">
        <v>41</v>
      </c>
      <c r="E9" s="142">
        <v>2565</v>
      </c>
      <c r="F9" s="142" t="s">
        <v>424</v>
      </c>
      <c r="G9" s="143" t="s">
        <v>1202</v>
      </c>
      <c r="H9" s="142" t="s">
        <v>453</v>
      </c>
      <c r="I9" s="142" t="s">
        <v>454</v>
      </c>
      <c r="J9" s="142" t="str">
        <f>VLOOKUP(I9,'[1]ตัวย่อ(ต่อท้าย)'!$B$2:$C$515,2,FALSE)</f>
        <v>จท.</v>
      </c>
      <c r="K9" s="142" t="s">
        <v>101</v>
      </c>
      <c r="L9" s="143" t="s">
        <v>2025</v>
      </c>
      <c r="M9" s="143" t="str">
        <f>LEFT(N9,12)</f>
        <v>v3_050602V01</v>
      </c>
      <c r="N9" s="144" t="s">
        <v>1937</v>
      </c>
      <c r="O9" s="144" t="s">
        <v>2943</v>
      </c>
      <c r="P9" s="144"/>
      <c r="Q9" s="142" t="s">
        <v>2026</v>
      </c>
      <c r="R9" s="142" t="s">
        <v>905</v>
      </c>
    </row>
    <row r="10" spans="1:18">
      <c r="A10" s="141" t="s">
        <v>1203</v>
      </c>
      <c r="B10" s="164" t="str">
        <f t="shared" ref="B10:B73" si="0">HYPERLINK(Q10,C10)</f>
        <v>พัฒนาระบบข้อมูลด้านการท่องเที่ยวขนาดใหญ่ (Big Data in Smart Tourism) โดยประชาชนไทยสู่นักท่องเที่ยวทั่วโลก บช.ทท.</v>
      </c>
      <c r="C10" s="142" t="s">
        <v>1204</v>
      </c>
      <c r="D10" s="142" t="s">
        <v>41</v>
      </c>
      <c r="E10" s="142">
        <v>2565</v>
      </c>
      <c r="F10" s="142" t="s">
        <v>432</v>
      </c>
      <c r="G10" s="143" t="s">
        <v>438</v>
      </c>
      <c r="H10" s="142" t="s">
        <v>404</v>
      </c>
      <c r="I10" s="142" t="s">
        <v>405</v>
      </c>
      <c r="J10" s="142" t="str">
        <f>VLOOKUP(I10,'[1]ตัวย่อ(ต่อท้าย)'!$B$2:$C$515,2,FALSE)</f>
        <v>สตช.</v>
      </c>
      <c r="K10" s="142" t="s">
        <v>2027</v>
      </c>
      <c r="L10" s="143" t="s">
        <v>2025</v>
      </c>
      <c r="M10" s="143" t="str">
        <f t="shared" ref="M10:M73" si="1">LEFT(N10,12)</f>
        <v>v3_050602V02</v>
      </c>
      <c r="N10" s="144" t="s">
        <v>1973</v>
      </c>
      <c r="O10" s="144" t="s">
        <v>2943</v>
      </c>
      <c r="P10" s="144"/>
      <c r="Q10" s="142" t="s">
        <v>2028</v>
      </c>
      <c r="R10" s="142" t="s">
        <v>910</v>
      </c>
    </row>
    <row r="11" spans="1:18">
      <c r="A11" s="141" t="s">
        <v>1207</v>
      </c>
      <c r="B11" s="164" t="str">
        <f t="shared" si="0"/>
        <v xml:space="preserve">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 </v>
      </c>
      <c r="C11" s="142" t="s">
        <v>2029</v>
      </c>
      <c r="D11" s="142" t="s">
        <v>41</v>
      </c>
      <c r="E11" s="142">
        <v>2565</v>
      </c>
      <c r="F11" s="142" t="s">
        <v>432</v>
      </c>
      <c r="G11" s="143" t="s">
        <v>438</v>
      </c>
      <c r="H11" s="142" t="s">
        <v>417</v>
      </c>
      <c r="I11" s="142" t="s">
        <v>1210</v>
      </c>
      <c r="J11" s="142" t="str">
        <f>VLOOKUP(I11,'[1]ตัวย่อ(ต่อท้าย)'!$B$2:$C$515,2,FALSE)</f>
        <v>มทร.รัตนโกสินทร์</v>
      </c>
      <c r="K11" s="142" t="s">
        <v>37</v>
      </c>
      <c r="L11" s="143" t="s">
        <v>2025</v>
      </c>
      <c r="M11" s="143" t="str">
        <f t="shared" si="1"/>
        <v>v3_050602V02</v>
      </c>
      <c r="N11" s="144" t="s">
        <v>1973</v>
      </c>
      <c r="O11" s="144" t="s">
        <v>2943</v>
      </c>
      <c r="P11" s="144"/>
      <c r="Q11" s="142" t="s">
        <v>2030</v>
      </c>
      <c r="R11" s="142" t="s">
        <v>910</v>
      </c>
    </row>
    <row r="12" spans="1:18">
      <c r="A12" s="141" t="s">
        <v>1551</v>
      </c>
      <c r="B12" s="164" t="str">
        <f t="shared" si="0"/>
        <v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v>
      </c>
      <c r="C12" s="142" t="s">
        <v>1552</v>
      </c>
      <c r="D12" s="142" t="s">
        <v>66</v>
      </c>
      <c r="E12" s="142">
        <v>2566</v>
      </c>
      <c r="F12" s="142" t="s">
        <v>432</v>
      </c>
      <c r="G12" s="143" t="s">
        <v>438</v>
      </c>
      <c r="H12" s="142" t="s">
        <v>490</v>
      </c>
      <c r="I12" s="142" t="s">
        <v>46</v>
      </c>
      <c r="J12" s="142" t="str">
        <f>VLOOKUP(I12,'[1]ตัวย่อ(ต่อท้าย)'!$B$2:$C$515,2,FALSE)</f>
        <v xml:space="preserve">กทท. </v>
      </c>
      <c r="K12" s="142" t="s">
        <v>47</v>
      </c>
      <c r="L12" s="142" t="s">
        <v>2031</v>
      </c>
      <c r="M12" s="143" t="str">
        <f t="shared" si="1"/>
        <v>v3_050602V03</v>
      </c>
      <c r="N12" s="144" t="s">
        <v>1952</v>
      </c>
      <c r="O12" s="144" t="s">
        <v>2943</v>
      </c>
      <c r="P12" s="144"/>
      <c r="Q12" s="142" t="s">
        <v>2033</v>
      </c>
      <c r="R12" s="141" t="s">
        <v>923</v>
      </c>
    </row>
    <row r="13" spans="1:18">
      <c r="A13" s="141" t="s">
        <v>1554</v>
      </c>
      <c r="B13" s="164" t="str">
        <f t="shared" si="0"/>
        <v>โครงการพัฒนาการกำกับดูแลธุรกิจนำเที่ยวด้วยระบบใบสั่งงานมัคคุเทศก์ (Job Order) ระยะที่ ๒</v>
      </c>
      <c r="C13" s="142" t="s">
        <v>1555</v>
      </c>
      <c r="D13" s="142" t="s">
        <v>66</v>
      </c>
      <c r="E13" s="142">
        <v>2566</v>
      </c>
      <c r="F13" s="142" t="s">
        <v>432</v>
      </c>
      <c r="G13" s="143" t="s">
        <v>438</v>
      </c>
      <c r="H13" s="142" t="s">
        <v>490</v>
      </c>
      <c r="I13" s="142" t="s">
        <v>46</v>
      </c>
      <c r="J13" s="142" t="str">
        <f>VLOOKUP(I13,'[1]ตัวย่อ(ต่อท้าย)'!$B$2:$C$515,2,FALSE)</f>
        <v xml:space="preserve">กทท. </v>
      </c>
      <c r="K13" s="142" t="s">
        <v>47</v>
      </c>
      <c r="L13" s="142" t="s">
        <v>2031</v>
      </c>
      <c r="M13" s="143" t="str">
        <f t="shared" si="1"/>
        <v>v3_050602V03</v>
      </c>
      <c r="N13" s="144" t="s">
        <v>1952</v>
      </c>
      <c r="O13" s="144" t="s">
        <v>2943</v>
      </c>
      <c r="P13" s="144"/>
      <c r="Q13" s="142" t="s">
        <v>2034</v>
      </c>
      <c r="R13" s="141" t="s">
        <v>923</v>
      </c>
    </row>
    <row r="14" spans="1:18">
      <c r="A14" s="141" t="s">
        <v>1521</v>
      </c>
      <c r="B14" s="164" t="str">
        <f t="shared" si="0"/>
        <v>โครงการพัฒนาโครงสร้างพื้นฐาน รองรับการท่องเที่ยวจังหวัดระนอง</v>
      </c>
      <c r="C14" s="142" t="s">
        <v>1027</v>
      </c>
      <c r="D14" s="142" t="s">
        <v>27</v>
      </c>
      <c r="E14" s="142">
        <v>2566</v>
      </c>
      <c r="F14" s="142" t="s">
        <v>432</v>
      </c>
      <c r="G14" s="143" t="s">
        <v>438</v>
      </c>
      <c r="H14" s="142" t="s">
        <v>1029</v>
      </c>
      <c r="I14" s="142" t="s">
        <v>756</v>
      </c>
      <c r="J14" s="142" t="str">
        <f>VLOOKUP(I14,'[1]ตัวย่อ(ต่อท้าย)'!$B$2:$C$515,2,FALSE)</f>
        <v>อส.</v>
      </c>
      <c r="K14" s="142" t="s">
        <v>166</v>
      </c>
      <c r="L14" s="142" t="s">
        <v>2031</v>
      </c>
      <c r="M14" s="143" t="str">
        <f t="shared" si="1"/>
        <v>v3_050602V01</v>
      </c>
      <c r="N14" s="144" t="s">
        <v>2035</v>
      </c>
      <c r="O14" s="144" t="s">
        <v>2943</v>
      </c>
      <c r="P14" s="144"/>
      <c r="Q14" s="142" t="s">
        <v>2036</v>
      </c>
      <c r="R14" s="141" t="s">
        <v>1522</v>
      </c>
    </row>
    <row r="15" spans="1:18">
      <c r="A15" s="141" t="s">
        <v>2037</v>
      </c>
      <c r="B15" s="164" t="str">
        <f t="shared" si="0"/>
        <v>โครงการพัฒนากลุ่มท่องเที่ยวอารยธรรมล้านนาและกลุ่มชาติพันธุ์ภาคเหนือ</v>
      </c>
      <c r="C15" s="142" t="s">
        <v>2038</v>
      </c>
      <c r="D15" s="142" t="s">
        <v>27</v>
      </c>
      <c r="E15" s="142">
        <v>2566</v>
      </c>
      <c r="F15" s="142" t="s">
        <v>432</v>
      </c>
      <c r="G15" s="143" t="s">
        <v>438</v>
      </c>
      <c r="H15" s="142" t="s">
        <v>106</v>
      </c>
      <c r="I15" s="142" t="s">
        <v>439</v>
      </c>
      <c r="J15" s="142" t="str">
        <f>VLOOKUP(I15,'[1]ตัวย่อ(ต่อท้าย)'!$B$2:$C$515,2,FALSE)</f>
        <v>มพ.</v>
      </c>
      <c r="K15" s="142" t="s">
        <v>37</v>
      </c>
      <c r="L15" s="142" t="s">
        <v>2031</v>
      </c>
      <c r="M15" s="143" t="str">
        <f t="shared" si="1"/>
        <v>v3_050602V01</v>
      </c>
      <c r="N15" s="144" t="s">
        <v>2035</v>
      </c>
      <c r="O15" s="144" t="s">
        <v>2943</v>
      </c>
      <c r="P15" s="144"/>
      <c r="Q15" s="142" t="s">
        <v>2039</v>
      </c>
      <c r="R15" s="141" t="s">
        <v>1522</v>
      </c>
    </row>
    <row r="16" spans="1:18">
      <c r="A16" s="141" t="s">
        <v>1536</v>
      </c>
      <c r="B16" s="164" t="str">
        <f t="shared" si="0"/>
        <v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v>
      </c>
      <c r="C16" s="142" t="s">
        <v>1537</v>
      </c>
      <c r="D16" s="142" t="s">
        <v>27</v>
      </c>
      <c r="E16" s="142">
        <v>2566</v>
      </c>
      <c r="F16" s="142" t="s">
        <v>432</v>
      </c>
      <c r="G16" s="143" t="s">
        <v>438</v>
      </c>
      <c r="H16" s="142" t="s">
        <v>1058</v>
      </c>
      <c r="I16" s="142" t="s">
        <v>756</v>
      </c>
      <c r="J16" s="142" t="str">
        <f>VLOOKUP(I16,'[1]ตัวย่อ(ต่อท้าย)'!$B$2:$C$515,2,FALSE)</f>
        <v>อส.</v>
      </c>
      <c r="K16" s="142" t="s">
        <v>166</v>
      </c>
      <c r="L16" s="142" t="s">
        <v>2031</v>
      </c>
      <c r="M16" s="143" t="str">
        <f t="shared" si="1"/>
        <v>v3_050602V02</v>
      </c>
      <c r="N16" s="144" t="s">
        <v>1985</v>
      </c>
      <c r="O16" s="144" t="s">
        <v>2943</v>
      </c>
      <c r="P16" s="144"/>
      <c r="Q16" s="142" t="s">
        <v>2040</v>
      </c>
      <c r="R16" s="141" t="s">
        <v>949</v>
      </c>
    </row>
    <row r="17" spans="1:18">
      <c r="A17" s="141" t="s">
        <v>1790</v>
      </c>
      <c r="B17" s="164" t="str">
        <f t="shared" si="0"/>
        <v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v>
      </c>
      <c r="C17" s="142" t="s">
        <v>1791</v>
      </c>
      <c r="D17" s="142" t="s">
        <v>27</v>
      </c>
      <c r="E17" s="142">
        <v>2566</v>
      </c>
      <c r="F17" s="142" t="s">
        <v>432</v>
      </c>
      <c r="G17" s="143" t="s">
        <v>438</v>
      </c>
      <c r="H17" s="142" t="s">
        <v>1473</v>
      </c>
      <c r="I17" s="142" t="s">
        <v>756</v>
      </c>
      <c r="J17" s="142" t="str">
        <f>VLOOKUP(I17,'[1]ตัวย่อ(ต่อท้าย)'!$B$2:$C$515,2,FALSE)</f>
        <v>อส.</v>
      </c>
      <c r="K17" s="142" t="s">
        <v>166</v>
      </c>
      <c r="L17" s="142" t="s">
        <v>2031</v>
      </c>
      <c r="M17" s="143" t="str">
        <f t="shared" si="1"/>
        <v>v3_050602V02</v>
      </c>
      <c r="N17" s="144" t="s">
        <v>1985</v>
      </c>
      <c r="O17" s="144" t="s">
        <v>2943</v>
      </c>
      <c r="P17" s="144"/>
      <c r="Q17" s="142" t="s">
        <v>2041</v>
      </c>
      <c r="R17" s="141" t="s">
        <v>949</v>
      </c>
    </row>
    <row r="18" spans="1:18">
      <c r="A18" s="141" t="s">
        <v>1816</v>
      </c>
      <c r="B18" s="164" t="str">
        <f t="shared" si="0"/>
        <v>ส่งเสริมการท่องเที่ยวมอหินขาว</v>
      </c>
      <c r="C18" s="142" t="s">
        <v>1817</v>
      </c>
      <c r="D18" s="142" t="s">
        <v>27</v>
      </c>
      <c r="E18" s="142">
        <v>2566</v>
      </c>
      <c r="F18" s="142" t="s">
        <v>432</v>
      </c>
      <c r="G18" s="143" t="s">
        <v>438</v>
      </c>
      <c r="H18" s="142"/>
      <c r="I18" s="142" t="s">
        <v>2952</v>
      </c>
      <c r="J18" s="142" t="str">
        <f>VLOOKUP(I18,'[1]ตัวย่อ(ต่อท้าย)'!$B$2:$C$515,2,FALSE)</f>
        <v>ชัยภูมิ</v>
      </c>
      <c r="K18" s="142" t="s">
        <v>293</v>
      </c>
      <c r="L18" s="142" t="s">
        <v>2031</v>
      </c>
      <c r="M18" s="143" t="str">
        <f t="shared" si="1"/>
        <v>v3_050602V01</v>
      </c>
      <c r="N18" s="144" t="s">
        <v>1937</v>
      </c>
      <c r="O18" s="144" t="s">
        <v>2943</v>
      </c>
      <c r="P18" s="144"/>
      <c r="Q18" s="142" t="s">
        <v>2043</v>
      </c>
      <c r="R18" s="141" t="s">
        <v>2042</v>
      </c>
    </row>
    <row r="19" spans="1:18">
      <c r="A19" s="141" t="s">
        <v>1510</v>
      </c>
      <c r="B19" s="164" t="str">
        <f t="shared" si="0"/>
        <v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v>
      </c>
      <c r="C19" s="142" t="s">
        <v>1511</v>
      </c>
      <c r="D19" s="142" t="s">
        <v>41</v>
      </c>
      <c r="E19" s="142">
        <v>2566</v>
      </c>
      <c r="F19" s="142" t="s">
        <v>432</v>
      </c>
      <c r="G19" s="143" t="s">
        <v>438</v>
      </c>
      <c r="H19" s="142" t="s">
        <v>417</v>
      </c>
      <c r="I19" s="142" t="s">
        <v>1512</v>
      </c>
      <c r="J19" s="142" t="str">
        <f>VLOOKUP(I19,'[1]ตัวย่อ(ต่อท้าย)'!$B$2:$C$515,2,FALSE)</f>
        <v>มทร.ศรีวิชัย</v>
      </c>
      <c r="K19" s="142" t="s">
        <v>37</v>
      </c>
      <c r="L19" s="142" t="s">
        <v>2031</v>
      </c>
      <c r="M19" s="143" t="str">
        <f t="shared" si="1"/>
        <v>v3_050602V01</v>
      </c>
      <c r="N19" s="144" t="s">
        <v>1937</v>
      </c>
      <c r="O19" s="144" t="s">
        <v>2943</v>
      </c>
      <c r="P19" s="144"/>
      <c r="Q19" s="142" t="s">
        <v>2044</v>
      </c>
      <c r="R19" s="141" t="s">
        <v>905</v>
      </c>
    </row>
    <row r="20" spans="1:18">
      <c r="A20" s="141" t="s">
        <v>1524</v>
      </c>
      <c r="B20" s="164" t="str">
        <f t="shared" si="0"/>
        <v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v>
      </c>
      <c r="C20" s="142" t="s">
        <v>1525</v>
      </c>
      <c r="D20" s="142" t="s">
        <v>41</v>
      </c>
      <c r="E20" s="142">
        <v>2566</v>
      </c>
      <c r="F20" s="142" t="s">
        <v>1007</v>
      </c>
      <c r="G20" s="143" t="s">
        <v>438</v>
      </c>
      <c r="H20" s="142" t="s">
        <v>562</v>
      </c>
      <c r="I20" s="142" t="s">
        <v>563</v>
      </c>
      <c r="J20" s="142" t="str">
        <f>VLOOKUP(I20,'[1]ตัวย่อ(ต่อท้าย)'!$B$2:$C$515,2,FALSE)</f>
        <v>ชป.</v>
      </c>
      <c r="K20" s="142" t="s">
        <v>564</v>
      </c>
      <c r="L20" s="142" t="s">
        <v>2031</v>
      </c>
      <c r="M20" s="143" t="str">
        <f t="shared" si="1"/>
        <v>v3_050602V01</v>
      </c>
      <c r="N20" s="144" t="s">
        <v>2035</v>
      </c>
      <c r="O20" s="144" t="s">
        <v>2943</v>
      </c>
      <c r="P20" s="144"/>
      <c r="Q20" s="142" t="s">
        <v>2045</v>
      </c>
      <c r="R20" s="141" t="s">
        <v>1522</v>
      </c>
    </row>
    <row r="21" spans="1:18">
      <c r="A21" s="141" t="s">
        <v>1517</v>
      </c>
      <c r="B21" s="164" t="str">
        <f t="shared" si="0"/>
        <v>ค่าเสริมทรายป้องกันการกัดเซาะสนับสนุนการท่องเที่ยว ชายหาดจอมเทียน อ.บางละมุง จ.ชลบุรี ระยะที่ 2</v>
      </c>
      <c r="C21" s="142" t="s">
        <v>1518</v>
      </c>
      <c r="D21" s="142" t="s">
        <v>41</v>
      </c>
      <c r="E21" s="142">
        <v>2566</v>
      </c>
      <c r="F21" s="142" t="s">
        <v>432</v>
      </c>
      <c r="G21" s="143" t="s">
        <v>1519</v>
      </c>
      <c r="H21" s="142" t="s">
        <v>453</v>
      </c>
      <c r="I21" s="142" t="s">
        <v>454</v>
      </c>
      <c r="J21" s="142" t="str">
        <f>VLOOKUP(I21,'[1]ตัวย่อ(ต่อท้าย)'!$B$2:$C$515,2,FALSE)</f>
        <v>จท.</v>
      </c>
      <c r="K21" s="142" t="s">
        <v>101</v>
      </c>
      <c r="L21" s="142" t="s">
        <v>2031</v>
      </c>
      <c r="M21" s="143" t="str">
        <f t="shared" si="1"/>
        <v>v3_050602V01</v>
      </c>
      <c r="N21" s="144" t="s">
        <v>1937</v>
      </c>
      <c r="O21" s="144" t="s">
        <v>2943</v>
      </c>
      <c r="P21" s="144"/>
      <c r="Q21" s="142" t="s">
        <v>2046</v>
      </c>
      <c r="R21" s="141" t="s">
        <v>905</v>
      </c>
    </row>
    <row r="22" spans="1:18">
      <c r="A22" s="141" t="s">
        <v>1527</v>
      </c>
      <c r="B22" s="164" t="str">
        <f t="shared" si="0"/>
        <v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v>
      </c>
      <c r="C22" s="142" t="s">
        <v>1528</v>
      </c>
      <c r="D22" s="142" t="s">
        <v>41</v>
      </c>
      <c r="E22" s="142">
        <v>2566</v>
      </c>
      <c r="F22" s="142" t="s">
        <v>432</v>
      </c>
      <c r="G22" s="143" t="s">
        <v>438</v>
      </c>
      <c r="H22" s="142" t="s">
        <v>193</v>
      </c>
      <c r="I22" s="142" t="s">
        <v>165</v>
      </c>
      <c r="J22" s="142" t="str">
        <f>VLOOKUP(I22,'[1]ตัวย่อ(ต่อท้าย)'!$B$2:$C$515,2,FALSE)</f>
        <v>สป.ทส.</v>
      </c>
      <c r="K22" s="142" t="s">
        <v>166</v>
      </c>
      <c r="L22" s="142" t="s">
        <v>2031</v>
      </c>
      <c r="M22" s="143" t="str">
        <f t="shared" si="1"/>
        <v>v3_050602V02</v>
      </c>
      <c r="N22" s="144" t="s">
        <v>1985</v>
      </c>
      <c r="O22" s="144" t="s">
        <v>2943</v>
      </c>
      <c r="P22" s="144"/>
      <c r="Q22" s="142" t="s">
        <v>2047</v>
      </c>
      <c r="R22" s="141" t="s">
        <v>949</v>
      </c>
    </row>
    <row r="23" spans="1:18">
      <c r="A23" s="141" t="s">
        <v>1539</v>
      </c>
      <c r="B23" s="164" t="str">
        <f t="shared" si="0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v>
      </c>
      <c r="C23" s="142" t="s">
        <v>1540</v>
      </c>
      <c r="D23" s="142" t="s">
        <v>41</v>
      </c>
      <c r="E23" s="142">
        <v>2566</v>
      </c>
      <c r="F23" s="142" t="s">
        <v>1541</v>
      </c>
      <c r="G23" s="143" t="s">
        <v>1542</v>
      </c>
      <c r="H23" s="142" t="s">
        <v>990</v>
      </c>
      <c r="I23" s="142" t="s">
        <v>238</v>
      </c>
      <c r="J23" s="142" t="str">
        <f>VLOOKUP(I23,'[1]ตัวย่อ(ต่อท้าย)'!$B$2:$C$515,2,FALSE)</f>
        <v>ทล.</v>
      </c>
      <c r="K23" s="142" t="s">
        <v>101</v>
      </c>
      <c r="L23" s="142" t="s">
        <v>2031</v>
      </c>
      <c r="M23" s="143" t="str">
        <f t="shared" si="1"/>
        <v>v3_050602V01</v>
      </c>
      <c r="N23" s="144" t="s">
        <v>2035</v>
      </c>
      <c r="O23" s="144" t="s">
        <v>2943</v>
      </c>
      <c r="P23" s="144"/>
      <c r="Q23" s="142" t="s">
        <v>2048</v>
      </c>
      <c r="R23" s="141" t="s">
        <v>1522</v>
      </c>
    </row>
    <row r="24" spans="1:18">
      <c r="A24" s="141" t="s">
        <v>1544</v>
      </c>
      <c r="B24" s="164" t="str">
        <f t="shared" si="0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v>
      </c>
      <c r="C24" s="142" t="s">
        <v>1545</v>
      </c>
      <c r="D24" s="142" t="s">
        <v>41</v>
      </c>
      <c r="E24" s="142">
        <v>2566</v>
      </c>
      <c r="F24" s="142" t="s">
        <v>843</v>
      </c>
      <c r="G24" s="143" t="s">
        <v>1542</v>
      </c>
      <c r="H24" s="142" t="s">
        <v>990</v>
      </c>
      <c r="I24" s="142" t="s">
        <v>238</v>
      </c>
      <c r="J24" s="142" t="str">
        <f>VLOOKUP(I24,'[1]ตัวย่อ(ต่อท้าย)'!$B$2:$C$515,2,FALSE)</f>
        <v>ทล.</v>
      </c>
      <c r="K24" s="142" t="s">
        <v>101</v>
      </c>
      <c r="L24" s="142" t="s">
        <v>2031</v>
      </c>
      <c r="M24" s="143" t="str">
        <f t="shared" si="1"/>
        <v>v3_050602V01</v>
      </c>
      <c r="N24" s="144" t="s">
        <v>2035</v>
      </c>
      <c r="O24" s="144" t="s">
        <v>2943</v>
      </c>
      <c r="P24" s="144"/>
      <c r="Q24" s="142" t="s">
        <v>2049</v>
      </c>
      <c r="R24" s="141" t="s">
        <v>1522</v>
      </c>
    </row>
    <row r="25" spans="1:18">
      <c r="A25" s="141" t="s">
        <v>1530</v>
      </c>
      <c r="B25" s="164" t="str">
        <f t="shared" si="0"/>
        <v>พัฒนาโครงสร้างพื้นฐานรองรับการท่องเที่ยวเชิงสุขภาพ</v>
      </c>
      <c r="C25" s="142" t="s">
        <v>1061</v>
      </c>
      <c r="D25" s="142" t="s">
        <v>41</v>
      </c>
      <c r="E25" s="142">
        <v>2566</v>
      </c>
      <c r="F25" s="142" t="s">
        <v>432</v>
      </c>
      <c r="G25" s="143" t="s">
        <v>438</v>
      </c>
      <c r="H25" s="142" t="s">
        <v>1063</v>
      </c>
      <c r="I25" s="142" t="s">
        <v>756</v>
      </c>
      <c r="J25" s="142" t="str">
        <f>VLOOKUP(I25,'[1]ตัวย่อ(ต่อท้าย)'!$B$2:$C$515,2,FALSE)</f>
        <v>อส.</v>
      </c>
      <c r="K25" s="142" t="s">
        <v>166</v>
      </c>
      <c r="L25" s="142" t="s">
        <v>2031</v>
      </c>
      <c r="M25" s="143" t="str">
        <f t="shared" si="1"/>
        <v>v3_050602V02</v>
      </c>
      <c r="N25" s="144" t="s">
        <v>1985</v>
      </c>
      <c r="O25" s="144" t="s">
        <v>2943</v>
      </c>
      <c r="P25" s="144"/>
      <c r="Q25" s="142" t="s">
        <v>2050</v>
      </c>
      <c r="R25" s="141" t="s">
        <v>949</v>
      </c>
    </row>
    <row r="26" spans="1:18">
      <c r="A26" s="141" t="s">
        <v>1557</v>
      </c>
      <c r="B26" s="164" t="str">
        <f t="shared" si="0"/>
        <v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v>
      </c>
      <c r="C26" s="142" t="s">
        <v>1558</v>
      </c>
      <c r="D26" s="142" t="s">
        <v>41</v>
      </c>
      <c r="E26" s="142">
        <v>2566</v>
      </c>
      <c r="F26" s="142" t="s">
        <v>432</v>
      </c>
      <c r="G26" s="143" t="s">
        <v>438</v>
      </c>
      <c r="H26" s="142" t="s">
        <v>1559</v>
      </c>
      <c r="I26" s="142" t="s">
        <v>324</v>
      </c>
      <c r="J26" s="142" t="str">
        <f>VLOOKUP(I26,'[1]ตัวย่อ(ต่อท้าย)'!$B$2:$C$515,2,FALSE)</f>
        <v>ปค.</v>
      </c>
      <c r="K26" s="142" t="s">
        <v>62</v>
      </c>
      <c r="L26" s="142" t="s">
        <v>2031</v>
      </c>
      <c r="M26" s="143" t="str">
        <f t="shared" si="1"/>
        <v>v3_050602V03</v>
      </c>
      <c r="N26" s="144" t="s">
        <v>2051</v>
      </c>
      <c r="O26" s="144" t="s">
        <v>2943</v>
      </c>
      <c r="P26" s="144"/>
      <c r="Q26" s="142" t="s">
        <v>2052</v>
      </c>
      <c r="R26" s="141" t="s">
        <v>927</v>
      </c>
    </row>
    <row r="27" spans="1:18">
      <c r="A27" s="141" t="s">
        <v>1561</v>
      </c>
      <c r="B27" s="164" t="s">
        <v>1562</v>
      </c>
      <c r="C27" s="142" t="s">
        <v>1562</v>
      </c>
      <c r="D27" s="142" t="s">
        <v>41</v>
      </c>
      <c r="E27" s="142">
        <v>2566</v>
      </c>
      <c r="F27" s="142" t="s">
        <v>432</v>
      </c>
      <c r="G27" s="143" t="s">
        <v>438</v>
      </c>
      <c r="H27" s="142" t="s">
        <v>628</v>
      </c>
      <c r="I27" s="142" t="s">
        <v>563</v>
      </c>
      <c r="J27" s="142" t="str">
        <f>VLOOKUP(I27,'[1]ตัวย่อ(ต่อท้าย)'!$B$2:$C$515,2,FALSE)</f>
        <v>ชป.</v>
      </c>
      <c r="K27" s="142" t="s">
        <v>564</v>
      </c>
      <c r="L27" s="142" t="s">
        <v>2031</v>
      </c>
      <c r="M27" s="143" t="str">
        <f t="shared" si="1"/>
        <v>v3_050602V03</v>
      </c>
      <c r="N27" s="144" t="s">
        <v>2051</v>
      </c>
      <c r="O27" s="144" t="s">
        <v>2943</v>
      </c>
      <c r="P27" s="144"/>
      <c r="Q27" s="142" t="s">
        <v>2053</v>
      </c>
      <c r="R27" s="141" t="s">
        <v>927</v>
      </c>
    </row>
    <row r="28" spans="1:18">
      <c r="A28" s="141" t="s">
        <v>1581</v>
      </c>
      <c r="B28" s="164" t="str">
        <f t="shared" si="0"/>
        <v>โครงการจัดทำศูนย์บริการให้ข้อมูลทางโทรศัพท์ DOT Call Center ประจำปีงบประมาณ พ.ศ. 2566</v>
      </c>
      <c r="C28" s="142" t="s">
        <v>1582</v>
      </c>
      <c r="D28" s="142" t="s">
        <v>41</v>
      </c>
      <c r="E28" s="142">
        <v>2566</v>
      </c>
      <c r="F28" s="142" t="s">
        <v>432</v>
      </c>
      <c r="G28" s="143" t="s">
        <v>438</v>
      </c>
      <c r="H28" s="142" t="s">
        <v>45</v>
      </c>
      <c r="I28" s="142" t="s">
        <v>46</v>
      </c>
      <c r="J28" s="142" t="str">
        <f>VLOOKUP(I28,'[1]ตัวย่อ(ต่อท้าย)'!$B$2:$C$515,2,FALSE)</f>
        <v xml:space="preserve">กทท. </v>
      </c>
      <c r="K28" s="142" t="s">
        <v>47</v>
      </c>
      <c r="L28" s="142" t="s">
        <v>2031</v>
      </c>
      <c r="M28" s="143" t="str">
        <f t="shared" si="1"/>
        <v>v3_050602V03</v>
      </c>
      <c r="N28" s="144" t="s">
        <v>1952</v>
      </c>
      <c r="O28" s="144" t="s">
        <v>2943</v>
      </c>
      <c r="P28" s="144"/>
      <c r="Q28" s="142" t="s">
        <v>2054</v>
      </c>
      <c r="R28" s="141" t="s">
        <v>923</v>
      </c>
    </row>
    <row r="29" spans="1:18">
      <c r="A29" s="141" t="s">
        <v>1588</v>
      </c>
      <c r="B29" s="164" t="str">
        <f t="shared" si="0"/>
        <v>โครงการระบบการอบรมเพื่อต่ออายุใบอนุญาตเป็นมัคคุเทศก์ (e-Learning For Tourist Guide License Renewal)</v>
      </c>
      <c r="C29" s="142" t="s">
        <v>1589</v>
      </c>
      <c r="D29" s="142" t="s">
        <v>41</v>
      </c>
      <c r="E29" s="142">
        <v>2566</v>
      </c>
      <c r="F29" s="142" t="s">
        <v>432</v>
      </c>
      <c r="G29" s="143" t="s">
        <v>438</v>
      </c>
      <c r="H29" s="142" t="s">
        <v>490</v>
      </c>
      <c r="I29" s="142" t="s">
        <v>46</v>
      </c>
      <c r="J29" s="142" t="str">
        <f>VLOOKUP(I29,'[1]ตัวย่อ(ต่อท้าย)'!$B$2:$C$515,2,FALSE)</f>
        <v xml:space="preserve">กทท. </v>
      </c>
      <c r="K29" s="142" t="s">
        <v>47</v>
      </c>
      <c r="L29" s="142" t="s">
        <v>2031</v>
      </c>
      <c r="M29" s="143" t="str">
        <f t="shared" si="1"/>
        <v>v3_050602V03</v>
      </c>
      <c r="N29" s="144" t="s">
        <v>1952</v>
      </c>
      <c r="O29" s="144" t="s">
        <v>2943</v>
      </c>
      <c r="P29" s="144"/>
      <c r="Q29" s="142" t="s">
        <v>2055</v>
      </c>
      <c r="R29" s="141" t="s">
        <v>923</v>
      </c>
    </row>
    <row r="30" spans="1:18">
      <c r="A30" s="141" t="s">
        <v>1584</v>
      </c>
      <c r="B30" s="164" t="str">
        <f t="shared" si="0"/>
        <v xml:space="preserve"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 </v>
      </c>
      <c r="C30" s="142" t="s">
        <v>2056</v>
      </c>
      <c r="D30" s="142" t="s">
        <v>41</v>
      </c>
      <c r="E30" s="142">
        <v>2566</v>
      </c>
      <c r="F30" s="142" t="s">
        <v>1542</v>
      </c>
      <c r="G30" s="143" t="s">
        <v>438</v>
      </c>
      <c r="H30" s="142" t="s">
        <v>1586</v>
      </c>
      <c r="I30" s="142" t="s">
        <v>756</v>
      </c>
      <c r="J30" s="142" t="str">
        <f>VLOOKUP(I30,'[1]ตัวย่อ(ต่อท้าย)'!$B$2:$C$515,2,FALSE)</f>
        <v>อส.</v>
      </c>
      <c r="K30" s="142" t="s">
        <v>166</v>
      </c>
      <c r="L30" s="142" t="s">
        <v>2031</v>
      </c>
      <c r="M30" s="143" t="str">
        <f t="shared" si="1"/>
        <v>v3_050602V01</v>
      </c>
      <c r="N30" s="144" t="s">
        <v>1937</v>
      </c>
      <c r="O30" s="144" t="s">
        <v>2943</v>
      </c>
      <c r="P30" s="144"/>
      <c r="Q30" s="142" t="s">
        <v>2057</v>
      </c>
      <c r="R30" s="141" t="s">
        <v>905</v>
      </c>
    </row>
    <row r="31" spans="1:18">
      <c r="A31" s="141" t="s">
        <v>1594</v>
      </c>
      <c r="B31" s="164" t="str">
        <f t="shared" si="0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v>
      </c>
      <c r="C31" s="142" t="s">
        <v>1595</v>
      </c>
      <c r="D31" s="142" t="s">
        <v>41</v>
      </c>
      <c r="E31" s="142">
        <v>2566</v>
      </c>
      <c r="F31" s="142" t="s">
        <v>432</v>
      </c>
      <c r="G31" s="143" t="s">
        <v>438</v>
      </c>
      <c r="H31" s="142" t="s">
        <v>45</v>
      </c>
      <c r="I31" s="142" t="s">
        <v>46</v>
      </c>
      <c r="J31" s="142" t="str">
        <f>VLOOKUP(I31,'[1]ตัวย่อ(ต่อท้าย)'!$B$2:$C$515,2,FALSE)</f>
        <v xml:space="preserve">กทท. </v>
      </c>
      <c r="K31" s="142" t="s">
        <v>47</v>
      </c>
      <c r="L31" s="142" t="s">
        <v>2031</v>
      </c>
      <c r="M31" s="143" t="str">
        <f t="shared" si="1"/>
        <v>v3_050602V03</v>
      </c>
      <c r="N31" s="144" t="s">
        <v>1952</v>
      </c>
      <c r="O31" s="144" t="s">
        <v>2943</v>
      </c>
      <c r="P31" s="144"/>
      <c r="Q31" s="142" t="s">
        <v>2058</v>
      </c>
      <c r="R31" s="141" t="s">
        <v>923</v>
      </c>
    </row>
    <row r="32" spans="1:18">
      <c r="A32" s="141" t="s">
        <v>1597</v>
      </c>
      <c r="B32" s="164" t="str">
        <f t="shared" si="0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v>
      </c>
      <c r="C32" s="142" t="s">
        <v>1598</v>
      </c>
      <c r="D32" s="142" t="s">
        <v>41</v>
      </c>
      <c r="E32" s="142">
        <v>2566</v>
      </c>
      <c r="F32" s="142" t="s">
        <v>432</v>
      </c>
      <c r="G32" s="143" t="s">
        <v>438</v>
      </c>
      <c r="H32" s="142" t="s">
        <v>45</v>
      </c>
      <c r="I32" s="142" t="s">
        <v>46</v>
      </c>
      <c r="J32" s="142" t="str">
        <f>VLOOKUP(I32,'[1]ตัวย่อ(ต่อท้าย)'!$B$2:$C$515,2,FALSE)</f>
        <v xml:space="preserve">กทท. </v>
      </c>
      <c r="K32" s="142" t="s">
        <v>47</v>
      </c>
      <c r="L32" s="142" t="s">
        <v>2031</v>
      </c>
      <c r="M32" s="143" t="str">
        <f t="shared" si="1"/>
        <v>v3_050602V03</v>
      </c>
      <c r="N32" s="144" t="s">
        <v>1952</v>
      </c>
      <c r="O32" s="144" t="s">
        <v>2943</v>
      </c>
      <c r="P32" s="144"/>
      <c r="Q32" s="142" t="s">
        <v>2059</v>
      </c>
      <c r="R32" s="141" t="s">
        <v>923</v>
      </c>
    </row>
    <row r="33" spans="1:18">
      <c r="A33" s="141" t="s">
        <v>1600</v>
      </c>
      <c r="B33" s="164" t="str">
        <f t="shared" si="0"/>
        <v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v>
      </c>
      <c r="C33" s="142" t="s">
        <v>1601</v>
      </c>
      <c r="D33" s="142" t="s">
        <v>41</v>
      </c>
      <c r="E33" s="142">
        <v>2566</v>
      </c>
      <c r="F33" s="142" t="s">
        <v>432</v>
      </c>
      <c r="G33" s="143" t="s">
        <v>438</v>
      </c>
      <c r="H33" s="142" t="s">
        <v>45</v>
      </c>
      <c r="I33" s="142" t="s">
        <v>46</v>
      </c>
      <c r="J33" s="142" t="str">
        <f>VLOOKUP(I33,'[1]ตัวย่อ(ต่อท้าย)'!$B$2:$C$515,2,FALSE)</f>
        <v xml:space="preserve">กทท. </v>
      </c>
      <c r="K33" s="142" t="s">
        <v>47</v>
      </c>
      <c r="L33" s="142" t="s">
        <v>2031</v>
      </c>
      <c r="M33" s="143" t="str">
        <f t="shared" si="1"/>
        <v>v3_050602V03</v>
      </c>
      <c r="N33" s="144" t="s">
        <v>1952</v>
      </c>
      <c r="O33" s="144" t="s">
        <v>2943</v>
      </c>
      <c r="P33" s="144"/>
      <c r="Q33" s="142" t="s">
        <v>2060</v>
      </c>
      <c r="R33" s="141" t="s">
        <v>923</v>
      </c>
    </row>
    <row r="34" spans="1:18">
      <c r="A34" s="141" t="s">
        <v>1603</v>
      </c>
      <c r="B34" s="164" t="s">
        <v>1604</v>
      </c>
      <c r="C34" s="142" t="s">
        <v>1604</v>
      </c>
      <c r="D34" s="142" t="s">
        <v>41</v>
      </c>
      <c r="E34" s="142">
        <v>2566</v>
      </c>
      <c r="F34" s="142" t="s">
        <v>424</v>
      </c>
      <c r="G34" s="143" t="s">
        <v>1605</v>
      </c>
      <c r="H34" s="142" t="s">
        <v>361</v>
      </c>
      <c r="I34" s="142" t="s">
        <v>238</v>
      </c>
      <c r="J34" s="142" t="str">
        <f>VLOOKUP(I34,'[1]ตัวย่อ(ต่อท้าย)'!$B$2:$C$515,2,FALSE)</f>
        <v>ทล.</v>
      </c>
      <c r="K34" s="142" t="s">
        <v>101</v>
      </c>
      <c r="L34" s="142" t="s">
        <v>2031</v>
      </c>
      <c r="M34" s="143" t="str">
        <f t="shared" si="1"/>
        <v>v3_050602V01</v>
      </c>
      <c r="N34" s="144" t="s">
        <v>2035</v>
      </c>
      <c r="O34" s="144" t="s">
        <v>2943</v>
      </c>
      <c r="P34" s="144"/>
      <c r="Q34" s="142" t="s">
        <v>2062</v>
      </c>
      <c r="R34" s="141" t="s">
        <v>2061</v>
      </c>
    </row>
    <row r="35" spans="1:18">
      <c r="A35" s="141" t="s">
        <v>1608</v>
      </c>
      <c r="B35" s="164" t="str">
        <f t="shared" si="0"/>
        <v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v>
      </c>
      <c r="C35" s="142" t="s">
        <v>1609</v>
      </c>
      <c r="D35" s="142" t="s">
        <v>41</v>
      </c>
      <c r="E35" s="142">
        <v>2566</v>
      </c>
      <c r="F35" s="142" t="s">
        <v>432</v>
      </c>
      <c r="G35" s="143" t="s">
        <v>438</v>
      </c>
      <c r="H35" s="142" t="s">
        <v>45</v>
      </c>
      <c r="I35" s="142" t="s">
        <v>46</v>
      </c>
      <c r="J35" s="142" t="str">
        <f>VLOOKUP(I35,'[1]ตัวย่อ(ต่อท้าย)'!$B$2:$C$515,2,FALSE)</f>
        <v xml:space="preserve">กทท. </v>
      </c>
      <c r="K35" s="142" t="s">
        <v>47</v>
      </c>
      <c r="L35" s="142" t="s">
        <v>2031</v>
      </c>
      <c r="M35" s="143" t="str">
        <f t="shared" si="1"/>
        <v>v3_050602V03</v>
      </c>
      <c r="N35" s="144" t="s">
        <v>1952</v>
      </c>
      <c r="O35" s="144" t="s">
        <v>2943</v>
      </c>
      <c r="P35" s="144"/>
      <c r="Q35" s="142" t="s">
        <v>2063</v>
      </c>
      <c r="R35" s="141" t="s">
        <v>923</v>
      </c>
    </row>
    <row r="36" spans="1:18">
      <c r="A36" s="141" t="s">
        <v>1615</v>
      </c>
      <c r="B36" s="164" t="s">
        <v>1616</v>
      </c>
      <c r="C36" s="142" t="s">
        <v>1616</v>
      </c>
      <c r="D36" s="142" t="s">
        <v>41</v>
      </c>
      <c r="E36" s="142">
        <v>2566</v>
      </c>
      <c r="F36" s="142" t="s">
        <v>424</v>
      </c>
      <c r="G36" s="143" t="s">
        <v>1605</v>
      </c>
      <c r="H36" s="142" t="s">
        <v>361</v>
      </c>
      <c r="I36" s="142" t="s">
        <v>238</v>
      </c>
      <c r="J36" s="142" t="str">
        <f>VLOOKUP(I36,'[1]ตัวย่อ(ต่อท้าย)'!$B$2:$C$515,2,FALSE)</f>
        <v>ทล.</v>
      </c>
      <c r="K36" s="142" t="s">
        <v>101</v>
      </c>
      <c r="L36" s="142" t="s">
        <v>2031</v>
      </c>
      <c r="M36" s="143" t="str">
        <f t="shared" si="1"/>
        <v>v3_050602V01</v>
      </c>
      <c r="N36" s="144" t="s">
        <v>2035</v>
      </c>
      <c r="O36" s="144" t="s">
        <v>2943</v>
      </c>
      <c r="P36" s="144"/>
      <c r="Q36" s="142" t="s">
        <v>2064</v>
      </c>
      <c r="R36" s="141" t="s">
        <v>2061</v>
      </c>
    </row>
    <row r="37" spans="1:18">
      <c r="A37" s="141" t="s">
        <v>1611</v>
      </c>
      <c r="B37" s="164" t="s">
        <v>1612</v>
      </c>
      <c r="C37" s="142" t="s">
        <v>1612</v>
      </c>
      <c r="D37" s="142" t="s">
        <v>41</v>
      </c>
      <c r="E37" s="142">
        <v>2566</v>
      </c>
      <c r="F37" s="142" t="s">
        <v>424</v>
      </c>
      <c r="G37" s="143" t="s">
        <v>1613</v>
      </c>
      <c r="H37" s="142" t="s">
        <v>361</v>
      </c>
      <c r="I37" s="142" t="s">
        <v>238</v>
      </c>
      <c r="J37" s="142" t="str">
        <f>VLOOKUP(I37,'[1]ตัวย่อ(ต่อท้าย)'!$B$2:$C$515,2,FALSE)</f>
        <v>ทล.</v>
      </c>
      <c r="K37" s="142" t="s">
        <v>101</v>
      </c>
      <c r="L37" s="142" t="s">
        <v>2031</v>
      </c>
      <c r="M37" s="143" t="str">
        <f t="shared" si="1"/>
        <v>v3_050602V01</v>
      </c>
      <c r="N37" s="144" t="s">
        <v>2035</v>
      </c>
      <c r="O37" s="144" t="s">
        <v>2943</v>
      </c>
      <c r="P37" s="144"/>
      <c r="Q37" s="142" t="s">
        <v>2065</v>
      </c>
      <c r="R37" s="141" t="s">
        <v>2061</v>
      </c>
    </row>
    <row r="38" spans="1:18">
      <c r="A38" s="141" t="s">
        <v>1618</v>
      </c>
      <c r="B38" s="164" t="str">
        <f t="shared" si="0"/>
        <v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v>
      </c>
      <c r="C38" s="142" t="s">
        <v>1619</v>
      </c>
      <c r="D38" s="142" t="s">
        <v>41</v>
      </c>
      <c r="E38" s="142">
        <v>2566</v>
      </c>
      <c r="F38" s="142" t="s">
        <v>432</v>
      </c>
      <c r="G38" s="143" t="s">
        <v>438</v>
      </c>
      <c r="H38" s="142" t="s">
        <v>45</v>
      </c>
      <c r="I38" s="142" t="s">
        <v>46</v>
      </c>
      <c r="J38" s="142" t="str">
        <f>VLOOKUP(I38,'[1]ตัวย่อ(ต่อท้าย)'!$B$2:$C$515,2,FALSE)</f>
        <v xml:space="preserve">กทท. </v>
      </c>
      <c r="K38" s="142" t="s">
        <v>47</v>
      </c>
      <c r="L38" s="142" t="s">
        <v>2031</v>
      </c>
      <c r="M38" s="143" t="str">
        <f t="shared" si="1"/>
        <v>v3_050602V03</v>
      </c>
      <c r="N38" s="144" t="s">
        <v>1952</v>
      </c>
      <c r="O38" s="144" t="s">
        <v>2943</v>
      </c>
      <c r="P38" s="144"/>
      <c r="Q38" s="142" t="s">
        <v>2066</v>
      </c>
      <c r="R38" s="141" t="s">
        <v>923</v>
      </c>
    </row>
    <row r="39" spans="1:18">
      <c r="A39" s="141" t="s">
        <v>1621</v>
      </c>
      <c r="B39" s="164" t="s">
        <v>1622</v>
      </c>
      <c r="C39" s="142" t="s">
        <v>1622</v>
      </c>
      <c r="D39" s="142" t="s">
        <v>41</v>
      </c>
      <c r="E39" s="142">
        <v>2566</v>
      </c>
      <c r="F39" s="142" t="s">
        <v>424</v>
      </c>
      <c r="G39" s="143" t="s">
        <v>1605</v>
      </c>
      <c r="H39" s="142" t="s">
        <v>361</v>
      </c>
      <c r="I39" s="142" t="s">
        <v>238</v>
      </c>
      <c r="J39" s="142" t="str">
        <f>VLOOKUP(I39,'[1]ตัวย่อ(ต่อท้าย)'!$B$2:$C$515,2,FALSE)</f>
        <v>ทล.</v>
      </c>
      <c r="K39" s="142" t="s">
        <v>101</v>
      </c>
      <c r="L39" s="142" t="s">
        <v>2031</v>
      </c>
      <c r="M39" s="143" t="str">
        <f t="shared" si="1"/>
        <v>v3_050602V01</v>
      </c>
      <c r="N39" s="144" t="s">
        <v>2035</v>
      </c>
      <c r="O39" s="144" t="s">
        <v>2943</v>
      </c>
      <c r="P39" s="144"/>
      <c r="Q39" s="142" t="s">
        <v>2067</v>
      </c>
      <c r="R39" s="141" t="s">
        <v>2061</v>
      </c>
    </row>
    <row r="40" spans="1:18">
      <c r="A40" s="141" t="s">
        <v>1624</v>
      </c>
      <c r="B40" s="164" t="str">
        <f t="shared" si="0"/>
        <v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v>
      </c>
      <c r="C40" s="142" t="s">
        <v>1625</v>
      </c>
      <c r="D40" s="142" t="s">
        <v>41</v>
      </c>
      <c r="E40" s="142">
        <v>2566</v>
      </c>
      <c r="F40" s="142" t="s">
        <v>432</v>
      </c>
      <c r="G40" s="143" t="s">
        <v>1534</v>
      </c>
      <c r="H40" s="142" t="s">
        <v>361</v>
      </c>
      <c r="I40" s="142" t="s">
        <v>238</v>
      </c>
      <c r="J40" s="142" t="str">
        <f>VLOOKUP(I40,'[1]ตัวย่อ(ต่อท้าย)'!$B$2:$C$515,2,FALSE)</f>
        <v>ทล.</v>
      </c>
      <c r="K40" s="142" t="s">
        <v>101</v>
      </c>
      <c r="L40" s="142" t="s">
        <v>2031</v>
      </c>
      <c r="M40" s="143" t="str">
        <f t="shared" si="1"/>
        <v>v3_050602V01</v>
      </c>
      <c r="N40" s="144" t="s">
        <v>2035</v>
      </c>
      <c r="O40" s="144" t="s">
        <v>2943</v>
      </c>
      <c r="P40" s="144"/>
      <c r="Q40" s="142" t="s">
        <v>2068</v>
      </c>
      <c r="R40" s="141" t="s">
        <v>2061</v>
      </c>
    </row>
    <row r="41" spans="1:18">
      <c r="A41" s="141" t="s">
        <v>1570</v>
      </c>
      <c r="B41" s="164" t="str">
        <f t="shared" si="0"/>
        <v>โครงการยกระดับการบริการความปลอดภัยและบริหารจัดการท่องเที่ยวให้ได้มาตรฐาน</v>
      </c>
      <c r="C41" s="142" t="s">
        <v>1571</v>
      </c>
      <c r="D41" s="142" t="s">
        <v>41</v>
      </c>
      <c r="E41" s="142">
        <v>2566</v>
      </c>
      <c r="F41" s="142" t="s">
        <v>432</v>
      </c>
      <c r="G41" s="143" t="s">
        <v>438</v>
      </c>
      <c r="H41" s="142" t="s">
        <v>60</v>
      </c>
      <c r="I41" s="142" t="s">
        <v>61</v>
      </c>
      <c r="J41" s="142" t="str">
        <f>VLOOKUP(I41,'[1]ตัวย่อ(ต่อท้าย)'!$B$2:$C$515,2,FALSE)</f>
        <v>ยผ.</v>
      </c>
      <c r="K41" s="142" t="s">
        <v>62</v>
      </c>
      <c r="L41" s="142" t="s">
        <v>2031</v>
      </c>
      <c r="M41" s="143" t="str">
        <f t="shared" si="1"/>
        <v>v3_050602V01</v>
      </c>
      <c r="N41" s="144" t="s">
        <v>1937</v>
      </c>
      <c r="O41" s="144" t="s">
        <v>2943</v>
      </c>
      <c r="P41" s="144"/>
      <c r="Q41" s="142" t="s">
        <v>2069</v>
      </c>
      <c r="R41" s="141" t="s">
        <v>905</v>
      </c>
    </row>
    <row r="42" spans="1:18">
      <c r="A42" s="141" t="s">
        <v>1591</v>
      </c>
      <c r="B42" s="164" t="str">
        <f t="shared" si="0"/>
        <v>โครงการระบบการทดสอบเพื่อเป็นมัคคุเทศก์ (e-Exam For Tourist Guide New Entry)</v>
      </c>
      <c r="C42" s="142" t="s">
        <v>1592</v>
      </c>
      <c r="D42" s="142" t="s">
        <v>41</v>
      </c>
      <c r="E42" s="142">
        <v>2566</v>
      </c>
      <c r="F42" s="142" t="s">
        <v>432</v>
      </c>
      <c r="G42" s="143" t="s">
        <v>438</v>
      </c>
      <c r="H42" s="142" t="s">
        <v>490</v>
      </c>
      <c r="I42" s="142" t="s">
        <v>46</v>
      </c>
      <c r="J42" s="142" t="str">
        <f>VLOOKUP(I42,'[1]ตัวย่อ(ต่อท้าย)'!$B$2:$C$515,2,FALSE)</f>
        <v xml:space="preserve">กทท. </v>
      </c>
      <c r="K42" s="142" t="s">
        <v>47</v>
      </c>
      <c r="L42" s="142" t="s">
        <v>2031</v>
      </c>
      <c r="M42" s="143" t="str">
        <f t="shared" si="1"/>
        <v>v3_050602V03</v>
      </c>
      <c r="N42" s="144" t="s">
        <v>1952</v>
      </c>
      <c r="O42" s="144" t="s">
        <v>2943</v>
      </c>
      <c r="P42" s="144"/>
      <c r="Q42" s="142" t="s">
        <v>2070</v>
      </c>
      <c r="R42" s="141" t="s">
        <v>923</v>
      </c>
    </row>
    <row r="43" spans="1:18">
      <c r="A43" s="141" t="s">
        <v>1578</v>
      </c>
      <c r="B43" s="164" t="str">
        <f t="shared" si="0"/>
        <v xml:space="preserve"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 </v>
      </c>
      <c r="C43" s="142" t="s">
        <v>2071</v>
      </c>
      <c r="D43" s="142" t="s">
        <v>41</v>
      </c>
      <c r="E43" s="142">
        <v>2566</v>
      </c>
      <c r="F43" s="142" t="s">
        <v>432</v>
      </c>
      <c r="G43" s="143" t="s">
        <v>438</v>
      </c>
      <c r="H43" s="142" t="s">
        <v>921</v>
      </c>
      <c r="I43" s="142" t="s">
        <v>46</v>
      </c>
      <c r="J43" s="142" t="str">
        <f>VLOOKUP(I43,'[1]ตัวย่อ(ต่อท้าย)'!$B$2:$C$515,2,FALSE)</f>
        <v xml:space="preserve">กทท. </v>
      </c>
      <c r="K43" s="142" t="s">
        <v>47</v>
      </c>
      <c r="L43" s="142" t="s">
        <v>2031</v>
      </c>
      <c r="M43" s="143" t="str">
        <f t="shared" si="1"/>
        <v>v3_050602V03</v>
      </c>
      <c r="N43" s="144" t="s">
        <v>1944</v>
      </c>
      <c r="O43" s="144" t="s">
        <v>2943</v>
      </c>
      <c r="P43" s="144"/>
      <c r="Q43" s="142" t="s">
        <v>2072</v>
      </c>
      <c r="R43" s="141" t="s">
        <v>955</v>
      </c>
    </row>
    <row r="44" spans="1:18">
      <c r="A44" s="141" t="s">
        <v>1568</v>
      </c>
      <c r="B44" s="164" t="str">
        <f t="shared" si="0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44" s="142" t="s">
        <v>507</v>
      </c>
      <c r="D44" s="142" t="s">
        <v>41</v>
      </c>
      <c r="E44" s="142">
        <v>2566</v>
      </c>
      <c r="F44" s="142" t="s">
        <v>432</v>
      </c>
      <c r="G44" s="143" t="s">
        <v>438</v>
      </c>
      <c r="H44" s="142" t="s">
        <v>490</v>
      </c>
      <c r="I44" s="142" t="s">
        <v>46</v>
      </c>
      <c r="J44" s="142" t="str">
        <f>VLOOKUP(I44,'[1]ตัวย่อ(ต่อท้าย)'!$B$2:$C$515,2,FALSE)</f>
        <v xml:space="preserve">กทท. </v>
      </c>
      <c r="K44" s="142" t="s">
        <v>47</v>
      </c>
      <c r="L44" s="142" t="s">
        <v>2031</v>
      </c>
      <c r="M44" s="143" t="str">
        <f t="shared" si="1"/>
        <v>v3_050602V03</v>
      </c>
      <c r="N44" s="144" t="s">
        <v>1952</v>
      </c>
      <c r="O44" s="144" t="s">
        <v>2943</v>
      </c>
      <c r="P44" s="144"/>
      <c r="Q44" s="142" t="s">
        <v>2073</v>
      </c>
      <c r="R44" s="141" t="s">
        <v>923</v>
      </c>
    </row>
    <row r="45" spans="1:18">
      <c r="A45" s="141" t="s">
        <v>1573</v>
      </c>
      <c r="B45" s="164" t="str">
        <f t="shared" si="0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45" s="142" t="s">
        <v>1574</v>
      </c>
      <c r="D45" s="142" t="s">
        <v>41</v>
      </c>
      <c r="E45" s="142">
        <v>2566</v>
      </c>
      <c r="F45" s="142" t="s">
        <v>432</v>
      </c>
      <c r="G45" s="143" t="s">
        <v>438</v>
      </c>
      <c r="H45" s="142" t="s">
        <v>490</v>
      </c>
      <c r="I45" s="142" t="s">
        <v>46</v>
      </c>
      <c r="J45" s="142" t="str">
        <f>VLOOKUP(I45,'[1]ตัวย่อ(ต่อท้าย)'!$B$2:$C$515,2,FALSE)</f>
        <v xml:space="preserve">กทท. </v>
      </c>
      <c r="K45" s="142" t="s">
        <v>47</v>
      </c>
      <c r="L45" s="142" t="s">
        <v>2031</v>
      </c>
      <c r="M45" s="143" t="str">
        <f t="shared" si="1"/>
        <v>v3_050602V03</v>
      </c>
      <c r="N45" s="144" t="s">
        <v>1952</v>
      </c>
      <c r="O45" s="144" t="s">
        <v>2943</v>
      </c>
      <c r="P45" s="144"/>
      <c r="Q45" s="142" t="s">
        <v>2074</v>
      </c>
      <c r="R45" s="141" t="s">
        <v>923</v>
      </c>
    </row>
    <row r="46" spans="1:18">
      <c r="A46" s="141" t="s">
        <v>1576</v>
      </c>
      <c r="B46" s="164" t="str">
        <f t="shared" si="0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46" s="142" t="s">
        <v>518</v>
      </c>
      <c r="D46" s="142" t="s">
        <v>41</v>
      </c>
      <c r="E46" s="142">
        <v>2566</v>
      </c>
      <c r="F46" s="142" t="s">
        <v>432</v>
      </c>
      <c r="G46" s="143" t="s">
        <v>438</v>
      </c>
      <c r="H46" s="142" t="s">
        <v>490</v>
      </c>
      <c r="I46" s="142" t="s">
        <v>46</v>
      </c>
      <c r="J46" s="142" t="str">
        <f>VLOOKUP(I46,'[1]ตัวย่อ(ต่อท้าย)'!$B$2:$C$515,2,FALSE)</f>
        <v xml:space="preserve">กทท. </v>
      </c>
      <c r="K46" s="142" t="s">
        <v>47</v>
      </c>
      <c r="L46" s="142" t="s">
        <v>2031</v>
      </c>
      <c r="M46" s="143" t="str">
        <f t="shared" si="1"/>
        <v>v3_050602V03</v>
      </c>
      <c r="N46" s="144" t="s">
        <v>1952</v>
      </c>
      <c r="O46" s="144" t="s">
        <v>2943</v>
      </c>
      <c r="P46" s="144"/>
      <c r="Q46" s="142" t="s">
        <v>2075</v>
      </c>
      <c r="R46" s="141" t="s">
        <v>923</v>
      </c>
    </row>
    <row r="47" spans="1:18">
      <c r="A47" s="141" t="s">
        <v>1627</v>
      </c>
      <c r="B47" s="164" t="str">
        <f t="shared" si="0"/>
        <v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v>
      </c>
      <c r="C47" s="142" t="s">
        <v>1628</v>
      </c>
      <c r="D47" s="142" t="s">
        <v>41</v>
      </c>
      <c r="E47" s="142">
        <v>2566</v>
      </c>
      <c r="F47" s="142" t="s">
        <v>432</v>
      </c>
      <c r="G47" s="143" t="s">
        <v>438</v>
      </c>
      <c r="H47" s="142" t="s">
        <v>1629</v>
      </c>
      <c r="I47" s="142" t="s">
        <v>100</v>
      </c>
      <c r="J47" s="142" t="str">
        <f>VLOOKUP(I47,'[1]ตัวย่อ(ต่อท้าย)'!$B$2:$C$515,2,FALSE)</f>
        <v>ทช.</v>
      </c>
      <c r="K47" s="142" t="s">
        <v>101</v>
      </c>
      <c r="L47" s="142" t="s">
        <v>2031</v>
      </c>
      <c r="M47" s="143" t="str">
        <f t="shared" si="1"/>
        <v>v3_050602V01</v>
      </c>
      <c r="N47" s="144" t="s">
        <v>1937</v>
      </c>
      <c r="O47" s="144" t="s">
        <v>2943</v>
      </c>
      <c r="P47" s="144"/>
      <c r="Q47" s="142" t="s">
        <v>2076</v>
      </c>
      <c r="R47" s="141" t="s">
        <v>905</v>
      </c>
    </row>
    <row r="48" spans="1:18">
      <c r="A48" s="141" t="s">
        <v>1634</v>
      </c>
      <c r="B48" s="164" t="str">
        <f t="shared" si="0"/>
        <v>ปรับปรุงและพัฒนาแหล่งท่องเที่ยว</v>
      </c>
      <c r="C48" s="142" t="s">
        <v>1635</v>
      </c>
      <c r="D48" s="142" t="s">
        <v>41</v>
      </c>
      <c r="E48" s="142">
        <v>2566</v>
      </c>
      <c r="F48" s="142" t="s">
        <v>432</v>
      </c>
      <c r="G48" s="143" t="s">
        <v>438</v>
      </c>
      <c r="H48" s="142" t="s">
        <v>1636</v>
      </c>
      <c r="I48" s="142" t="s">
        <v>756</v>
      </c>
      <c r="J48" s="142" t="str">
        <f>VLOOKUP(I48,'[1]ตัวย่อ(ต่อท้าย)'!$B$2:$C$515,2,FALSE)</f>
        <v>อส.</v>
      </c>
      <c r="K48" s="142" t="s">
        <v>166</v>
      </c>
      <c r="L48" s="142" t="s">
        <v>2031</v>
      </c>
      <c r="M48" s="143" t="str">
        <f t="shared" si="1"/>
        <v>v3_050602V02</v>
      </c>
      <c r="N48" s="144" t="s">
        <v>1985</v>
      </c>
      <c r="O48" s="144" t="s">
        <v>2943</v>
      </c>
      <c r="P48" s="144"/>
      <c r="Q48" s="142" t="s">
        <v>2077</v>
      </c>
      <c r="R48" s="141" t="s">
        <v>949</v>
      </c>
    </row>
    <row r="49" spans="1:18">
      <c r="A49" s="141" t="s">
        <v>1641</v>
      </c>
      <c r="B49" s="164" t="str">
        <f t="shared" si="0"/>
        <v>ปรับปรุงถนนเพื่อรองรับนักท่องเที่ยว จังหวัดระนอง</v>
      </c>
      <c r="C49" s="142" t="s">
        <v>1642</v>
      </c>
      <c r="D49" s="142" t="s">
        <v>41</v>
      </c>
      <c r="E49" s="142">
        <v>2566</v>
      </c>
      <c r="F49" s="142" t="s">
        <v>432</v>
      </c>
      <c r="G49" s="143" t="s">
        <v>438</v>
      </c>
      <c r="H49" s="142" t="s">
        <v>1643</v>
      </c>
      <c r="I49" s="142" t="s">
        <v>100</v>
      </c>
      <c r="J49" s="142" t="str">
        <f>VLOOKUP(I49,'[1]ตัวย่อ(ต่อท้าย)'!$B$2:$C$515,2,FALSE)</f>
        <v>ทช.</v>
      </c>
      <c r="K49" s="142" t="s">
        <v>101</v>
      </c>
      <c r="L49" s="142" t="s">
        <v>2031</v>
      </c>
      <c r="M49" s="143" t="str">
        <f t="shared" si="1"/>
        <v>v3_050602V01</v>
      </c>
      <c r="N49" s="144" t="s">
        <v>1937</v>
      </c>
      <c r="O49" s="144" t="s">
        <v>2943</v>
      </c>
      <c r="P49" s="144"/>
      <c r="Q49" s="142" t="s">
        <v>2078</v>
      </c>
      <c r="R49" s="141" t="s">
        <v>905</v>
      </c>
    </row>
    <row r="50" spans="1:18">
      <c r="A50" s="141" t="s">
        <v>1638</v>
      </c>
      <c r="B50" s="164" t="str">
        <f t="shared" si="0"/>
        <v>ก่อสร้างห้องน้ำสาธารณะบริเวณน้ำตกปางสีดา เพื่อส่งเสริมการท่องเที่ยวอุทยานแห่งชาติปางสีดา</v>
      </c>
      <c r="C50" s="142" t="s">
        <v>1639</v>
      </c>
      <c r="D50" s="142" t="s">
        <v>41</v>
      </c>
      <c r="E50" s="142">
        <v>2566</v>
      </c>
      <c r="F50" s="142" t="s">
        <v>432</v>
      </c>
      <c r="G50" s="143" t="s">
        <v>438</v>
      </c>
      <c r="H50" s="142" t="s">
        <v>164</v>
      </c>
      <c r="I50" s="142" t="s">
        <v>165</v>
      </c>
      <c r="J50" s="142" t="str">
        <f>VLOOKUP(I50,'[1]ตัวย่อ(ต่อท้าย)'!$B$2:$C$515,2,FALSE)</f>
        <v>สป.ทส.</v>
      </c>
      <c r="K50" s="142" t="s">
        <v>166</v>
      </c>
      <c r="L50" s="142" t="s">
        <v>2031</v>
      </c>
      <c r="M50" s="143" t="str">
        <f t="shared" si="1"/>
        <v>v3_050602V03</v>
      </c>
      <c r="N50" s="144" t="s">
        <v>2051</v>
      </c>
      <c r="O50" s="144" t="s">
        <v>2943</v>
      </c>
      <c r="P50" s="144"/>
      <c r="Q50" s="142" t="s">
        <v>2079</v>
      </c>
      <c r="R50" s="141" t="s">
        <v>927</v>
      </c>
    </row>
    <row r="51" spans="1:18">
      <c r="A51" s="141" t="s">
        <v>1645</v>
      </c>
      <c r="B51" s="164" t="str">
        <f t="shared" si="0"/>
        <v>โครงการพัฒนาและขยายผลโครงการอันเนื่องมาจากพระราชดำริจังหวัดยะลา ปี พ.ศ. 2566</v>
      </c>
      <c r="C51" s="142" t="s">
        <v>1646</v>
      </c>
      <c r="D51" s="142" t="s">
        <v>41</v>
      </c>
      <c r="E51" s="142">
        <v>2566</v>
      </c>
      <c r="F51" s="142" t="s">
        <v>1542</v>
      </c>
      <c r="G51" s="143" t="s">
        <v>438</v>
      </c>
      <c r="H51" s="142" t="s">
        <v>1647</v>
      </c>
      <c r="I51" s="142" t="s">
        <v>70</v>
      </c>
      <c r="J51" s="142" t="str">
        <f>VLOOKUP(I51,'[1]ตัวย่อ(ต่อท้าย)'!$B$2:$C$515,2,FALSE)</f>
        <v>สป.กก.</v>
      </c>
      <c r="K51" s="142" t="s">
        <v>47</v>
      </c>
      <c r="L51" s="142" t="s">
        <v>2031</v>
      </c>
      <c r="M51" s="143" t="str">
        <f t="shared" si="1"/>
        <v>v3_050602V02</v>
      </c>
      <c r="N51" s="144" t="s">
        <v>1985</v>
      </c>
      <c r="O51" s="144" t="s">
        <v>2943</v>
      </c>
      <c r="P51" s="144"/>
      <c r="Q51" s="142" t="s">
        <v>2080</v>
      </c>
      <c r="R51" s="141" t="s">
        <v>949</v>
      </c>
    </row>
    <row r="52" spans="1:18">
      <c r="A52" s="141" t="s">
        <v>1653</v>
      </c>
      <c r="B52" s="164" t="str">
        <f t="shared" si="0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52" s="142" t="s">
        <v>1654</v>
      </c>
      <c r="D52" s="142" t="s">
        <v>41</v>
      </c>
      <c r="E52" s="142">
        <v>2566</v>
      </c>
      <c r="F52" s="142" t="s">
        <v>1541</v>
      </c>
      <c r="G52" s="143" t="s">
        <v>438</v>
      </c>
      <c r="H52" s="142" t="s">
        <v>1130</v>
      </c>
      <c r="I52" s="142" t="s">
        <v>238</v>
      </c>
      <c r="J52" s="142" t="str">
        <f>VLOOKUP(I52,'[1]ตัวย่อ(ต่อท้าย)'!$B$2:$C$515,2,FALSE)</f>
        <v>ทล.</v>
      </c>
      <c r="K52" s="142" t="s">
        <v>101</v>
      </c>
      <c r="L52" s="142" t="s">
        <v>2031</v>
      </c>
      <c r="M52" s="143" t="str">
        <f t="shared" si="1"/>
        <v>v3_050602V01</v>
      </c>
      <c r="N52" s="144" t="s">
        <v>1937</v>
      </c>
      <c r="O52" s="144" t="s">
        <v>2943</v>
      </c>
      <c r="P52" s="144"/>
      <c r="Q52" s="142" t="s">
        <v>2081</v>
      </c>
      <c r="R52" s="141" t="s">
        <v>2042</v>
      </c>
    </row>
    <row r="53" spans="1:18">
      <c r="A53" s="141" t="s">
        <v>1660</v>
      </c>
      <c r="B53" s="164" t="str">
        <f t="shared" si="0"/>
        <v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v>
      </c>
      <c r="C53" s="142" t="s">
        <v>1661</v>
      </c>
      <c r="D53" s="142" t="s">
        <v>41</v>
      </c>
      <c r="E53" s="142">
        <v>2566</v>
      </c>
      <c r="F53" s="142" t="s">
        <v>432</v>
      </c>
      <c r="G53" s="143" t="s">
        <v>438</v>
      </c>
      <c r="H53" s="142" t="s">
        <v>1662</v>
      </c>
      <c r="I53" s="142" t="s">
        <v>756</v>
      </c>
      <c r="J53" s="142" t="str">
        <f>VLOOKUP(I53,'[1]ตัวย่อ(ต่อท้าย)'!$B$2:$C$515,2,FALSE)</f>
        <v>อส.</v>
      </c>
      <c r="K53" s="142" t="s">
        <v>166</v>
      </c>
      <c r="L53" s="142" t="s">
        <v>2031</v>
      </c>
      <c r="M53" s="143" t="str">
        <f t="shared" si="1"/>
        <v>v3_050602V02</v>
      </c>
      <c r="N53" s="144" t="s">
        <v>1985</v>
      </c>
      <c r="O53" s="144" t="s">
        <v>2943</v>
      </c>
      <c r="P53" s="144"/>
      <c r="Q53" s="142" t="s">
        <v>2082</v>
      </c>
      <c r="R53" s="141" t="s">
        <v>949</v>
      </c>
    </row>
    <row r="54" spans="1:18">
      <c r="A54" s="141" t="s">
        <v>1664</v>
      </c>
      <c r="B54" s="164" t="str">
        <f t="shared" si="0"/>
        <v>โครงการพัฒนาและยกระดับแหล่งเรียนรู้ป่าชายเลนและท่องเที่ยวเชิงนิเวศ</v>
      </c>
      <c r="C54" s="142" t="s">
        <v>1665</v>
      </c>
      <c r="D54" s="142" t="s">
        <v>41</v>
      </c>
      <c r="E54" s="142">
        <v>2566</v>
      </c>
      <c r="F54" s="142" t="s">
        <v>432</v>
      </c>
      <c r="G54" s="143" t="s">
        <v>438</v>
      </c>
      <c r="H54" s="142"/>
      <c r="I54" s="142" t="s">
        <v>2954</v>
      </c>
      <c r="J54" s="142" t="str">
        <f>VLOOKUP(I54,'[1]ตัวย่อ(ต่อท้าย)'!$B$2:$C$515,2,FALSE)</f>
        <v>ปัตตานี</v>
      </c>
      <c r="K54" s="142" t="s">
        <v>293</v>
      </c>
      <c r="L54" s="142" t="s">
        <v>2031</v>
      </c>
      <c r="M54" s="143" t="str">
        <f t="shared" si="1"/>
        <v>v3_050602V01</v>
      </c>
      <c r="N54" s="144" t="s">
        <v>1937</v>
      </c>
      <c r="O54" s="144" t="s">
        <v>2943</v>
      </c>
      <c r="P54" s="144"/>
      <c r="Q54" s="142" t="s">
        <v>2083</v>
      </c>
      <c r="R54" s="141" t="s">
        <v>905</v>
      </c>
    </row>
    <row r="55" spans="1:18">
      <c r="A55" s="141" t="s">
        <v>1673</v>
      </c>
      <c r="B55" s="164" t="str">
        <f t="shared" si="0"/>
        <v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v>
      </c>
      <c r="C55" s="142" t="s">
        <v>1674</v>
      </c>
      <c r="D55" s="142" t="s">
        <v>41</v>
      </c>
      <c r="E55" s="142">
        <v>2566</v>
      </c>
      <c r="F55" s="142" t="s">
        <v>432</v>
      </c>
      <c r="G55" s="143" t="s">
        <v>438</v>
      </c>
      <c r="H55" s="142" t="s">
        <v>1662</v>
      </c>
      <c r="I55" s="142" t="s">
        <v>756</v>
      </c>
      <c r="J55" s="142" t="str">
        <f>VLOOKUP(I55,'[1]ตัวย่อ(ต่อท้าย)'!$B$2:$C$515,2,FALSE)</f>
        <v>อส.</v>
      </c>
      <c r="K55" s="142" t="s">
        <v>166</v>
      </c>
      <c r="L55" s="142" t="s">
        <v>2031</v>
      </c>
      <c r="M55" s="143" t="str">
        <f t="shared" si="1"/>
        <v>v3_050602V02</v>
      </c>
      <c r="N55" s="144" t="s">
        <v>1985</v>
      </c>
      <c r="O55" s="144" t="s">
        <v>2943</v>
      </c>
      <c r="P55" s="144"/>
      <c r="Q55" s="142" t="s">
        <v>2084</v>
      </c>
      <c r="R55" s="141" t="s">
        <v>949</v>
      </c>
    </row>
    <row r="56" spans="1:18">
      <c r="A56" s="141" t="s">
        <v>1676</v>
      </c>
      <c r="B56" s="164" t="str">
        <f t="shared" si="0"/>
        <v>โครงการค่าใช้จ่ายในการพัฒนาและจัดทำบัญชีประชาชาติด้านการท่องเที่ยว ประจำปีงบประมาณ พ.ศ. 2566</v>
      </c>
      <c r="C56" s="142" t="s">
        <v>1677</v>
      </c>
      <c r="D56" s="142" t="s">
        <v>41</v>
      </c>
      <c r="E56" s="142">
        <v>2566</v>
      </c>
      <c r="F56" s="142" t="s">
        <v>1605</v>
      </c>
      <c r="G56" s="143" t="s">
        <v>1678</v>
      </c>
      <c r="H56" s="142" t="s">
        <v>112</v>
      </c>
      <c r="I56" s="142" t="s">
        <v>70</v>
      </c>
      <c r="J56" s="142" t="str">
        <f>VLOOKUP(I56,'[1]ตัวย่อ(ต่อท้าย)'!$B$2:$C$515,2,FALSE)</f>
        <v>สป.กก.</v>
      </c>
      <c r="K56" s="142" t="s">
        <v>47</v>
      </c>
      <c r="L56" s="142" t="s">
        <v>2031</v>
      </c>
      <c r="M56" s="143" t="str">
        <f t="shared" si="1"/>
        <v>v3_050602V02</v>
      </c>
      <c r="N56" s="144" t="s">
        <v>1973</v>
      </c>
      <c r="O56" s="144" t="s">
        <v>2943</v>
      </c>
      <c r="P56" s="144"/>
      <c r="Q56" s="142" t="s">
        <v>2085</v>
      </c>
      <c r="R56" s="141" t="s">
        <v>910</v>
      </c>
    </row>
    <row r="57" spans="1:18">
      <c r="A57" s="141" t="s">
        <v>1670</v>
      </c>
      <c r="B57" s="164" t="str">
        <f t="shared" si="0"/>
        <v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v>
      </c>
      <c r="C57" s="142" t="s">
        <v>1671</v>
      </c>
      <c r="D57" s="142" t="s">
        <v>41</v>
      </c>
      <c r="E57" s="142">
        <v>2566</v>
      </c>
      <c r="F57" s="142" t="s">
        <v>432</v>
      </c>
      <c r="G57" s="143" t="s">
        <v>438</v>
      </c>
      <c r="H57" s="142" t="s">
        <v>1662</v>
      </c>
      <c r="I57" s="142" t="s">
        <v>756</v>
      </c>
      <c r="J57" s="142" t="str">
        <f>VLOOKUP(I57,'[1]ตัวย่อ(ต่อท้าย)'!$B$2:$C$515,2,FALSE)</f>
        <v>อส.</v>
      </c>
      <c r="K57" s="142" t="s">
        <v>166</v>
      </c>
      <c r="L57" s="142" t="s">
        <v>2031</v>
      </c>
      <c r="M57" s="143" t="str">
        <f t="shared" si="1"/>
        <v>v3_050602V02</v>
      </c>
      <c r="N57" s="144" t="s">
        <v>1985</v>
      </c>
      <c r="O57" s="144" t="s">
        <v>2943</v>
      </c>
      <c r="P57" s="144"/>
      <c r="Q57" s="142" t="s">
        <v>2086</v>
      </c>
      <c r="R57" s="141" t="s">
        <v>949</v>
      </c>
    </row>
    <row r="58" spans="1:18">
      <c r="A58" s="141" t="s">
        <v>1689</v>
      </c>
      <c r="B58" s="164" t="str">
        <f t="shared" si="0"/>
        <v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v>
      </c>
      <c r="C58" s="142" t="s">
        <v>1690</v>
      </c>
      <c r="D58" s="142" t="s">
        <v>41</v>
      </c>
      <c r="E58" s="142">
        <v>2566</v>
      </c>
      <c r="F58" s="142" t="s">
        <v>424</v>
      </c>
      <c r="G58" s="143" t="s">
        <v>438</v>
      </c>
      <c r="H58" s="142" t="s">
        <v>1691</v>
      </c>
      <c r="I58" s="142" t="s">
        <v>61</v>
      </c>
      <c r="J58" s="142" t="str">
        <f>VLOOKUP(I58,'[1]ตัวย่อ(ต่อท้าย)'!$B$2:$C$515,2,FALSE)</f>
        <v>ยผ.</v>
      </c>
      <c r="K58" s="142" t="s">
        <v>62</v>
      </c>
      <c r="L58" s="142" t="s">
        <v>2031</v>
      </c>
      <c r="M58" s="143" t="str">
        <f t="shared" si="1"/>
        <v>v3_050602V02</v>
      </c>
      <c r="N58" s="144" t="s">
        <v>2088</v>
      </c>
      <c r="O58" s="144" t="s">
        <v>2943</v>
      </c>
      <c r="P58" s="144"/>
      <c r="Q58" s="142" t="s">
        <v>2089</v>
      </c>
      <c r="R58" s="141" t="s">
        <v>2087</v>
      </c>
    </row>
    <row r="59" spans="1:18">
      <c r="A59" s="141" t="s">
        <v>1684</v>
      </c>
      <c r="B59" s="164" t="str">
        <f t="shared" si="0"/>
        <v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v>
      </c>
      <c r="C59" s="142" t="s">
        <v>1685</v>
      </c>
      <c r="D59" s="142" t="s">
        <v>41</v>
      </c>
      <c r="E59" s="142">
        <v>2566</v>
      </c>
      <c r="F59" s="142" t="s">
        <v>843</v>
      </c>
      <c r="G59" s="143" t="s">
        <v>1686</v>
      </c>
      <c r="H59" s="142" t="s">
        <v>1687</v>
      </c>
      <c r="I59" s="142" t="s">
        <v>61</v>
      </c>
      <c r="J59" s="142" t="str">
        <f>VLOOKUP(I59,'[1]ตัวย่อ(ต่อท้าย)'!$B$2:$C$515,2,FALSE)</f>
        <v>ยผ.</v>
      </c>
      <c r="K59" s="142" t="s">
        <v>62</v>
      </c>
      <c r="L59" s="142" t="s">
        <v>2031</v>
      </c>
      <c r="M59" s="143" t="str">
        <f t="shared" si="1"/>
        <v>v3_050602V03</v>
      </c>
      <c r="N59" s="144" t="s">
        <v>2051</v>
      </c>
      <c r="O59" s="144" t="s">
        <v>2943</v>
      </c>
      <c r="P59" s="144"/>
      <c r="Q59" s="142" t="s">
        <v>2090</v>
      </c>
      <c r="R59" s="141" t="s">
        <v>927</v>
      </c>
    </row>
    <row r="60" spans="1:18">
      <c r="A60" s="141" t="s">
        <v>1721</v>
      </c>
      <c r="B60" s="164" t="str">
        <f t="shared" si="0"/>
        <v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60" s="142" t="s">
        <v>1722</v>
      </c>
      <c r="D60" s="142" t="s">
        <v>41</v>
      </c>
      <c r="E60" s="142">
        <v>2566</v>
      </c>
      <c r="F60" s="142" t="s">
        <v>432</v>
      </c>
      <c r="G60" s="143" t="s">
        <v>438</v>
      </c>
      <c r="H60" s="142" t="s">
        <v>1712</v>
      </c>
      <c r="I60" s="142" t="s">
        <v>756</v>
      </c>
      <c r="J60" s="142" t="str">
        <f>VLOOKUP(I60,'[1]ตัวย่อ(ต่อท้าย)'!$B$2:$C$515,2,FALSE)</f>
        <v>อส.</v>
      </c>
      <c r="K60" s="142" t="s">
        <v>166</v>
      </c>
      <c r="L60" s="142" t="s">
        <v>2031</v>
      </c>
      <c r="M60" s="143" t="str">
        <f t="shared" si="1"/>
        <v>v3_050602V01</v>
      </c>
      <c r="N60" s="144" t="s">
        <v>1937</v>
      </c>
      <c r="O60" s="144" t="s">
        <v>2943</v>
      </c>
      <c r="P60" s="144"/>
      <c r="Q60" s="142" t="s">
        <v>2091</v>
      </c>
      <c r="R60" s="141" t="s">
        <v>2042</v>
      </c>
    </row>
    <row r="61" spans="1:18">
      <c r="A61" s="141" t="s">
        <v>1739</v>
      </c>
      <c r="B61" s="164" t="str">
        <f t="shared" si="0"/>
        <v xml:space="preserve"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  </v>
      </c>
      <c r="C61" s="142" t="s">
        <v>2092</v>
      </c>
      <c r="D61" s="142" t="s">
        <v>41</v>
      </c>
      <c r="E61" s="142">
        <v>2566</v>
      </c>
      <c r="F61" s="142" t="s">
        <v>432</v>
      </c>
      <c r="G61" s="143" t="s">
        <v>438</v>
      </c>
      <c r="H61" s="142" t="s">
        <v>1741</v>
      </c>
      <c r="I61" s="142" t="s">
        <v>61</v>
      </c>
      <c r="J61" s="142" t="str">
        <f>VLOOKUP(I61,'[1]ตัวย่อ(ต่อท้าย)'!$B$2:$C$515,2,FALSE)</f>
        <v>ยผ.</v>
      </c>
      <c r="K61" s="142" t="s">
        <v>62</v>
      </c>
      <c r="L61" s="142" t="s">
        <v>2031</v>
      </c>
      <c r="M61" s="143" t="str">
        <f t="shared" si="1"/>
        <v>v3_050602V03</v>
      </c>
      <c r="N61" s="144" t="s">
        <v>2051</v>
      </c>
      <c r="O61" s="144" t="s">
        <v>2943</v>
      </c>
      <c r="P61" s="144"/>
      <c r="Q61" s="142" t="s">
        <v>2093</v>
      </c>
      <c r="R61" s="141" t="s">
        <v>927</v>
      </c>
    </row>
    <row r="62" spans="1:18">
      <c r="A62" s="141" t="s">
        <v>1743</v>
      </c>
      <c r="B62" s="164" t="str">
        <f t="shared" si="0"/>
        <v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v>
      </c>
      <c r="C62" s="142" t="s">
        <v>1744</v>
      </c>
      <c r="D62" s="142" t="s">
        <v>41</v>
      </c>
      <c r="E62" s="142">
        <v>2566</v>
      </c>
      <c r="F62" s="142" t="s">
        <v>432</v>
      </c>
      <c r="G62" s="143" t="s">
        <v>438</v>
      </c>
      <c r="H62" s="142" t="s">
        <v>1745</v>
      </c>
      <c r="I62" s="142" t="s">
        <v>238</v>
      </c>
      <c r="J62" s="142" t="str">
        <f>VLOOKUP(I62,'[1]ตัวย่อ(ต่อท้าย)'!$B$2:$C$515,2,FALSE)</f>
        <v>ทล.</v>
      </c>
      <c r="K62" s="142" t="s">
        <v>101</v>
      </c>
      <c r="L62" s="142" t="s">
        <v>2031</v>
      </c>
      <c r="M62" s="143" t="str">
        <f t="shared" si="1"/>
        <v>v3_050602V01</v>
      </c>
      <c r="N62" s="144" t="s">
        <v>1937</v>
      </c>
      <c r="O62" s="144" t="s">
        <v>2943</v>
      </c>
      <c r="P62" s="144"/>
      <c r="Q62" s="142" t="s">
        <v>2094</v>
      </c>
      <c r="R62" s="141" t="s">
        <v>905</v>
      </c>
    </row>
    <row r="63" spans="1:18">
      <c r="A63" s="141" t="s">
        <v>1763</v>
      </c>
      <c r="B63" s="164" t="str">
        <f t="shared" si="0"/>
        <v>โครงการปรับปรุงทางเดินศึกษาธรรมชาติเกาะไหง</v>
      </c>
      <c r="C63" s="142" t="s">
        <v>1764</v>
      </c>
      <c r="D63" s="142" t="s">
        <v>41</v>
      </c>
      <c r="E63" s="142">
        <v>2566</v>
      </c>
      <c r="F63" s="142" t="s">
        <v>432</v>
      </c>
      <c r="G63" s="143" t="s">
        <v>438</v>
      </c>
      <c r="H63" s="142" t="s">
        <v>1765</v>
      </c>
      <c r="I63" s="142" t="s">
        <v>756</v>
      </c>
      <c r="J63" s="142" t="str">
        <f>VLOOKUP(I63,'[1]ตัวย่อ(ต่อท้าย)'!$B$2:$C$515,2,FALSE)</f>
        <v>อส.</v>
      </c>
      <c r="K63" s="142" t="s">
        <v>166</v>
      </c>
      <c r="L63" s="142" t="s">
        <v>2031</v>
      </c>
      <c r="M63" s="143" t="str">
        <f t="shared" si="1"/>
        <v>v3_050602V03</v>
      </c>
      <c r="N63" s="144" t="s">
        <v>1952</v>
      </c>
      <c r="O63" s="144" t="s">
        <v>2943</v>
      </c>
      <c r="P63" s="144"/>
      <c r="Q63" s="142" t="s">
        <v>2095</v>
      </c>
      <c r="R63" s="141" t="s">
        <v>923</v>
      </c>
    </row>
    <row r="64" spans="1:18">
      <c r="A64" s="141" t="s">
        <v>1767</v>
      </c>
      <c r="B64" s="164" t="str">
        <f t="shared" si="0"/>
        <v>โครงการปรัปปรุงทางเดินเท้าเพื่อรองรับอารยสถาปัตย์ในอุทยานแห่งชาติหมู่เกาะลันตา</v>
      </c>
      <c r="C64" s="142" t="s">
        <v>1768</v>
      </c>
      <c r="D64" s="142" t="s">
        <v>41</v>
      </c>
      <c r="E64" s="142">
        <v>2566</v>
      </c>
      <c r="F64" s="142" t="s">
        <v>432</v>
      </c>
      <c r="G64" s="143" t="s">
        <v>438</v>
      </c>
      <c r="H64" s="142" t="s">
        <v>1765</v>
      </c>
      <c r="I64" s="142" t="s">
        <v>756</v>
      </c>
      <c r="J64" s="142" t="str">
        <f>VLOOKUP(I64,'[1]ตัวย่อ(ต่อท้าย)'!$B$2:$C$515,2,FALSE)</f>
        <v>อส.</v>
      </c>
      <c r="K64" s="142" t="s">
        <v>166</v>
      </c>
      <c r="L64" s="142" t="s">
        <v>2031</v>
      </c>
      <c r="M64" s="143" t="str">
        <f t="shared" si="1"/>
        <v>v3_050602V01</v>
      </c>
      <c r="N64" s="144" t="s">
        <v>2035</v>
      </c>
      <c r="O64" s="144" t="s">
        <v>2943</v>
      </c>
      <c r="P64" s="144"/>
      <c r="Q64" s="142" t="s">
        <v>2096</v>
      </c>
      <c r="R64" s="141" t="s">
        <v>2061</v>
      </c>
    </row>
    <row r="65" spans="1:18">
      <c r="A65" s="141" t="s">
        <v>1703</v>
      </c>
      <c r="B65" s="164" t="str">
        <f t="shared" si="0"/>
        <v>โครงการค่าใช้จ่ายในการรวบรวมข้อมูลสถิติและรายได้ด้านการท่องเที่ยว</v>
      </c>
      <c r="C65" s="142" t="s">
        <v>1704</v>
      </c>
      <c r="D65" s="142" t="s">
        <v>41</v>
      </c>
      <c r="E65" s="142">
        <v>2566</v>
      </c>
      <c r="F65" s="142" t="s">
        <v>432</v>
      </c>
      <c r="G65" s="143" t="s">
        <v>438</v>
      </c>
      <c r="H65" s="142" t="s">
        <v>112</v>
      </c>
      <c r="I65" s="142" t="s">
        <v>70</v>
      </c>
      <c r="J65" s="142" t="str">
        <f>VLOOKUP(I65,'[1]ตัวย่อ(ต่อท้าย)'!$B$2:$C$515,2,FALSE)</f>
        <v>สป.กก.</v>
      </c>
      <c r="K65" s="142" t="s">
        <v>47</v>
      </c>
      <c r="L65" s="142" t="s">
        <v>2031</v>
      </c>
      <c r="M65" s="143" t="str">
        <f t="shared" si="1"/>
        <v>v3_050602V02</v>
      </c>
      <c r="N65" s="144" t="s">
        <v>1973</v>
      </c>
      <c r="O65" s="144" t="s">
        <v>2943</v>
      </c>
      <c r="P65" s="144"/>
      <c r="Q65" s="142" t="s">
        <v>2097</v>
      </c>
      <c r="R65" s="141" t="s">
        <v>910</v>
      </c>
    </row>
    <row r="66" spans="1:18">
      <c r="A66" s="141" t="s">
        <v>1706</v>
      </c>
      <c r="B66" s="164" t="str">
        <f t="shared" si="0"/>
        <v>โครงการก่อสร้างเส้นทางศึกษาธรรมชาติของสวนพฤกษศาสตร์เขาช่อง</v>
      </c>
      <c r="C66" s="142" t="s">
        <v>1707</v>
      </c>
      <c r="D66" s="142" t="s">
        <v>41</v>
      </c>
      <c r="E66" s="142">
        <v>2566</v>
      </c>
      <c r="F66" s="142" t="s">
        <v>432</v>
      </c>
      <c r="G66" s="143" t="s">
        <v>438</v>
      </c>
      <c r="H66" s="142" t="s">
        <v>1708</v>
      </c>
      <c r="I66" s="142" t="s">
        <v>756</v>
      </c>
      <c r="J66" s="142" t="str">
        <f>VLOOKUP(I66,'[1]ตัวย่อ(ต่อท้าย)'!$B$2:$C$515,2,FALSE)</f>
        <v>อส.</v>
      </c>
      <c r="K66" s="142" t="s">
        <v>166</v>
      </c>
      <c r="L66" s="142" t="s">
        <v>2031</v>
      </c>
      <c r="M66" s="143" t="str">
        <f t="shared" si="1"/>
        <v>v3_050602V01</v>
      </c>
      <c r="N66" s="144" t="s">
        <v>1937</v>
      </c>
      <c r="O66" s="144" t="s">
        <v>2943</v>
      </c>
      <c r="P66" s="144"/>
      <c r="Q66" s="142" t="s">
        <v>2098</v>
      </c>
      <c r="R66" s="141" t="s">
        <v>905</v>
      </c>
    </row>
    <row r="67" spans="1:18">
      <c r="A67" s="141" t="s">
        <v>1714</v>
      </c>
      <c r="B67" s="164" t="str">
        <f t="shared" si="0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67" s="142" t="s">
        <v>1711</v>
      </c>
      <c r="D67" s="142" t="s">
        <v>41</v>
      </c>
      <c r="E67" s="142">
        <v>2566</v>
      </c>
      <c r="F67" s="142" t="s">
        <v>432</v>
      </c>
      <c r="G67" s="143" t="s">
        <v>438</v>
      </c>
      <c r="H67" s="142" t="s">
        <v>1712</v>
      </c>
      <c r="I67" s="142" t="s">
        <v>756</v>
      </c>
      <c r="J67" s="142" t="str">
        <f>VLOOKUP(I67,'[1]ตัวย่อ(ต่อท้าย)'!$B$2:$C$515,2,FALSE)</f>
        <v>อส.</v>
      </c>
      <c r="K67" s="142" t="s">
        <v>166</v>
      </c>
      <c r="L67" s="142" t="s">
        <v>2031</v>
      </c>
      <c r="M67" s="143" t="str">
        <f t="shared" si="1"/>
        <v>v3_050602V01</v>
      </c>
      <c r="N67" s="144" t="s">
        <v>1937</v>
      </c>
      <c r="O67" s="144" t="s">
        <v>2943</v>
      </c>
      <c r="P67" s="144"/>
      <c r="Q67" s="142" t="s">
        <v>2099</v>
      </c>
      <c r="R67" s="141" t="s">
        <v>2042</v>
      </c>
    </row>
    <row r="68" spans="1:18">
      <c r="A68" s="141" t="s">
        <v>1716</v>
      </c>
      <c r="B68" s="164" t="str">
        <f t="shared" si="0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68" s="142" t="s">
        <v>1711</v>
      </c>
      <c r="D68" s="142" t="s">
        <v>41</v>
      </c>
      <c r="E68" s="142">
        <v>2566</v>
      </c>
      <c r="F68" s="142" t="s">
        <v>432</v>
      </c>
      <c r="G68" s="143" t="s">
        <v>438</v>
      </c>
      <c r="H68" s="142" t="s">
        <v>1712</v>
      </c>
      <c r="I68" s="142" t="s">
        <v>756</v>
      </c>
      <c r="J68" s="142" t="str">
        <f>VLOOKUP(I68,'[1]ตัวย่อ(ต่อท้าย)'!$B$2:$C$515,2,FALSE)</f>
        <v>อส.</v>
      </c>
      <c r="K68" s="142" t="s">
        <v>166</v>
      </c>
      <c r="L68" s="142" t="s">
        <v>2031</v>
      </c>
      <c r="M68" s="143" t="str">
        <f t="shared" si="1"/>
        <v>v3_050602V01</v>
      </c>
      <c r="N68" s="144" t="s">
        <v>1937</v>
      </c>
      <c r="O68" s="144" t="s">
        <v>2943</v>
      </c>
      <c r="P68" s="144"/>
      <c r="Q68" s="142" t="s">
        <v>2100</v>
      </c>
      <c r="R68" s="141" t="s">
        <v>2042</v>
      </c>
    </row>
    <row r="69" spans="1:18">
      <c r="A69" s="141" t="s">
        <v>1718</v>
      </c>
      <c r="B69" s="164" t="str">
        <f t="shared" si="0"/>
        <v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69" s="142" t="s">
        <v>1719</v>
      </c>
      <c r="D69" s="142" t="s">
        <v>41</v>
      </c>
      <c r="E69" s="142">
        <v>2566</v>
      </c>
      <c r="F69" s="142" t="s">
        <v>432</v>
      </c>
      <c r="G69" s="143" t="s">
        <v>438</v>
      </c>
      <c r="H69" s="142" t="s">
        <v>1712</v>
      </c>
      <c r="I69" s="142" t="s">
        <v>756</v>
      </c>
      <c r="J69" s="142" t="str">
        <f>VLOOKUP(I69,'[1]ตัวย่อ(ต่อท้าย)'!$B$2:$C$515,2,FALSE)</f>
        <v>อส.</v>
      </c>
      <c r="K69" s="142" t="s">
        <v>166</v>
      </c>
      <c r="L69" s="142" t="s">
        <v>2031</v>
      </c>
      <c r="M69" s="143" t="str">
        <f t="shared" si="1"/>
        <v>v3_050602V01</v>
      </c>
      <c r="N69" s="144" t="s">
        <v>1937</v>
      </c>
      <c r="O69" s="144" t="s">
        <v>2943</v>
      </c>
      <c r="P69" s="144"/>
      <c r="Q69" s="142" t="s">
        <v>2101</v>
      </c>
      <c r="R69" s="141" t="s">
        <v>2042</v>
      </c>
    </row>
    <row r="70" spans="1:18">
      <c r="A70" s="141" t="s">
        <v>1750</v>
      </c>
      <c r="B70" s="164" t="s">
        <v>1751</v>
      </c>
      <c r="C70" s="142" t="s">
        <v>1751</v>
      </c>
      <c r="D70" s="142" t="s">
        <v>41</v>
      </c>
      <c r="E70" s="142">
        <v>2566</v>
      </c>
      <c r="F70" s="142" t="s">
        <v>1613</v>
      </c>
      <c r="G70" s="143" t="s">
        <v>438</v>
      </c>
      <c r="H70" s="142" t="s">
        <v>361</v>
      </c>
      <c r="I70" s="142" t="s">
        <v>238</v>
      </c>
      <c r="J70" s="142" t="str">
        <f>VLOOKUP(I70,'[1]ตัวย่อ(ต่อท้าย)'!$B$2:$C$515,2,FALSE)</f>
        <v>ทล.</v>
      </c>
      <c r="K70" s="142" t="s">
        <v>101</v>
      </c>
      <c r="L70" s="142" t="s">
        <v>2031</v>
      </c>
      <c r="M70" s="143" t="str">
        <f t="shared" si="1"/>
        <v>v3_050602V01</v>
      </c>
      <c r="N70" s="144" t="s">
        <v>2035</v>
      </c>
      <c r="O70" s="144" t="s">
        <v>2943</v>
      </c>
      <c r="P70" s="144"/>
      <c r="Q70" s="142" t="s">
        <v>2102</v>
      </c>
      <c r="R70" s="141" t="s">
        <v>2061</v>
      </c>
    </row>
    <row r="71" spans="1:18">
      <c r="A71" s="141" t="s">
        <v>1756</v>
      </c>
      <c r="B71" s="164" t="str">
        <f t="shared" si="0"/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C71" s="142" t="s">
        <v>91</v>
      </c>
      <c r="D71" s="142" t="s">
        <v>41</v>
      </c>
      <c r="E71" s="142">
        <v>2566</v>
      </c>
      <c r="F71" s="142" t="s">
        <v>432</v>
      </c>
      <c r="G71" s="143" t="s">
        <v>438</v>
      </c>
      <c r="H71" s="142" t="s">
        <v>93</v>
      </c>
      <c r="I71" s="142" t="s">
        <v>70</v>
      </c>
      <c r="J71" s="142" t="str">
        <f>VLOOKUP(I71,'[1]ตัวย่อ(ต่อท้าย)'!$B$2:$C$515,2,FALSE)</f>
        <v>สป.กก.</v>
      </c>
      <c r="K71" s="142" t="s">
        <v>47</v>
      </c>
      <c r="L71" s="142" t="s">
        <v>2031</v>
      </c>
      <c r="M71" s="143" t="str">
        <f t="shared" si="1"/>
        <v>v3_050602V03</v>
      </c>
      <c r="N71" s="144" t="s">
        <v>2051</v>
      </c>
      <c r="O71" s="144" t="s">
        <v>2943</v>
      </c>
      <c r="P71" s="144"/>
      <c r="Q71" s="142" t="s">
        <v>2103</v>
      </c>
      <c r="R71" s="141" t="s">
        <v>927</v>
      </c>
    </row>
    <row r="72" spans="1:18">
      <c r="A72" s="141" t="s">
        <v>1710</v>
      </c>
      <c r="B72" s="164" t="str">
        <f t="shared" si="0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72" s="142" t="s">
        <v>1711</v>
      </c>
      <c r="D72" s="142" t="s">
        <v>41</v>
      </c>
      <c r="E72" s="142">
        <v>2566</v>
      </c>
      <c r="F72" s="142" t="s">
        <v>432</v>
      </c>
      <c r="G72" s="143" t="s">
        <v>438</v>
      </c>
      <c r="H72" s="142" t="s">
        <v>1712</v>
      </c>
      <c r="I72" s="142" t="s">
        <v>756</v>
      </c>
      <c r="J72" s="142" t="str">
        <f>VLOOKUP(I72,'[1]ตัวย่อ(ต่อท้าย)'!$B$2:$C$515,2,FALSE)</f>
        <v>อส.</v>
      </c>
      <c r="K72" s="142" t="s">
        <v>166</v>
      </c>
      <c r="L72" s="142" t="s">
        <v>2031</v>
      </c>
      <c r="M72" s="143" t="str">
        <f t="shared" si="1"/>
        <v>v3_050602V01</v>
      </c>
      <c r="N72" s="144" t="s">
        <v>1937</v>
      </c>
      <c r="O72" s="144" t="s">
        <v>2943</v>
      </c>
      <c r="P72" s="144"/>
      <c r="Q72" s="142" t="s">
        <v>2104</v>
      </c>
      <c r="R72" s="141" t="s">
        <v>2042</v>
      </c>
    </row>
    <row r="73" spans="1:18">
      <c r="A73" s="141" t="s">
        <v>1753</v>
      </c>
      <c r="B73" s="164" t="str">
        <f t="shared" si="0"/>
        <v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v>
      </c>
      <c r="C73" s="142" t="s">
        <v>1754</v>
      </c>
      <c r="D73" s="142" t="s">
        <v>41</v>
      </c>
      <c r="E73" s="142">
        <v>2566</v>
      </c>
      <c r="F73" s="142" t="s">
        <v>432</v>
      </c>
      <c r="G73" s="143" t="s">
        <v>438</v>
      </c>
      <c r="H73" s="142" t="s">
        <v>1100</v>
      </c>
      <c r="I73" s="142" t="s">
        <v>61</v>
      </c>
      <c r="J73" s="142" t="str">
        <f>VLOOKUP(I73,'[1]ตัวย่อ(ต่อท้าย)'!$B$2:$C$515,2,FALSE)</f>
        <v>ยผ.</v>
      </c>
      <c r="K73" s="142" t="s">
        <v>62</v>
      </c>
      <c r="L73" s="142" t="s">
        <v>2031</v>
      </c>
      <c r="M73" s="143" t="str">
        <f t="shared" si="1"/>
        <v>v3_050602V01</v>
      </c>
      <c r="N73" s="144" t="s">
        <v>1937</v>
      </c>
      <c r="O73" s="144" t="s">
        <v>2943</v>
      </c>
      <c r="P73" s="144"/>
      <c r="Q73" s="142" t="s">
        <v>2105</v>
      </c>
      <c r="R73" s="141" t="s">
        <v>905</v>
      </c>
    </row>
    <row r="74" spans="1:18">
      <c r="A74" s="141" t="s">
        <v>1747</v>
      </c>
      <c r="B74" s="164" t="str">
        <f t="shared" ref="B74:B137" si="2">HYPERLINK(Q74,C74)</f>
        <v>โครงการก่อสร้างสะพานข้ามแม่น้ำสาขาแม่น้ำแควใหญ่ เพื่อส่งเสริมการท่องเที่ยวจังหวัดกาญจนบุรี</v>
      </c>
      <c r="C74" s="142" t="s">
        <v>1748</v>
      </c>
      <c r="D74" s="142" t="s">
        <v>41</v>
      </c>
      <c r="E74" s="142">
        <v>2566</v>
      </c>
      <c r="F74" s="142" t="s">
        <v>432</v>
      </c>
      <c r="G74" s="143" t="s">
        <v>438</v>
      </c>
      <c r="H74" s="142" t="s">
        <v>1100</v>
      </c>
      <c r="I74" s="142" t="s">
        <v>61</v>
      </c>
      <c r="J74" s="142" t="str">
        <f>VLOOKUP(I74,'[1]ตัวย่อ(ต่อท้าย)'!$B$2:$C$515,2,FALSE)</f>
        <v>ยผ.</v>
      </c>
      <c r="K74" s="142" t="s">
        <v>62</v>
      </c>
      <c r="L74" s="142" t="s">
        <v>2031</v>
      </c>
      <c r="M74" s="143" t="str">
        <f t="shared" ref="M74:M137" si="3">LEFT(N74,12)</f>
        <v>v3_050602V01</v>
      </c>
      <c r="N74" s="144" t="s">
        <v>2035</v>
      </c>
      <c r="O74" s="144" t="s">
        <v>2943</v>
      </c>
      <c r="P74" s="144"/>
      <c r="Q74" s="142" t="s">
        <v>2106</v>
      </c>
      <c r="R74" s="141" t="s">
        <v>1522</v>
      </c>
    </row>
    <row r="75" spans="1:18">
      <c r="A75" s="141" t="s">
        <v>1758</v>
      </c>
      <c r="B75" s="164" t="str">
        <f t="shared" si="2"/>
        <v xml:space="preserve">โครงการพัฒนาศักยภาพแหล่งท่องเที่ยวเรียนรู้ธรรมชาติ อุทยานแห่งชาติอ่าวมะนาว-เขาตันหยง </v>
      </c>
      <c r="C75" s="142" t="s">
        <v>2107</v>
      </c>
      <c r="D75" s="142" t="s">
        <v>41</v>
      </c>
      <c r="E75" s="142">
        <v>2566</v>
      </c>
      <c r="F75" s="142" t="s">
        <v>432</v>
      </c>
      <c r="G75" s="143" t="s">
        <v>438</v>
      </c>
      <c r="H75" s="142" t="s">
        <v>1760</v>
      </c>
      <c r="I75" s="142" t="s">
        <v>165</v>
      </c>
      <c r="J75" s="142" t="str">
        <f>VLOOKUP(I75,'[1]ตัวย่อ(ต่อท้าย)'!$B$2:$C$515,2,FALSE)</f>
        <v>สป.ทส.</v>
      </c>
      <c r="K75" s="142" t="s">
        <v>166</v>
      </c>
      <c r="L75" s="142" t="s">
        <v>2031</v>
      </c>
      <c r="M75" s="143" t="str">
        <f t="shared" si="3"/>
        <v>v3_050602V02</v>
      </c>
      <c r="N75" s="144" t="s">
        <v>1967</v>
      </c>
      <c r="O75" s="144" t="s">
        <v>2943</v>
      </c>
      <c r="P75" s="144"/>
      <c r="Q75" s="142" t="s">
        <v>2108</v>
      </c>
      <c r="R75" s="141" t="s">
        <v>1761</v>
      </c>
    </row>
    <row r="76" spans="1:18">
      <c r="A76" s="141" t="s">
        <v>1700</v>
      </c>
      <c r="B76" s="164" t="str">
        <f t="shared" si="2"/>
        <v xml:space="preserve"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	</v>
      </c>
      <c r="C76" s="142" t="s">
        <v>2109</v>
      </c>
      <c r="D76" s="142" t="s">
        <v>41</v>
      </c>
      <c r="E76" s="142">
        <v>2566</v>
      </c>
      <c r="F76" s="142" t="s">
        <v>432</v>
      </c>
      <c r="G76" s="143" t="s">
        <v>1534</v>
      </c>
      <c r="H76" s="142"/>
      <c r="I76" s="142" t="s">
        <v>2967</v>
      </c>
      <c r="J76" s="142" t="str">
        <f>VLOOKUP(I76,'[1]ตัวย่อ(ต่อท้าย)'!$B$2:$C$515,2,FALSE)</f>
        <v>ลำพูน</v>
      </c>
      <c r="K76" s="142" t="s">
        <v>293</v>
      </c>
      <c r="L76" s="142" t="s">
        <v>2031</v>
      </c>
      <c r="M76" s="143" t="str">
        <f t="shared" si="3"/>
        <v>v3_050602V01</v>
      </c>
      <c r="N76" s="144" t="s">
        <v>1937</v>
      </c>
      <c r="O76" s="144" t="s">
        <v>2943</v>
      </c>
      <c r="P76" s="144"/>
      <c r="Q76" s="142" t="s">
        <v>2110</v>
      </c>
      <c r="R76" s="141" t="s">
        <v>905</v>
      </c>
    </row>
    <row r="77" spans="1:18">
      <c r="A77" s="141" t="s">
        <v>1693</v>
      </c>
      <c r="B77" s="164" t="str">
        <f t="shared" si="2"/>
        <v xml:space="preserve"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 </v>
      </c>
      <c r="C77" s="142" t="s">
        <v>2111</v>
      </c>
      <c r="D77" s="142" t="s">
        <v>41</v>
      </c>
      <c r="E77" s="142">
        <v>2566</v>
      </c>
      <c r="F77" s="142" t="s">
        <v>432</v>
      </c>
      <c r="G77" s="143" t="s">
        <v>1534</v>
      </c>
      <c r="H77" s="142"/>
      <c r="I77" s="142" t="s">
        <v>2967</v>
      </c>
      <c r="J77" s="142" t="str">
        <f>VLOOKUP(I77,'[1]ตัวย่อ(ต่อท้าย)'!$B$2:$C$515,2,FALSE)</f>
        <v>ลำพูน</v>
      </c>
      <c r="K77" s="142" t="s">
        <v>293</v>
      </c>
      <c r="L77" s="142" t="s">
        <v>2031</v>
      </c>
      <c r="M77" s="143" t="str">
        <f t="shared" si="3"/>
        <v>v3_050602V01</v>
      </c>
      <c r="N77" s="144" t="s">
        <v>1937</v>
      </c>
      <c r="O77" s="144" t="s">
        <v>2943</v>
      </c>
      <c r="P77" s="144"/>
      <c r="Q77" s="142" t="s">
        <v>2112</v>
      </c>
      <c r="R77" s="141" t="s">
        <v>2042</v>
      </c>
    </row>
    <row r="78" spans="1:18">
      <c r="A78" s="141" t="s">
        <v>1770</v>
      </c>
      <c r="B78" s="164" t="str">
        <f t="shared" si="2"/>
        <v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v>
      </c>
      <c r="C78" s="142" t="s">
        <v>1771</v>
      </c>
      <c r="D78" s="142" t="s">
        <v>41</v>
      </c>
      <c r="E78" s="142">
        <v>2566</v>
      </c>
      <c r="F78" s="142" t="s">
        <v>432</v>
      </c>
      <c r="G78" s="143" t="s">
        <v>438</v>
      </c>
      <c r="H78" s="142" t="s">
        <v>224</v>
      </c>
      <c r="I78" s="142" t="s">
        <v>70</v>
      </c>
      <c r="J78" s="142" t="str">
        <f>VLOOKUP(I78,'[1]ตัวย่อ(ต่อท้าย)'!$B$2:$C$515,2,FALSE)</f>
        <v>สป.กก.</v>
      </c>
      <c r="K78" s="142" t="s">
        <v>47</v>
      </c>
      <c r="L78" s="142" t="s">
        <v>2031</v>
      </c>
      <c r="M78" s="143" t="str">
        <f t="shared" si="3"/>
        <v>v3_050602V02</v>
      </c>
      <c r="N78" s="144" t="s">
        <v>1985</v>
      </c>
      <c r="O78" s="144" t="s">
        <v>2943</v>
      </c>
      <c r="P78" s="144"/>
      <c r="Q78" s="142" t="s">
        <v>2113</v>
      </c>
      <c r="R78" s="141" t="s">
        <v>949</v>
      </c>
    </row>
    <row r="79" spans="1:18">
      <c r="A79" s="141" t="s">
        <v>1776</v>
      </c>
      <c r="B79" s="164" t="str">
        <f t="shared" si="2"/>
        <v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v>
      </c>
      <c r="C79" s="142" t="s">
        <v>1777</v>
      </c>
      <c r="D79" s="142" t="s">
        <v>41</v>
      </c>
      <c r="E79" s="142">
        <v>2566</v>
      </c>
      <c r="F79" s="142" t="s">
        <v>432</v>
      </c>
      <c r="G79" s="143" t="s">
        <v>438</v>
      </c>
      <c r="H79" s="142" t="s">
        <v>1141</v>
      </c>
      <c r="I79" s="142" t="s">
        <v>756</v>
      </c>
      <c r="J79" s="142" t="str">
        <f>VLOOKUP(I79,'[1]ตัวย่อ(ต่อท้าย)'!$B$2:$C$515,2,FALSE)</f>
        <v>อส.</v>
      </c>
      <c r="K79" s="142" t="s">
        <v>166</v>
      </c>
      <c r="L79" s="142" t="s">
        <v>2031</v>
      </c>
      <c r="M79" s="143" t="str">
        <f t="shared" si="3"/>
        <v>v3_050602V01</v>
      </c>
      <c r="N79" s="144" t="s">
        <v>2035</v>
      </c>
      <c r="O79" s="144" t="s">
        <v>2943</v>
      </c>
      <c r="P79" s="144"/>
      <c r="Q79" s="142" t="s">
        <v>2114</v>
      </c>
      <c r="R79" s="141" t="s">
        <v>1522</v>
      </c>
    </row>
    <row r="80" spans="1:18">
      <c r="A80" s="141" t="s">
        <v>1783</v>
      </c>
      <c r="B80" s="164" t="str">
        <f t="shared" si="2"/>
        <v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v>
      </c>
      <c r="C80" s="142" t="s">
        <v>1784</v>
      </c>
      <c r="D80" s="142" t="s">
        <v>41</v>
      </c>
      <c r="E80" s="142">
        <v>2566</v>
      </c>
      <c r="F80" s="142" t="s">
        <v>432</v>
      </c>
      <c r="G80" s="143" t="s">
        <v>438</v>
      </c>
      <c r="H80" s="142" t="s">
        <v>1781</v>
      </c>
      <c r="I80" s="142" t="s">
        <v>165</v>
      </c>
      <c r="J80" s="142" t="str">
        <f>VLOOKUP(I80,'[1]ตัวย่อ(ต่อท้าย)'!$B$2:$C$515,2,FALSE)</f>
        <v>สป.ทส.</v>
      </c>
      <c r="K80" s="142" t="s">
        <v>166</v>
      </c>
      <c r="L80" s="142" t="s">
        <v>2031</v>
      </c>
      <c r="M80" s="143" t="str">
        <f t="shared" si="3"/>
        <v>v3_050602V02</v>
      </c>
      <c r="N80" s="144" t="s">
        <v>1985</v>
      </c>
      <c r="O80" s="144" t="s">
        <v>2943</v>
      </c>
      <c r="P80" s="144"/>
      <c r="Q80" s="142" t="s">
        <v>2115</v>
      </c>
      <c r="R80" s="141" t="s">
        <v>949</v>
      </c>
    </row>
    <row r="81" spans="1:18">
      <c r="A81" s="141" t="s">
        <v>1779</v>
      </c>
      <c r="B81" s="164" t="str">
        <f t="shared" si="2"/>
        <v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v>
      </c>
      <c r="C81" s="142" t="s">
        <v>1780</v>
      </c>
      <c r="D81" s="142" t="s">
        <v>41</v>
      </c>
      <c r="E81" s="142">
        <v>2566</v>
      </c>
      <c r="F81" s="142" t="s">
        <v>432</v>
      </c>
      <c r="G81" s="143" t="s">
        <v>438</v>
      </c>
      <c r="H81" s="142" t="s">
        <v>1781</v>
      </c>
      <c r="I81" s="142" t="s">
        <v>165</v>
      </c>
      <c r="J81" s="142" t="str">
        <f>VLOOKUP(I81,'[1]ตัวย่อ(ต่อท้าย)'!$B$2:$C$515,2,FALSE)</f>
        <v>สป.ทส.</v>
      </c>
      <c r="K81" s="142" t="s">
        <v>166</v>
      </c>
      <c r="L81" s="142" t="s">
        <v>2031</v>
      </c>
      <c r="M81" s="143" t="str">
        <f t="shared" si="3"/>
        <v>v3_050602V02</v>
      </c>
      <c r="N81" s="144" t="s">
        <v>1985</v>
      </c>
      <c r="O81" s="144" t="s">
        <v>2943</v>
      </c>
      <c r="P81" s="144"/>
      <c r="Q81" s="142" t="s">
        <v>2116</v>
      </c>
      <c r="R81" s="141" t="s">
        <v>949</v>
      </c>
    </row>
    <row r="82" spans="1:18">
      <c r="A82" s="141" t="s">
        <v>1793</v>
      </c>
      <c r="B82" s="164" t="str">
        <f t="shared" si="2"/>
        <v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v>
      </c>
      <c r="C82" s="142" t="s">
        <v>1794</v>
      </c>
      <c r="D82" s="142" t="s">
        <v>41</v>
      </c>
      <c r="E82" s="142">
        <v>2566</v>
      </c>
      <c r="F82" s="142" t="s">
        <v>432</v>
      </c>
      <c r="G82" s="143" t="s">
        <v>438</v>
      </c>
      <c r="H82" s="142" t="s">
        <v>1795</v>
      </c>
      <c r="I82" s="142" t="s">
        <v>100</v>
      </c>
      <c r="J82" s="142" t="str">
        <f>VLOOKUP(I82,'[1]ตัวย่อ(ต่อท้าย)'!$B$2:$C$515,2,FALSE)</f>
        <v>ทช.</v>
      </c>
      <c r="K82" s="142" t="s">
        <v>101</v>
      </c>
      <c r="L82" s="142" t="s">
        <v>2031</v>
      </c>
      <c r="M82" s="143" t="str">
        <f t="shared" si="3"/>
        <v>v3_050602V01</v>
      </c>
      <c r="N82" s="144" t="s">
        <v>2035</v>
      </c>
      <c r="O82" s="144" t="s">
        <v>2943</v>
      </c>
      <c r="P82" s="144"/>
      <c r="Q82" s="142" t="s">
        <v>2117</v>
      </c>
      <c r="R82" s="141" t="s">
        <v>1522</v>
      </c>
    </row>
    <row r="83" spans="1:18">
      <c r="A83" s="141" t="s">
        <v>1801</v>
      </c>
      <c r="B83" s="164" t="str">
        <f t="shared" si="2"/>
        <v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v>
      </c>
      <c r="C83" s="142" t="s">
        <v>1802</v>
      </c>
      <c r="D83" s="142" t="s">
        <v>41</v>
      </c>
      <c r="E83" s="142">
        <v>2566</v>
      </c>
      <c r="F83" s="142" t="s">
        <v>432</v>
      </c>
      <c r="G83" s="143" t="s">
        <v>438</v>
      </c>
      <c r="H83" s="142" t="s">
        <v>1803</v>
      </c>
      <c r="I83" s="142" t="s">
        <v>756</v>
      </c>
      <c r="J83" s="142" t="str">
        <f>VLOOKUP(I83,'[1]ตัวย่อ(ต่อท้าย)'!$B$2:$C$515,2,FALSE)</f>
        <v>อส.</v>
      </c>
      <c r="K83" s="142" t="s">
        <v>166</v>
      </c>
      <c r="L83" s="142" t="s">
        <v>2031</v>
      </c>
      <c r="M83" s="143" t="str">
        <f t="shared" si="3"/>
        <v>v3_050602V01</v>
      </c>
      <c r="N83" s="144" t="s">
        <v>1937</v>
      </c>
      <c r="O83" s="144" t="s">
        <v>2943</v>
      </c>
      <c r="P83" s="144"/>
      <c r="Q83" s="142" t="s">
        <v>2118</v>
      </c>
      <c r="R83" s="141" t="s">
        <v>2042</v>
      </c>
    </row>
    <row r="84" spans="1:18">
      <c r="A84" s="141" t="s">
        <v>1797</v>
      </c>
      <c r="B84" s="164" t="str">
        <f t="shared" si="2"/>
        <v>โครงการพัฒนาแหล่งท่องเที่ยวน้ำตกพ่าน  จังหวัดตรัง</v>
      </c>
      <c r="C84" s="142" t="s">
        <v>1798</v>
      </c>
      <c r="D84" s="142" t="s">
        <v>41</v>
      </c>
      <c r="E84" s="142">
        <v>2566</v>
      </c>
      <c r="F84" s="142" t="s">
        <v>432</v>
      </c>
      <c r="G84" s="143" t="s">
        <v>438</v>
      </c>
      <c r="H84" s="142" t="s">
        <v>1799</v>
      </c>
      <c r="I84" s="142" t="s">
        <v>756</v>
      </c>
      <c r="J84" s="142" t="str">
        <f>VLOOKUP(I84,'[1]ตัวย่อ(ต่อท้าย)'!$B$2:$C$515,2,FALSE)</f>
        <v>อส.</v>
      </c>
      <c r="K84" s="142" t="s">
        <v>166</v>
      </c>
      <c r="L84" s="142" t="s">
        <v>2031</v>
      </c>
      <c r="M84" s="143" t="str">
        <f t="shared" si="3"/>
        <v>v3_050602V03</v>
      </c>
      <c r="N84" s="144" t="s">
        <v>2051</v>
      </c>
      <c r="O84" s="144" t="s">
        <v>2943</v>
      </c>
      <c r="P84" s="144"/>
      <c r="Q84" s="142" t="s">
        <v>2119</v>
      </c>
      <c r="R84" s="141" t="s">
        <v>927</v>
      </c>
    </row>
    <row r="85" spans="1:18">
      <c r="A85" s="141" t="s">
        <v>1805</v>
      </c>
      <c r="B85" s="164" t="str">
        <f t="shared" si="2"/>
        <v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v>
      </c>
      <c r="C85" s="142" t="s">
        <v>1806</v>
      </c>
      <c r="D85" s="142" t="s">
        <v>41</v>
      </c>
      <c r="E85" s="142">
        <v>2566</v>
      </c>
      <c r="F85" s="142" t="s">
        <v>432</v>
      </c>
      <c r="G85" s="143" t="s">
        <v>438</v>
      </c>
      <c r="H85" s="142" t="s">
        <v>1745</v>
      </c>
      <c r="I85" s="142" t="s">
        <v>238</v>
      </c>
      <c r="J85" s="142" t="str">
        <f>VLOOKUP(I85,'[1]ตัวย่อ(ต่อท้าย)'!$B$2:$C$515,2,FALSE)</f>
        <v>ทล.</v>
      </c>
      <c r="K85" s="142" t="s">
        <v>101</v>
      </c>
      <c r="L85" s="142" t="s">
        <v>2031</v>
      </c>
      <c r="M85" s="143" t="str">
        <f t="shared" si="3"/>
        <v>v3_050602V01</v>
      </c>
      <c r="N85" s="144" t="s">
        <v>1937</v>
      </c>
      <c r="O85" s="144" t="s">
        <v>2943</v>
      </c>
      <c r="P85" s="144"/>
      <c r="Q85" s="142" t="s">
        <v>2120</v>
      </c>
      <c r="R85" s="141" t="s">
        <v>905</v>
      </c>
    </row>
    <row r="86" spans="1:18">
      <c r="A86" s="141" t="s">
        <v>1833</v>
      </c>
      <c r="B86" s="164" t="str">
        <f t="shared" si="2"/>
        <v>โครงการขยายเขตไฟฟ้าอุทยานแห่งชาติแควน้อย ตำบลคันโช้ง อำเภอวัดโบสถ์ จังหวัดพิษณุโลก</v>
      </c>
      <c r="C86" s="142" t="s">
        <v>1834</v>
      </c>
      <c r="D86" s="142" t="s">
        <v>41</v>
      </c>
      <c r="E86" s="142">
        <v>2566</v>
      </c>
      <c r="F86" s="142" t="s">
        <v>432</v>
      </c>
      <c r="G86" s="143" t="s">
        <v>438</v>
      </c>
      <c r="H86" s="142" t="s">
        <v>1810</v>
      </c>
      <c r="I86" s="142" t="s">
        <v>756</v>
      </c>
      <c r="J86" s="142" t="str">
        <f>VLOOKUP(I86,'[1]ตัวย่อ(ต่อท้าย)'!$B$2:$C$515,2,FALSE)</f>
        <v>อส.</v>
      </c>
      <c r="K86" s="142" t="s">
        <v>166</v>
      </c>
      <c r="L86" s="142" t="s">
        <v>2031</v>
      </c>
      <c r="M86" s="143" t="str">
        <f t="shared" si="3"/>
        <v>v3_050602V03</v>
      </c>
      <c r="N86" s="144" t="s">
        <v>1952</v>
      </c>
      <c r="O86" s="144" t="s">
        <v>2943</v>
      </c>
      <c r="P86" s="144"/>
      <c r="Q86" s="142" t="s">
        <v>2121</v>
      </c>
      <c r="R86" s="141" t="s">
        <v>923</v>
      </c>
    </row>
    <row r="87" spans="1:18">
      <c r="A87" s="141" t="s">
        <v>1836</v>
      </c>
      <c r="B87" s="164" t="s">
        <v>1837</v>
      </c>
      <c r="C87" s="142" t="s">
        <v>1837</v>
      </c>
      <c r="D87" s="142" t="s">
        <v>41</v>
      </c>
      <c r="E87" s="142">
        <v>2566</v>
      </c>
      <c r="F87" s="142" t="s">
        <v>432</v>
      </c>
      <c r="G87" s="143" t="s">
        <v>438</v>
      </c>
      <c r="H87" s="142" t="s">
        <v>1838</v>
      </c>
      <c r="I87" s="142" t="s">
        <v>756</v>
      </c>
      <c r="J87" s="142" t="str">
        <f>VLOOKUP(I87,'[1]ตัวย่อ(ต่อท้าย)'!$B$2:$C$515,2,FALSE)</f>
        <v>อส.</v>
      </c>
      <c r="K87" s="142" t="s">
        <v>166</v>
      </c>
      <c r="L87" s="142" t="s">
        <v>2031</v>
      </c>
      <c r="M87" s="143" t="str">
        <f t="shared" si="3"/>
        <v>v3_050602V02</v>
      </c>
      <c r="N87" s="144" t="s">
        <v>1985</v>
      </c>
      <c r="O87" s="144" t="s">
        <v>2943</v>
      </c>
      <c r="P87" s="144"/>
      <c r="Q87" s="142" t="s">
        <v>2122</v>
      </c>
      <c r="R87" s="141" t="s">
        <v>949</v>
      </c>
    </row>
    <row r="88" spans="1:18">
      <c r="A88" s="141" t="s">
        <v>1829</v>
      </c>
      <c r="B88" s="164" t="str">
        <f t="shared" si="2"/>
        <v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v>
      </c>
      <c r="C88" s="142" t="s">
        <v>1830</v>
      </c>
      <c r="D88" s="142" t="s">
        <v>41</v>
      </c>
      <c r="E88" s="142">
        <v>2566</v>
      </c>
      <c r="F88" s="142" t="s">
        <v>432</v>
      </c>
      <c r="G88" s="143" t="s">
        <v>438</v>
      </c>
      <c r="H88" s="142" t="s">
        <v>1831</v>
      </c>
      <c r="I88" s="142" t="s">
        <v>756</v>
      </c>
      <c r="J88" s="142" t="str">
        <f>VLOOKUP(I88,'[1]ตัวย่อ(ต่อท้าย)'!$B$2:$C$515,2,FALSE)</f>
        <v>อส.</v>
      </c>
      <c r="K88" s="142" t="s">
        <v>166</v>
      </c>
      <c r="L88" s="142" t="s">
        <v>2031</v>
      </c>
      <c r="M88" s="143" t="str">
        <f t="shared" si="3"/>
        <v>v3_050602V02</v>
      </c>
      <c r="N88" s="144" t="s">
        <v>1985</v>
      </c>
      <c r="O88" s="144" t="s">
        <v>2943</v>
      </c>
      <c r="P88" s="144"/>
      <c r="Q88" s="142" t="s">
        <v>2123</v>
      </c>
      <c r="R88" s="141" t="s">
        <v>949</v>
      </c>
    </row>
    <row r="89" spans="1:18">
      <c r="A89" s="141" t="s">
        <v>1843</v>
      </c>
      <c r="B89" s="164" t="str">
        <f t="shared" si="2"/>
        <v>ปรับปรุงห้องน้ำ-ห้องสุขา ประจำแหล่งท่องเที่ยวตรังอันดามันเกตเวย์</v>
      </c>
      <c r="C89" s="142" t="s">
        <v>1844</v>
      </c>
      <c r="D89" s="142" t="s">
        <v>41</v>
      </c>
      <c r="E89" s="142">
        <v>2566</v>
      </c>
      <c r="F89" s="142" t="s">
        <v>432</v>
      </c>
      <c r="G89" s="143" t="s">
        <v>438</v>
      </c>
      <c r="H89" s="142" t="s">
        <v>1845</v>
      </c>
      <c r="I89" s="142" t="s">
        <v>70</v>
      </c>
      <c r="J89" s="142" t="str">
        <f>VLOOKUP(I89,'[1]ตัวย่อ(ต่อท้าย)'!$B$2:$C$515,2,FALSE)</f>
        <v>สป.กก.</v>
      </c>
      <c r="K89" s="142" t="s">
        <v>47</v>
      </c>
      <c r="L89" s="142" t="s">
        <v>2031</v>
      </c>
      <c r="M89" s="143" t="str">
        <f t="shared" si="3"/>
        <v>v3_050602V02</v>
      </c>
      <c r="N89" s="144" t="s">
        <v>1985</v>
      </c>
      <c r="O89" s="144" t="s">
        <v>2943</v>
      </c>
      <c r="P89" s="144"/>
      <c r="Q89" s="142" t="s">
        <v>2124</v>
      </c>
      <c r="R89" s="141" t="s">
        <v>949</v>
      </c>
    </row>
    <row r="90" spans="1:18">
      <c r="A90" s="141" t="s">
        <v>1819</v>
      </c>
      <c r="B90" s="164" t="str">
        <f t="shared" si="2"/>
        <v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v>
      </c>
      <c r="C90" s="142" t="s">
        <v>1820</v>
      </c>
      <c r="D90" s="142" t="s">
        <v>41</v>
      </c>
      <c r="E90" s="142">
        <v>2566</v>
      </c>
      <c r="F90" s="142" t="s">
        <v>432</v>
      </c>
      <c r="G90" s="143" t="s">
        <v>438</v>
      </c>
      <c r="H90" s="142"/>
      <c r="I90" s="142" t="s">
        <v>2966</v>
      </c>
      <c r="J90" s="142" t="str">
        <f>VLOOKUP(I90,'[1]ตัวย่อ(ต่อท้าย)'!$B$2:$C$515,2,FALSE)</f>
        <v>นครสวรรค์</v>
      </c>
      <c r="K90" s="142" t="s">
        <v>293</v>
      </c>
      <c r="L90" s="142" t="s">
        <v>2031</v>
      </c>
      <c r="M90" s="143" t="str">
        <f t="shared" si="3"/>
        <v>v3_050602V01</v>
      </c>
      <c r="N90" s="144" t="s">
        <v>1937</v>
      </c>
      <c r="O90" s="144" t="s">
        <v>2943</v>
      </c>
      <c r="P90" s="144"/>
      <c r="Q90" s="142" t="s">
        <v>2125</v>
      </c>
      <c r="R90" s="141" t="s">
        <v>2042</v>
      </c>
    </row>
    <row r="91" spans="1:18">
      <c r="A91" s="141" t="s">
        <v>1840</v>
      </c>
      <c r="B91" s="164" t="s">
        <v>1841</v>
      </c>
      <c r="C91" s="142" t="s">
        <v>1841</v>
      </c>
      <c r="D91" s="142" t="s">
        <v>41</v>
      </c>
      <c r="E91" s="142">
        <v>2566</v>
      </c>
      <c r="F91" s="142" t="s">
        <v>424</v>
      </c>
      <c r="G91" s="143" t="s">
        <v>1605</v>
      </c>
      <c r="H91" s="142" t="s">
        <v>367</v>
      </c>
      <c r="I91" s="142" t="s">
        <v>238</v>
      </c>
      <c r="J91" s="142" t="str">
        <f>VLOOKUP(I91,'[1]ตัวย่อ(ต่อท้าย)'!$B$2:$C$515,2,FALSE)</f>
        <v>ทล.</v>
      </c>
      <c r="K91" s="142" t="s">
        <v>101</v>
      </c>
      <c r="L91" s="142" t="s">
        <v>2031</v>
      </c>
      <c r="M91" s="143" t="str">
        <f t="shared" si="3"/>
        <v>v3_050602V03</v>
      </c>
      <c r="N91" s="144" t="s">
        <v>1952</v>
      </c>
      <c r="O91" s="144" t="s">
        <v>2943</v>
      </c>
      <c r="P91" s="144"/>
      <c r="Q91" s="142" t="s">
        <v>2126</v>
      </c>
      <c r="R91" s="141" t="s">
        <v>923</v>
      </c>
    </row>
    <row r="92" spans="1:18">
      <c r="A92" s="141" t="s">
        <v>1812</v>
      </c>
      <c r="B92" s="164" t="str">
        <f t="shared" si="2"/>
        <v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v>
      </c>
      <c r="C92" s="142" t="s">
        <v>1813</v>
      </c>
      <c r="D92" s="142" t="s">
        <v>41</v>
      </c>
      <c r="E92" s="142">
        <v>2566</v>
      </c>
      <c r="F92" s="142" t="s">
        <v>432</v>
      </c>
      <c r="G92" s="143" t="s">
        <v>438</v>
      </c>
      <c r="H92" s="142" t="s">
        <v>1814</v>
      </c>
      <c r="I92" s="142" t="s">
        <v>100</v>
      </c>
      <c r="J92" s="142" t="str">
        <f>VLOOKUP(I92,'[1]ตัวย่อ(ต่อท้าย)'!$B$2:$C$515,2,FALSE)</f>
        <v>ทช.</v>
      </c>
      <c r="K92" s="142" t="s">
        <v>101</v>
      </c>
      <c r="L92" s="142" t="s">
        <v>2031</v>
      </c>
      <c r="M92" s="143" t="str">
        <f t="shared" si="3"/>
        <v>v3_050602V03</v>
      </c>
      <c r="N92" s="144" t="s">
        <v>2051</v>
      </c>
      <c r="O92" s="144" t="s">
        <v>2943</v>
      </c>
      <c r="P92" s="144"/>
      <c r="Q92" s="142" t="s">
        <v>2127</v>
      </c>
      <c r="R92" s="141" t="s">
        <v>927</v>
      </c>
    </row>
    <row r="93" spans="1:18">
      <c r="A93" s="141" t="s">
        <v>1728</v>
      </c>
      <c r="B93" s="164" t="str">
        <f t="shared" si="2"/>
        <v>โครงการยกระดับและพัฒนาด้านการท่องเที่ยวคุณภาพสูงฝั่งอันดามัน (Premium Torism Andaman)</v>
      </c>
      <c r="C93" s="142" t="s">
        <v>1729</v>
      </c>
      <c r="D93" s="142" t="s">
        <v>667</v>
      </c>
      <c r="E93" s="142">
        <v>2566</v>
      </c>
      <c r="F93" s="142" t="s">
        <v>432</v>
      </c>
      <c r="G93" s="143" t="s">
        <v>438</v>
      </c>
      <c r="H93" s="142" t="s">
        <v>1726</v>
      </c>
      <c r="I93" s="142" t="s">
        <v>756</v>
      </c>
      <c r="J93" s="142" t="str">
        <f>VLOOKUP(I93,'[1]ตัวย่อ(ต่อท้าย)'!$B$2:$C$515,2,FALSE)</f>
        <v>อส.</v>
      </c>
      <c r="K93" s="142" t="s">
        <v>166</v>
      </c>
      <c r="L93" s="142" t="s">
        <v>2031</v>
      </c>
      <c r="M93" s="143" t="str">
        <f t="shared" si="3"/>
        <v>v3_050602V03</v>
      </c>
      <c r="N93" s="144" t="s">
        <v>1952</v>
      </c>
      <c r="O93" s="144" t="s">
        <v>2943</v>
      </c>
      <c r="P93" s="144"/>
      <c r="Q93" s="142" t="s">
        <v>2128</v>
      </c>
      <c r="R93" s="141" t="s">
        <v>923</v>
      </c>
    </row>
    <row r="94" spans="1:18">
      <c r="A94" s="141" t="s">
        <v>1731</v>
      </c>
      <c r="B94" s="164" t="str">
        <f t="shared" si="2"/>
        <v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v>
      </c>
      <c r="C94" s="142" t="s">
        <v>1732</v>
      </c>
      <c r="D94" s="142" t="s">
        <v>1733</v>
      </c>
      <c r="E94" s="142">
        <v>2566</v>
      </c>
      <c r="F94" s="142" t="s">
        <v>432</v>
      </c>
      <c r="G94" s="143" t="s">
        <v>438</v>
      </c>
      <c r="H94" s="142" t="s">
        <v>1734</v>
      </c>
      <c r="I94" s="142" t="s">
        <v>100</v>
      </c>
      <c r="J94" s="142" t="str">
        <f>VLOOKUP(I94,'[1]ตัวย่อ(ต่อท้าย)'!$B$2:$C$515,2,FALSE)</f>
        <v>ทช.</v>
      </c>
      <c r="K94" s="142" t="s">
        <v>101</v>
      </c>
      <c r="L94" s="142" t="s">
        <v>2031</v>
      </c>
      <c r="M94" s="143" t="str">
        <f t="shared" si="3"/>
        <v>v3_050602V01</v>
      </c>
      <c r="N94" s="144" t="s">
        <v>1937</v>
      </c>
      <c r="O94" s="144" t="s">
        <v>2943</v>
      </c>
      <c r="P94" s="144"/>
      <c r="Q94" s="142" t="s">
        <v>2129</v>
      </c>
      <c r="R94" s="141" t="s">
        <v>2042</v>
      </c>
    </row>
    <row r="95" spans="1:18">
      <c r="A95" s="141" t="s">
        <v>2130</v>
      </c>
      <c r="B95" s="164" t="str">
        <f t="shared" si="2"/>
        <v xml:space="preserve">โครงการพัฒนาด้านการท่องเที่ยวและบริการ กิจกรรมรื้อถอนอาคารและก่อสร้างศูนย์บริการนักท่องเที่ยว เพื่อพัฒนาศักยภาพด้านการท่องเที่ยวและบริการของอุทยานแห่งชาติรามคำแหง </v>
      </c>
      <c r="C95" s="142" t="s">
        <v>2131</v>
      </c>
      <c r="D95" s="142" t="s">
        <v>41</v>
      </c>
      <c r="E95" s="142">
        <v>2567</v>
      </c>
      <c r="F95" s="142" t="s">
        <v>1979</v>
      </c>
      <c r="G95" s="143" t="s">
        <v>433</v>
      </c>
      <c r="H95" s="142" t="s">
        <v>1781</v>
      </c>
      <c r="I95" s="142" t="s">
        <v>165</v>
      </c>
      <c r="J95" s="142" t="str">
        <f>VLOOKUP(I95,'[1]ตัวย่อ(ต่อท้าย)'!$B$2:$C$515,2,FALSE)</f>
        <v>สป.ทส.</v>
      </c>
      <c r="K95" s="142" t="s">
        <v>166</v>
      </c>
      <c r="L95" s="142" t="s">
        <v>2132</v>
      </c>
      <c r="M95" s="143" t="str">
        <f t="shared" si="3"/>
        <v>v3_050602V02</v>
      </c>
      <c r="N95" s="144" t="s">
        <v>1967</v>
      </c>
      <c r="O95" s="144" t="s">
        <v>2943</v>
      </c>
      <c r="P95" s="144"/>
      <c r="Q95" s="142" t="s">
        <v>2133</v>
      </c>
      <c r="R95" s="142" t="s">
        <v>1967</v>
      </c>
    </row>
    <row r="96" spans="1:18">
      <c r="A96" s="141" t="s">
        <v>2134</v>
      </c>
      <c r="B96" s="164" t="str">
        <f t="shared" si="2"/>
        <v>โครงการพัฒนาด้านการท่องเที่ยวและบริการ กิจกรรมซ่อมสร้างถนนลาดยางแบบแอสฟัลท์ติกคอนกรีต สายทางเข้าอุทยานแห่งชาติรามคำแหง เพื่อพัฒนาและยกระดับคุณภาพการท่องเที่ยวอย่างยั่งยืน</v>
      </c>
      <c r="C96" s="142" t="s">
        <v>2135</v>
      </c>
      <c r="D96" s="142" t="s">
        <v>41</v>
      </c>
      <c r="E96" s="142">
        <v>2567</v>
      </c>
      <c r="F96" s="142" t="s">
        <v>1979</v>
      </c>
      <c r="G96" s="143" t="s">
        <v>433</v>
      </c>
      <c r="H96" s="142" t="s">
        <v>1781</v>
      </c>
      <c r="I96" s="142" t="s">
        <v>165</v>
      </c>
      <c r="J96" s="142" t="str">
        <f>VLOOKUP(I96,'[1]ตัวย่อ(ต่อท้าย)'!$B$2:$C$515,2,FALSE)</f>
        <v>สป.ทส.</v>
      </c>
      <c r="K96" s="142" t="s">
        <v>166</v>
      </c>
      <c r="L96" s="142" t="s">
        <v>2132</v>
      </c>
      <c r="M96" s="143" t="str">
        <f t="shared" si="3"/>
        <v>v3_050602V02</v>
      </c>
      <c r="N96" s="144" t="s">
        <v>1985</v>
      </c>
      <c r="O96" s="144" t="s">
        <v>2943</v>
      </c>
      <c r="P96" s="144"/>
      <c r="Q96" s="142" t="s">
        <v>2136</v>
      </c>
      <c r="R96" s="142" t="s">
        <v>1985</v>
      </c>
    </row>
    <row r="97" spans="1:18">
      <c r="A97" s="141" t="s">
        <v>2137</v>
      </c>
      <c r="B97" s="164" t="str">
        <f t="shared" si="2"/>
        <v>โครงการพัฒนาด้านการท่องเที่ยวและบริการ กิจกรรมก่อสร้างอาคารบ้านพักรับรองผู้สูงอายุและคนพิการตามอารยสถาปัตย์ เพื่อพัฒนาศักยภาพด้านการท่องเที่ยวและบริการของจังหวัดสุโขทัย</v>
      </c>
      <c r="C97" s="142" t="s">
        <v>2138</v>
      </c>
      <c r="D97" s="142" t="s">
        <v>41</v>
      </c>
      <c r="E97" s="142">
        <v>2567</v>
      </c>
      <c r="F97" s="142" t="s">
        <v>1979</v>
      </c>
      <c r="G97" s="143" t="s">
        <v>433</v>
      </c>
      <c r="H97" s="142" t="s">
        <v>1781</v>
      </c>
      <c r="I97" s="142" t="s">
        <v>165</v>
      </c>
      <c r="J97" s="142" t="str">
        <f>VLOOKUP(I97,'[1]ตัวย่อ(ต่อท้าย)'!$B$2:$C$515,2,FALSE)</f>
        <v>สป.ทส.</v>
      </c>
      <c r="K97" s="142" t="s">
        <v>166</v>
      </c>
      <c r="L97" s="142" t="s">
        <v>2132</v>
      </c>
      <c r="M97" s="143" t="str">
        <f t="shared" si="3"/>
        <v>v3_050602V02</v>
      </c>
      <c r="N97" s="144" t="s">
        <v>1967</v>
      </c>
      <c r="O97" s="144" t="s">
        <v>2943</v>
      </c>
      <c r="P97" s="144"/>
      <c r="Q97" s="142" t="s">
        <v>2139</v>
      </c>
      <c r="R97" s="142" t="s">
        <v>1967</v>
      </c>
    </row>
    <row r="98" spans="1:18">
      <c r="A98" s="141" t="s">
        <v>2140</v>
      </c>
      <c r="B98" s="164" t="str">
        <f t="shared" si="2"/>
        <v>โครงการพัฒนาด้านการท่องเที่ยวและบริการ กิจกรรมก่อสร้างห้องน้ำ ห้องสุขารวม  เพื่อให้บริการนักท่องเที่ยว</v>
      </c>
      <c r="C98" s="142" t="s">
        <v>2141</v>
      </c>
      <c r="D98" s="142" t="s">
        <v>41</v>
      </c>
      <c r="E98" s="142">
        <v>2567</v>
      </c>
      <c r="F98" s="142" t="s">
        <v>1979</v>
      </c>
      <c r="G98" s="143" t="s">
        <v>433</v>
      </c>
      <c r="H98" s="142" t="s">
        <v>1781</v>
      </c>
      <c r="I98" s="142" t="s">
        <v>165</v>
      </c>
      <c r="J98" s="142" t="str">
        <f>VLOOKUP(I98,'[1]ตัวย่อ(ต่อท้าย)'!$B$2:$C$515,2,FALSE)</f>
        <v>สป.ทส.</v>
      </c>
      <c r="K98" s="142" t="s">
        <v>166</v>
      </c>
      <c r="L98" s="142" t="s">
        <v>2132</v>
      </c>
      <c r="M98" s="143" t="str">
        <f t="shared" si="3"/>
        <v>v3_050602V02</v>
      </c>
      <c r="N98" s="144" t="s">
        <v>1985</v>
      </c>
      <c r="O98" s="144" t="s">
        <v>2943</v>
      </c>
      <c r="P98" s="144"/>
      <c r="Q98" s="142" t="s">
        <v>2142</v>
      </c>
      <c r="R98" s="142" t="s">
        <v>1985</v>
      </c>
    </row>
    <row r="99" spans="1:18">
      <c r="A99" s="141" t="s">
        <v>2143</v>
      </c>
      <c r="B99" s="164" t="str">
        <f t="shared" si="2"/>
        <v>โครงการก่อสร้างลานจุดชมวิวนกอินทรีย์ เพื่อส่งเสริมการท่องเที่ยวชุมชน หมู่ที่ 2 ตำบลตำมะลัง อำเภอเมือง จังหวัดสตูล</v>
      </c>
      <c r="C99" s="142" t="s">
        <v>2144</v>
      </c>
      <c r="D99" s="142" t="s">
        <v>41</v>
      </c>
      <c r="E99" s="142">
        <v>2567</v>
      </c>
      <c r="F99" s="142" t="s">
        <v>1979</v>
      </c>
      <c r="G99" s="143" t="s">
        <v>433</v>
      </c>
      <c r="H99" s="142" t="s">
        <v>2145</v>
      </c>
      <c r="I99" s="142" t="s">
        <v>61</v>
      </c>
      <c r="J99" s="142" t="str">
        <f>VLOOKUP(I99,'[1]ตัวย่อ(ต่อท้าย)'!$B$2:$C$515,2,FALSE)</f>
        <v>ยผ.</v>
      </c>
      <c r="K99" s="142" t="s">
        <v>62</v>
      </c>
      <c r="L99" s="142" t="s">
        <v>2132</v>
      </c>
      <c r="M99" s="143" t="str">
        <f t="shared" si="3"/>
        <v>v3_050602V03</v>
      </c>
      <c r="N99" s="144" t="s">
        <v>1952</v>
      </c>
      <c r="O99" s="144" t="s">
        <v>2943</v>
      </c>
      <c r="P99" s="144"/>
      <c r="Q99" s="142" t="s">
        <v>2146</v>
      </c>
      <c r="R99" s="142" t="s">
        <v>1952</v>
      </c>
    </row>
    <row r="100" spans="1:18">
      <c r="A100" s="141" t="s">
        <v>2147</v>
      </c>
      <c r="B100" s="164" t="s">
        <v>2148</v>
      </c>
      <c r="C100" s="142" t="s">
        <v>2148</v>
      </c>
      <c r="D100" s="142" t="s">
        <v>41</v>
      </c>
      <c r="E100" s="142">
        <v>2567</v>
      </c>
      <c r="F100" s="142" t="s">
        <v>1988</v>
      </c>
      <c r="G100" s="143" t="s">
        <v>433</v>
      </c>
      <c r="H100" s="142" t="s">
        <v>2149</v>
      </c>
      <c r="I100" s="142" t="s">
        <v>61</v>
      </c>
      <c r="J100" s="142" t="str">
        <f>VLOOKUP(I100,'[1]ตัวย่อ(ต่อท้าย)'!$B$2:$C$515,2,FALSE)</f>
        <v>ยผ.</v>
      </c>
      <c r="K100" s="142" t="s">
        <v>62</v>
      </c>
      <c r="L100" s="142" t="s">
        <v>2132</v>
      </c>
      <c r="M100" s="143" t="str">
        <f t="shared" si="3"/>
        <v>v3_050602V03</v>
      </c>
      <c r="N100" s="144" t="s">
        <v>2051</v>
      </c>
      <c r="O100" s="144" t="s">
        <v>2943</v>
      </c>
      <c r="P100" s="144"/>
      <c r="Q100" s="142" t="s">
        <v>2150</v>
      </c>
      <c r="R100" s="142" t="s">
        <v>2051</v>
      </c>
    </row>
    <row r="101" spans="1:18">
      <c r="A101" s="141" t="s">
        <v>2151</v>
      </c>
      <c r="B101" s="164" t="str">
        <f t="shared" si="2"/>
        <v>โครงการแข่งขันทักษะวิชาชีพอุตสาหกรรมการท่องเที่ยวระดับชาติครั้งที่ 6</v>
      </c>
      <c r="C101" s="142" t="s">
        <v>2152</v>
      </c>
      <c r="D101" s="142" t="s">
        <v>41</v>
      </c>
      <c r="E101" s="142">
        <v>2567</v>
      </c>
      <c r="F101" s="142" t="s">
        <v>2153</v>
      </c>
      <c r="G101" s="143" t="s">
        <v>2153</v>
      </c>
      <c r="H101" s="142" t="s">
        <v>2154</v>
      </c>
      <c r="I101" s="142" t="s">
        <v>1210</v>
      </c>
      <c r="J101" s="142" t="str">
        <f>VLOOKUP(I101,'[1]ตัวย่อ(ต่อท้าย)'!$B$2:$C$515,2,FALSE)</f>
        <v>มทร.รัตนโกสินทร์</v>
      </c>
      <c r="K101" s="142" t="s">
        <v>37</v>
      </c>
      <c r="L101" s="142" t="s">
        <v>2132</v>
      </c>
      <c r="M101" s="143" t="str">
        <f t="shared" si="3"/>
        <v>v3_050602V01</v>
      </c>
      <c r="N101" s="144" t="s">
        <v>1937</v>
      </c>
      <c r="O101" s="144" t="s">
        <v>2943</v>
      </c>
      <c r="P101" s="144"/>
      <c r="Q101" s="142" t="s">
        <v>2155</v>
      </c>
      <c r="R101" s="142" t="s">
        <v>1937</v>
      </c>
    </row>
    <row r="102" spans="1:18">
      <c r="A102" s="141" t="s">
        <v>2156</v>
      </c>
      <c r="B102" s="164" t="str">
        <f t="shared" si="2"/>
        <v>พัฒนาพื้นที่สาธารณะบริเวณทางแยก ถนนเพชรเกษม  ถนนรัตนโกสินทร์ 200 ปี  (ปากซอย 15) ตำบลบางริ้น อำเภอเมืองระนอง  จังหวัดระนอง</v>
      </c>
      <c r="C102" s="142" t="s">
        <v>2157</v>
      </c>
      <c r="D102" s="142" t="s">
        <v>41</v>
      </c>
      <c r="E102" s="142">
        <v>2567</v>
      </c>
      <c r="F102" s="142" t="s">
        <v>1862</v>
      </c>
      <c r="G102" s="143" t="s">
        <v>433</v>
      </c>
      <c r="H102" s="142" t="s">
        <v>2158</v>
      </c>
      <c r="I102" s="142" t="s">
        <v>61</v>
      </c>
      <c r="J102" s="142" t="str">
        <f>VLOOKUP(I102,'[1]ตัวย่อ(ต่อท้าย)'!$B$2:$C$515,2,FALSE)</f>
        <v>ยผ.</v>
      </c>
      <c r="K102" s="142" t="s">
        <v>62</v>
      </c>
      <c r="L102" s="142" t="s">
        <v>2132</v>
      </c>
      <c r="M102" s="143" t="str">
        <f t="shared" si="3"/>
        <v>v3_050602V02</v>
      </c>
      <c r="N102" s="144" t="s">
        <v>1985</v>
      </c>
      <c r="O102" s="144" t="s">
        <v>2943</v>
      </c>
      <c r="P102" s="144"/>
      <c r="Q102" s="142" t="s">
        <v>2159</v>
      </c>
      <c r="R102" s="142" t="s">
        <v>1985</v>
      </c>
    </row>
    <row r="103" spans="1:18">
      <c r="A103" s="141" t="s">
        <v>2160</v>
      </c>
      <c r="B103" s="164" t="str">
        <f t="shared" si="2"/>
        <v>เงินอุดหนุนเฉพาะกิจ เงินอุดหนุนสำหรับสนับสนุนงบประมาณเพื่อดำเนินการพัฒนาแหล่งท่องเที่ยว</v>
      </c>
      <c r="C103" s="142" t="s">
        <v>2161</v>
      </c>
      <c r="D103" s="142" t="s">
        <v>41</v>
      </c>
      <c r="E103" s="142">
        <v>2567</v>
      </c>
      <c r="F103" s="142" t="s">
        <v>1862</v>
      </c>
      <c r="G103" s="143" t="s">
        <v>433</v>
      </c>
      <c r="H103" s="142" t="s">
        <v>2162</v>
      </c>
      <c r="I103" s="142" t="s">
        <v>2003</v>
      </c>
      <c r="J103" s="142" t="str">
        <f>VLOOKUP(I103,'[1]ตัวย่อ(ต่อท้าย)'!$B$2:$C$515,2,FALSE)</f>
        <v>สถ.</v>
      </c>
      <c r="K103" s="142" t="s">
        <v>62</v>
      </c>
      <c r="L103" s="142" t="s">
        <v>2132</v>
      </c>
      <c r="M103" s="143" t="str">
        <f t="shared" si="3"/>
        <v>v3_050602V01</v>
      </c>
      <c r="N103" s="144" t="s">
        <v>1937</v>
      </c>
      <c r="O103" s="144" t="s">
        <v>2943</v>
      </c>
      <c r="P103" s="144"/>
      <c r="Q103" s="142" t="s">
        <v>2163</v>
      </c>
      <c r="R103" s="142" t="s">
        <v>1937</v>
      </c>
    </row>
    <row r="104" spans="1:18">
      <c r="A104" s="141" t="s">
        <v>1934</v>
      </c>
      <c r="B104" s="164" t="str">
        <f t="shared" si="2"/>
        <v>โครงการส่งเสริมการท่องเที่ยวเชื่อมโยงภูมิภาค</v>
      </c>
      <c r="C104" s="142" t="s">
        <v>2164</v>
      </c>
      <c r="D104" s="142" t="s">
        <v>41</v>
      </c>
      <c r="E104" s="142">
        <v>2567</v>
      </c>
      <c r="F104" s="142" t="s">
        <v>1862</v>
      </c>
      <c r="G104" s="143" t="s">
        <v>433</v>
      </c>
      <c r="H104" s="142" t="s">
        <v>1935</v>
      </c>
      <c r="I104" s="142" t="s">
        <v>61</v>
      </c>
      <c r="J104" s="142" t="str">
        <f>VLOOKUP(I104,'[1]ตัวย่อ(ต่อท้าย)'!$B$2:$C$515,2,FALSE)</f>
        <v>ยผ.</v>
      </c>
      <c r="K104" s="142" t="s">
        <v>62</v>
      </c>
      <c r="L104" s="142" t="s">
        <v>2132</v>
      </c>
      <c r="M104" s="143" t="str">
        <f t="shared" si="3"/>
        <v>v3_050602V01</v>
      </c>
      <c r="N104" s="144" t="s">
        <v>1937</v>
      </c>
      <c r="O104" s="144" t="s">
        <v>2943</v>
      </c>
      <c r="P104" s="144"/>
      <c r="Q104" s="142" t="s">
        <v>2165</v>
      </c>
      <c r="R104" s="142" t="s">
        <v>1937</v>
      </c>
    </row>
    <row r="105" spans="1:18">
      <c r="A105" s="141" t="s">
        <v>2166</v>
      </c>
      <c r="B105" s="164" t="str">
        <f t="shared" si="2"/>
        <v>โครงการยกระดับการท่องเที่ยวโดยชุมชนเพิ่มมูลค่าเศรษฐกิจฐานรากอย่างยั่งยืน</v>
      </c>
      <c r="C105" s="142" t="s">
        <v>2167</v>
      </c>
      <c r="D105" s="142" t="s">
        <v>41</v>
      </c>
      <c r="E105" s="142">
        <v>2567</v>
      </c>
      <c r="F105" s="142" t="s">
        <v>1862</v>
      </c>
      <c r="G105" s="143" t="s">
        <v>433</v>
      </c>
      <c r="H105" s="142" t="s">
        <v>2168</v>
      </c>
      <c r="I105" s="142" t="s">
        <v>70</v>
      </c>
      <c r="J105" s="142" t="str">
        <f>VLOOKUP(I105,'[1]ตัวย่อ(ต่อท้าย)'!$B$2:$C$515,2,FALSE)</f>
        <v>สป.กก.</v>
      </c>
      <c r="K105" s="142" t="s">
        <v>47</v>
      </c>
      <c r="L105" s="142" t="s">
        <v>2132</v>
      </c>
      <c r="M105" s="143" t="str">
        <f t="shared" si="3"/>
        <v>v3_050602V03</v>
      </c>
      <c r="N105" s="144" t="s">
        <v>2051</v>
      </c>
      <c r="O105" s="144" t="s">
        <v>2943</v>
      </c>
      <c r="P105" s="144"/>
      <c r="Q105" s="142" t="s">
        <v>2169</v>
      </c>
      <c r="R105" s="142" t="s">
        <v>2051</v>
      </c>
    </row>
    <row r="106" spans="1:18">
      <c r="A106" s="141" t="s">
        <v>2170</v>
      </c>
      <c r="B106" s="164" t="str">
        <f t="shared" si="2"/>
        <v>โครงการส่งเสริมการท่องเที่ยวเชิงนิเวศป่านันทนาการบ่อสิบสอง</v>
      </c>
      <c r="C106" s="142" t="s">
        <v>2171</v>
      </c>
      <c r="D106" s="142" t="s">
        <v>41</v>
      </c>
      <c r="E106" s="142">
        <v>2567</v>
      </c>
      <c r="F106" s="142" t="s">
        <v>1862</v>
      </c>
      <c r="G106" s="143" t="s">
        <v>433</v>
      </c>
      <c r="H106" s="142" t="s">
        <v>2172</v>
      </c>
      <c r="I106" s="142" t="s">
        <v>610</v>
      </c>
      <c r="J106" s="142" t="str">
        <f>VLOOKUP(I106,'[1]ตัวย่อ(ต่อท้าย)'!$B$2:$C$515,2,FALSE)</f>
        <v>ปม.</v>
      </c>
      <c r="K106" s="142" t="s">
        <v>166</v>
      </c>
      <c r="L106" s="142" t="s">
        <v>2132</v>
      </c>
      <c r="M106" s="143" t="str">
        <f t="shared" si="3"/>
        <v>v3_050602V02</v>
      </c>
      <c r="N106" s="144" t="s">
        <v>1985</v>
      </c>
      <c r="O106" s="144" t="s">
        <v>2943</v>
      </c>
      <c r="P106" s="144"/>
      <c r="Q106" s="142" t="s">
        <v>2173</v>
      </c>
      <c r="R106" s="142" t="s">
        <v>1985</v>
      </c>
    </row>
    <row r="107" spans="1:18">
      <c r="A107" s="141" t="s">
        <v>2174</v>
      </c>
      <c r="B107" s="164" t="str">
        <f t="shared" si="2"/>
        <v xml:space="preserve">โครงการพัฒนาโครงสร้างพื้นฐานเพื่อเพิ่มขีดความสามารถการท่องเที่ยวมูลค่าสูง กิจกรรมหลัก : พัฒนาโครงสร้างพื้นฐานเพื่อเพิ่มขีดความสามารถการท่องเที่ยวมูลค่าสูง	</v>
      </c>
      <c r="C107" s="142" t="s">
        <v>2175</v>
      </c>
      <c r="D107" s="142" t="s">
        <v>41</v>
      </c>
      <c r="E107" s="142">
        <v>2567</v>
      </c>
      <c r="F107" s="142" t="s">
        <v>433</v>
      </c>
      <c r="G107" s="143" t="s">
        <v>433</v>
      </c>
      <c r="H107" s="142" t="s">
        <v>858</v>
      </c>
      <c r="I107" s="142" t="s">
        <v>756</v>
      </c>
      <c r="J107" s="142" t="str">
        <f>VLOOKUP(I107,'[1]ตัวย่อ(ต่อท้าย)'!$B$2:$C$515,2,FALSE)</f>
        <v>อส.</v>
      </c>
      <c r="K107" s="142" t="s">
        <v>166</v>
      </c>
      <c r="L107" s="142" t="s">
        <v>2132</v>
      </c>
      <c r="M107" s="143" t="str">
        <f t="shared" si="3"/>
        <v>v3_050602V03</v>
      </c>
      <c r="N107" s="144" t="s">
        <v>1952</v>
      </c>
      <c r="O107" s="144" t="s">
        <v>2943</v>
      </c>
      <c r="P107" s="144"/>
      <c r="Q107" s="142" t="s">
        <v>2176</v>
      </c>
      <c r="R107" s="142" t="s">
        <v>1952</v>
      </c>
    </row>
    <row r="108" spans="1:18">
      <c r="A108" s="141" t="s">
        <v>2177</v>
      </c>
      <c r="B108" s="164" t="str">
        <f t="shared" si="2"/>
        <v>ปรับปรุงภูมิทัศน์บริเวณรอบหนองหลวง อำเภอเมือง จังหวัดตาก (ภายใต้โครงการปรับปรุงภูมิทัศน์แหล่งท่องเที่ยวของจังหวัดตาก)</v>
      </c>
      <c r="C108" s="142" t="s">
        <v>2178</v>
      </c>
      <c r="D108" s="142" t="s">
        <v>41</v>
      </c>
      <c r="E108" s="142">
        <v>2567</v>
      </c>
      <c r="F108" s="142" t="s">
        <v>1979</v>
      </c>
      <c r="G108" s="143" t="s">
        <v>433</v>
      </c>
      <c r="H108" s="142" t="s">
        <v>2179</v>
      </c>
      <c r="I108" s="142" t="s">
        <v>61</v>
      </c>
      <c r="J108" s="142" t="str">
        <f>VLOOKUP(I108,'[1]ตัวย่อ(ต่อท้าย)'!$B$2:$C$515,2,FALSE)</f>
        <v>ยผ.</v>
      </c>
      <c r="K108" s="142" t="s">
        <v>62</v>
      </c>
      <c r="L108" s="142" t="s">
        <v>2132</v>
      </c>
      <c r="M108" s="143" t="str">
        <f t="shared" si="3"/>
        <v>v3_050602V02</v>
      </c>
      <c r="N108" s="144" t="s">
        <v>1985</v>
      </c>
      <c r="O108" s="144" t="s">
        <v>2943</v>
      </c>
      <c r="P108" s="144"/>
      <c r="Q108" s="142" t="s">
        <v>2180</v>
      </c>
      <c r="R108" s="142" t="s">
        <v>1985</v>
      </c>
    </row>
    <row r="109" spans="1:18">
      <c r="A109" s="141" t="s">
        <v>2181</v>
      </c>
      <c r="B109" s="164" t="str">
        <f t="shared" si="2"/>
        <v xml:space="preserve">โครงการเพิ่มศักยภาพการบริหารจัดการทรัพยากรธรรมชาติและสิ่งแวดล้อมให้เป็นแหล่งท่องเที่ยวเชิงนิเวศอย่างยั่งยืน </v>
      </c>
      <c r="C109" s="142" t="s">
        <v>2182</v>
      </c>
      <c r="D109" s="142" t="s">
        <v>41</v>
      </c>
      <c r="E109" s="142">
        <v>2567</v>
      </c>
      <c r="F109" s="142" t="s">
        <v>1979</v>
      </c>
      <c r="G109" s="143" t="s">
        <v>433</v>
      </c>
      <c r="H109" s="142" t="s">
        <v>2183</v>
      </c>
      <c r="I109" s="142" t="s">
        <v>165</v>
      </c>
      <c r="J109" s="142" t="str">
        <f>VLOOKUP(I109,'[1]ตัวย่อ(ต่อท้าย)'!$B$2:$C$515,2,FALSE)</f>
        <v>สป.ทส.</v>
      </c>
      <c r="K109" s="142" t="s">
        <v>166</v>
      </c>
      <c r="L109" s="142" t="s">
        <v>2132</v>
      </c>
      <c r="M109" s="143" t="str">
        <f t="shared" si="3"/>
        <v>v3_050602V01</v>
      </c>
      <c r="N109" s="144" t="s">
        <v>2035</v>
      </c>
      <c r="O109" s="144" t="s">
        <v>2943</v>
      </c>
      <c r="P109" s="144"/>
      <c r="Q109" s="142" t="s">
        <v>2184</v>
      </c>
      <c r="R109" s="142" t="s">
        <v>2035</v>
      </c>
    </row>
    <row r="110" spans="1:18">
      <c r="A110" s="141" t="s">
        <v>2185</v>
      </c>
      <c r="B110" s="164" t="str">
        <f t="shared" si="2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 : ก่อสร้างสะพานท่าเทียบเรือบริเวณชายทะเลบางพระ ตำบลบางพระ อำเภอศรีราชา จังหวัดชลบุรี</v>
      </c>
      <c r="C110" s="142" t="s">
        <v>2186</v>
      </c>
      <c r="D110" s="142" t="s">
        <v>41</v>
      </c>
      <c r="E110" s="142">
        <v>2567</v>
      </c>
      <c r="F110" s="142" t="s">
        <v>1979</v>
      </c>
      <c r="G110" s="143" t="s">
        <v>433</v>
      </c>
      <c r="H110" s="142" t="s">
        <v>2187</v>
      </c>
      <c r="I110" s="142" t="s">
        <v>61</v>
      </c>
      <c r="J110" s="142" t="str">
        <f>VLOOKUP(I110,'[1]ตัวย่อ(ต่อท้าย)'!$B$2:$C$515,2,FALSE)</f>
        <v>ยผ.</v>
      </c>
      <c r="K110" s="142" t="s">
        <v>62</v>
      </c>
      <c r="L110" s="142" t="s">
        <v>2132</v>
      </c>
      <c r="M110" s="143" t="str">
        <f t="shared" si="3"/>
        <v>v3_050602V01</v>
      </c>
      <c r="N110" s="144" t="s">
        <v>2035</v>
      </c>
      <c r="O110" s="144" t="s">
        <v>2943</v>
      </c>
      <c r="P110" s="144"/>
      <c r="Q110" s="142" t="s">
        <v>2188</v>
      </c>
      <c r="R110" s="142" t="s">
        <v>2035</v>
      </c>
    </row>
    <row r="111" spans="1:18">
      <c r="A111" s="141" t="s">
        <v>2189</v>
      </c>
      <c r="B111" s="164" t="str">
        <f t="shared" si="2"/>
        <v>เสริมผิวทางแอสฟัลต์คอนกรีต สาย สท.4026 แยกทางหลวงหมายเลข 1327 -ถ้ำเจ้าราม ช่วงที่ 1 กม.9+000 - กม.11+500  ช่วงที่ 2 กม.14+840 - 21 + 415 ตำบลวังน้ำขาว อำเภอบ้านด่านลานหอย จังหวัดสุโขทัย ผิวจราจรกว้าง 5.00 เมตร ไม่มีไหล่ทาง ระยะทางรวม 9.075 กิโลเมตร</v>
      </c>
      <c r="C111" s="142" t="s">
        <v>2190</v>
      </c>
      <c r="D111" s="142" t="s">
        <v>1733</v>
      </c>
      <c r="E111" s="142">
        <v>2567</v>
      </c>
      <c r="F111" s="142" t="s">
        <v>2153</v>
      </c>
      <c r="G111" s="143" t="s">
        <v>433</v>
      </c>
      <c r="H111" s="142" t="s">
        <v>2191</v>
      </c>
      <c r="I111" s="142" t="s">
        <v>100</v>
      </c>
      <c r="J111" s="142" t="str">
        <f>VLOOKUP(I111,'[1]ตัวย่อ(ต่อท้าย)'!$B$2:$C$515,2,FALSE)</f>
        <v>ทช.</v>
      </c>
      <c r="K111" s="142" t="s">
        <v>101</v>
      </c>
      <c r="L111" s="142" t="s">
        <v>2132</v>
      </c>
      <c r="M111" s="143" t="str">
        <f t="shared" si="3"/>
        <v>v3_050602V01</v>
      </c>
      <c r="N111" s="144" t="s">
        <v>1937</v>
      </c>
      <c r="O111" s="144" t="s">
        <v>2943</v>
      </c>
      <c r="P111" s="144"/>
      <c r="Q111" s="142" t="s">
        <v>2192</v>
      </c>
      <c r="R111" s="142" t="s">
        <v>1937</v>
      </c>
    </row>
    <row r="112" spans="1:18">
      <c r="A112" s="141" t="s">
        <v>2193</v>
      </c>
      <c r="B112" s="164" t="str">
        <f t="shared" si="2"/>
        <v>ซ่อมสร้างผิวทางลาดยาง กส.4035 แยกทางหลวงหมายเลข 2009 - บ้านหนองสามขา ผิวลาดยางกว้าง 7 เมตร หนา 0.05 เมตร ความยาวรวม 2.800 กิโลเมตร ตำบลหนองบัว ตำบลหนองโน อำเภอหนองกุงศรี จังหวัดกาฬสินธุ์</v>
      </c>
      <c r="C112" s="142" t="s">
        <v>2194</v>
      </c>
      <c r="D112" s="142" t="s">
        <v>41</v>
      </c>
      <c r="E112" s="142">
        <v>2567</v>
      </c>
      <c r="F112" s="142" t="s">
        <v>1686</v>
      </c>
      <c r="G112" s="143" t="s">
        <v>433</v>
      </c>
      <c r="H112" s="142" t="s">
        <v>1814</v>
      </c>
      <c r="I112" s="142" t="s">
        <v>100</v>
      </c>
      <c r="J112" s="142" t="str">
        <f>VLOOKUP(I112,'[1]ตัวย่อ(ต่อท้าย)'!$B$2:$C$515,2,FALSE)</f>
        <v>ทช.</v>
      </c>
      <c r="K112" s="142" t="s">
        <v>101</v>
      </c>
      <c r="L112" s="142" t="s">
        <v>2132</v>
      </c>
      <c r="M112" s="143" t="str">
        <f t="shared" si="3"/>
        <v>v3_050602V02</v>
      </c>
      <c r="N112" s="144" t="s">
        <v>1985</v>
      </c>
      <c r="O112" s="144" t="s">
        <v>2943</v>
      </c>
      <c r="P112" s="144"/>
      <c r="Q112" s="142" t="s">
        <v>2195</v>
      </c>
      <c r="R112" s="142" t="s">
        <v>1985</v>
      </c>
    </row>
    <row r="113" spans="1:18">
      <c r="A113" s="141" t="s">
        <v>2196</v>
      </c>
      <c r="B113" s="164" t="str">
        <f t="shared" si="2"/>
        <v>ปรับปรุงผิวจราจรเพื่อสนับสนุนการท่องเที่ยวเชิงนิเวศ ถนนภายในสวนพฤกษศาสตร์ทุ่งค่ายจังหวัดตรัง (ตอนที่ 2)  ตำบลทุ่งค่าย  อำเภอย่านตาขาว  จังหวัดตรัง</v>
      </c>
      <c r="C113" s="142" t="s">
        <v>2197</v>
      </c>
      <c r="D113" s="142" t="s">
        <v>41</v>
      </c>
      <c r="E113" s="142">
        <v>2567</v>
      </c>
      <c r="F113" s="142" t="s">
        <v>2153</v>
      </c>
      <c r="G113" s="143" t="s">
        <v>433</v>
      </c>
      <c r="H113" s="142" t="s">
        <v>99</v>
      </c>
      <c r="I113" s="142" t="s">
        <v>100</v>
      </c>
      <c r="J113" s="142" t="str">
        <f>VLOOKUP(I113,'[1]ตัวย่อ(ต่อท้าย)'!$B$2:$C$515,2,FALSE)</f>
        <v>ทช.</v>
      </c>
      <c r="K113" s="142" t="s">
        <v>101</v>
      </c>
      <c r="L113" s="142" t="s">
        <v>2132</v>
      </c>
      <c r="M113" s="143" t="str">
        <f t="shared" si="3"/>
        <v>v3_050602V01</v>
      </c>
      <c r="N113" s="144" t="s">
        <v>2035</v>
      </c>
      <c r="O113" s="144" t="s">
        <v>2943</v>
      </c>
      <c r="P113" s="144"/>
      <c r="Q113" s="142" t="s">
        <v>2198</v>
      </c>
      <c r="R113" s="142" t="s">
        <v>2035</v>
      </c>
    </row>
    <row r="114" spans="1:18">
      <c r="A114" s="141" t="s">
        <v>2199</v>
      </c>
      <c r="B114" s="164" t="str">
        <f t="shared" si="2"/>
        <v>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</v>
      </c>
      <c r="C114" s="142" t="s">
        <v>2200</v>
      </c>
      <c r="D114" s="142" t="s">
        <v>41</v>
      </c>
      <c r="E114" s="142">
        <v>2567</v>
      </c>
      <c r="F114" s="142" t="s">
        <v>1686</v>
      </c>
      <c r="G114" s="143" t="s">
        <v>433</v>
      </c>
      <c r="H114" s="142" t="s">
        <v>472</v>
      </c>
      <c r="I114" s="142" t="s">
        <v>100</v>
      </c>
      <c r="J114" s="142" t="str">
        <f>VLOOKUP(I114,'[1]ตัวย่อ(ต่อท้าย)'!$B$2:$C$515,2,FALSE)</f>
        <v>ทช.</v>
      </c>
      <c r="K114" s="142" t="s">
        <v>101</v>
      </c>
      <c r="L114" s="142" t="s">
        <v>2132</v>
      </c>
      <c r="M114" s="143" t="str">
        <f t="shared" si="3"/>
        <v>v3_050602V01</v>
      </c>
      <c r="N114" s="144" t="s">
        <v>2035</v>
      </c>
      <c r="O114" s="144" t="s">
        <v>2943</v>
      </c>
      <c r="P114" s="144"/>
      <c r="Q114" s="142" t="s">
        <v>2201</v>
      </c>
      <c r="R114" s="142" t="s">
        <v>2035</v>
      </c>
    </row>
    <row r="115" spans="1:18">
      <c r="A115" s="141" t="s">
        <v>2202</v>
      </c>
      <c r="B115" s="164" t="str">
        <f t="shared" si="2"/>
        <v>เพิ่มประสิทธิภาพเส้นทางทางหลวงหมายเลข 4  เพื่อรองรับการท่องเที่ยว</v>
      </c>
      <c r="C115" s="142" t="s">
        <v>2203</v>
      </c>
      <c r="D115" s="142" t="s">
        <v>41</v>
      </c>
      <c r="E115" s="142">
        <v>2567</v>
      </c>
      <c r="F115" s="142" t="s">
        <v>1862</v>
      </c>
      <c r="G115" s="143" t="s">
        <v>433</v>
      </c>
      <c r="H115" s="142" t="s">
        <v>2204</v>
      </c>
      <c r="I115" s="142" t="s">
        <v>238</v>
      </c>
      <c r="J115" s="142" t="str">
        <f>VLOOKUP(I115,'[1]ตัวย่อ(ต่อท้าย)'!$B$2:$C$515,2,FALSE)</f>
        <v>ทล.</v>
      </c>
      <c r="K115" s="142" t="s">
        <v>101</v>
      </c>
      <c r="L115" s="142" t="s">
        <v>2132</v>
      </c>
      <c r="M115" s="143" t="str">
        <f t="shared" si="3"/>
        <v>v3_050602V01</v>
      </c>
      <c r="N115" s="144" t="s">
        <v>1937</v>
      </c>
      <c r="O115" s="144" t="s">
        <v>2943</v>
      </c>
      <c r="P115" s="144"/>
      <c r="Q115" s="142" t="s">
        <v>2205</v>
      </c>
      <c r="R115" s="142" t="s">
        <v>1937</v>
      </c>
    </row>
    <row r="116" spans="1:18">
      <c r="A116" s="141" t="s">
        <v>2206</v>
      </c>
      <c r="B116" s="164" t="str">
        <f t="shared" si="2"/>
        <v>โครงการพัฒนาภาพลักษณ์ด้านการท่องเที่ยวจังหวัดตรัง</v>
      </c>
      <c r="C116" s="142" t="s">
        <v>2207</v>
      </c>
      <c r="D116" s="142" t="s">
        <v>41</v>
      </c>
      <c r="E116" s="142">
        <v>2567</v>
      </c>
      <c r="F116" s="142" t="s">
        <v>1979</v>
      </c>
      <c r="G116" s="143" t="s">
        <v>433</v>
      </c>
      <c r="H116" s="142" t="s">
        <v>2208</v>
      </c>
      <c r="I116" s="142" t="s">
        <v>238</v>
      </c>
      <c r="J116" s="142" t="str">
        <f>VLOOKUP(I116,'[1]ตัวย่อ(ต่อท้าย)'!$B$2:$C$515,2,FALSE)</f>
        <v>ทล.</v>
      </c>
      <c r="K116" s="142" t="s">
        <v>101</v>
      </c>
      <c r="L116" s="142" t="s">
        <v>2132</v>
      </c>
      <c r="M116" s="143" t="str">
        <f t="shared" si="3"/>
        <v>v3_050602V01</v>
      </c>
      <c r="N116" s="144" t="s">
        <v>1937</v>
      </c>
      <c r="O116" s="144" t="s">
        <v>2943</v>
      </c>
      <c r="P116" s="144"/>
      <c r="Q116" s="142" t="s">
        <v>2209</v>
      </c>
      <c r="R116" s="142" t="s">
        <v>1937</v>
      </c>
    </row>
    <row r="117" spans="1:18">
      <c r="A117" s="141" t="s">
        <v>2210</v>
      </c>
      <c r="B117" s="164" t="s">
        <v>2211</v>
      </c>
      <c r="C117" s="142" t="s">
        <v>2211</v>
      </c>
      <c r="D117" s="142" t="s">
        <v>41</v>
      </c>
      <c r="E117" s="142">
        <v>2567</v>
      </c>
      <c r="F117" s="142" t="s">
        <v>2153</v>
      </c>
      <c r="G117" s="143" t="s">
        <v>433</v>
      </c>
      <c r="H117" s="142" t="s">
        <v>361</v>
      </c>
      <c r="I117" s="142" t="s">
        <v>238</v>
      </c>
      <c r="J117" s="142" t="str">
        <f>VLOOKUP(I117,'[1]ตัวย่อ(ต่อท้าย)'!$B$2:$C$515,2,FALSE)</f>
        <v>ทล.</v>
      </c>
      <c r="K117" s="142" t="s">
        <v>101</v>
      </c>
      <c r="L117" s="142" t="s">
        <v>2132</v>
      </c>
      <c r="M117" s="143" t="str">
        <f t="shared" si="3"/>
        <v>v3_050602V01</v>
      </c>
      <c r="N117" s="144" t="s">
        <v>1937</v>
      </c>
      <c r="O117" s="144" t="s">
        <v>2943</v>
      </c>
      <c r="P117" s="144"/>
      <c r="Q117" s="142" t="s">
        <v>2212</v>
      </c>
      <c r="R117" s="142" t="s">
        <v>1937</v>
      </c>
    </row>
    <row r="118" spans="1:18">
      <c r="A118" s="141" t="s">
        <v>2213</v>
      </c>
      <c r="B118" s="164" t="s">
        <v>2214</v>
      </c>
      <c r="C118" s="142" t="s">
        <v>2214</v>
      </c>
      <c r="D118" s="142" t="s">
        <v>41</v>
      </c>
      <c r="E118" s="142">
        <v>2567</v>
      </c>
      <c r="F118" s="142" t="s">
        <v>2153</v>
      </c>
      <c r="G118" s="143" t="s">
        <v>433</v>
      </c>
      <c r="H118" s="142" t="s">
        <v>361</v>
      </c>
      <c r="I118" s="142" t="s">
        <v>238</v>
      </c>
      <c r="J118" s="142" t="str">
        <f>VLOOKUP(I118,'[1]ตัวย่อ(ต่อท้าย)'!$B$2:$C$515,2,FALSE)</f>
        <v>ทล.</v>
      </c>
      <c r="K118" s="142" t="s">
        <v>101</v>
      </c>
      <c r="L118" s="142" t="s">
        <v>2132</v>
      </c>
      <c r="M118" s="143" t="str">
        <f t="shared" si="3"/>
        <v>v3_050602V01</v>
      </c>
      <c r="N118" s="144" t="s">
        <v>1937</v>
      </c>
      <c r="O118" s="144" t="s">
        <v>2943</v>
      </c>
      <c r="P118" s="144"/>
      <c r="Q118" s="142" t="s">
        <v>2215</v>
      </c>
      <c r="R118" s="142" t="s">
        <v>1937</v>
      </c>
    </row>
    <row r="119" spans="1:18">
      <c r="A119" s="141" t="s">
        <v>2216</v>
      </c>
      <c r="B119" s="164" t="s">
        <v>2217</v>
      </c>
      <c r="C119" s="142" t="s">
        <v>2217</v>
      </c>
      <c r="D119" s="142" t="s">
        <v>41</v>
      </c>
      <c r="E119" s="142">
        <v>2567</v>
      </c>
      <c r="F119" s="142" t="s">
        <v>2153</v>
      </c>
      <c r="G119" s="143" t="s">
        <v>433</v>
      </c>
      <c r="H119" s="142" t="s">
        <v>361</v>
      </c>
      <c r="I119" s="142" t="s">
        <v>238</v>
      </c>
      <c r="J119" s="142" t="str">
        <f>VLOOKUP(I119,'[1]ตัวย่อ(ต่อท้าย)'!$B$2:$C$515,2,FALSE)</f>
        <v>ทล.</v>
      </c>
      <c r="K119" s="142" t="s">
        <v>101</v>
      </c>
      <c r="L119" s="142" t="s">
        <v>2132</v>
      </c>
      <c r="M119" s="143" t="str">
        <f t="shared" si="3"/>
        <v>v3_050602V01</v>
      </c>
      <c r="N119" s="144" t="s">
        <v>1937</v>
      </c>
      <c r="O119" s="144" t="s">
        <v>2943</v>
      </c>
      <c r="P119" s="144"/>
      <c r="Q119" s="142" t="s">
        <v>2218</v>
      </c>
      <c r="R119" s="142" t="s">
        <v>1937</v>
      </c>
    </row>
    <row r="120" spans="1:18">
      <c r="A120" s="141" t="s">
        <v>2219</v>
      </c>
      <c r="B120" s="164" t="s">
        <v>2220</v>
      </c>
      <c r="C120" s="142" t="s">
        <v>2220</v>
      </c>
      <c r="D120" s="142" t="s">
        <v>41</v>
      </c>
      <c r="E120" s="142">
        <v>2567</v>
      </c>
      <c r="F120" s="142" t="s">
        <v>1988</v>
      </c>
      <c r="G120" s="143" t="s">
        <v>433</v>
      </c>
      <c r="H120" s="142" t="s">
        <v>361</v>
      </c>
      <c r="I120" s="142" t="s">
        <v>238</v>
      </c>
      <c r="J120" s="142" t="str">
        <f>VLOOKUP(I120,'[1]ตัวย่อ(ต่อท้าย)'!$B$2:$C$515,2,FALSE)</f>
        <v>ทล.</v>
      </c>
      <c r="K120" s="142" t="s">
        <v>101</v>
      </c>
      <c r="L120" s="142" t="s">
        <v>2132</v>
      </c>
      <c r="M120" s="143" t="str">
        <f t="shared" si="3"/>
        <v>v3_050602V01</v>
      </c>
      <c r="N120" s="144" t="s">
        <v>1937</v>
      </c>
      <c r="O120" s="144" t="s">
        <v>2943</v>
      </c>
      <c r="P120" s="144"/>
      <c r="Q120" s="142" t="s">
        <v>2221</v>
      </c>
      <c r="R120" s="142" t="s">
        <v>1937</v>
      </c>
    </row>
    <row r="121" spans="1:18">
      <c r="A121" s="141" t="s">
        <v>2222</v>
      </c>
      <c r="B121" s="164" t="s">
        <v>2223</v>
      </c>
      <c r="C121" s="142" t="s">
        <v>2223</v>
      </c>
      <c r="D121" s="142" t="s">
        <v>41</v>
      </c>
      <c r="E121" s="142">
        <v>2567</v>
      </c>
      <c r="F121" s="142" t="s">
        <v>1686</v>
      </c>
      <c r="G121" s="143" t="s">
        <v>433</v>
      </c>
      <c r="H121" s="142" t="s">
        <v>361</v>
      </c>
      <c r="I121" s="142" t="s">
        <v>238</v>
      </c>
      <c r="J121" s="142" t="str">
        <f>VLOOKUP(I121,'[1]ตัวย่อ(ต่อท้าย)'!$B$2:$C$515,2,FALSE)</f>
        <v>ทล.</v>
      </c>
      <c r="K121" s="142" t="s">
        <v>101</v>
      </c>
      <c r="L121" s="142" t="s">
        <v>2132</v>
      </c>
      <c r="M121" s="143" t="str">
        <f t="shared" si="3"/>
        <v>v3_050602V01</v>
      </c>
      <c r="N121" s="144" t="s">
        <v>1937</v>
      </c>
      <c r="O121" s="144" t="s">
        <v>2943</v>
      </c>
      <c r="P121" s="144"/>
      <c r="Q121" s="142" t="s">
        <v>2224</v>
      </c>
      <c r="R121" s="142" t="s">
        <v>1937</v>
      </c>
    </row>
    <row r="122" spans="1:18">
      <c r="A122" s="141" t="s">
        <v>2225</v>
      </c>
      <c r="B122" s="164" t="s">
        <v>2226</v>
      </c>
      <c r="C122" s="142" t="s">
        <v>2226</v>
      </c>
      <c r="D122" s="142" t="s">
        <v>41</v>
      </c>
      <c r="E122" s="142">
        <v>2567</v>
      </c>
      <c r="F122" s="142" t="s">
        <v>1686</v>
      </c>
      <c r="G122" s="143" t="s">
        <v>433</v>
      </c>
      <c r="H122" s="142" t="s">
        <v>361</v>
      </c>
      <c r="I122" s="142" t="s">
        <v>238</v>
      </c>
      <c r="J122" s="142" t="str">
        <f>VLOOKUP(I122,'[1]ตัวย่อ(ต่อท้าย)'!$B$2:$C$515,2,FALSE)</f>
        <v>ทล.</v>
      </c>
      <c r="K122" s="142" t="s">
        <v>101</v>
      </c>
      <c r="L122" s="142" t="s">
        <v>2132</v>
      </c>
      <c r="M122" s="143" t="str">
        <f t="shared" si="3"/>
        <v>v3_050602V01</v>
      </c>
      <c r="N122" s="144" t="s">
        <v>1937</v>
      </c>
      <c r="O122" s="144" t="s">
        <v>2943</v>
      </c>
      <c r="P122" s="144"/>
      <c r="Q122" s="142" t="s">
        <v>2227</v>
      </c>
      <c r="R122" s="142" t="s">
        <v>1937</v>
      </c>
    </row>
    <row r="123" spans="1:18">
      <c r="A123" s="141" t="s">
        <v>2228</v>
      </c>
      <c r="B123" s="164" t="s">
        <v>2229</v>
      </c>
      <c r="C123" s="142" t="s">
        <v>2229</v>
      </c>
      <c r="D123" s="142" t="s">
        <v>41</v>
      </c>
      <c r="E123" s="142">
        <v>2567</v>
      </c>
      <c r="F123" s="142" t="s">
        <v>1686</v>
      </c>
      <c r="G123" s="143" t="s">
        <v>433</v>
      </c>
      <c r="H123" s="142" t="s">
        <v>361</v>
      </c>
      <c r="I123" s="142" t="s">
        <v>238</v>
      </c>
      <c r="J123" s="142" t="str">
        <f>VLOOKUP(I123,'[1]ตัวย่อ(ต่อท้าย)'!$B$2:$C$515,2,FALSE)</f>
        <v>ทล.</v>
      </c>
      <c r="K123" s="142" t="s">
        <v>101</v>
      </c>
      <c r="L123" s="142" t="s">
        <v>2132</v>
      </c>
      <c r="M123" s="143" t="str">
        <f t="shared" si="3"/>
        <v>v3_050602V01</v>
      </c>
      <c r="N123" s="144" t="s">
        <v>1937</v>
      </c>
      <c r="O123" s="144" t="s">
        <v>2943</v>
      </c>
      <c r="P123" s="144"/>
      <c r="Q123" s="142" t="s">
        <v>2230</v>
      </c>
      <c r="R123" s="142" t="s">
        <v>1937</v>
      </c>
    </row>
    <row r="124" spans="1:18">
      <c r="A124" s="141" t="s">
        <v>2231</v>
      </c>
      <c r="B124" s="164" t="s">
        <v>2232</v>
      </c>
      <c r="C124" s="142" t="s">
        <v>2232</v>
      </c>
      <c r="D124" s="142" t="s">
        <v>41</v>
      </c>
      <c r="E124" s="142">
        <v>2567</v>
      </c>
      <c r="F124" s="142" t="s">
        <v>1686</v>
      </c>
      <c r="G124" s="143" t="s">
        <v>433</v>
      </c>
      <c r="H124" s="142" t="s">
        <v>361</v>
      </c>
      <c r="I124" s="142" t="s">
        <v>238</v>
      </c>
      <c r="J124" s="142" t="str">
        <f>VLOOKUP(I124,'[1]ตัวย่อ(ต่อท้าย)'!$B$2:$C$515,2,FALSE)</f>
        <v>ทล.</v>
      </c>
      <c r="K124" s="142" t="s">
        <v>101</v>
      </c>
      <c r="L124" s="142" t="s">
        <v>2132</v>
      </c>
      <c r="M124" s="143" t="str">
        <f t="shared" si="3"/>
        <v>v3_050602V01</v>
      </c>
      <c r="N124" s="144" t="s">
        <v>1937</v>
      </c>
      <c r="O124" s="144" t="s">
        <v>2943</v>
      </c>
      <c r="P124" s="144"/>
      <c r="Q124" s="142" t="s">
        <v>2233</v>
      </c>
      <c r="R124" s="142" t="s">
        <v>1937</v>
      </c>
    </row>
    <row r="125" spans="1:18">
      <c r="A125" s="141" t="s">
        <v>2234</v>
      </c>
      <c r="B125" s="164" t="s">
        <v>2235</v>
      </c>
      <c r="C125" s="142" t="s">
        <v>2235</v>
      </c>
      <c r="D125" s="142" t="s">
        <v>41</v>
      </c>
      <c r="E125" s="142">
        <v>2567</v>
      </c>
      <c r="F125" s="142" t="s">
        <v>1686</v>
      </c>
      <c r="G125" s="143" t="s">
        <v>433</v>
      </c>
      <c r="H125" s="142" t="s">
        <v>361</v>
      </c>
      <c r="I125" s="142" t="s">
        <v>238</v>
      </c>
      <c r="J125" s="142" t="str">
        <f>VLOOKUP(I125,'[1]ตัวย่อ(ต่อท้าย)'!$B$2:$C$515,2,FALSE)</f>
        <v>ทล.</v>
      </c>
      <c r="K125" s="142" t="s">
        <v>101</v>
      </c>
      <c r="L125" s="142" t="s">
        <v>2132</v>
      </c>
      <c r="M125" s="143" t="str">
        <f t="shared" si="3"/>
        <v>v3_050602V01</v>
      </c>
      <c r="N125" s="144" t="s">
        <v>2035</v>
      </c>
      <c r="O125" s="144" t="s">
        <v>2943</v>
      </c>
      <c r="P125" s="144"/>
      <c r="Q125" s="142" t="s">
        <v>2236</v>
      </c>
      <c r="R125" s="142" t="s">
        <v>2035</v>
      </c>
    </row>
    <row r="126" spans="1:18">
      <c r="A126" s="141" t="s">
        <v>2237</v>
      </c>
      <c r="B126" s="164" t="str">
        <f t="shared" si="2"/>
        <v>โครงการพัฒนาและส่งเสริมการท่องเที่ยวจังหวัดอุทัยธานี ทางหลวงหมายเลข 3011ตอน บ้านไร่ - บ้านใต้ อำเภอบ้านไร่ จังหวัดอุทัยธานี กม.ที่ 2+808 - กม.ที่ 4+200</v>
      </c>
      <c r="C126" s="142" t="s">
        <v>2238</v>
      </c>
      <c r="D126" s="142" t="s">
        <v>41</v>
      </c>
      <c r="E126" s="142">
        <v>2567</v>
      </c>
      <c r="F126" s="142" t="s">
        <v>1862</v>
      </c>
      <c r="G126" s="143" t="s">
        <v>433</v>
      </c>
      <c r="H126" s="142" t="s">
        <v>2239</v>
      </c>
      <c r="I126" s="142" t="s">
        <v>238</v>
      </c>
      <c r="J126" s="142" t="str">
        <f>VLOOKUP(I126,'[1]ตัวย่อ(ต่อท้าย)'!$B$2:$C$515,2,FALSE)</f>
        <v>ทล.</v>
      </c>
      <c r="K126" s="142" t="s">
        <v>101</v>
      </c>
      <c r="L126" s="142" t="s">
        <v>2132</v>
      </c>
      <c r="M126" s="143" t="str">
        <f t="shared" si="3"/>
        <v>v3_050602V01</v>
      </c>
      <c r="N126" s="144" t="s">
        <v>1937</v>
      </c>
      <c r="O126" s="144" t="s">
        <v>2943</v>
      </c>
      <c r="P126" s="144"/>
      <c r="Q126" s="142" t="s">
        <v>2240</v>
      </c>
      <c r="R126" s="142" t="s">
        <v>1937</v>
      </c>
    </row>
    <row r="127" spans="1:18">
      <c r="A127" s="141" t="s">
        <v>2241</v>
      </c>
      <c r="B127" s="164" t="str">
        <f t="shared" si="2"/>
        <v>โครงการพัฒนาและส่งเสริมการท่องเที่ยวจังหวัดอุทัยธานี ทางหลวงหมายเลข 3456 ตอนหนองกระดี่ - คลองข่อย อำเภอสว่างอารมณ์ จังหวัดอุทัยธานี</v>
      </c>
      <c r="C127" s="142" t="s">
        <v>2242</v>
      </c>
      <c r="D127" s="142" t="s">
        <v>41</v>
      </c>
      <c r="E127" s="142">
        <v>2567</v>
      </c>
      <c r="F127" s="142" t="s">
        <v>1862</v>
      </c>
      <c r="G127" s="143" t="s">
        <v>433</v>
      </c>
      <c r="H127" s="142" t="s">
        <v>2239</v>
      </c>
      <c r="I127" s="142" t="s">
        <v>238</v>
      </c>
      <c r="J127" s="142" t="str">
        <f>VLOOKUP(I127,'[1]ตัวย่อ(ต่อท้าย)'!$B$2:$C$515,2,FALSE)</f>
        <v>ทล.</v>
      </c>
      <c r="K127" s="142" t="s">
        <v>101</v>
      </c>
      <c r="L127" s="142" t="s">
        <v>2132</v>
      </c>
      <c r="M127" s="143" t="str">
        <f t="shared" si="3"/>
        <v>v3_050602V01</v>
      </c>
      <c r="N127" s="144" t="s">
        <v>1937</v>
      </c>
      <c r="O127" s="144" t="s">
        <v>2943</v>
      </c>
      <c r="P127" s="144"/>
      <c r="Q127" s="142" t="s">
        <v>2243</v>
      </c>
      <c r="R127" s="142" t="s">
        <v>1937</v>
      </c>
    </row>
    <row r="128" spans="1:18">
      <c r="A128" s="141" t="s">
        <v>2244</v>
      </c>
      <c r="B128" s="164" t="str">
        <f t="shared" si="2"/>
        <v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3013 ตอนทัพทัน - คลองแบ่ง อำเภอทัพทัน จังหวัดอุทัยธานี </v>
      </c>
      <c r="C128" s="142" t="s">
        <v>2245</v>
      </c>
      <c r="D128" s="142" t="s">
        <v>41</v>
      </c>
      <c r="E128" s="142">
        <v>2567</v>
      </c>
      <c r="F128" s="142" t="s">
        <v>1862</v>
      </c>
      <c r="G128" s="143" t="s">
        <v>433</v>
      </c>
      <c r="H128" s="142" t="s">
        <v>2239</v>
      </c>
      <c r="I128" s="142" t="s">
        <v>238</v>
      </c>
      <c r="J128" s="142" t="str">
        <f>VLOOKUP(I128,'[1]ตัวย่อ(ต่อท้าย)'!$B$2:$C$515,2,FALSE)</f>
        <v>ทล.</v>
      </c>
      <c r="K128" s="142" t="s">
        <v>101</v>
      </c>
      <c r="L128" s="142" t="s">
        <v>2132</v>
      </c>
      <c r="M128" s="143" t="str">
        <f t="shared" si="3"/>
        <v>v3_050602V01</v>
      </c>
      <c r="N128" s="144" t="s">
        <v>2035</v>
      </c>
      <c r="O128" s="144" t="s">
        <v>2943</v>
      </c>
      <c r="P128" s="144"/>
      <c r="Q128" s="142" t="s">
        <v>2246</v>
      </c>
      <c r="R128" s="142" t="s">
        <v>2035</v>
      </c>
    </row>
    <row r="129" spans="1:18">
      <c r="A129" s="141" t="s">
        <v>2247</v>
      </c>
      <c r="B129" s="164" t="str">
        <f t="shared" si="2"/>
        <v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3220  ตอน แยกสะแกกรัง – เขาพะแวง อำเภอเมืองอุทัยธานี  จังหวัดอุทัยธานี </v>
      </c>
      <c r="C129" s="142" t="s">
        <v>2248</v>
      </c>
      <c r="D129" s="142" t="s">
        <v>41</v>
      </c>
      <c r="E129" s="142">
        <v>2567</v>
      </c>
      <c r="F129" s="142" t="s">
        <v>1862</v>
      </c>
      <c r="G129" s="143" t="s">
        <v>433</v>
      </c>
      <c r="H129" s="142" t="s">
        <v>2239</v>
      </c>
      <c r="I129" s="142" t="s">
        <v>238</v>
      </c>
      <c r="J129" s="142" t="str">
        <f>VLOOKUP(I129,'[1]ตัวย่อ(ต่อท้าย)'!$B$2:$C$515,2,FALSE)</f>
        <v>ทล.</v>
      </c>
      <c r="K129" s="142" t="s">
        <v>101</v>
      </c>
      <c r="L129" s="142" t="s">
        <v>2132</v>
      </c>
      <c r="M129" s="143" t="str">
        <f t="shared" si="3"/>
        <v>v3_050602V01</v>
      </c>
      <c r="N129" s="144" t="s">
        <v>2035</v>
      </c>
      <c r="O129" s="144" t="s">
        <v>2943</v>
      </c>
      <c r="P129" s="144"/>
      <c r="Q129" s="142" t="s">
        <v>2249</v>
      </c>
      <c r="R129" s="142" t="s">
        <v>2035</v>
      </c>
    </row>
    <row r="130" spans="1:18">
      <c r="A130" s="141" t="s">
        <v>2250</v>
      </c>
      <c r="B130" s="164" t="str">
        <f t="shared" si="2"/>
        <v xml:space="preserve">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3319 ตอน โกรกพระ - เนินกว้าว ตำบลโกรกพระ ตำบลเนินกว้าว อำเภอโกรกพระจังหวัดนครสวรรค์ </v>
      </c>
      <c r="C130" s="142" t="s">
        <v>2251</v>
      </c>
      <c r="D130" s="142" t="s">
        <v>41</v>
      </c>
      <c r="E130" s="142">
        <v>2567</v>
      </c>
      <c r="F130" s="142" t="s">
        <v>1862</v>
      </c>
      <c r="G130" s="143" t="s">
        <v>433</v>
      </c>
      <c r="H130" s="142" t="s">
        <v>2252</v>
      </c>
      <c r="I130" s="142" t="s">
        <v>238</v>
      </c>
      <c r="J130" s="142" t="str">
        <f>VLOOKUP(I130,'[1]ตัวย่อ(ต่อท้าย)'!$B$2:$C$515,2,FALSE)</f>
        <v>ทล.</v>
      </c>
      <c r="K130" s="142" t="s">
        <v>101</v>
      </c>
      <c r="L130" s="142" t="s">
        <v>2132</v>
      </c>
      <c r="M130" s="143" t="str">
        <f t="shared" si="3"/>
        <v>v3_050602V01</v>
      </c>
      <c r="N130" s="144" t="s">
        <v>2035</v>
      </c>
      <c r="O130" s="144" t="s">
        <v>2943</v>
      </c>
      <c r="P130" s="144"/>
      <c r="Q130" s="142" t="s">
        <v>2253</v>
      </c>
      <c r="R130" s="142" t="s">
        <v>2035</v>
      </c>
    </row>
    <row r="131" spans="1:18">
      <c r="A131" s="141" t="s">
        <v>2254</v>
      </c>
      <c r="B131" s="164" t="s">
        <v>2255</v>
      </c>
      <c r="C131" s="142" t="s">
        <v>2255</v>
      </c>
      <c r="D131" s="142" t="s">
        <v>41</v>
      </c>
      <c r="E131" s="142">
        <v>2567</v>
      </c>
      <c r="F131" s="142" t="s">
        <v>1979</v>
      </c>
      <c r="G131" s="143" t="s">
        <v>433</v>
      </c>
      <c r="H131" s="142" t="s">
        <v>990</v>
      </c>
      <c r="I131" s="142" t="s">
        <v>238</v>
      </c>
      <c r="J131" s="142" t="str">
        <f>VLOOKUP(I131,'[1]ตัวย่อ(ต่อท้าย)'!$B$2:$C$515,2,FALSE)</f>
        <v>ทล.</v>
      </c>
      <c r="K131" s="142" t="s">
        <v>101</v>
      </c>
      <c r="L131" s="142" t="s">
        <v>2132</v>
      </c>
      <c r="M131" s="143" t="str">
        <f t="shared" si="3"/>
        <v>v3_050602V01</v>
      </c>
      <c r="N131" s="144" t="s">
        <v>2035</v>
      </c>
      <c r="O131" s="144" t="s">
        <v>2943</v>
      </c>
      <c r="P131" s="144"/>
      <c r="Q131" s="142" t="s">
        <v>2256</v>
      </c>
      <c r="R131" s="142" t="s">
        <v>2035</v>
      </c>
    </row>
    <row r="132" spans="1:18">
      <c r="A132" s="141" t="s">
        <v>2257</v>
      </c>
      <c r="B132" s="164" t="s">
        <v>2258</v>
      </c>
      <c r="C132" s="142" t="s">
        <v>2258</v>
      </c>
      <c r="D132" s="142" t="s">
        <v>41</v>
      </c>
      <c r="E132" s="142">
        <v>2567</v>
      </c>
      <c r="F132" s="142" t="s">
        <v>1979</v>
      </c>
      <c r="G132" s="143" t="s">
        <v>433</v>
      </c>
      <c r="H132" s="142" t="s">
        <v>384</v>
      </c>
      <c r="I132" s="142" t="s">
        <v>238</v>
      </c>
      <c r="J132" s="142" t="str">
        <f>VLOOKUP(I132,'[1]ตัวย่อ(ต่อท้าย)'!$B$2:$C$515,2,FALSE)</f>
        <v>ทล.</v>
      </c>
      <c r="K132" s="142" t="s">
        <v>101</v>
      </c>
      <c r="L132" s="142" t="s">
        <v>2132</v>
      </c>
      <c r="M132" s="143" t="str">
        <f t="shared" si="3"/>
        <v>v3_050602V02</v>
      </c>
      <c r="N132" s="144" t="s">
        <v>1967</v>
      </c>
      <c r="O132" s="144" t="s">
        <v>2943</v>
      </c>
      <c r="P132" s="144"/>
      <c r="Q132" s="142" t="s">
        <v>2259</v>
      </c>
      <c r="R132" s="142" t="s">
        <v>1967</v>
      </c>
    </row>
    <row r="133" spans="1:18">
      <c r="A133" s="141" t="s">
        <v>2260</v>
      </c>
      <c r="B133" s="164" t="str">
        <f t="shared" si="2"/>
        <v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211 ตอนควบคุม 0202 ตอน ปากชม - เชียงคาน  ระหว่าง กม.171+500 – กม.173+075 ระยะทาง 1.575 กิโลเมตร</v>
      </c>
      <c r="C133" s="142" t="s">
        <v>2261</v>
      </c>
      <c r="D133" s="142" t="s">
        <v>41</v>
      </c>
      <c r="E133" s="142">
        <v>2567</v>
      </c>
      <c r="F133" s="142" t="s">
        <v>1979</v>
      </c>
      <c r="G133" s="143" t="s">
        <v>1925</v>
      </c>
      <c r="H133" s="142" t="s">
        <v>384</v>
      </c>
      <c r="I133" s="142" t="s">
        <v>238</v>
      </c>
      <c r="J133" s="142" t="str">
        <f>VLOOKUP(I133,'[1]ตัวย่อ(ต่อท้าย)'!$B$2:$C$515,2,FALSE)</f>
        <v>ทล.</v>
      </c>
      <c r="K133" s="142" t="s">
        <v>101</v>
      </c>
      <c r="L133" s="142" t="s">
        <v>2132</v>
      </c>
      <c r="M133" s="143" t="str">
        <f t="shared" si="3"/>
        <v>v3_050602V03</v>
      </c>
      <c r="N133" s="144" t="s">
        <v>1944</v>
      </c>
      <c r="O133" s="144" t="s">
        <v>2943</v>
      </c>
      <c r="P133" s="144"/>
      <c r="Q133" s="142" t="s">
        <v>2262</v>
      </c>
      <c r="R133" s="142" t="s">
        <v>1944</v>
      </c>
    </row>
    <row r="134" spans="1:18">
      <c r="A134" s="141" t="s">
        <v>2263</v>
      </c>
      <c r="B134" s="164" t="str">
        <f t="shared" si="2"/>
        <v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1072 ตอนควบคุม 0202 ตอนมอตะแบก - คลองลาน  ตำบลคลองลานพัฒนา อำเภอคลองลาน จังหวัดกำแพงเพชร</v>
      </c>
      <c r="C134" s="142" t="s">
        <v>2264</v>
      </c>
      <c r="D134" s="142" t="s">
        <v>41</v>
      </c>
      <c r="E134" s="142">
        <v>2567</v>
      </c>
      <c r="F134" s="142" t="s">
        <v>1862</v>
      </c>
      <c r="G134" s="143" t="s">
        <v>433</v>
      </c>
      <c r="H134" s="142" t="s">
        <v>2265</v>
      </c>
      <c r="I134" s="142" t="s">
        <v>238</v>
      </c>
      <c r="J134" s="142" t="str">
        <f>VLOOKUP(I134,'[1]ตัวย่อ(ต่อท้าย)'!$B$2:$C$515,2,FALSE)</f>
        <v>ทล.</v>
      </c>
      <c r="K134" s="142" t="s">
        <v>101</v>
      </c>
      <c r="L134" s="142" t="s">
        <v>2132</v>
      </c>
      <c r="M134" s="143" t="str">
        <f t="shared" si="3"/>
        <v>v3_050602V01</v>
      </c>
      <c r="N134" s="144" t="s">
        <v>2035</v>
      </c>
      <c r="O134" s="144" t="s">
        <v>2943</v>
      </c>
      <c r="P134" s="144"/>
      <c r="Q134" s="142" t="s">
        <v>2266</v>
      </c>
      <c r="R134" s="142" t="s">
        <v>2035</v>
      </c>
    </row>
    <row r="135" spans="1:18">
      <c r="A135" s="141" t="s">
        <v>2267</v>
      </c>
      <c r="B135" s="164" t="str">
        <f t="shared" si="2"/>
        <v>งานเสริมผิวแอสฟัลต์ ทางหลวงหมายเลข 1157 ตอนควบคุม 0100 ตอนท่าล้อ – เมืองปาน ระหว่าง กม. 11+318 – กม. 12+850 (เป็นช่วงๆ) ตำบลบ้านเอื้อม อำเภอเมือง จังหวัดลำปาง</v>
      </c>
      <c r="C135" s="142" t="s">
        <v>2268</v>
      </c>
      <c r="D135" s="142" t="s">
        <v>41</v>
      </c>
      <c r="E135" s="142">
        <v>2567</v>
      </c>
      <c r="F135" s="142" t="s">
        <v>1979</v>
      </c>
      <c r="G135" s="143" t="s">
        <v>433</v>
      </c>
      <c r="H135" s="142" t="s">
        <v>2269</v>
      </c>
      <c r="I135" s="142" t="s">
        <v>238</v>
      </c>
      <c r="J135" s="142" t="str">
        <f>VLOOKUP(I135,'[1]ตัวย่อ(ต่อท้าย)'!$B$2:$C$515,2,FALSE)</f>
        <v>ทล.</v>
      </c>
      <c r="K135" s="142" t="s">
        <v>101</v>
      </c>
      <c r="L135" s="142" t="s">
        <v>2132</v>
      </c>
      <c r="M135" s="143" t="str">
        <f t="shared" si="3"/>
        <v>v3_050602V01</v>
      </c>
      <c r="N135" s="144" t="s">
        <v>2035</v>
      </c>
      <c r="O135" s="144" t="s">
        <v>2943</v>
      </c>
      <c r="P135" s="144"/>
      <c r="Q135" s="142" t="s">
        <v>2270</v>
      </c>
      <c r="R135" s="142" t="s">
        <v>2035</v>
      </c>
    </row>
    <row r="136" spans="1:18">
      <c r="A136" s="141" t="s">
        <v>2271</v>
      </c>
      <c r="B136" s="164" t="str">
        <f t="shared" si="2"/>
        <v>งานติดตั้งไฟฟ้าแสงสว่าง ทางหลวงหมายเลข 1 ตอนควบคุม 1202 ตอนบ้านหวด – แม่กา ระหว่าง กม. 801+235 – กม. 805+000 (เป็นช่วงๆ) ตำบลบ้านร้อง อำเภองาว จังหวัดลำปาง</v>
      </c>
      <c r="C136" s="142" t="s">
        <v>2272</v>
      </c>
      <c r="D136" s="142" t="s">
        <v>41</v>
      </c>
      <c r="E136" s="142">
        <v>2567</v>
      </c>
      <c r="F136" s="142" t="s">
        <v>1979</v>
      </c>
      <c r="G136" s="143" t="s">
        <v>433</v>
      </c>
      <c r="H136" s="142" t="s">
        <v>2269</v>
      </c>
      <c r="I136" s="142" t="s">
        <v>238</v>
      </c>
      <c r="J136" s="142" t="str">
        <f>VLOOKUP(I136,'[1]ตัวย่อ(ต่อท้าย)'!$B$2:$C$515,2,FALSE)</f>
        <v>ทล.</v>
      </c>
      <c r="K136" s="142" t="s">
        <v>101</v>
      </c>
      <c r="L136" s="142" t="s">
        <v>2132</v>
      </c>
      <c r="M136" s="143" t="str">
        <f t="shared" si="3"/>
        <v>v3_050602V01</v>
      </c>
      <c r="N136" s="144" t="s">
        <v>2035</v>
      </c>
      <c r="O136" s="144" t="s">
        <v>2943</v>
      </c>
      <c r="P136" s="144"/>
      <c r="Q136" s="142" t="s">
        <v>2273</v>
      </c>
      <c r="R136" s="142" t="s">
        <v>2035</v>
      </c>
    </row>
    <row r="137" spans="1:18">
      <c r="A137" s="141" t="s">
        <v>2274</v>
      </c>
      <c r="B137" s="164" t="str">
        <f t="shared" si="2"/>
        <v>งานติดตั้งไฟฟ้าแสงสว่าง ทางหลวงหมายเลข 120 ตอนควบคุม 0200 ตอนปากบอก –  แม่เฮียว ระหว่าง กม. 42+000 – กม.48+000 (เป็นช่วงๆ) ตำบลวังซ้าย อำเภอวังเหนือ จังหวัดลำปาง</v>
      </c>
      <c r="C137" s="142" t="s">
        <v>2275</v>
      </c>
      <c r="D137" s="142" t="s">
        <v>41</v>
      </c>
      <c r="E137" s="142">
        <v>2567</v>
      </c>
      <c r="F137" s="142" t="s">
        <v>1979</v>
      </c>
      <c r="G137" s="143" t="s">
        <v>433</v>
      </c>
      <c r="H137" s="142" t="s">
        <v>2269</v>
      </c>
      <c r="I137" s="142" t="s">
        <v>238</v>
      </c>
      <c r="J137" s="142" t="str">
        <f>VLOOKUP(I137,'[1]ตัวย่อ(ต่อท้าย)'!$B$2:$C$515,2,FALSE)</f>
        <v>ทล.</v>
      </c>
      <c r="K137" s="142" t="s">
        <v>101</v>
      </c>
      <c r="L137" s="142" t="s">
        <v>2132</v>
      </c>
      <c r="M137" s="143" t="str">
        <f t="shared" si="3"/>
        <v>v3_050602V01</v>
      </c>
      <c r="N137" s="144" t="s">
        <v>2035</v>
      </c>
      <c r="O137" s="144" t="s">
        <v>2943</v>
      </c>
      <c r="P137" s="144"/>
      <c r="Q137" s="142" t="s">
        <v>2276</v>
      </c>
      <c r="R137" s="142" t="s">
        <v>2035</v>
      </c>
    </row>
    <row r="138" spans="1:18">
      <c r="A138" s="141" t="s">
        <v>2277</v>
      </c>
      <c r="B138" s="164" t="str">
        <f t="shared" ref="B138:B201" si="4">HYPERLINK(Q138,C138)</f>
        <v>งานติดตั้งไฟฟ้าแสงสว่าง ทางหลวงหมายเลข 1035 ตอนควบคุม 0103 สันติสุข – วังเหนือ ระหว่าง กม. 68+000 – กม. 72+000 (เป็นช่วงๆ) ตำบลแม่สุก อำเภอแจ้ห่ม จังหวัดลำปาง</v>
      </c>
      <c r="C138" s="142" t="s">
        <v>2278</v>
      </c>
      <c r="D138" s="142" t="s">
        <v>41</v>
      </c>
      <c r="E138" s="142">
        <v>2567</v>
      </c>
      <c r="F138" s="142" t="s">
        <v>1979</v>
      </c>
      <c r="G138" s="143" t="s">
        <v>433</v>
      </c>
      <c r="H138" s="142" t="s">
        <v>2269</v>
      </c>
      <c r="I138" s="142" t="s">
        <v>238</v>
      </c>
      <c r="J138" s="142" t="str">
        <f>VLOOKUP(I138,'[1]ตัวย่อ(ต่อท้าย)'!$B$2:$C$515,2,FALSE)</f>
        <v>ทล.</v>
      </c>
      <c r="K138" s="142" t="s">
        <v>101</v>
      </c>
      <c r="L138" s="142" t="s">
        <v>2132</v>
      </c>
      <c r="M138" s="143" t="str">
        <f t="shared" ref="M138:M201" si="5">LEFT(N138,12)</f>
        <v>v3_050602V01</v>
      </c>
      <c r="N138" s="144" t="s">
        <v>2035</v>
      </c>
      <c r="O138" s="144" t="s">
        <v>2943</v>
      </c>
      <c r="P138" s="144"/>
      <c r="Q138" s="142" t="s">
        <v>2279</v>
      </c>
      <c r="R138" s="142" t="s">
        <v>2035</v>
      </c>
    </row>
    <row r="139" spans="1:18">
      <c r="A139" s="141" t="s">
        <v>2280</v>
      </c>
      <c r="B139" s="164" t="str">
        <f t="shared" si="4"/>
        <v>งานติดตั้งไฟฟ้าแสงสว่าง ทางหลวงหมายเลข 1335 ตอนควบคุม 0102 ตอนหัวทุ่ง – แจ้ห่ม ระหว่าง กม. 37+000 – กม.41+208 (เป็นช่วงๆ) ตำบลแจ้ห่ม อำเภอแจ้ห่ม จังหวัดลำปาง</v>
      </c>
      <c r="C139" s="142" t="s">
        <v>2281</v>
      </c>
      <c r="D139" s="142" t="s">
        <v>41</v>
      </c>
      <c r="E139" s="142">
        <v>2567</v>
      </c>
      <c r="F139" s="142" t="s">
        <v>1979</v>
      </c>
      <c r="G139" s="143" t="s">
        <v>433</v>
      </c>
      <c r="H139" s="142" t="s">
        <v>2269</v>
      </c>
      <c r="I139" s="142" t="s">
        <v>238</v>
      </c>
      <c r="J139" s="142" t="str">
        <f>VLOOKUP(I139,'[1]ตัวย่อ(ต่อท้าย)'!$B$2:$C$515,2,FALSE)</f>
        <v>ทล.</v>
      </c>
      <c r="K139" s="142" t="s">
        <v>101</v>
      </c>
      <c r="L139" s="142" t="s">
        <v>2132</v>
      </c>
      <c r="M139" s="143" t="str">
        <f t="shared" si="5"/>
        <v>v3_050602V01</v>
      </c>
      <c r="N139" s="144" t="s">
        <v>2035</v>
      </c>
      <c r="O139" s="144" t="s">
        <v>2943</v>
      </c>
      <c r="P139" s="144"/>
      <c r="Q139" s="142" t="s">
        <v>2282</v>
      </c>
      <c r="R139" s="142" t="s">
        <v>2035</v>
      </c>
    </row>
    <row r="140" spans="1:18">
      <c r="A140" s="141" t="s">
        <v>1981</v>
      </c>
      <c r="B140" s="164" t="str">
        <f t="shared" si="4"/>
        <v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v>
      </c>
      <c r="C140" s="142" t="s">
        <v>1982</v>
      </c>
      <c r="D140" s="142" t="s">
        <v>41</v>
      </c>
      <c r="E140" s="142">
        <v>2567</v>
      </c>
      <c r="F140" s="142" t="s">
        <v>1862</v>
      </c>
      <c r="G140" s="143" t="s">
        <v>433</v>
      </c>
      <c r="H140" s="142" t="s">
        <v>193</v>
      </c>
      <c r="I140" s="142" t="s">
        <v>165</v>
      </c>
      <c r="J140" s="142" t="str">
        <f>VLOOKUP(I140,'[1]ตัวย่อ(ต่อท้าย)'!$B$2:$C$515,2,FALSE)</f>
        <v>สป.ทส.</v>
      </c>
      <c r="K140" s="142" t="s">
        <v>166</v>
      </c>
      <c r="L140" s="142" t="s">
        <v>2132</v>
      </c>
      <c r="M140" s="143" t="str">
        <f t="shared" si="5"/>
        <v>v3_050602V01</v>
      </c>
      <c r="N140" s="144" t="s">
        <v>1937</v>
      </c>
      <c r="O140" s="144" t="s">
        <v>2943</v>
      </c>
      <c r="P140" s="144"/>
      <c r="Q140" s="142" t="s">
        <v>2283</v>
      </c>
      <c r="R140" s="142" t="s">
        <v>1937</v>
      </c>
    </row>
    <row r="141" spans="1:18">
      <c r="A141" s="141" t="s">
        <v>1977</v>
      </c>
      <c r="B141" s="164" t="str">
        <f t="shared" si="4"/>
        <v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v>
      </c>
      <c r="C141" s="142" t="s">
        <v>1978</v>
      </c>
      <c r="D141" s="142" t="s">
        <v>41</v>
      </c>
      <c r="E141" s="142">
        <v>2567</v>
      </c>
      <c r="F141" s="142" t="s">
        <v>1862</v>
      </c>
      <c r="G141" s="143" t="s">
        <v>433</v>
      </c>
      <c r="H141" s="142" t="s">
        <v>193</v>
      </c>
      <c r="I141" s="142" t="s">
        <v>165</v>
      </c>
      <c r="J141" s="142" t="str">
        <f>VLOOKUP(I141,'[1]ตัวย่อ(ต่อท้าย)'!$B$2:$C$515,2,FALSE)</f>
        <v>สป.ทส.</v>
      </c>
      <c r="K141" s="142" t="s">
        <v>166</v>
      </c>
      <c r="L141" s="142" t="s">
        <v>2132</v>
      </c>
      <c r="M141" s="143" t="str">
        <f t="shared" si="5"/>
        <v>v3_050602V01</v>
      </c>
      <c r="N141" s="144" t="s">
        <v>1937</v>
      </c>
      <c r="O141" s="144" t="s">
        <v>2943</v>
      </c>
      <c r="P141" s="144"/>
      <c r="Q141" s="142" t="s">
        <v>2284</v>
      </c>
      <c r="R141" s="142" t="s">
        <v>1937</v>
      </c>
    </row>
    <row r="142" spans="1:18">
      <c r="A142" s="141" t="s">
        <v>2285</v>
      </c>
      <c r="B142" s="164" t="str">
        <f t="shared" si="4"/>
        <v>โครงการก่อสร้างท่าเทียบเรือแพ เพื่อส่งเสริมการท่องเที่ยวจังหวัดกาญจนบุรี</v>
      </c>
      <c r="C142" s="142" t="s">
        <v>2286</v>
      </c>
      <c r="D142" s="142" t="s">
        <v>41</v>
      </c>
      <c r="E142" s="142">
        <v>2567</v>
      </c>
      <c r="F142" s="142" t="s">
        <v>1686</v>
      </c>
      <c r="G142" s="143" t="s">
        <v>433</v>
      </c>
      <c r="H142" s="142" t="s">
        <v>1100</v>
      </c>
      <c r="I142" s="142" t="s">
        <v>61</v>
      </c>
      <c r="J142" s="142" t="str">
        <f>VLOOKUP(I142,'[1]ตัวย่อ(ต่อท้าย)'!$B$2:$C$515,2,FALSE)</f>
        <v>ยผ.</v>
      </c>
      <c r="K142" s="142" t="s">
        <v>62</v>
      </c>
      <c r="L142" s="142" t="s">
        <v>2132</v>
      </c>
      <c r="M142" s="143" t="str">
        <f t="shared" si="5"/>
        <v>v3_050602V03</v>
      </c>
      <c r="N142" s="144" t="s">
        <v>1952</v>
      </c>
      <c r="O142" s="144" t="s">
        <v>2943</v>
      </c>
      <c r="P142" s="144"/>
      <c r="Q142" s="142" t="s">
        <v>2287</v>
      </c>
      <c r="R142" s="142" t="s">
        <v>1952</v>
      </c>
    </row>
    <row r="143" spans="1:18">
      <c r="A143" s="141" t="s">
        <v>1946</v>
      </c>
      <c r="B143" s="164" t="str">
        <f t="shared" si="4"/>
        <v>โครงการพัฒนาคลังข้อมูล</v>
      </c>
      <c r="C143" s="142" t="s">
        <v>1947</v>
      </c>
      <c r="D143" s="142" t="s">
        <v>41</v>
      </c>
      <c r="E143" s="142">
        <v>2567</v>
      </c>
      <c r="F143" s="142" t="s">
        <v>1862</v>
      </c>
      <c r="G143" s="143" t="s">
        <v>433</v>
      </c>
      <c r="H143" s="142" t="s">
        <v>1948</v>
      </c>
      <c r="I143" s="142" t="s">
        <v>1942</v>
      </c>
      <c r="J143" s="142" t="str">
        <f>VLOOKUP(I143,'[1]ตัวย่อ(ต่อท้าย)'!$B$2:$C$515,2,FALSE)</f>
        <v>ททท.</v>
      </c>
      <c r="K143" s="142" t="s">
        <v>47</v>
      </c>
      <c r="L143" s="142" t="s">
        <v>2132</v>
      </c>
      <c r="M143" s="143" t="str">
        <f t="shared" si="5"/>
        <v>v3_050602V03</v>
      </c>
      <c r="N143" s="144" t="s">
        <v>1944</v>
      </c>
      <c r="O143" s="144" t="s">
        <v>2943</v>
      </c>
      <c r="P143" s="144"/>
      <c r="Q143" s="142" t="s">
        <v>2288</v>
      </c>
      <c r="R143" s="142" t="s">
        <v>1944</v>
      </c>
    </row>
    <row r="144" spans="1:18">
      <c r="A144" s="141" t="s">
        <v>1939</v>
      </c>
      <c r="B144" s="164" t="str">
        <f t="shared" si="4"/>
        <v>โครงการพัฒนาต่อยอดธุรกิจทางการท่องเที่ยว</v>
      </c>
      <c r="C144" s="142" t="s">
        <v>1940</v>
      </c>
      <c r="D144" s="142" t="s">
        <v>41</v>
      </c>
      <c r="E144" s="142">
        <v>2567</v>
      </c>
      <c r="F144" s="142" t="s">
        <v>1862</v>
      </c>
      <c r="G144" s="143" t="s">
        <v>433</v>
      </c>
      <c r="H144" s="142" t="s">
        <v>1941</v>
      </c>
      <c r="I144" s="142" t="s">
        <v>1942</v>
      </c>
      <c r="J144" s="142" t="str">
        <f>VLOOKUP(I144,'[1]ตัวย่อ(ต่อท้าย)'!$B$2:$C$515,2,FALSE)</f>
        <v>ททท.</v>
      </c>
      <c r="K144" s="142" t="s">
        <v>47</v>
      </c>
      <c r="L144" s="142" t="s">
        <v>2132</v>
      </c>
      <c r="M144" s="143" t="str">
        <f t="shared" si="5"/>
        <v>v3_050602V03</v>
      </c>
      <c r="N144" s="144" t="s">
        <v>1944</v>
      </c>
      <c r="O144" s="144" t="s">
        <v>2943</v>
      </c>
      <c r="P144" s="144"/>
      <c r="Q144" s="142" t="s">
        <v>2289</v>
      </c>
      <c r="R144" s="142" t="s">
        <v>1944</v>
      </c>
    </row>
    <row r="145" spans="1:18">
      <c r="A145" s="141" t="s">
        <v>2290</v>
      </c>
      <c r="B145" s="164" t="str">
        <f t="shared" si="4"/>
        <v>โครงการจัดทำป้ายบอกทางเข้าสู่แหล่งท่องเที่ยวในพื้นที่เขตพัฒนาการท่องเที่ยว 95 แห่ง</v>
      </c>
      <c r="C145" s="142" t="s">
        <v>2291</v>
      </c>
      <c r="D145" s="142" t="s">
        <v>41</v>
      </c>
      <c r="E145" s="142">
        <v>2567</v>
      </c>
      <c r="F145" s="142" t="s">
        <v>1862</v>
      </c>
      <c r="G145" s="143" t="s">
        <v>433</v>
      </c>
      <c r="H145" s="142" t="s">
        <v>153</v>
      </c>
      <c r="I145" s="142" t="s">
        <v>46</v>
      </c>
      <c r="J145" s="142" t="str">
        <f>VLOOKUP(I145,'[1]ตัวย่อ(ต่อท้าย)'!$B$2:$C$515,2,FALSE)</f>
        <v xml:space="preserve">กทท. </v>
      </c>
      <c r="K145" s="142" t="s">
        <v>47</v>
      </c>
      <c r="L145" s="142" t="s">
        <v>2132</v>
      </c>
      <c r="M145" s="143" t="str">
        <f t="shared" si="5"/>
        <v>v3_050602V01</v>
      </c>
      <c r="N145" s="144" t="s">
        <v>2035</v>
      </c>
      <c r="O145" s="144" t="s">
        <v>2943</v>
      </c>
      <c r="P145" s="144"/>
      <c r="Q145" s="142" t="s">
        <v>2292</v>
      </c>
      <c r="R145" s="142" t="s">
        <v>2035</v>
      </c>
    </row>
    <row r="146" spans="1:18">
      <c r="A146" s="141" t="s">
        <v>1950</v>
      </c>
      <c r="B146" s="164" t="str">
        <f t="shared" si="4"/>
        <v>การส่งเสริมและยกระดับศักยภาพของบุคลากรด้านการท่องเที่ยว</v>
      </c>
      <c r="C146" s="142" t="s">
        <v>1951</v>
      </c>
      <c r="D146" s="142" t="s">
        <v>41</v>
      </c>
      <c r="E146" s="142">
        <v>2567</v>
      </c>
      <c r="F146" s="142" t="s">
        <v>1862</v>
      </c>
      <c r="G146" s="143" t="s">
        <v>433</v>
      </c>
      <c r="H146" s="142" t="s">
        <v>921</v>
      </c>
      <c r="I146" s="142" t="s">
        <v>46</v>
      </c>
      <c r="J146" s="142" t="str">
        <f>VLOOKUP(I146,'[1]ตัวย่อ(ต่อท้าย)'!$B$2:$C$515,2,FALSE)</f>
        <v xml:space="preserve">กทท. </v>
      </c>
      <c r="K146" s="142" t="s">
        <v>47</v>
      </c>
      <c r="L146" s="142" t="s">
        <v>2132</v>
      </c>
      <c r="M146" s="143" t="str">
        <f t="shared" si="5"/>
        <v>v3_050602V03</v>
      </c>
      <c r="N146" s="144" t="s">
        <v>1952</v>
      </c>
      <c r="O146" s="144" t="s">
        <v>2943</v>
      </c>
      <c r="P146" s="144"/>
      <c r="Q146" s="142" t="s">
        <v>2293</v>
      </c>
      <c r="R146" s="142" t="s">
        <v>1952</v>
      </c>
    </row>
    <row r="147" spans="1:18">
      <c r="A147" s="141" t="s">
        <v>2294</v>
      </c>
      <c r="B147" s="164" t="str">
        <f t="shared" si="4"/>
        <v xml:space="preserve">โครงการพัฒนาระบบ Tourism Wallet สำหรับให้บริการข้อมูลและอำนวยความสะดวกด้านการท่องเที่ยว กรมการท่องเที่ยว แขวงทุ่งสองห้อง เขตหลักสี่ กรุงเทพ  1 ระบบ    </v>
      </c>
      <c r="C147" s="142" t="s">
        <v>2295</v>
      </c>
      <c r="D147" s="142" t="s">
        <v>41</v>
      </c>
      <c r="E147" s="142">
        <v>2567</v>
      </c>
      <c r="F147" s="142" t="s">
        <v>1862</v>
      </c>
      <c r="G147" s="143" t="s">
        <v>433</v>
      </c>
      <c r="H147" s="142" t="s">
        <v>504</v>
      </c>
      <c r="I147" s="142" t="s">
        <v>46</v>
      </c>
      <c r="J147" s="142" t="str">
        <f>VLOOKUP(I147,'[1]ตัวย่อ(ต่อท้าย)'!$B$2:$C$515,2,FALSE)</f>
        <v xml:space="preserve">กทท. </v>
      </c>
      <c r="K147" s="142" t="s">
        <v>47</v>
      </c>
      <c r="L147" s="142" t="s">
        <v>2132</v>
      </c>
      <c r="M147" s="143" t="str">
        <f t="shared" si="5"/>
        <v>v3_050602V02</v>
      </c>
      <c r="N147" s="144" t="s">
        <v>1973</v>
      </c>
      <c r="O147" s="144" t="s">
        <v>2943</v>
      </c>
      <c r="P147" s="144"/>
      <c r="Q147" s="142" t="s">
        <v>2296</v>
      </c>
      <c r="R147" s="142" t="s">
        <v>1973</v>
      </c>
    </row>
    <row r="148" spans="1:18">
      <c r="A148" s="141" t="s">
        <v>2297</v>
      </c>
      <c r="B148" s="164" t="str">
        <f t="shared" si="4"/>
        <v xml:space="preserve">โครงการบูรณาการพัฒนาระบบเชื่อมโยงและแลกเปลี่ยนข้อมูลกลาง เพื่อตรวจประเมินรับรองมาตรฐาน และส่งเสริมด้านการท่องเที่ยวไทย กรมการท่องเที่ยว แขวงทุ่งสองห้อง เขตหลักสี่ กรุงเทพมหานคร 1 ระบบ  </v>
      </c>
      <c r="C148" s="142" t="s">
        <v>2298</v>
      </c>
      <c r="D148" s="142" t="s">
        <v>41</v>
      </c>
      <c r="E148" s="142">
        <v>2567</v>
      </c>
      <c r="F148" s="142" t="s">
        <v>1862</v>
      </c>
      <c r="G148" s="143" t="s">
        <v>433</v>
      </c>
      <c r="H148" s="142" t="s">
        <v>504</v>
      </c>
      <c r="I148" s="142" t="s">
        <v>46</v>
      </c>
      <c r="J148" s="142" t="str">
        <f>VLOOKUP(I148,'[1]ตัวย่อ(ต่อท้าย)'!$B$2:$C$515,2,FALSE)</f>
        <v xml:space="preserve">กทท. </v>
      </c>
      <c r="K148" s="142" t="s">
        <v>47</v>
      </c>
      <c r="L148" s="142" t="s">
        <v>2132</v>
      </c>
      <c r="M148" s="143" t="str">
        <f t="shared" si="5"/>
        <v>v3_050602V03</v>
      </c>
      <c r="N148" s="144" t="s">
        <v>1952</v>
      </c>
      <c r="O148" s="144" t="s">
        <v>2943</v>
      </c>
      <c r="P148" s="144"/>
      <c r="Q148" s="142" t="s">
        <v>2299</v>
      </c>
      <c r="R148" s="142" t="s">
        <v>1952</v>
      </c>
    </row>
    <row r="149" spans="1:18">
      <c r="A149" s="141" t="s">
        <v>2300</v>
      </c>
      <c r="B149" s="164" t="str">
        <f t="shared" si="4"/>
        <v>โครงการระบบความปลอดภัยเครือข่ายคอมพิวเตอร์และสารสนเทศ ตามพระราชบัญญัติการรักษาความมั่นคงปลอดภัยไซเบอร์ พ.ศ. 2562 ประจำปีงบประมาณ พ.ศ. 2567</v>
      </c>
      <c r="C149" s="142" t="s">
        <v>2301</v>
      </c>
      <c r="D149" s="142" t="s">
        <v>41</v>
      </c>
      <c r="E149" s="142">
        <v>2567</v>
      </c>
      <c r="F149" s="142" t="s">
        <v>1862</v>
      </c>
      <c r="G149" s="143" t="s">
        <v>433</v>
      </c>
      <c r="H149" s="142" t="s">
        <v>45</v>
      </c>
      <c r="I149" s="142" t="s">
        <v>46</v>
      </c>
      <c r="J149" s="142" t="str">
        <f>VLOOKUP(I149,'[1]ตัวย่อ(ต่อท้าย)'!$B$2:$C$515,2,FALSE)</f>
        <v xml:space="preserve">กทท. </v>
      </c>
      <c r="K149" s="142" t="s">
        <v>47</v>
      </c>
      <c r="L149" s="142" t="s">
        <v>2132</v>
      </c>
      <c r="M149" s="143" t="str">
        <f t="shared" si="5"/>
        <v>v3_050602V03</v>
      </c>
      <c r="N149" s="144" t="s">
        <v>1952</v>
      </c>
      <c r="O149" s="144" t="s">
        <v>2943</v>
      </c>
      <c r="P149" s="144"/>
      <c r="Q149" s="142" t="s">
        <v>2302</v>
      </c>
      <c r="R149" s="142" t="s">
        <v>1952</v>
      </c>
    </row>
    <row r="150" spans="1:18">
      <c r="A150" s="141" t="s">
        <v>2303</v>
      </c>
      <c r="B150" s="164" t="str">
        <f t="shared" si="4"/>
        <v>โครงการปรับปรุงห้องปฏิบัติการระบบเครือข่ายคอมพิวเตอร์ (Data Center Room) ณ ที่ทำการสำนักงานกรมการท่องเที่ยวแห่งใหม่ ศูนย์ราชการฯ อาคาร C กรมการท่องเที่ยว แขวงทุ่งสองห้อง เขตหลักสี่ กรุงเทพมหานคร 1 งาน ประจำปีงบประมาณ พ.ศ. 2567</v>
      </c>
      <c r="C150" s="142" t="s">
        <v>2304</v>
      </c>
      <c r="D150" s="142" t="s">
        <v>41</v>
      </c>
      <c r="E150" s="142">
        <v>2567</v>
      </c>
      <c r="F150" s="142" t="s">
        <v>1862</v>
      </c>
      <c r="G150" s="143" t="s">
        <v>433</v>
      </c>
      <c r="H150" s="142" t="s">
        <v>45</v>
      </c>
      <c r="I150" s="142" t="s">
        <v>46</v>
      </c>
      <c r="J150" s="142" t="str">
        <f>VLOOKUP(I150,'[1]ตัวย่อ(ต่อท้าย)'!$B$2:$C$515,2,FALSE)</f>
        <v xml:space="preserve">กทท. </v>
      </c>
      <c r="K150" s="142" t="s">
        <v>47</v>
      </c>
      <c r="L150" s="142" t="s">
        <v>2132</v>
      </c>
      <c r="M150" s="143" t="str">
        <f t="shared" si="5"/>
        <v>v3_050602V03</v>
      </c>
      <c r="N150" s="144" t="s">
        <v>1952</v>
      </c>
      <c r="O150" s="144" t="s">
        <v>2943</v>
      </c>
      <c r="P150" s="144"/>
      <c r="Q150" s="142" t="s">
        <v>2305</v>
      </c>
      <c r="R150" s="142" t="s">
        <v>1952</v>
      </c>
    </row>
    <row r="151" spans="1:18">
      <c r="A151" s="141" t="s">
        <v>1969</v>
      </c>
      <c r="B151" s="164" t="str">
        <f t="shared" si="4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v>
      </c>
      <c r="C151" s="142" t="s">
        <v>1970</v>
      </c>
      <c r="D151" s="142" t="s">
        <v>41</v>
      </c>
      <c r="E151" s="142">
        <v>2567</v>
      </c>
      <c r="F151" s="142" t="s">
        <v>1862</v>
      </c>
      <c r="G151" s="143" t="s">
        <v>433</v>
      </c>
      <c r="H151" s="142" t="s">
        <v>45</v>
      </c>
      <c r="I151" s="142" t="s">
        <v>46</v>
      </c>
      <c r="J151" s="142" t="str">
        <f>VLOOKUP(I151,'[1]ตัวย่อ(ต่อท้าย)'!$B$2:$C$515,2,FALSE)</f>
        <v xml:space="preserve">กทท. </v>
      </c>
      <c r="K151" s="142" t="s">
        <v>47</v>
      </c>
      <c r="L151" s="142" t="s">
        <v>2132</v>
      </c>
      <c r="M151" s="143" t="str">
        <f t="shared" si="5"/>
        <v>v3_050602V03</v>
      </c>
      <c r="N151" s="144" t="s">
        <v>1952</v>
      </c>
      <c r="O151" s="144" t="s">
        <v>2943</v>
      </c>
      <c r="P151" s="144"/>
      <c r="Q151" s="142" t="s">
        <v>2306</v>
      </c>
      <c r="R151" s="142" t="s">
        <v>1952</v>
      </c>
    </row>
    <row r="152" spans="1:18">
      <c r="A152" s="141" t="s">
        <v>1964</v>
      </c>
      <c r="B152" s="164" t="str">
        <f t="shared" si="4"/>
        <v>โครงการจัดทำศูนย์บริการให้ข้อมูลทางโทรศัพท์ DOT Call Center ประจำปีงบประมาณ พ.ศ. 2567</v>
      </c>
      <c r="C152" s="142" t="s">
        <v>1965</v>
      </c>
      <c r="D152" s="142" t="s">
        <v>41</v>
      </c>
      <c r="E152" s="142">
        <v>2567</v>
      </c>
      <c r="F152" s="142" t="s">
        <v>1862</v>
      </c>
      <c r="G152" s="143" t="s">
        <v>433</v>
      </c>
      <c r="H152" s="142" t="s">
        <v>45</v>
      </c>
      <c r="I152" s="142" t="s">
        <v>46</v>
      </c>
      <c r="J152" s="142" t="str">
        <f>VLOOKUP(I152,'[1]ตัวย่อ(ต่อท้าย)'!$B$2:$C$515,2,FALSE)</f>
        <v xml:space="preserve">กทท. </v>
      </c>
      <c r="K152" s="142" t="s">
        <v>47</v>
      </c>
      <c r="L152" s="142" t="s">
        <v>2132</v>
      </c>
      <c r="M152" s="143" t="str">
        <f t="shared" si="5"/>
        <v>v3_050602V02</v>
      </c>
      <c r="N152" s="144" t="s">
        <v>1967</v>
      </c>
      <c r="O152" s="144" t="s">
        <v>2943</v>
      </c>
      <c r="P152" s="144"/>
      <c r="Q152" s="142" t="s">
        <v>2307</v>
      </c>
      <c r="R152" s="142" t="s">
        <v>1967</v>
      </c>
    </row>
    <row r="153" spans="1:18">
      <c r="A153" s="141" t="s">
        <v>1961</v>
      </c>
      <c r="B153" s="164" t="str">
        <f t="shared" si="4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v>
      </c>
      <c r="C153" s="142" t="s">
        <v>1962</v>
      </c>
      <c r="D153" s="142" t="s">
        <v>41</v>
      </c>
      <c r="E153" s="142">
        <v>2567</v>
      </c>
      <c r="F153" s="142" t="s">
        <v>1862</v>
      </c>
      <c r="G153" s="143" t="s">
        <v>433</v>
      </c>
      <c r="H153" s="142" t="s">
        <v>45</v>
      </c>
      <c r="I153" s="142" t="s">
        <v>46</v>
      </c>
      <c r="J153" s="142" t="str">
        <f>VLOOKUP(I153,'[1]ตัวย่อ(ต่อท้าย)'!$B$2:$C$515,2,FALSE)</f>
        <v xml:space="preserve">กทท. </v>
      </c>
      <c r="K153" s="142" t="s">
        <v>47</v>
      </c>
      <c r="L153" s="142" t="s">
        <v>2132</v>
      </c>
      <c r="M153" s="143" t="str">
        <f t="shared" si="5"/>
        <v>v3_050602V03</v>
      </c>
      <c r="N153" s="144" t="s">
        <v>1952</v>
      </c>
      <c r="O153" s="144" t="s">
        <v>2943</v>
      </c>
      <c r="P153" s="144"/>
      <c r="Q153" s="142" t="s">
        <v>2308</v>
      </c>
      <c r="R153" s="142" t="s">
        <v>1952</v>
      </c>
    </row>
    <row r="154" spans="1:18">
      <c r="A154" s="141" t="s">
        <v>2309</v>
      </c>
      <c r="B154" s="164" t="str">
        <f t="shared" si="4"/>
        <v>พัฒนาระบบสารสนเทศเกี่ยวกับการท่องเที่ยวของประเทศ "Travel Xplorer : Your Ultimate Thailand Travel Companion" สำนักงานปลัดกระทรวงการท่องเที่ยวและกีฬา</v>
      </c>
      <c r="C154" s="142" t="s">
        <v>2310</v>
      </c>
      <c r="D154" s="142" t="s">
        <v>41</v>
      </c>
      <c r="E154" s="142">
        <v>2567</v>
      </c>
      <c r="F154" s="142" t="s">
        <v>1862</v>
      </c>
      <c r="G154" s="143" t="s">
        <v>2311</v>
      </c>
      <c r="H154" s="142" t="s">
        <v>825</v>
      </c>
      <c r="I154" s="142" t="s">
        <v>70</v>
      </c>
      <c r="J154" s="142" t="str">
        <f>VLOOKUP(I154,'[1]ตัวย่อ(ต่อท้าย)'!$B$2:$C$515,2,FALSE)</f>
        <v>สป.กก.</v>
      </c>
      <c r="K154" s="142" t="s">
        <v>47</v>
      </c>
      <c r="L154" s="142" t="s">
        <v>2132</v>
      </c>
      <c r="M154" s="143" t="str">
        <f t="shared" si="5"/>
        <v>v3_050602V01</v>
      </c>
      <c r="N154" s="144" t="s">
        <v>1937</v>
      </c>
      <c r="O154" s="144" t="s">
        <v>2943</v>
      </c>
      <c r="P154" s="144"/>
      <c r="Q154" s="142" t="s">
        <v>2312</v>
      </c>
      <c r="R154" s="142" t="s">
        <v>1937</v>
      </c>
    </row>
    <row r="155" spans="1:18">
      <c r="A155" s="141" t="s">
        <v>2313</v>
      </c>
      <c r="B155" s="164" t="str">
        <f t="shared" si="4"/>
        <v>โครงการพัฒนาและจัดหาโครงสร้างพื้นฐานด้านเทคโนโลยีดิจิทัลอย่างมีประสิทธิภาพ</v>
      </c>
      <c r="C155" s="142" t="s">
        <v>2314</v>
      </c>
      <c r="D155" s="142" t="s">
        <v>41</v>
      </c>
      <c r="E155" s="142">
        <v>2567</v>
      </c>
      <c r="F155" s="142" t="s">
        <v>1862</v>
      </c>
      <c r="G155" s="143" t="s">
        <v>2311</v>
      </c>
      <c r="H155" s="142" t="s">
        <v>825</v>
      </c>
      <c r="I155" s="142" t="s">
        <v>70</v>
      </c>
      <c r="J155" s="142" t="str">
        <f>VLOOKUP(I155,'[1]ตัวย่อ(ต่อท้าย)'!$B$2:$C$515,2,FALSE)</f>
        <v>สป.กก.</v>
      </c>
      <c r="K155" s="142" t="s">
        <v>47</v>
      </c>
      <c r="L155" s="142" t="s">
        <v>2132</v>
      </c>
      <c r="M155" s="143" t="str">
        <f t="shared" si="5"/>
        <v>v3_050602V03</v>
      </c>
      <c r="N155" s="144" t="s">
        <v>1944</v>
      </c>
      <c r="O155" s="144" t="s">
        <v>2943</v>
      </c>
      <c r="P155" s="144"/>
      <c r="Q155" s="142" t="s">
        <v>2315</v>
      </c>
      <c r="R155" s="142" t="s">
        <v>1944</v>
      </c>
    </row>
    <row r="156" spans="1:18">
      <c r="A156" s="141" t="s">
        <v>1975</v>
      </c>
      <c r="B156" s="164" t="str">
        <f t="shared" si="4"/>
        <v>โครงการค่าใช้จ่ายในการรวบรวมข้อมูลสถิติและรายได้ด้านการท่องเที่ยว</v>
      </c>
      <c r="C156" s="142" t="s">
        <v>1704</v>
      </c>
      <c r="D156" s="142" t="s">
        <v>41</v>
      </c>
      <c r="E156" s="142">
        <v>2567</v>
      </c>
      <c r="F156" s="142" t="s">
        <v>1678</v>
      </c>
      <c r="G156" s="143" t="s">
        <v>433</v>
      </c>
      <c r="H156" s="142" t="s">
        <v>112</v>
      </c>
      <c r="I156" s="142" t="s">
        <v>70</v>
      </c>
      <c r="J156" s="142" t="str">
        <f>VLOOKUP(I156,'[1]ตัวย่อ(ต่อท้าย)'!$B$2:$C$515,2,FALSE)</f>
        <v>สป.กก.</v>
      </c>
      <c r="K156" s="142" t="s">
        <v>47</v>
      </c>
      <c r="L156" s="142" t="s">
        <v>2132</v>
      </c>
      <c r="M156" s="143" t="str">
        <f t="shared" si="5"/>
        <v>v3_050602V03</v>
      </c>
      <c r="N156" s="144" t="s">
        <v>1944</v>
      </c>
      <c r="O156" s="144" t="s">
        <v>2943</v>
      </c>
      <c r="P156" s="144"/>
      <c r="Q156" s="142" t="s">
        <v>2316</v>
      </c>
      <c r="R156" s="142" t="s">
        <v>1944</v>
      </c>
    </row>
    <row r="157" spans="1:18">
      <c r="A157" s="141" t="s">
        <v>1972</v>
      </c>
      <c r="B157" s="164" t="str">
        <f t="shared" si="4"/>
        <v>โครงการค่าใช้จ่ายในการพัฒนาและจัดทำบัญชีประชาชาติด้านการท่องเที่ยว ประจำปีงบประมาณ พ.ศ. 2567</v>
      </c>
      <c r="C157" s="142" t="s">
        <v>1900</v>
      </c>
      <c r="D157" s="142" t="s">
        <v>41</v>
      </c>
      <c r="E157" s="142">
        <v>2567</v>
      </c>
      <c r="F157" s="142" t="s">
        <v>1988</v>
      </c>
      <c r="G157" s="143" t="s">
        <v>2317</v>
      </c>
      <c r="H157" s="142" t="s">
        <v>112</v>
      </c>
      <c r="I157" s="142" t="s">
        <v>70</v>
      </c>
      <c r="J157" s="142" t="str">
        <f>VLOOKUP(I157,'[1]ตัวย่อ(ต่อท้าย)'!$B$2:$C$515,2,FALSE)</f>
        <v>สป.กก.</v>
      </c>
      <c r="K157" s="142" t="s">
        <v>47</v>
      </c>
      <c r="L157" s="142" t="s">
        <v>2132</v>
      </c>
      <c r="M157" s="143" t="str">
        <f t="shared" si="5"/>
        <v>v3_050602V02</v>
      </c>
      <c r="N157" s="144" t="s">
        <v>1973</v>
      </c>
      <c r="O157" s="144" t="s">
        <v>2943</v>
      </c>
      <c r="P157" s="144"/>
      <c r="Q157" s="142" t="s">
        <v>2318</v>
      </c>
      <c r="R157" s="142" t="s">
        <v>1973</v>
      </c>
    </row>
    <row r="158" spans="1:18">
      <c r="A158" s="141" t="s">
        <v>2319</v>
      </c>
      <c r="B158" s="164" t="str">
        <f t="shared" si="4"/>
        <v>โครงการพัฒนาด้านการท่องเที่ยวและบริการ</v>
      </c>
      <c r="C158" s="142" t="s">
        <v>2320</v>
      </c>
      <c r="D158" s="142" t="s">
        <v>41</v>
      </c>
      <c r="E158" s="142">
        <v>2567</v>
      </c>
      <c r="F158" s="142" t="s">
        <v>1988</v>
      </c>
      <c r="G158" s="143" t="s">
        <v>433</v>
      </c>
      <c r="H158" s="142" t="s">
        <v>2321</v>
      </c>
      <c r="I158" s="142" t="s">
        <v>1998</v>
      </c>
      <c r="J158" s="142" t="str">
        <f>VLOOKUP(I158,'[1]ตัวย่อ(ต่อท้าย)'!$B$2:$C$515,2,FALSE)</f>
        <v>กปม.</v>
      </c>
      <c r="K158" s="142" t="s">
        <v>564</v>
      </c>
      <c r="L158" s="142" t="s">
        <v>2132</v>
      </c>
      <c r="M158" s="143" t="str">
        <f t="shared" si="5"/>
        <v>v3_050602V02</v>
      </c>
      <c r="N158" s="144" t="s">
        <v>1985</v>
      </c>
      <c r="O158" s="144" t="s">
        <v>2943</v>
      </c>
      <c r="P158" s="144"/>
      <c r="Q158" s="142" t="s">
        <v>2322</v>
      </c>
      <c r="R158" s="142" t="s">
        <v>1985</v>
      </c>
    </row>
    <row r="159" spans="1:18">
      <c r="A159" s="141" t="s">
        <v>1987</v>
      </c>
      <c r="B159" s="164" t="str">
        <f t="shared" si="4"/>
        <v xml:space="preserve">โครงการปรับปรุงทางเดินศึกษาธรรมชาติเกาะไหง </v>
      </c>
      <c r="C159" s="142" t="s">
        <v>2323</v>
      </c>
      <c r="D159" s="142" t="s">
        <v>41</v>
      </c>
      <c r="E159" s="142">
        <v>2567</v>
      </c>
      <c r="F159" s="142" t="s">
        <v>1858</v>
      </c>
      <c r="G159" s="143" t="s">
        <v>1988</v>
      </c>
      <c r="H159" s="142" t="s">
        <v>1765</v>
      </c>
      <c r="I159" s="142" t="s">
        <v>756</v>
      </c>
      <c r="J159" s="142" t="str">
        <f>VLOOKUP(I159,'[1]ตัวย่อ(ต่อท้าย)'!$B$2:$C$515,2,FALSE)</f>
        <v>อส.</v>
      </c>
      <c r="K159" s="142" t="s">
        <v>166</v>
      </c>
      <c r="L159" s="142" t="s">
        <v>2132</v>
      </c>
      <c r="M159" s="143" t="str">
        <f t="shared" si="5"/>
        <v>v3_050602V03</v>
      </c>
      <c r="N159" s="144" t="s">
        <v>1952</v>
      </c>
      <c r="O159" s="144" t="s">
        <v>2943</v>
      </c>
      <c r="P159" s="144"/>
      <c r="Q159" s="142" t="s">
        <v>2324</v>
      </c>
      <c r="R159" s="142" t="s">
        <v>1952</v>
      </c>
    </row>
    <row r="160" spans="1:18">
      <c r="A160" s="141" t="s">
        <v>1984</v>
      </c>
      <c r="B160" s="164" t="str">
        <f t="shared" si="4"/>
        <v>โครงการปรัปปรุงทางเดินเท้าเพื่อรองรับอารยสถาปัตย์ในอุทยานแห่งชาติหมู่เกาะลันตา</v>
      </c>
      <c r="C160" s="142" t="s">
        <v>1768</v>
      </c>
      <c r="D160" s="142" t="s">
        <v>41</v>
      </c>
      <c r="E160" s="142">
        <v>2567</v>
      </c>
      <c r="F160" s="142" t="s">
        <v>1858</v>
      </c>
      <c r="G160" s="143" t="s">
        <v>452</v>
      </c>
      <c r="H160" s="142" t="s">
        <v>1765</v>
      </c>
      <c r="I160" s="142" t="s">
        <v>756</v>
      </c>
      <c r="J160" s="142" t="str">
        <f>VLOOKUP(I160,'[1]ตัวย่อ(ต่อท้าย)'!$B$2:$C$515,2,FALSE)</f>
        <v>อส.</v>
      </c>
      <c r="K160" s="142" t="s">
        <v>166</v>
      </c>
      <c r="L160" s="142" t="s">
        <v>2132</v>
      </c>
      <c r="M160" s="143" t="str">
        <f t="shared" si="5"/>
        <v>v3_050602V02</v>
      </c>
      <c r="N160" s="144" t="s">
        <v>1985</v>
      </c>
      <c r="O160" s="144" t="s">
        <v>2943</v>
      </c>
      <c r="P160" s="144"/>
      <c r="Q160" s="142" t="s">
        <v>2325</v>
      </c>
      <c r="R160" s="142" t="s">
        <v>1985</v>
      </c>
    </row>
    <row r="161" spans="1:18">
      <c r="A161" s="141" t="s">
        <v>2326</v>
      </c>
      <c r="B161" s="164" t="str">
        <f t="shared" si="4"/>
        <v>โครงการปรับปรุงและพัฒนาแหล่งท่องเที่ยว หน่วยพิทักษ์อุทยานแห่งชาติคลองวังเจ้า ที่ วจ.1 (เกาะร้อย) อุทยานแห่งชาติคลองวังเจ้า</v>
      </c>
      <c r="C161" s="142" t="s">
        <v>2327</v>
      </c>
      <c r="D161" s="142" t="s">
        <v>41</v>
      </c>
      <c r="E161" s="142">
        <v>2567</v>
      </c>
      <c r="F161" s="142" t="s">
        <v>1979</v>
      </c>
      <c r="G161" s="143" t="s">
        <v>433</v>
      </c>
      <c r="H161" s="142" t="s">
        <v>1662</v>
      </c>
      <c r="I161" s="142" t="s">
        <v>756</v>
      </c>
      <c r="J161" s="142" t="str">
        <f>VLOOKUP(I161,'[1]ตัวย่อ(ต่อท้าย)'!$B$2:$C$515,2,FALSE)</f>
        <v>อส.</v>
      </c>
      <c r="K161" s="142" t="s">
        <v>166</v>
      </c>
      <c r="L161" s="142" t="s">
        <v>2132</v>
      </c>
      <c r="M161" s="143" t="str">
        <f t="shared" si="5"/>
        <v>v3_050602V02</v>
      </c>
      <c r="N161" s="144" t="s">
        <v>1985</v>
      </c>
      <c r="O161" s="144" t="s">
        <v>2943</v>
      </c>
      <c r="P161" s="144"/>
      <c r="Q161" s="142" t="s">
        <v>2328</v>
      </c>
      <c r="R161" s="142" t="s">
        <v>1985</v>
      </c>
    </row>
    <row r="162" spans="1:18">
      <c r="A162" s="141" t="s">
        <v>2329</v>
      </c>
      <c r="B162" s="164" t="str">
        <f t="shared" si="4"/>
        <v>ปรับปรุงและพัฒนาแหล่งท่องเที่ยว</v>
      </c>
      <c r="C162" s="142" t="s">
        <v>1635</v>
      </c>
      <c r="D162" s="142" t="s">
        <v>41</v>
      </c>
      <c r="E162" s="142">
        <v>2567</v>
      </c>
      <c r="F162" s="142" t="s">
        <v>433</v>
      </c>
      <c r="G162" s="143" t="s">
        <v>2330</v>
      </c>
      <c r="H162" s="142" t="s">
        <v>1636</v>
      </c>
      <c r="I162" s="142" t="s">
        <v>756</v>
      </c>
      <c r="J162" s="142" t="str">
        <f>VLOOKUP(I162,'[1]ตัวย่อ(ต่อท้าย)'!$B$2:$C$515,2,FALSE)</f>
        <v>อส.</v>
      </c>
      <c r="K162" s="142" t="s">
        <v>166</v>
      </c>
      <c r="L162" s="142" t="s">
        <v>2132</v>
      </c>
      <c r="M162" s="143" t="str">
        <f t="shared" si="5"/>
        <v>v3_050602V02</v>
      </c>
      <c r="N162" s="144" t="s">
        <v>1985</v>
      </c>
      <c r="O162" s="144" t="s">
        <v>2943</v>
      </c>
      <c r="P162" s="144"/>
      <c r="Q162" s="142" t="s">
        <v>2331</v>
      </c>
      <c r="R162" s="142" t="s">
        <v>1985</v>
      </c>
    </row>
    <row r="163" spans="1:18">
      <c r="A163" s="141" t="s">
        <v>2332</v>
      </c>
      <c r="B163" s="164" t="str">
        <f t="shared" si="4"/>
        <v>พัฒนาสิ่งอำนวยความสะดวกรองรับการท่องเที่ยว</v>
      </c>
      <c r="C163" s="142" t="s">
        <v>2333</v>
      </c>
      <c r="D163" s="142" t="s">
        <v>41</v>
      </c>
      <c r="E163" s="142">
        <v>2567</v>
      </c>
      <c r="F163" s="142" t="s">
        <v>1979</v>
      </c>
      <c r="G163" s="143" t="s">
        <v>433</v>
      </c>
      <c r="H163" s="142" t="s">
        <v>1636</v>
      </c>
      <c r="I163" s="142" t="s">
        <v>756</v>
      </c>
      <c r="J163" s="142" t="str">
        <f>VLOOKUP(I163,'[1]ตัวย่อ(ต่อท้าย)'!$B$2:$C$515,2,FALSE)</f>
        <v>อส.</v>
      </c>
      <c r="K163" s="142" t="s">
        <v>166</v>
      </c>
      <c r="L163" s="142" t="s">
        <v>2132</v>
      </c>
      <c r="M163" s="143" t="str">
        <f t="shared" si="5"/>
        <v>v3_050602V03</v>
      </c>
      <c r="N163" s="144" t="s">
        <v>1952</v>
      </c>
      <c r="O163" s="144" t="s">
        <v>2943</v>
      </c>
      <c r="P163" s="144"/>
      <c r="Q163" s="142" t="s">
        <v>2334</v>
      </c>
      <c r="R163" s="142" t="s">
        <v>1952</v>
      </c>
    </row>
    <row r="164" spans="1:18">
      <c r="A164" s="141" t="s">
        <v>2335</v>
      </c>
      <c r="B164" s="164" t="str">
        <f t="shared" si="4"/>
        <v>ปรับปรุงภูมิทัศน์พระตำหนักคำหยาด อำเภอโพธิ์ทอง จังหวัดอ่างทอง</v>
      </c>
      <c r="C164" s="142" t="s">
        <v>2336</v>
      </c>
      <c r="D164" s="142" t="s">
        <v>41</v>
      </c>
      <c r="E164" s="142">
        <v>2568</v>
      </c>
      <c r="F164" s="142" t="s">
        <v>2317</v>
      </c>
      <c r="G164" s="143" t="s">
        <v>942</v>
      </c>
      <c r="H164" s="142" t="s">
        <v>2337</v>
      </c>
      <c r="I164" s="142" t="s">
        <v>324</v>
      </c>
      <c r="J164" s="142" t="str">
        <f>VLOOKUP(I164,'[1]ตัวย่อ(ต่อท้าย)'!$B$2:$C$515,2,FALSE)</f>
        <v>ปค.</v>
      </c>
      <c r="K164" s="142" t="s">
        <v>62</v>
      </c>
      <c r="L164" s="142" t="s">
        <v>2338</v>
      </c>
      <c r="M164" s="143" t="str">
        <f t="shared" si="5"/>
        <v>v3_050602V01</v>
      </c>
      <c r="N164" s="144" t="s">
        <v>1937</v>
      </c>
      <c r="O164" s="144" t="s">
        <v>2943</v>
      </c>
      <c r="P164" s="144"/>
      <c r="Q164" s="142" t="s">
        <v>2339</v>
      </c>
      <c r="R164" s="142" t="s">
        <v>1937</v>
      </c>
    </row>
    <row r="165" spans="1:18">
      <c r="A165" s="141" t="s">
        <v>2340</v>
      </c>
      <c r="B165" s="164" t="str">
        <f t="shared" si="4"/>
        <v>โครงการพัฒนาการท่องเที่ยว ดนตรี และกีฬาเชิงสร้างสรรค์ (สำนักงานทรัพยากรธรรมชาติและสิ่งแวดล้อมจังหวัดสุพรรณบุรี)</v>
      </c>
      <c r="C165" s="142" t="s">
        <v>2341</v>
      </c>
      <c r="D165" s="142" t="s">
        <v>41</v>
      </c>
      <c r="E165" s="142">
        <v>2568</v>
      </c>
      <c r="F165" s="142" t="s">
        <v>2342</v>
      </c>
      <c r="G165" s="143" t="s">
        <v>942</v>
      </c>
      <c r="H165" s="142" t="s">
        <v>1074</v>
      </c>
      <c r="I165" s="142" t="s">
        <v>165</v>
      </c>
      <c r="J165" s="142" t="str">
        <f>VLOOKUP(I165,'[1]ตัวย่อ(ต่อท้าย)'!$B$2:$C$515,2,FALSE)</f>
        <v>สป.ทส.</v>
      </c>
      <c r="K165" s="142" t="s">
        <v>166</v>
      </c>
      <c r="L165" s="142" t="s">
        <v>2338</v>
      </c>
      <c r="M165" s="143" t="str">
        <f t="shared" si="5"/>
        <v>v3_050602V02</v>
      </c>
      <c r="N165" s="144" t="s">
        <v>1985</v>
      </c>
      <c r="O165" s="144" t="s">
        <v>2943</v>
      </c>
      <c r="P165" s="144"/>
      <c r="Q165" s="142" t="s">
        <v>2343</v>
      </c>
      <c r="R165" s="142" t="s">
        <v>1985</v>
      </c>
    </row>
    <row r="166" spans="1:18">
      <c r="A166" s="141" t="s">
        <v>2344</v>
      </c>
      <c r="B166" s="164" t="str">
        <f t="shared" si="4"/>
        <v xml:space="preserve">ปรับปรุง ซ่อมแชม อาคารศาลาทรงงานโครงการป่ารักน้ำ ในพระราชดำริเป็นพิพิธภัณฑ์ ตำบลโคกสี อำเภอสว่างแดนดิน จังหวัดสกลนคร </v>
      </c>
      <c r="C166" s="142" t="s">
        <v>2345</v>
      </c>
      <c r="D166" s="142" t="s">
        <v>41</v>
      </c>
      <c r="E166" s="142">
        <v>2568</v>
      </c>
      <c r="F166" s="142" t="s">
        <v>1925</v>
      </c>
      <c r="G166" s="143" t="s">
        <v>942</v>
      </c>
      <c r="H166" s="142" t="s">
        <v>2346</v>
      </c>
      <c r="I166" s="142" t="s">
        <v>61</v>
      </c>
      <c r="J166" s="142" t="str">
        <f>VLOOKUP(I166,'[1]ตัวย่อ(ต่อท้าย)'!$B$2:$C$515,2,FALSE)</f>
        <v>ยผ.</v>
      </c>
      <c r="K166" s="142" t="s">
        <v>62</v>
      </c>
      <c r="L166" s="142" t="s">
        <v>2338</v>
      </c>
      <c r="M166" s="143" t="str">
        <f t="shared" si="5"/>
        <v>v3_050602V02</v>
      </c>
      <c r="N166" s="144" t="s">
        <v>1985</v>
      </c>
      <c r="O166" s="144" t="s">
        <v>2943</v>
      </c>
      <c r="P166" s="144"/>
      <c r="Q166" s="142" t="s">
        <v>2347</v>
      </c>
      <c r="R166" s="142" t="s">
        <v>1985</v>
      </c>
    </row>
    <row r="167" spans="1:18">
      <c r="A167" s="141" t="s">
        <v>2348</v>
      </c>
      <c r="B167" s="164" t="str">
        <f t="shared" si="4"/>
        <v>ก่อสร้างและปรับปรุงภูมิทัศน์ทางเดินริมน้ำบ้านท่าวัด</v>
      </c>
      <c r="C167" s="142" t="s">
        <v>2349</v>
      </c>
      <c r="D167" s="142" t="s">
        <v>41</v>
      </c>
      <c r="E167" s="142">
        <v>2568</v>
      </c>
      <c r="F167" s="142" t="s">
        <v>1925</v>
      </c>
      <c r="G167" s="143" t="s">
        <v>942</v>
      </c>
      <c r="H167" s="142" t="s">
        <v>2346</v>
      </c>
      <c r="I167" s="142" t="s">
        <v>61</v>
      </c>
      <c r="J167" s="142" t="str">
        <f>VLOOKUP(I167,'[1]ตัวย่อ(ต่อท้าย)'!$B$2:$C$515,2,FALSE)</f>
        <v>ยผ.</v>
      </c>
      <c r="K167" s="142" t="s">
        <v>62</v>
      </c>
      <c r="L167" s="142" t="s">
        <v>2338</v>
      </c>
      <c r="M167" s="143" t="str">
        <f t="shared" si="5"/>
        <v>v3_050602V03</v>
      </c>
      <c r="N167" s="144" t="s">
        <v>2051</v>
      </c>
      <c r="O167" s="144" t="s">
        <v>2943</v>
      </c>
      <c r="P167" s="144"/>
      <c r="Q167" s="142" t="s">
        <v>2350</v>
      </c>
      <c r="R167" s="142" t="s">
        <v>2051</v>
      </c>
    </row>
    <row r="168" spans="1:18">
      <c r="A168" s="141" t="s">
        <v>2351</v>
      </c>
      <c r="B168" s="164" t="str">
        <f t="shared" si="4"/>
        <v>โครงการพัฒนาด้านการท่องเที่ยวและบริการ กิจกรรมก่อสร้างอาคารอเนกประสงค์ พร้อมห้องน้ำ ห้องสุขารวม เพื่อพัฒนาศักยภาพด้านการท่องเที่ยวและบริการ ของอุทยานแห่งชาติศรีสัชนาลัย ตำบลบ้านแก่ง อำเภอศรีสัชนาลัย จังหวัดสุโขทัย</v>
      </c>
      <c r="C168" s="142" t="s">
        <v>2352</v>
      </c>
      <c r="D168" s="142" t="s">
        <v>41</v>
      </c>
      <c r="E168" s="142">
        <v>2568</v>
      </c>
      <c r="F168" s="142" t="s">
        <v>2317</v>
      </c>
      <c r="G168" s="143" t="s">
        <v>942</v>
      </c>
      <c r="H168" s="142" t="s">
        <v>1781</v>
      </c>
      <c r="I168" s="142" t="s">
        <v>165</v>
      </c>
      <c r="J168" s="142" t="str">
        <f>VLOOKUP(I168,'[1]ตัวย่อ(ต่อท้าย)'!$B$2:$C$515,2,FALSE)</f>
        <v>สป.ทส.</v>
      </c>
      <c r="K168" s="142" t="s">
        <v>166</v>
      </c>
      <c r="L168" s="142" t="s">
        <v>2338</v>
      </c>
      <c r="M168" s="143" t="str">
        <f t="shared" si="5"/>
        <v>v3_050602V02</v>
      </c>
      <c r="N168" s="144" t="s">
        <v>1985</v>
      </c>
      <c r="O168" s="144" t="s">
        <v>2943</v>
      </c>
      <c r="P168" s="144"/>
      <c r="Q168" s="142" t="s">
        <v>2353</v>
      </c>
      <c r="R168" s="142" t="s">
        <v>1985</v>
      </c>
    </row>
    <row r="169" spans="1:18">
      <c r="A169" s="141" t="s">
        <v>2354</v>
      </c>
      <c r="B169" s="164" t="str">
        <f t="shared" si="4"/>
        <v>โครงการพัฒนาด้านการท่องเที่ยวและบริการ กิจกรรมพัฒนาสิ่งอำนวยความสะดวกประกอบเส้นทางเดินขึ้นยอดเขาหลวง เพื่อการท่องเที่ยวและบริการของอุทยานแห่งชาติรามคำแหง ตำบลศรีคีรีมาศ อำเภอคีรีมาศ จังหวัดสุโขทัย ระยะทาง 920 เมตร</v>
      </c>
      <c r="C169" s="142" t="s">
        <v>2355</v>
      </c>
      <c r="D169" s="142" t="s">
        <v>41</v>
      </c>
      <c r="E169" s="142">
        <v>2568</v>
      </c>
      <c r="F169" s="142" t="s">
        <v>2317</v>
      </c>
      <c r="G169" s="143" t="s">
        <v>942</v>
      </c>
      <c r="H169" s="142" t="s">
        <v>1781</v>
      </c>
      <c r="I169" s="142" t="s">
        <v>165</v>
      </c>
      <c r="J169" s="142" t="str">
        <f>VLOOKUP(I169,'[1]ตัวย่อ(ต่อท้าย)'!$B$2:$C$515,2,FALSE)</f>
        <v>สป.ทส.</v>
      </c>
      <c r="K169" s="142" t="s">
        <v>166</v>
      </c>
      <c r="L169" s="142" t="s">
        <v>2338</v>
      </c>
      <c r="M169" s="143" t="str">
        <f t="shared" si="5"/>
        <v>v3_050602V02</v>
      </c>
      <c r="N169" s="144" t="s">
        <v>1985</v>
      </c>
      <c r="O169" s="144" t="s">
        <v>2943</v>
      </c>
      <c r="P169" s="144"/>
      <c r="Q169" s="142" t="s">
        <v>2356</v>
      </c>
      <c r="R169" s="142" t="s">
        <v>1985</v>
      </c>
    </row>
    <row r="170" spans="1:18">
      <c r="A170" s="141" t="s">
        <v>2357</v>
      </c>
      <c r="B170" s="164" t="str">
        <f t="shared" si="4"/>
        <v>โครงการพัฒนาระบบสิ่งอำนวยความสะดวก เพื่อรองรับเส้นทางท่องเที่ยวชุมชน</v>
      </c>
      <c r="C170" s="142" t="s">
        <v>2358</v>
      </c>
      <c r="D170" s="142" t="s">
        <v>667</v>
      </c>
      <c r="E170" s="142">
        <v>2568</v>
      </c>
      <c r="F170" s="142" t="s">
        <v>1925</v>
      </c>
      <c r="G170" s="143" t="s">
        <v>942</v>
      </c>
      <c r="H170" s="142"/>
      <c r="I170" s="142" t="s">
        <v>2957</v>
      </c>
      <c r="J170" s="142" t="str">
        <f>VLOOKUP(I170,'[1]ตัวย่อ(ต่อท้าย)'!$B$2:$C$515,2,FALSE)</f>
        <v>สตูล</v>
      </c>
      <c r="K170" s="142" t="s">
        <v>293</v>
      </c>
      <c r="L170" s="142" t="s">
        <v>2338</v>
      </c>
      <c r="M170" s="143" t="str">
        <f t="shared" si="5"/>
        <v>v3_050602V03</v>
      </c>
      <c r="N170" s="144" t="s">
        <v>2051</v>
      </c>
      <c r="O170" s="144" t="s">
        <v>2943</v>
      </c>
      <c r="P170" s="144"/>
      <c r="Q170" s="142" t="s">
        <v>2359</v>
      </c>
      <c r="R170" s="142" t="s">
        <v>2051</v>
      </c>
    </row>
    <row r="171" spans="1:18">
      <c r="A171" s="141" t="s">
        <v>2360</v>
      </c>
      <c r="B171" s="164" t="str">
        <f t="shared" si="4"/>
        <v>ปรับปรุงแหล่งท่องเที่ยวบริเวณจุดชมวิวผาแดง เพื่อส่งเสริมการท่องเที่ยวอุทยานแห่งชาติตาพระยา</v>
      </c>
      <c r="C171" s="142" t="s">
        <v>2361</v>
      </c>
      <c r="D171" s="142" t="s">
        <v>27</v>
      </c>
      <c r="E171" s="142">
        <v>2568</v>
      </c>
      <c r="F171" s="142" t="s">
        <v>1925</v>
      </c>
      <c r="G171" s="143" t="s">
        <v>942</v>
      </c>
      <c r="H171" s="142" t="s">
        <v>164</v>
      </c>
      <c r="I171" s="142" t="s">
        <v>165</v>
      </c>
      <c r="J171" s="142" t="str">
        <f>VLOOKUP(I171,'[1]ตัวย่อ(ต่อท้าย)'!$B$2:$C$515,2,FALSE)</f>
        <v>สป.ทส.</v>
      </c>
      <c r="K171" s="142" t="s">
        <v>166</v>
      </c>
      <c r="L171" s="142" t="s">
        <v>2338</v>
      </c>
      <c r="M171" s="143" t="str">
        <f t="shared" si="5"/>
        <v>v3_050602V03</v>
      </c>
      <c r="N171" s="144" t="s">
        <v>2051</v>
      </c>
      <c r="O171" s="144" t="s">
        <v>2943</v>
      </c>
      <c r="P171" s="144"/>
      <c r="Q171" s="142" t="s">
        <v>2362</v>
      </c>
      <c r="R171" s="142" t="s">
        <v>2051</v>
      </c>
    </row>
    <row r="172" spans="1:18">
      <c r="A172" s="141" t="s">
        <v>2363</v>
      </c>
      <c r="B172" s="164" t="str">
        <f t="shared" si="4"/>
        <v>ส่งเสริมภาพลักษณ์แหล่งท่องเที่ยวเชิงเกษตรเส้นทางทุเรียนภูเขาไฟศรีสะเกษ</v>
      </c>
      <c r="C172" s="142" t="s">
        <v>2364</v>
      </c>
      <c r="D172" s="142" t="s">
        <v>41</v>
      </c>
      <c r="E172" s="142">
        <v>2568</v>
      </c>
      <c r="F172" s="142" t="s">
        <v>1925</v>
      </c>
      <c r="G172" s="143" t="s">
        <v>942</v>
      </c>
      <c r="H172" s="142" t="s">
        <v>2365</v>
      </c>
      <c r="I172" s="142" t="s">
        <v>2000</v>
      </c>
      <c r="J172" s="142" t="str">
        <f>VLOOKUP(I172,'[1]ตัวย่อ(ต่อท้าย)'!$B$2:$C$515,2,FALSE)</f>
        <v>กสก.</v>
      </c>
      <c r="K172" s="142" t="s">
        <v>564</v>
      </c>
      <c r="L172" s="142" t="s">
        <v>2338</v>
      </c>
      <c r="M172" s="143" t="str">
        <f t="shared" si="5"/>
        <v>v3_050602V02</v>
      </c>
      <c r="N172" s="144" t="s">
        <v>1985</v>
      </c>
      <c r="O172" s="144" t="s">
        <v>2943</v>
      </c>
      <c r="P172" s="144"/>
      <c r="Q172" s="142" t="s">
        <v>2366</v>
      </c>
      <c r="R172" s="142" t="s">
        <v>1985</v>
      </c>
    </row>
    <row r="173" spans="1:18">
      <c r="A173" s="141" t="s">
        <v>2367</v>
      </c>
      <c r="B173" s="164" t="s">
        <v>2368</v>
      </c>
      <c r="C173" s="142" t="s">
        <v>2368</v>
      </c>
      <c r="D173" s="142" t="s">
        <v>41</v>
      </c>
      <c r="E173" s="142">
        <v>2568</v>
      </c>
      <c r="F173" s="142" t="s">
        <v>1925</v>
      </c>
      <c r="G173" s="143" t="s">
        <v>942</v>
      </c>
      <c r="H173" s="142" t="s">
        <v>2369</v>
      </c>
      <c r="I173" s="142" t="s">
        <v>165</v>
      </c>
      <c r="J173" s="142" t="str">
        <f>VLOOKUP(I173,'[1]ตัวย่อ(ต่อท้าย)'!$B$2:$C$515,2,FALSE)</f>
        <v>สป.ทส.</v>
      </c>
      <c r="K173" s="142" t="s">
        <v>166</v>
      </c>
      <c r="L173" s="142" t="s">
        <v>2338</v>
      </c>
      <c r="M173" s="143" t="str">
        <f t="shared" si="5"/>
        <v>v3_050602V01</v>
      </c>
      <c r="N173" s="144" t="s">
        <v>1937</v>
      </c>
      <c r="O173" s="144" t="s">
        <v>2943</v>
      </c>
      <c r="P173" s="144"/>
      <c r="Q173" s="142" t="s">
        <v>2370</v>
      </c>
      <c r="R173" s="142" t="s">
        <v>1937</v>
      </c>
    </row>
    <row r="174" spans="1:18">
      <c r="A174" s="141" t="s">
        <v>2371</v>
      </c>
      <c r="B174" s="164" t="str">
        <f t="shared" si="4"/>
        <v>โครงการก่อสร้างทางเท้าพร้อมราวกันตกถนนริมคลองฝั่งทิศเหนือ (ช่วงสะพานศรีสุวรรณ–สะพานหายโศรก) ตำบลในเมือง อำเภอเมืองร้อยเอ็ด จังหวัดร้อยเอ็ด</v>
      </c>
      <c r="C174" s="142" t="s">
        <v>2372</v>
      </c>
      <c r="D174" s="142" t="s">
        <v>41</v>
      </c>
      <c r="E174" s="142">
        <v>2568</v>
      </c>
      <c r="F174" s="142" t="s">
        <v>1925</v>
      </c>
      <c r="G174" s="143" t="s">
        <v>942</v>
      </c>
      <c r="H174" s="142"/>
      <c r="I174" s="142" t="s">
        <v>2964</v>
      </c>
      <c r="J174" s="142" t="str">
        <f>VLOOKUP(I174,'[1]ตัวย่อ(ต่อท้าย)'!$B$2:$C$515,2,FALSE)</f>
        <v>ร้อยเอ็ด</v>
      </c>
      <c r="K174" s="142" t="s">
        <v>293</v>
      </c>
      <c r="L174" s="142" t="s">
        <v>2338</v>
      </c>
      <c r="M174" s="143" t="str">
        <f t="shared" si="5"/>
        <v>v3_050602V03</v>
      </c>
      <c r="N174" s="144" t="s">
        <v>2051</v>
      </c>
      <c r="O174" s="144" t="s">
        <v>2943</v>
      </c>
      <c r="P174" s="144"/>
      <c r="Q174" s="142" t="s">
        <v>2374</v>
      </c>
      <c r="R174" s="142" t="s">
        <v>2051</v>
      </c>
    </row>
    <row r="175" spans="1:18">
      <c r="A175" s="141" t="s">
        <v>2375</v>
      </c>
      <c r="B175" s="164" t="str">
        <f t="shared" si="4"/>
        <v>โครงการการปรับปรุงต่อเติมชั้น 3 อาคารหอโหวด 101 ด้านทิศตะวันตกเฉียงใต้ และด้านทิศตะวันออกเฉียงใต้ สวนสมเด็จพระศรีนครินทร์ร้อยเอ็ด ตำบลในเมือง อำเภอเมืองร้อยเอ็ด จังหวัดร้อยเอ็ด</v>
      </c>
      <c r="C175" s="142" t="s">
        <v>2376</v>
      </c>
      <c r="D175" s="142" t="s">
        <v>41</v>
      </c>
      <c r="E175" s="142">
        <v>2568</v>
      </c>
      <c r="F175" s="142" t="s">
        <v>1925</v>
      </c>
      <c r="G175" s="143" t="s">
        <v>942</v>
      </c>
      <c r="H175" s="142"/>
      <c r="I175" s="142" t="s">
        <v>2964</v>
      </c>
      <c r="J175" s="142" t="str">
        <f>VLOOKUP(I175,'[1]ตัวย่อ(ต่อท้าย)'!$B$2:$C$515,2,FALSE)</f>
        <v>ร้อยเอ็ด</v>
      </c>
      <c r="K175" s="142" t="s">
        <v>293</v>
      </c>
      <c r="L175" s="142" t="s">
        <v>2338</v>
      </c>
      <c r="M175" s="143" t="str">
        <f t="shared" si="5"/>
        <v>v3_050602V03</v>
      </c>
      <c r="N175" s="144" t="s">
        <v>2051</v>
      </c>
      <c r="O175" s="144" t="s">
        <v>2943</v>
      </c>
      <c r="P175" s="144"/>
      <c r="Q175" s="142" t="s">
        <v>2377</v>
      </c>
      <c r="R175" s="142" t="s">
        <v>2051</v>
      </c>
    </row>
    <row r="176" spans="1:18">
      <c r="A176" s="141" t="s">
        <v>2378</v>
      </c>
      <c r="B176" s="164" t="str">
        <f t="shared" si="4"/>
        <v>โครงการซ่อมผิวทางแอสฟัลต์ติกคอนกรีต สายแยกทางหลวงหมายเลข 4 บ้านคลองเงิน (รน.ถ.25-002) หมู่ที่ 7 บ้านคลองเงิน ตำบลปากจั่น อำเภอกระบุรี จังหวัดระนอง</v>
      </c>
      <c r="C176" s="142" t="s">
        <v>2379</v>
      </c>
      <c r="D176" s="142" t="s">
        <v>41</v>
      </c>
      <c r="E176" s="142">
        <v>2568</v>
      </c>
      <c r="F176" s="142" t="s">
        <v>1925</v>
      </c>
      <c r="G176" s="143" t="s">
        <v>942</v>
      </c>
      <c r="H176" s="142"/>
      <c r="I176" s="142" t="s">
        <v>2963</v>
      </c>
      <c r="J176" s="142" t="str">
        <f>VLOOKUP(I176,'[1]ตัวย่อ(ต่อท้าย)'!$B$2:$C$515,2,FALSE)</f>
        <v>ระนอง</v>
      </c>
      <c r="K176" s="142" t="s">
        <v>293</v>
      </c>
      <c r="L176" s="142" t="s">
        <v>2338</v>
      </c>
      <c r="M176" s="143" t="str">
        <f t="shared" si="5"/>
        <v>v3_050602V01</v>
      </c>
      <c r="N176" s="144" t="s">
        <v>1937</v>
      </c>
      <c r="O176" s="144" t="s">
        <v>2943</v>
      </c>
      <c r="P176" s="144"/>
      <c r="Q176" s="142" t="s">
        <v>2381</v>
      </c>
      <c r="R176" s="142" t="s">
        <v>1937</v>
      </c>
    </row>
    <row r="177" spans="1:18">
      <c r="A177" s="141" t="s">
        <v>2382</v>
      </c>
      <c r="B177" s="164" t="str">
        <f t="shared" si="4"/>
        <v>พัฒนาและปรับปรุงเส้นทางคมนาคมเพื่อเชื่อมโยงการท่องเที่ยว</v>
      </c>
      <c r="C177" s="142" t="s">
        <v>2383</v>
      </c>
      <c r="D177" s="142" t="s">
        <v>41</v>
      </c>
      <c r="E177" s="142">
        <v>2568</v>
      </c>
      <c r="F177" s="142" t="s">
        <v>1925</v>
      </c>
      <c r="G177" s="143" t="s">
        <v>942</v>
      </c>
      <c r="H177" s="142"/>
      <c r="I177" s="142" t="s">
        <v>2965</v>
      </c>
      <c r="J177" s="142" t="str">
        <f>VLOOKUP(I177,'[1]ตัวย่อ(ต่อท้าย)'!$B$2:$C$515,2,FALSE)</f>
        <v>ยโสธร</v>
      </c>
      <c r="K177" s="142" t="s">
        <v>293</v>
      </c>
      <c r="L177" s="142" t="s">
        <v>2338</v>
      </c>
      <c r="M177" s="143" t="str">
        <f t="shared" si="5"/>
        <v>v3_050602V01</v>
      </c>
      <c r="N177" s="144" t="s">
        <v>2035</v>
      </c>
      <c r="O177" s="144" t="s">
        <v>2943</v>
      </c>
      <c r="P177" s="144"/>
      <c r="Q177" s="142" t="s">
        <v>2385</v>
      </c>
      <c r="R177" s="142" t="s">
        <v>2035</v>
      </c>
    </row>
    <row r="178" spans="1:18">
      <c r="A178" s="141" t="s">
        <v>2386</v>
      </c>
      <c r="B178" s="164" t="str">
        <f t="shared" si="4"/>
        <v>พัฒนาและปรับปรุงเส้นทางคมนาคมเพื่อเชื่อมโยงการท่องเที่ยว</v>
      </c>
      <c r="C178" s="142" t="s">
        <v>2383</v>
      </c>
      <c r="D178" s="142" t="s">
        <v>41</v>
      </c>
      <c r="E178" s="142">
        <v>2568</v>
      </c>
      <c r="F178" s="142" t="s">
        <v>1925</v>
      </c>
      <c r="G178" s="143" t="s">
        <v>942</v>
      </c>
      <c r="H178" s="142"/>
      <c r="I178" s="142" t="s">
        <v>2965</v>
      </c>
      <c r="J178" s="142" t="str">
        <f>VLOOKUP(I178,'[1]ตัวย่อ(ต่อท้าย)'!$B$2:$C$515,2,FALSE)</f>
        <v>ยโสธร</v>
      </c>
      <c r="K178" s="142" t="s">
        <v>293</v>
      </c>
      <c r="L178" s="142" t="s">
        <v>2338</v>
      </c>
      <c r="M178" s="143" t="str">
        <f t="shared" si="5"/>
        <v>v3_050602V01</v>
      </c>
      <c r="N178" s="144" t="s">
        <v>1937</v>
      </c>
      <c r="O178" s="144" t="s">
        <v>2943</v>
      </c>
      <c r="P178" s="144"/>
      <c r="Q178" s="142" t="s">
        <v>2387</v>
      </c>
      <c r="R178" s="142" t="s">
        <v>1937</v>
      </c>
    </row>
    <row r="179" spans="1:18">
      <c r="A179" s="141" t="s">
        <v>2388</v>
      </c>
      <c r="B179" s="164" t="str">
        <f t="shared" si="4"/>
        <v>โครงการเพิ่มประสิทธิภาพพัฒนาเส้นทางการท่องเที่ยวโดยชุมชนจังหวัดยะลา</v>
      </c>
      <c r="C179" s="142" t="s">
        <v>2389</v>
      </c>
      <c r="D179" s="142" t="s">
        <v>41</v>
      </c>
      <c r="E179" s="142">
        <v>2568</v>
      </c>
      <c r="F179" s="142" t="s">
        <v>2317</v>
      </c>
      <c r="G179" s="143" t="s">
        <v>935</v>
      </c>
      <c r="H179" s="142" t="s">
        <v>1647</v>
      </c>
      <c r="I179" s="142" t="s">
        <v>70</v>
      </c>
      <c r="J179" s="142" t="str">
        <f>VLOOKUP(I179,'[1]ตัวย่อ(ต่อท้าย)'!$B$2:$C$515,2,FALSE)</f>
        <v>สป.กก.</v>
      </c>
      <c r="K179" s="142" t="s">
        <v>47</v>
      </c>
      <c r="L179" s="142" t="s">
        <v>2338</v>
      </c>
      <c r="M179" s="143" t="str">
        <f t="shared" si="5"/>
        <v>v3_050602V03</v>
      </c>
      <c r="N179" s="144" t="s">
        <v>2051</v>
      </c>
      <c r="O179" s="144" t="s">
        <v>2943</v>
      </c>
      <c r="P179" s="144"/>
      <c r="Q179" s="142" t="s">
        <v>2390</v>
      </c>
      <c r="R179" s="142" t="s">
        <v>2051</v>
      </c>
    </row>
    <row r="180" spans="1:18">
      <c r="A180" s="141" t="s">
        <v>2391</v>
      </c>
      <c r="B180" s="164" t="str">
        <f t="shared" si="4"/>
        <v xml:space="preserve">งบเงินอุดหนุน เงินอุดหนุนเฉพาะกิจ เงินอุดหนุนสำหรับดำเนินการพัฒนาแหล่งท่องเที่ยว </v>
      </c>
      <c r="C180" s="142" t="s">
        <v>2392</v>
      </c>
      <c r="D180" s="142" t="s">
        <v>41</v>
      </c>
      <c r="E180" s="142">
        <v>2568</v>
      </c>
      <c r="F180" s="142" t="s">
        <v>1925</v>
      </c>
      <c r="G180" s="143" t="s">
        <v>942</v>
      </c>
      <c r="H180" s="142" t="s">
        <v>2162</v>
      </c>
      <c r="I180" s="142" t="s">
        <v>2003</v>
      </c>
      <c r="J180" s="142" t="str">
        <f>VLOOKUP(I180,'[1]ตัวย่อ(ต่อท้าย)'!$B$2:$C$515,2,FALSE)</f>
        <v>สถ.</v>
      </c>
      <c r="K180" s="142" t="s">
        <v>62</v>
      </c>
      <c r="L180" s="142" t="s">
        <v>2338</v>
      </c>
      <c r="M180" s="143" t="str">
        <f t="shared" si="5"/>
        <v>v3_050602V01</v>
      </c>
      <c r="N180" s="144" t="s">
        <v>1937</v>
      </c>
      <c r="O180" s="144" t="s">
        <v>2943</v>
      </c>
      <c r="P180" s="144"/>
      <c r="Q180" s="142" t="s">
        <v>2393</v>
      </c>
      <c r="R180" s="142" t="s">
        <v>1937</v>
      </c>
    </row>
    <row r="181" spans="1:18">
      <c r="A181" s="141" t="s">
        <v>2394</v>
      </c>
      <c r="B181" s="164" t="str">
        <f t="shared" si="4"/>
        <v>โครงการส่งเสริมการท่องเที่ยวเชื่อมโยงภูมิภาค</v>
      </c>
      <c r="C181" s="142" t="s">
        <v>2164</v>
      </c>
      <c r="D181" s="142" t="s">
        <v>41</v>
      </c>
      <c r="E181" s="142">
        <v>2568</v>
      </c>
      <c r="F181" s="142" t="s">
        <v>1925</v>
      </c>
      <c r="G181" s="143" t="s">
        <v>942</v>
      </c>
      <c r="H181" s="142" t="s">
        <v>60</v>
      </c>
      <c r="I181" s="142" t="s">
        <v>61</v>
      </c>
      <c r="J181" s="142" t="str">
        <f>VLOOKUP(I181,'[1]ตัวย่อ(ต่อท้าย)'!$B$2:$C$515,2,FALSE)</f>
        <v>ยผ.</v>
      </c>
      <c r="K181" s="142" t="s">
        <v>62</v>
      </c>
      <c r="L181" s="142" t="s">
        <v>2338</v>
      </c>
      <c r="M181" s="143" t="str">
        <f t="shared" si="5"/>
        <v>v3_050602V01</v>
      </c>
      <c r="N181" s="144" t="s">
        <v>1937</v>
      </c>
      <c r="O181" s="144" t="s">
        <v>2943</v>
      </c>
      <c r="P181" s="144"/>
      <c r="Q181" s="142" t="s">
        <v>2395</v>
      </c>
      <c r="R181" s="142" t="s">
        <v>1937</v>
      </c>
    </row>
    <row r="182" spans="1:18">
      <c r="A182" s="141" t="s">
        <v>2396</v>
      </c>
      <c r="B182" s="164" t="str">
        <f t="shared" si="4"/>
        <v>โครงการพัฒนาเส้นทางเชื่อมโยงสู่แหล่งท่องเที่ยวชุมชนสวนสาธารณะเขารัง อำเภอเมืองภูเก็ต จังหวัดภูเก็ต</v>
      </c>
      <c r="C182" s="142" t="s">
        <v>2397</v>
      </c>
      <c r="D182" s="142" t="s">
        <v>41</v>
      </c>
      <c r="E182" s="142">
        <v>2568</v>
      </c>
      <c r="F182" s="142" t="s">
        <v>1925</v>
      </c>
      <c r="G182" s="143" t="s">
        <v>942</v>
      </c>
      <c r="H182" s="142"/>
      <c r="I182" s="142" t="s">
        <v>2962</v>
      </c>
      <c r="J182" s="142" t="str">
        <f>VLOOKUP(I182,'[1]ตัวย่อ(ต่อท้าย)'!$B$2:$C$515,2,FALSE)</f>
        <v>ภูเก็ต</v>
      </c>
      <c r="K182" s="142" t="s">
        <v>293</v>
      </c>
      <c r="L182" s="142" t="s">
        <v>2338</v>
      </c>
      <c r="M182" s="143" t="str">
        <f t="shared" si="5"/>
        <v>v3_050602V01</v>
      </c>
      <c r="N182" s="144" t="s">
        <v>1937</v>
      </c>
      <c r="O182" s="144" t="s">
        <v>2943</v>
      </c>
      <c r="P182" s="144"/>
      <c r="Q182" s="142" t="s">
        <v>2399</v>
      </c>
      <c r="R182" s="142" t="s">
        <v>1937</v>
      </c>
    </row>
    <row r="183" spans="1:18">
      <c r="A183" s="141" t="s">
        <v>2400</v>
      </c>
      <c r="B183" s="164" t="str">
        <f t="shared" si="4"/>
        <v>โครงการพัฒนาแหล่งท่องเที่ยวบริเวณพิพิธภัณฑ์บ้านดงโฮจิมินห์</v>
      </c>
      <c r="C183" s="142" t="s">
        <v>2401</v>
      </c>
      <c r="D183" s="142" t="s">
        <v>41</v>
      </c>
      <c r="E183" s="142">
        <v>2568</v>
      </c>
      <c r="F183" s="142" t="s">
        <v>1925</v>
      </c>
      <c r="G183" s="143" t="s">
        <v>942</v>
      </c>
      <c r="H183" s="142"/>
      <c r="I183" s="142" t="s">
        <v>2961</v>
      </c>
      <c r="J183" s="142" t="str">
        <f>VLOOKUP(I183,'[1]ตัวย่อ(ต่อท้าย)'!$B$2:$C$515,2,FALSE)</f>
        <v>พิจิตร</v>
      </c>
      <c r="K183" s="142" t="s">
        <v>293</v>
      </c>
      <c r="L183" s="142" t="s">
        <v>2338</v>
      </c>
      <c r="M183" s="143" t="str">
        <f t="shared" si="5"/>
        <v>v3_050602V02</v>
      </c>
      <c r="N183" s="144" t="s">
        <v>1985</v>
      </c>
      <c r="O183" s="144" t="s">
        <v>2943</v>
      </c>
      <c r="P183" s="144"/>
      <c r="Q183" s="142" t="s">
        <v>2403</v>
      </c>
      <c r="R183" s="142" t="s">
        <v>1985</v>
      </c>
    </row>
    <row r="184" spans="1:18">
      <c r="A184" s="141" t="s">
        <v>2404</v>
      </c>
      <c r="B184" s="164" t="str">
        <f t="shared" si="4"/>
        <v>พัฒนาปรับปรุงโครงสร้างพื้นฐานและสิ่งอำนวยความสะดวก บริเวณการท่องเที่ยวน้ำตกขุนกรณ์ อุทยานแห่งชาติลำน้ำกก ตำบลขุนกรณ์ อำเภอเมืองเชียงราย จังหวัดเชียงราย</v>
      </c>
      <c r="C184" s="142" t="s">
        <v>2405</v>
      </c>
      <c r="D184" s="142" t="s">
        <v>41</v>
      </c>
      <c r="E184" s="142">
        <v>2568</v>
      </c>
      <c r="F184" s="142" t="s">
        <v>2317</v>
      </c>
      <c r="G184" s="143" t="s">
        <v>942</v>
      </c>
      <c r="H184" s="142" t="s">
        <v>755</v>
      </c>
      <c r="I184" s="142" t="s">
        <v>756</v>
      </c>
      <c r="J184" s="142" t="str">
        <f>VLOOKUP(I184,'[1]ตัวย่อ(ต่อท้าย)'!$B$2:$C$515,2,FALSE)</f>
        <v>อส.</v>
      </c>
      <c r="K184" s="142" t="s">
        <v>166</v>
      </c>
      <c r="L184" s="142" t="s">
        <v>2338</v>
      </c>
      <c r="M184" s="143" t="str">
        <f t="shared" si="5"/>
        <v>v3_050602V01</v>
      </c>
      <c r="N184" s="144" t="s">
        <v>1937</v>
      </c>
      <c r="O184" s="144" t="s">
        <v>2943</v>
      </c>
      <c r="P184" s="144"/>
      <c r="Q184" s="142" t="s">
        <v>2406</v>
      </c>
      <c r="R184" s="142" t="s">
        <v>1937</v>
      </c>
    </row>
    <row r="185" spans="1:18">
      <c r="A185" s="141" t="s">
        <v>2407</v>
      </c>
      <c r="B185" s="164" t="str">
        <f t="shared" si="4"/>
        <v>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บริเวณการท่องเที่ยวบ่อน้ำร้อนห้วยหมากเลี่ยมอุทยานแห่งชาติลำน้ำกก ตำบลดอยฮาง อำเภอเมืองเชียงราย จังหวัดเชียงราย</v>
      </c>
      <c r="C185" s="142" t="s">
        <v>2408</v>
      </c>
      <c r="D185" s="142" t="s">
        <v>41</v>
      </c>
      <c r="E185" s="142">
        <v>2568</v>
      </c>
      <c r="F185" s="142" t="s">
        <v>2317</v>
      </c>
      <c r="G185" s="143" t="s">
        <v>942</v>
      </c>
      <c r="H185" s="142" t="s">
        <v>755</v>
      </c>
      <c r="I185" s="142" t="s">
        <v>756</v>
      </c>
      <c r="J185" s="142" t="str">
        <f>VLOOKUP(I185,'[1]ตัวย่อ(ต่อท้าย)'!$B$2:$C$515,2,FALSE)</f>
        <v>อส.</v>
      </c>
      <c r="K185" s="142" t="s">
        <v>166</v>
      </c>
      <c r="L185" s="142" t="s">
        <v>2338</v>
      </c>
      <c r="M185" s="143" t="str">
        <f t="shared" si="5"/>
        <v>v3_050602V01</v>
      </c>
      <c r="N185" s="144" t="s">
        <v>1937</v>
      </c>
      <c r="O185" s="144" t="s">
        <v>2943</v>
      </c>
      <c r="P185" s="144"/>
      <c r="Q185" s="142" t="s">
        <v>2409</v>
      </c>
      <c r="R185" s="142" t="s">
        <v>1937</v>
      </c>
    </row>
    <row r="186" spans="1:18">
      <c r="A186" s="141" t="s">
        <v>2410</v>
      </c>
      <c r="B186" s="164" t="str">
        <f t="shared" si="4"/>
        <v>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ตำบลตับเต่า อำเภอเทิง จังหวัดเชียงราย</v>
      </c>
      <c r="C186" s="142" t="s">
        <v>2411</v>
      </c>
      <c r="D186" s="142" t="s">
        <v>41</v>
      </c>
      <c r="E186" s="142">
        <v>2568</v>
      </c>
      <c r="F186" s="142" t="s">
        <v>1925</v>
      </c>
      <c r="G186" s="143" t="s">
        <v>942</v>
      </c>
      <c r="H186" s="142" t="s">
        <v>755</v>
      </c>
      <c r="I186" s="142" t="s">
        <v>756</v>
      </c>
      <c r="J186" s="142" t="str">
        <f>VLOOKUP(I186,'[1]ตัวย่อ(ต่อท้าย)'!$B$2:$C$515,2,FALSE)</f>
        <v>อส.</v>
      </c>
      <c r="K186" s="142" t="s">
        <v>166</v>
      </c>
      <c r="L186" s="142" t="s">
        <v>2338</v>
      </c>
      <c r="M186" s="143" t="str">
        <f t="shared" si="5"/>
        <v>v3_050602V01</v>
      </c>
      <c r="N186" s="144" t="s">
        <v>1937</v>
      </c>
      <c r="O186" s="144" t="s">
        <v>2943</v>
      </c>
      <c r="P186" s="144"/>
      <c r="Q186" s="142" t="s">
        <v>2412</v>
      </c>
      <c r="R186" s="142" t="s">
        <v>1937</v>
      </c>
    </row>
    <row r="187" spans="1:18">
      <c r="A187" s="141" t="s">
        <v>2413</v>
      </c>
      <c r="B187" s="164" t="str">
        <f t="shared" si="4"/>
        <v>พัฒนาปรับปรุงโครงสร้างพื้นฐานและสิ่งอำนวยความสะดวก บริเวณการท่องเที่ยวของวนอุทยานน้ำตกห้วยตาดทอง ตำบลไม้ยา อำเภอพญาเม็งราย จังหวัดเชียงราย</v>
      </c>
      <c r="C187" s="142" t="s">
        <v>2414</v>
      </c>
      <c r="D187" s="142" t="s">
        <v>41</v>
      </c>
      <c r="E187" s="142">
        <v>2568</v>
      </c>
      <c r="F187" s="142" t="s">
        <v>1925</v>
      </c>
      <c r="G187" s="143" t="s">
        <v>942</v>
      </c>
      <c r="H187" s="142" t="s">
        <v>755</v>
      </c>
      <c r="I187" s="142" t="s">
        <v>756</v>
      </c>
      <c r="J187" s="142" t="str">
        <f>VLOOKUP(I187,'[1]ตัวย่อ(ต่อท้าย)'!$B$2:$C$515,2,FALSE)</f>
        <v>อส.</v>
      </c>
      <c r="K187" s="142" t="s">
        <v>166</v>
      </c>
      <c r="L187" s="142" t="s">
        <v>2338</v>
      </c>
      <c r="M187" s="143" t="str">
        <f t="shared" si="5"/>
        <v>v3_050602V01</v>
      </c>
      <c r="N187" s="144" t="s">
        <v>1937</v>
      </c>
      <c r="O187" s="144" t="s">
        <v>2943</v>
      </c>
      <c r="P187" s="144"/>
      <c r="Q187" s="142" t="s">
        <v>2415</v>
      </c>
      <c r="R187" s="142" t="s">
        <v>1937</v>
      </c>
    </row>
    <row r="188" spans="1:18">
      <c r="A188" s="141" t="s">
        <v>2416</v>
      </c>
      <c r="B188" s="164" t="str">
        <f t="shared" si="4"/>
        <v>การพัฒนาแหล่งท่องเที่ยวพลาญกงเกวียนเพื่อรองรับการท่องเที่ยวเชิงอนุรักษ์ อุทยานแห่งชาติภูจองนายอย จังหวัดอุบลราชธานี</v>
      </c>
      <c r="C188" s="142" t="s">
        <v>2417</v>
      </c>
      <c r="D188" s="142" t="s">
        <v>27</v>
      </c>
      <c r="E188" s="142">
        <v>2568</v>
      </c>
      <c r="F188" s="142" t="s">
        <v>2317</v>
      </c>
      <c r="G188" s="143" t="s">
        <v>942</v>
      </c>
      <c r="H188" s="142" t="s">
        <v>1838</v>
      </c>
      <c r="I188" s="142" t="s">
        <v>756</v>
      </c>
      <c r="J188" s="142" t="str">
        <f>VLOOKUP(I188,'[1]ตัวย่อ(ต่อท้าย)'!$B$2:$C$515,2,FALSE)</f>
        <v>อส.</v>
      </c>
      <c r="K188" s="142" t="s">
        <v>166</v>
      </c>
      <c r="L188" s="142" t="s">
        <v>2338</v>
      </c>
      <c r="M188" s="143" t="str">
        <f t="shared" si="5"/>
        <v>v3_050602V01</v>
      </c>
      <c r="N188" s="144" t="s">
        <v>1937</v>
      </c>
      <c r="O188" s="144" t="s">
        <v>2943</v>
      </c>
      <c r="P188" s="144"/>
      <c r="Q188" s="142" t="s">
        <v>2418</v>
      </c>
      <c r="R188" s="142" t="s">
        <v>1937</v>
      </c>
    </row>
    <row r="189" spans="1:18">
      <c r="A189" s="141" t="s">
        <v>2419</v>
      </c>
      <c r="B189" s="164" t="str">
        <f t="shared" si="4"/>
        <v>ปรับปรุงภูมิทัศน์เพื่อพัฒนาและส่งเสริมแหล่งท่องเที่ยว อุทยานแห่งชาติผาแต้ม ตำบลห้วยไผ่    อำเภอโขงเจียม จังหวัดอุบลราชธานี</v>
      </c>
      <c r="C189" s="142" t="s">
        <v>2420</v>
      </c>
      <c r="D189" s="142" t="s">
        <v>27</v>
      </c>
      <c r="E189" s="142">
        <v>2568</v>
      </c>
      <c r="F189" s="142" t="s">
        <v>1925</v>
      </c>
      <c r="G189" s="143" t="s">
        <v>942</v>
      </c>
      <c r="H189" s="142" t="s">
        <v>1838</v>
      </c>
      <c r="I189" s="142" t="s">
        <v>756</v>
      </c>
      <c r="J189" s="142" t="str">
        <f>VLOOKUP(I189,'[1]ตัวย่อ(ต่อท้าย)'!$B$2:$C$515,2,FALSE)</f>
        <v>อส.</v>
      </c>
      <c r="K189" s="142" t="s">
        <v>166</v>
      </c>
      <c r="L189" s="142" t="s">
        <v>2338</v>
      </c>
      <c r="M189" s="143" t="str">
        <f t="shared" si="5"/>
        <v>v3_050602V03</v>
      </c>
      <c r="N189" s="144" t="s">
        <v>1952</v>
      </c>
      <c r="O189" s="144" t="s">
        <v>2943</v>
      </c>
      <c r="P189" s="144"/>
      <c r="Q189" s="142" t="s">
        <v>2421</v>
      </c>
      <c r="R189" s="142" t="s">
        <v>1952</v>
      </c>
    </row>
    <row r="190" spans="1:18">
      <c r="A190" s="141" t="s">
        <v>2422</v>
      </c>
      <c r="B190" s="164" t="str">
        <f t="shared" si="4"/>
        <v xml:space="preserve">ก่อสร้างและปรับปรุงระบบประปาเพื่อส่งเสริมการท่องเที่ยวในอุทยานแห่งชาติผาแต้ม ตำบลห้วยไผ่ อำเภอโขงเจียม จังหวัดอุบลราชธานี </v>
      </c>
      <c r="C190" s="142" t="s">
        <v>2423</v>
      </c>
      <c r="D190" s="142" t="s">
        <v>27</v>
      </c>
      <c r="E190" s="142">
        <v>2568</v>
      </c>
      <c r="F190" s="142" t="s">
        <v>1925</v>
      </c>
      <c r="G190" s="143" t="s">
        <v>942</v>
      </c>
      <c r="H190" s="142" t="s">
        <v>1838</v>
      </c>
      <c r="I190" s="142" t="s">
        <v>756</v>
      </c>
      <c r="J190" s="142" t="str">
        <f>VLOOKUP(I190,'[1]ตัวย่อ(ต่อท้าย)'!$B$2:$C$515,2,FALSE)</f>
        <v>อส.</v>
      </c>
      <c r="K190" s="142" t="s">
        <v>166</v>
      </c>
      <c r="L190" s="142" t="s">
        <v>2338</v>
      </c>
      <c r="M190" s="143" t="str">
        <f t="shared" si="5"/>
        <v>v3_050602V02</v>
      </c>
      <c r="N190" s="144" t="s">
        <v>1985</v>
      </c>
      <c r="O190" s="144" t="s">
        <v>2943</v>
      </c>
      <c r="P190" s="144"/>
      <c r="Q190" s="142" t="s">
        <v>2424</v>
      </c>
      <c r="R190" s="142" t="s">
        <v>1985</v>
      </c>
    </row>
    <row r="191" spans="1:18">
      <c r="A191" s="141" t="s">
        <v>2425</v>
      </c>
      <c r="B191" s="164" t="str">
        <f t="shared" si="4"/>
        <v xml:space="preserve">ปรับปรุงถนนภายในอุทยานแห่งชาติผาแต้ม กว้าง 4.00 เมตร ยาว 1,224.00 เมตร หนาเฉลี่ย 0.05 เมตร หรือมีพื้นที่ไม่น้อยกว่า 4,897.77 เมตร ตำบลห้วยไผ่ อำเภอโขงเจียม จังหวัดอุบลราชธานี </v>
      </c>
      <c r="C191" s="142" t="s">
        <v>2426</v>
      </c>
      <c r="D191" s="142" t="s">
        <v>27</v>
      </c>
      <c r="E191" s="142">
        <v>2568</v>
      </c>
      <c r="F191" s="142" t="s">
        <v>1925</v>
      </c>
      <c r="G191" s="143" t="s">
        <v>942</v>
      </c>
      <c r="H191" s="142" t="s">
        <v>1838</v>
      </c>
      <c r="I191" s="142" t="s">
        <v>756</v>
      </c>
      <c r="J191" s="142" t="str">
        <f>VLOOKUP(I191,'[1]ตัวย่อ(ต่อท้าย)'!$B$2:$C$515,2,FALSE)</f>
        <v>อส.</v>
      </c>
      <c r="K191" s="142" t="s">
        <v>166</v>
      </c>
      <c r="L191" s="142" t="s">
        <v>2338</v>
      </c>
      <c r="M191" s="143" t="str">
        <f t="shared" si="5"/>
        <v>v3_050602V02</v>
      </c>
      <c r="N191" s="144" t="s">
        <v>1985</v>
      </c>
      <c r="O191" s="144" t="s">
        <v>2943</v>
      </c>
      <c r="P191" s="144"/>
      <c r="Q191" s="142" t="s">
        <v>2427</v>
      </c>
      <c r="R191" s="142" t="s">
        <v>1985</v>
      </c>
    </row>
    <row r="192" spans="1:18">
      <c r="A192" s="141" t="s">
        <v>2428</v>
      </c>
      <c r="B192" s="164" t="str">
        <f t="shared" si="4"/>
        <v>ก่อสร้างอาคารศูนย์บริการนักท่องเที่ยว อุทยานแห่งชาติผาแต้ม ตำบลห้วยไผ่  อำเภอโขงเจียม จังหวัดอุบลราชธานี</v>
      </c>
      <c r="C192" s="142" t="s">
        <v>2429</v>
      </c>
      <c r="D192" s="142" t="s">
        <v>27</v>
      </c>
      <c r="E192" s="142">
        <v>2568</v>
      </c>
      <c r="F192" s="142" t="s">
        <v>1925</v>
      </c>
      <c r="G192" s="143" t="s">
        <v>942</v>
      </c>
      <c r="H192" s="142" t="s">
        <v>1838</v>
      </c>
      <c r="I192" s="142" t="s">
        <v>756</v>
      </c>
      <c r="J192" s="142" t="str">
        <f>VLOOKUP(I192,'[1]ตัวย่อ(ต่อท้าย)'!$B$2:$C$515,2,FALSE)</f>
        <v>อส.</v>
      </c>
      <c r="K192" s="142" t="s">
        <v>166</v>
      </c>
      <c r="L192" s="142" t="s">
        <v>2338</v>
      </c>
      <c r="M192" s="143" t="str">
        <f t="shared" si="5"/>
        <v>v3_050602V02</v>
      </c>
      <c r="N192" s="144" t="s">
        <v>1967</v>
      </c>
      <c r="O192" s="144" t="s">
        <v>2943</v>
      </c>
      <c r="P192" s="144"/>
      <c r="Q192" s="142" t="s">
        <v>2430</v>
      </c>
      <c r="R192" s="142" t="s">
        <v>1967</v>
      </c>
    </row>
    <row r="193" spans="1:18">
      <c r="A193" s="141" t="s">
        <v>2431</v>
      </c>
      <c r="B193" s="164" t="str">
        <f t="shared" si="4"/>
        <v>ก่อสร้างอาคารอเนกประสงค์ขนาดใหญ่ (แบบเปิดโล่ง) อุทยานแห่งชาติผาแต้ม ตำบลห้วยไผ่ อำเภอโขงเจียม จังหวัดอุบลราชธานี</v>
      </c>
      <c r="C193" s="142" t="s">
        <v>2432</v>
      </c>
      <c r="D193" s="142" t="s">
        <v>27</v>
      </c>
      <c r="E193" s="142">
        <v>2568</v>
      </c>
      <c r="F193" s="142" t="s">
        <v>1925</v>
      </c>
      <c r="G193" s="143" t="s">
        <v>942</v>
      </c>
      <c r="H193" s="142" t="s">
        <v>1838</v>
      </c>
      <c r="I193" s="142" t="s">
        <v>756</v>
      </c>
      <c r="J193" s="142" t="str">
        <f>VLOOKUP(I193,'[1]ตัวย่อ(ต่อท้าย)'!$B$2:$C$515,2,FALSE)</f>
        <v>อส.</v>
      </c>
      <c r="K193" s="142" t="s">
        <v>166</v>
      </c>
      <c r="L193" s="142" t="s">
        <v>2338</v>
      </c>
      <c r="M193" s="143" t="str">
        <f t="shared" si="5"/>
        <v>v3_050602V02</v>
      </c>
      <c r="N193" s="144" t="s">
        <v>1985</v>
      </c>
      <c r="O193" s="144" t="s">
        <v>2943</v>
      </c>
      <c r="P193" s="144"/>
      <c r="Q193" s="142" t="s">
        <v>2433</v>
      </c>
      <c r="R193" s="142" t="s">
        <v>1985</v>
      </c>
    </row>
    <row r="194" spans="1:18">
      <c r="A194" s="141" t="s">
        <v>2434</v>
      </c>
      <c r="B194" s="164" t="str">
        <f t="shared" si="4"/>
        <v>ก่อสร้างท่าเทียบเรือท่องเที่ยวเทศบาลบ้านเชี่ยวหลาน ตำบลเขาพัง อำเภอบ้านตาขุน จังหวัดสุราษฎร์ธานี</v>
      </c>
      <c r="C194" s="142" t="s">
        <v>2435</v>
      </c>
      <c r="D194" s="142" t="s">
        <v>27</v>
      </c>
      <c r="E194" s="142">
        <v>2568</v>
      </c>
      <c r="F194" s="142" t="s">
        <v>1925</v>
      </c>
      <c r="G194" s="143" t="s">
        <v>942</v>
      </c>
      <c r="H194" s="142" t="s">
        <v>2436</v>
      </c>
      <c r="I194" s="142" t="s">
        <v>756</v>
      </c>
      <c r="J194" s="142" t="str">
        <f>VLOOKUP(I194,'[1]ตัวย่อ(ต่อท้าย)'!$B$2:$C$515,2,FALSE)</f>
        <v>อส.</v>
      </c>
      <c r="K194" s="142" t="s">
        <v>166</v>
      </c>
      <c r="L194" s="142" t="s">
        <v>2338</v>
      </c>
      <c r="M194" s="143" t="str">
        <f t="shared" si="5"/>
        <v>v3_050602V01</v>
      </c>
      <c r="N194" s="144" t="s">
        <v>1937</v>
      </c>
      <c r="O194" s="144" t="s">
        <v>2943</v>
      </c>
      <c r="P194" s="144"/>
      <c r="Q194" s="142" t="s">
        <v>2437</v>
      </c>
      <c r="R194" s="142" t="s">
        <v>1937</v>
      </c>
    </row>
    <row r="195" spans="1:18">
      <c r="A195" s="141" t="s">
        <v>2438</v>
      </c>
      <c r="B195" s="164" t="str">
        <f t="shared" si="4"/>
        <v>ปรับปรุงภูมิทัศน์บริเวณรอบหนองหลวง ระยะที่ 2 ตำบลไม้งาม อำเภอเมือง จังหวัดตาก (ภายใต้โครงการปรับภูมิทัศน์และพัฒนาสิ่งอำนวยความสะดวกในแหล่งท่องเที่ยวของจังหวัดตาก)</v>
      </c>
      <c r="C195" s="142" t="s">
        <v>2439</v>
      </c>
      <c r="D195" s="142" t="s">
        <v>41</v>
      </c>
      <c r="E195" s="142">
        <v>2568</v>
      </c>
      <c r="F195" s="142" t="s">
        <v>2317</v>
      </c>
      <c r="G195" s="143" t="s">
        <v>942</v>
      </c>
      <c r="H195" s="142" t="s">
        <v>2179</v>
      </c>
      <c r="I195" s="142" t="s">
        <v>61</v>
      </c>
      <c r="J195" s="142" t="str">
        <f>VLOOKUP(I195,'[1]ตัวย่อ(ต่อท้าย)'!$B$2:$C$515,2,FALSE)</f>
        <v>ยผ.</v>
      </c>
      <c r="K195" s="142" t="s">
        <v>62</v>
      </c>
      <c r="L195" s="142" t="s">
        <v>2338</v>
      </c>
      <c r="M195" s="143" t="str">
        <f t="shared" si="5"/>
        <v>v3_050602V02</v>
      </c>
      <c r="N195" s="144" t="s">
        <v>1985</v>
      </c>
      <c r="O195" s="144" t="s">
        <v>2943</v>
      </c>
      <c r="P195" s="144"/>
      <c r="Q195" s="142" t="s">
        <v>2440</v>
      </c>
      <c r="R195" s="142" t="s">
        <v>1985</v>
      </c>
    </row>
    <row r="196" spans="1:18">
      <c r="A196" s="141" t="s">
        <v>2441</v>
      </c>
      <c r="B196" s="164" t="str">
        <f t="shared" si="4"/>
        <v>เพิ่มประสิทธิภาพการบริหารจัดการสิ่งแวดล้อมและระบบกำจัดขยะมูลฝอยแบบครบวงจรเพื่อรองรับการท่องเที่ยวพื้นที่เกาะสีชัง</v>
      </c>
      <c r="C196" s="142" t="s">
        <v>2442</v>
      </c>
      <c r="D196" s="142" t="s">
        <v>27</v>
      </c>
      <c r="E196" s="142">
        <v>2568</v>
      </c>
      <c r="F196" s="142" t="s">
        <v>1925</v>
      </c>
      <c r="G196" s="143" t="s">
        <v>942</v>
      </c>
      <c r="H196" s="142"/>
      <c r="I196" s="142" t="s">
        <v>2960</v>
      </c>
      <c r="J196" s="142" t="str">
        <f>VLOOKUP(I196,'[1]ตัวย่อ(ต่อท้าย)'!$B$2:$C$515,2,FALSE)</f>
        <v>ชลบุรี</v>
      </c>
      <c r="K196" s="142" t="s">
        <v>293</v>
      </c>
      <c r="L196" s="142" t="s">
        <v>2338</v>
      </c>
      <c r="M196" s="143" t="str">
        <f t="shared" si="5"/>
        <v>v3_050602V03</v>
      </c>
      <c r="N196" s="144" t="s">
        <v>2051</v>
      </c>
      <c r="O196" s="144" t="s">
        <v>2943</v>
      </c>
      <c r="P196" s="144"/>
      <c r="Q196" s="142" t="s">
        <v>2444</v>
      </c>
      <c r="R196" s="142" t="s">
        <v>2051</v>
      </c>
    </row>
    <row r="197" spans="1:18">
      <c r="A197" s="141" t="s">
        <v>2445</v>
      </c>
      <c r="B197" s="164" t="str">
        <f t="shared" si="4"/>
        <v xml:space="preserve">โครงการพัฒนาโครงสร้างพื้นฐานเพื่อสนับสนุนการท่องเที่ยว </v>
      </c>
      <c r="C197" s="142" t="s">
        <v>2446</v>
      </c>
      <c r="D197" s="142" t="s">
        <v>41</v>
      </c>
      <c r="E197" s="142">
        <v>2568</v>
      </c>
      <c r="F197" s="142" t="s">
        <v>1925</v>
      </c>
      <c r="G197" s="143" t="s">
        <v>942</v>
      </c>
      <c r="H197" s="142" t="s">
        <v>2447</v>
      </c>
      <c r="I197" s="142" t="s">
        <v>100</v>
      </c>
      <c r="J197" s="142" t="str">
        <f>VLOOKUP(I197,'[1]ตัวย่อ(ต่อท้าย)'!$B$2:$C$515,2,FALSE)</f>
        <v>ทช.</v>
      </c>
      <c r="K197" s="142" t="s">
        <v>101</v>
      </c>
      <c r="L197" s="142" t="s">
        <v>2338</v>
      </c>
      <c r="M197" s="143" t="str">
        <f t="shared" si="5"/>
        <v>v3_050602V01</v>
      </c>
      <c r="N197" s="144" t="s">
        <v>1937</v>
      </c>
      <c r="O197" s="144" t="s">
        <v>2943</v>
      </c>
      <c r="P197" s="144"/>
      <c r="Q197" s="142" t="s">
        <v>2448</v>
      </c>
      <c r="R197" s="142" t="s">
        <v>1937</v>
      </c>
    </row>
    <row r="198" spans="1:18">
      <c r="A198" s="141" t="s">
        <v>2449</v>
      </c>
      <c r="B198" s="164" t="str">
        <f t="shared" si="4"/>
        <v>ก่อสร้างถนนลาดยาง AC ถนนสายบ้านหินลาด - บ้านป่าเด็ง อำเภอแก่งกระจาน จังหวัดเพชรบุรี ระยะทาง 10.700 กม. ระหว่าง กม.  0+000 - กม. 10+700</v>
      </c>
      <c r="C198" s="142" t="s">
        <v>2450</v>
      </c>
      <c r="D198" s="142" t="s">
        <v>41</v>
      </c>
      <c r="E198" s="142">
        <v>2568</v>
      </c>
      <c r="F198" s="142" t="s">
        <v>1925</v>
      </c>
      <c r="G198" s="143" t="s">
        <v>942</v>
      </c>
      <c r="H198" s="142" t="s">
        <v>2451</v>
      </c>
      <c r="I198" s="142" t="s">
        <v>100</v>
      </c>
      <c r="J198" s="142" t="str">
        <f>VLOOKUP(I198,'[1]ตัวย่อ(ต่อท้าย)'!$B$2:$C$515,2,FALSE)</f>
        <v>ทช.</v>
      </c>
      <c r="K198" s="142" t="s">
        <v>101</v>
      </c>
      <c r="L198" s="142" t="s">
        <v>2338</v>
      </c>
      <c r="M198" s="143" t="str">
        <f t="shared" si="5"/>
        <v>v3_050602V01</v>
      </c>
      <c r="N198" s="144" t="s">
        <v>1937</v>
      </c>
      <c r="O198" s="144" t="s">
        <v>2943</v>
      </c>
      <c r="P198" s="144"/>
      <c r="Q198" s="142" t="s">
        <v>2452</v>
      </c>
      <c r="R198" s="142" t="s">
        <v>1937</v>
      </c>
    </row>
    <row r="199" spans="1:18">
      <c r="A199" s="141" t="s">
        <v>2453</v>
      </c>
      <c r="B199" s="164" t="str">
        <f t="shared" si="4"/>
        <v xml:space="preserve">โครงการงานบูรณะทางผิวแอสฟัลต์ ทล.4 ตอนควบคุม 0802 ตอนกระบุรี – หงาว ระหว่าง กม.564+200 – กม.568+200 RT </v>
      </c>
      <c r="C199" s="142" t="s">
        <v>2454</v>
      </c>
      <c r="D199" s="142" t="s">
        <v>41</v>
      </c>
      <c r="E199" s="142">
        <v>2568</v>
      </c>
      <c r="F199" s="142" t="s">
        <v>1925</v>
      </c>
      <c r="G199" s="143" t="s">
        <v>942</v>
      </c>
      <c r="H199" s="142" t="s">
        <v>2204</v>
      </c>
      <c r="I199" s="142" t="s">
        <v>238</v>
      </c>
      <c r="J199" s="142" t="str">
        <f>VLOOKUP(I199,'[1]ตัวย่อ(ต่อท้าย)'!$B$2:$C$515,2,FALSE)</f>
        <v>ทล.</v>
      </c>
      <c r="K199" s="142" t="s">
        <v>101</v>
      </c>
      <c r="L199" s="142" t="s">
        <v>2338</v>
      </c>
      <c r="M199" s="143" t="str">
        <f t="shared" si="5"/>
        <v>v3_050602V01</v>
      </c>
      <c r="N199" s="144" t="s">
        <v>1937</v>
      </c>
      <c r="O199" s="144" t="s">
        <v>2943</v>
      </c>
      <c r="P199" s="144"/>
      <c r="Q199" s="142" t="s">
        <v>2455</v>
      </c>
      <c r="R199" s="142" t="s">
        <v>1937</v>
      </c>
    </row>
    <row r="200" spans="1:18">
      <c r="A200" s="141" t="s">
        <v>2456</v>
      </c>
      <c r="B200" s="164" t="str">
        <f t="shared" si="4"/>
        <v xml:space="preserve">โครงการงานบูรณะทางผิวแอสฟัลต์ ทล.4 ตอนควบคุม 0802 ตอนกระบุรี – หงาว ระหว่าง กม.558+465 – กม.562+062 RT ตำบลบางใหญ่ อำเภอกระบุรี จังหวัดระนอง  </v>
      </c>
      <c r="C200" s="142" t="s">
        <v>2457</v>
      </c>
      <c r="D200" s="142" t="s">
        <v>41</v>
      </c>
      <c r="E200" s="142">
        <v>2568</v>
      </c>
      <c r="F200" s="142" t="s">
        <v>1925</v>
      </c>
      <c r="G200" s="143" t="s">
        <v>942</v>
      </c>
      <c r="H200" s="142" t="s">
        <v>2204</v>
      </c>
      <c r="I200" s="142" t="s">
        <v>238</v>
      </c>
      <c r="J200" s="142" t="str">
        <f>VLOOKUP(I200,'[1]ตัวย่อ(ต่อท้าย)'!$B$2:$C$515,2,FALSE)</f>
        <v>ทล.</v>
      </c>
      <c r="K200" s="142" t="s">
        <v>101</v>
      </c>
      <c r="L200" s="142" t="s">
        <v>2338</v>
      </c>
      <c r="M200" s="143" t="str">
        <f t="shared" si="5"/>
        <v>v3_050602V01</v>
      </c>
      <c r="N200" s="144" t="s">
        <v>1937</v>
      </c>
      <c r="O200" s="144" t="s">
        <v>2943</v>
      </c>
      <c r="P200" s="144"/>
      <c r="Q200" s="142" t="s">
        <v>2458</v>
      </c>
      <c r="R200" s="142" t="s">
        <v>1937</v>
      </c>
    </row>
    <row r="201" spans="1:18">
      <c r="A201" s="141" t="s">
        <v>2459</v>
      </c>
      <c r="B201" s="164" t="e">
        <f t="shared" si="4"/>
        <v>#VALUE!</v>
      </c>
      <c r="C201" s="142" t="s">
        <v>2460</v>
      </c>
      <c r="D201" s="142" t="s">
        <v>41</v>
      </c>
      <c r="E201" s="142">
        <v>2568</v>
      </c>
      <c r="F201" s="142" t="s">
        <v>1925</v>
      </c>
      <c r="G201" s="143" t="s">
        <v>942</v>
      </c>
      <c r="H201" s="142" t="s">
        <v>2461</v>
      </c>
      <c r="I201" s="142" t="s">
        <v>238</v>
      </c>
      <c r="J201" s="142" t="str">
        <f>VLOOKUP(I201,'[1]ตัวย่อ(ต่อท้าย)'!$B$2:$C$515,2,FALSE)</f>
        <v>ทล.</v>
      </c>
      <c r="K201" s="142" t="s">
        <v>101</v>
      </c>
      <c r="L201" s="142" t="s">
        <v>2338</v>
      </c>
      <c r="M201" s="143" t="str">
        <f t="shared" si="5"/>
        <v>v3_050602V03</v>
      </c>
      <c r="N201" s="144" t="s">
        <v>1952</v>
      </c>
      <c r="O201" s="144" t="s">
        <v>2943</v>
      </c>
      <c r="P201" s="144"/>
      <c r="Q201" s="142" t="s">
        <v>2462</v>
      </c>
      <c r="R201" s="142" t="s">
        <v>1952</v>
      </c>
    </row>
    <row r="202" spans="1:18">
      <c r="A202" s="141" t="s">
        <v>2463</v>
      </c>
      <c r="B202" s="164" t="str">
        <f t="shared" ref="B202:B265" si="6">HYPERLINK(Q202,C202)</f>
        <v>โครงการติดตั้งราวลูกกลิ้งป้องกันอันตรายลดความรุนแรงของอุบัติเหตุ (SAFETY ROLLER BARRIER)</v>
      </c>
      <c r="C202" s="142" t="s">
        <v>2464</v>
      </c>
      <c r="D202" s="142" t="s">
        <v>41</v>
      </c>
      <c r="E202" s="142">
        <v>2568</v>
      </c>
      <c r="F202" s="142" t="s">
        <v>1925</v>
      </c>
      <c r="G202" s="143" t="s">
        <v>942</v>
      </c>
      <c r="H202" s="142" t="s">
        <v>2461</v>
      </c>
      <c r="I202" s="142" t="s">
        <v>238</v>
      </c>
      <c r="J202" s="142" t="str">
        <f>VLOOKUP(I202,'[1]ตัวย่อ(ต่อท้าย)'!$B$2:$C$515,2,FALSE)</f>
        <v>ทล.</v>
      </c>
      <c r="K202" s="142" t="s">
        <v>101</v>
      </c>
      <c r="L202" s="142" t="s">
        <v>2338</v>
      </c>
      <c r="M202" s="143" t="str">
        <f t="shared" ref="M202:M265" si="7">LEFT(N202,12)</f>
        <v>v3_050602V03</v>
      </c>
      <c r="N202" s="144" t="s">
        <v>1952</v>
      </c>
      <c r="O202" s="144" t="s">
        <v>2943</v>
      </c>
      <c r="P202" s="144"/>
      <c r="Q202" s="142" t="s">
        <v>2465</v>
      </c>
      <c r="R202" s="142" t="s">
        <v>1952</v>
      </c>
    </row>
    <row r="203" spans="1:18">
      <c r="A203" s="141" t="s">
        <v>2466</v>
      </c>
      <c r="B203" s="164" t="str">
        <f t="shared" si="6"/>
        <v>งานไฟฟ้าแสงสว่าง ทางหลวงหมายเลข 4 ตอนควบคุม 0605 ตอน บางสะพาน – น้ำรอด ตำบลช้างแรก อำเภอบางสะพานน้อย จังหวัดประจวบคีรีขันธ์ ระหว่าง  กม.401+650 – กม.402+400 , กม.402+650 – กม.405+630 , กม.405+800 – กม.406+400  จำนวน  268 ดวงโคม</v>
      </c>
      <c r="C203" s="142" t="s">
        <v>2467</v>
      </c>
      <c r="D203" s="142" t="s">
        <v>41</v>
      </c>
      <c r="E203" s="142">
        <v>2568</v>
      </c>
      <c r="F203" s="142" t="s">
        <v>2311</v>
      </c>
      <c r="G203" s="143" t="s">
        <v>942</v>
      </c>
      <c r="H203" s="142" t="s">
        <v>361</v>
      </c>
      <c r="I203" s="142" t="s">
        <v>238</v>
      </c>
      <c r="J203" s="142" t="str">
        <f>VLOOKUP(I203,'[1]ตัวย่อ(ต่อท้าย)'!$B$2:$C$515,2,FALSE)</f>
        <v>ทล.</v>
      </c>
      <c r="K203" s="142" t="s">
        <v>101</v>
      </c>
      <c r="L203" s="142" t="s">
        <v>2338</v>
      </c>
      <c r="M203" s="143" t="str">
        <f t="shared" si="7"/>
        <v>v3_050602V01</v>
      </c>
      <c r="N203" s="144" t="s">
        <v>1937</v>
      </c>
      <c r="O203" s="144" t="s">
        <v>2943</v>
      </c>
      <c r="P203" s="144"/>
      <c r="Q203" s="142" t="s">
        <v>2468</v>
      </c>
      <c r="R203" s="142" t="s">
        <v>1937</v>
      </c>
    </row>
    <row r="204" spans="1:18">
      <c r="A204" s="141" t="s">
        <v>2469</v>
      </c>
      <c r="B204" s="164" t="str">
        <f t="shared" si="6"/>
        <v>งานไฟฟ้าแสงสว่าง ทางหลวงหมายเลข 4 ตอนควบคุม 0602 ตอนวังยาว - หนองหมู ตำบลสามกระทาย ตำบลกุยบุรี อำเภอกุยบุรี จังหวัดประจวบคีรีขันธ์ ระหว่าง กม.272+590 - กม.275+500 จำนวน 176 ดวงโคม</v>
      </c>
      <c r="C204" s="142" t="s">
        <v>2470</v>
      </c>
      <c r="D204" s="142" t="s">
        <v>41</v>
      </c>
      <c r="E204" s="142">
        <v>2568</v>
      </c>
      <c r="F204" s="142" t="s">
        <v>2311</v>
      </c>
      <c r="G204" s="143" t="s">
        <v>942</v>
      </c>
      <c r="H204" s="142" t="s">
        <v>361</v>
      </c>
      <c r="I204" s="142" t="s">
        <v>238</v>
      </c>
      <c r="J204" s="142" t="str">
        <f>VLOOKUP(I204,'[1]ตัวย่อ(ต่อท้าย)'!$B$2:$C$515,2,FALSE)</f>
        <v>ทล.</v>
      </c>
      <c r="K204" s="142" t="s">
        <v>101</v>
      </c>
      <c r="L204" s="142" t="s">
        <v>2338</v>
      </c>
      <c r="M204" s="143" t="str">
        <f t="shared" si="7"/>
        <v>v3_050602V01</v>
      </c>
      <c r="N204" s="144" t="s">
        <v>1937</v>
      </c>
      <c r="O204" s="144" t="s">
        <v>2943</v>
      </c>
      <c r="P204" s="144"/>
      <c r="Q204" s="142" t="s">
        <v>2471</v>
      </c>
      <c r="R204" s="142" t="s">
        <v>1937</v>
      </c>
    </row>
    <row r="205" spans="1:18">
      <c r="A205" s="141" t="s">
        <v>2472</v>
      </c>
      <c r="B205" s="164" t="str">
        <f t="shared" si="6"/>
        <v xml:space="preserve"> งานไฟฟ้าแสงสว่าง ทางหลวงหมายเลข 3219 ตอนควบคุม 0100 ตอน หนองตะเภา – ห้วยมงคล ตำบลหินเหล็กไฟ ตำบลทับใต้ อำเภอหัวหิน จังหวัดประจวบคีรีขันธ์ ระหว่าง กม.1+100 – กม.2+250 จำนวน 58 ดวงโคม </v>
      </c>
      <c r="C205" s="142" t="s">
        <v>2473</v>
      </c>
      <c r="D205" s="142" t="s">
        <v>41</v>
      </c>
      <c r="E205" s="142">
        <v>2568</v>
      </c>
      <c r="F205" s="142" t="s">
        <v>2311</v>
      </c>
      <c r="G205" s="143" t="s">
        <v>942</v>
      </c>
      <c r="H205" s="142" t="s">
        <v>361</v>
      </c>
      <c r="I205" s="142" t="s">
        <v>238</v>
      </c>
      <c r="J205" s="142" t="str">
        <f>VLOOKUP(I205,'[1]ตัวย่อ(ต่อท้าย)'!$B$2:$C$515,2,FALSE)</f>
        <v>ทล.</v>
      </c>
      <c r="K205" s="142" t="s">
        <v>101</v>
      </c>
      <c r="L205" s="142" t="s">
        <v>2338</v>
      </c>
      <c r="M205" s="143" t="str">
        <f t="shared" si="7"/>
        <v>v3_050602V01</v>
      </c>
      <c r="N205" s="144" t="s">
        <v>1937</v>
      </c>
      <c r="O205" s="144" t="s">
        <v>2943</v>
      </c>
      <c r="P205" s="144"/>
      <c r="Q205" s="142" t="s">
        <v>2474</v>
      </c>
      <c r="R205" s="142" t="s">
        <v>1937</v>
      </c>
    </row>
    <row r="206" spans="1:18">
      <c r="A206" s="141" t="s">
        <v>2475</v>
      </c>
      <c r="B206" s="164" t="str">
        <f t="shared" si="6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3219 ตอนควบคุม 0100 ตอน หนองตะเภา – ห้วยมงคล กม.3+400 – กม.4+742 ปริมาณงาน 1 แห่ง</v>
      </c>
      <c r="C206" s="142" t="s">
        <v>2476</v>
      </c>
      <c r="D206" s="142" t="s">
        <v>41</v>
      </c>
      <c r="E206" s="142">
        <v>2568</v>
      </c>
      <c r="F206" s="142" t="s">
        <v>2311</v>
      </c>
      <c r="G206" s="143" t="s">
        <v>2477</v>
      </c>
      <c r="H206" s="142" t="s">
        <v>361</v>
      </c>
      <c r="I206" s="142" t="s">
        <v>238</v>
      </c>
      <c r="J206" s="142" t="str">
        <f>VLOOKUP(I206,'[1]ตัวย่อ(ต่อท้าย)'!$B$2:$C$515,2,FALSE)</f>
        <v>ทล.</v>
      </c>
      <c r="K206" s="142" t="s">
        <v>101</v>
      </c>
      <c r="L206" s="142" t="s">
        <v>2338</v>
      </c>
      <c r="M206" s="143" t="str">
        <f t="shared" si="7"/>
        <v>v3_050602V01</v>
      </c>
      <c r="N206" s="144" t="s">
        <v>1937</v>
      </c>
      <c r="O206" s="144" t="s">
        <v>2943</v>
      </c>
      <c r="P206" s="144"/>
      <c r="Q206" s="142" t="s">
        <v>2478</v>
      </c>
      <c r="R206" s="142" t="s">
        <v>1937</v>
      </c>
    </row>
    <row r="207" spans="1:18">
      <c r="A207" s="141" t="s">
        <v>2479</v>
      </c>
      <c r="B207" s="164" t="s">
        <v>2480</v>
      </c>
      <c r="C207" s="142" t="s">
        <v>2480</v>
      </c>
      <c r="D207" s="142" t="s">
        <v>41</v>
      </c>
      <c r="E207" s="142">
        <v>2568</v>
      </c>
      <c r="F207" s="142" t="s">
        <v>2311</v>
      </c>
      <c r="G207" s="143" t="s">
        <v>935</v>
      </c>
      <c r="H207" s="142" t="s">
        <v>361</v>
      </c>
      <c r="I207" s="142" t="s">
        <v>238</v>
      </c>
      <c r="J207" s="142" t="str">
        <f>VLOOKUP(I207,'[1]ตัวย่อ(ต่อท้าย)'!$B$2:$C$515,2,FALSE)</f>
        <v>ทล.</v>
      </c>
      <c r="K207" s="142" t="s">
        <v>101</v>
      </c>
      <c r="L207" s="142" t="s">
        <v>2338</v>
      </c>
      <c r="M207" s="143" t="str">
        <f t="shared" si="7"/>
        <v>v3_050602V01</v>
      </c>
      <c r="N207" s="144" t="s">
        <v>1937</v>
      </c>
      <c r="O207" s="144" t="s">
        <v>2943</v>
      </c>
      <c r="P207" s="144"/>
      <c r="Q207" s="142" t="s">
        <v>2481</v>
      </c>
      <c r="R207" s="142" t="s">
        <v>1937</v>
      </c>
    </row>
    <row r="208" spans="1:18">
      <c r="A208" s="141" t="s">
        <v>2482</v>
      </c>
      <c r="B208" s="164" t="s">
        <v>2483</v>
      </c>
      <c r="C208" s="142" t="s">
        <v>2483</v>
      </c>
      <c r="D208" s="142" t="s">
        <v>41</v>
      </c>
      <c r="E208" s="142">
        <v>2568</v>
      </c>
      <c r="F208" s="142" t="s">
        <v>2311</v>
      </c>
      <c r="G208" s="143" t="s">
        <v>1519</v>
      </c>
      <c r="H208" s="142" t="s">
        <v>361</v>
      </c>
      <c r="I208" s="142" t="s">
        <v>238</v>
      </c>
      <c r="J208" s="142" t="str">
        <f>VLOOKUP(I208,'[1]ตัวย่อ(ต่อท้าย)'!$B$2:$C$515,2,FALSE)</f>
        <v>ทล.</v>
      </c>
      <c r="K208" s="142" t="s">
        <v>101</v>
      </c>
      <c r="L208" s="142" t="s">
        <v>2338</v>
      </c>
      <c r="M208" s="143" t="str">
        <f t="shared" si="7"/>
        <v>v3_050602V01</v>
      </c>
      <c r="N208" s="144" t="s">
        <v>1937</v>
      </c>
      <c r="O208" s="144" t="s">
        <v>2943</v>
      </c>
      <c r="P208" s="144"/>
      <c r="Q208" s="142" t="s">
        <v>2484</v>
      </c>
      <c r="R208" s="142" t="s">
        <v>1937</v>
      </c>
    </row>
    <row r="209" spans="1:18">
      <c r="A209" s="141" t="s">
        <v>2485</v>
      </c>
      <c r="B209" s="164" t="str">
        <f t="shared" si="6"/>
        <v>งานก่อสร้างเพิ่มช่องจราจร ทางหลวงหมายเลข 3239 ตอนนครนายก - เขื่อนขุนด่านปราการชล ตำบลหินตั้ง อำเภอเมืองนครนายก จังหวัดนครนายก กม.14+000 - กม.15+500 เป็น 4 ช่องจราจร ระยะทาง 1.500 กิโลเมตร</v>
      </c>
      <c r="C209" s="142" t="s">
        <v>2486</v>
      </c>
      <c r="D209" s="142" t="s">
        <v>41</v>
      </c>
      <c r="E209" s="142">
        <v>2568</v>
      </c>
      <c r="F209" s="142" t="s">
        <v>2342</v>
      </c>
      <c r="G209" s="143" t="s">
        <v>2477</v>
      </c>
      <c r="H209" s="142" t="s">
        <v>1147</v>
      </c>
      <c r="I209" s="142" t="s">
        <v>238</v>
      </c>
      <c r="J209" s="142" t="str">
        <f>VLOOKUP(I209,'[1]ตัวย่อ(ต่อท้าย)'!$B$2:$C$515,2,FALSE)</f>
        <v>ทล.</v>
      </c>
      <c r="K209" s="142" t="s">
        <v>101</v>
      </c>
      <c r="L209" s="142" t="s">
        <v>2338</v>
      </c>
      <c r="M209" s="143" t="str">
        <f t="shared" si="7"/>
        <v>v3_050602V01</v>
      </c>
      <c r="N209" s="144" t="s">
        <v>2035</v>
      </c>
      <c r="O209" s="144" t="s">
        <v>2943</v>
      </c>
      <c r="P209" s="144"/>
      <c r="Q209" s="142" t="s">
        <v>2487</v>
      </c>
      <c r="R209" s="142" t="s">
        <v>2035</v>
      </c>
    </row>
    <row r="210" spans="1:18">
      <c r="A210" s="141" t="s">
        <v>2488</v>
      </c>
      <c r="B210" s="164" t="str">
        <f t="shared" si="6"/>
        <v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ยกระดับมาตรฐานทางและเพิ่มประสิทธิภาพทางหลวง ทางหลวงหมายเลข  2099  ตอนควบคุม  0100  ตอน  อาฮี - ท่าลี่ ระหว่าง กม.8+058 - กม.9+358      </v>
      </c>
      <c r="C210" s="142" t="s">
        <v>2489</v>
      </c>
      <c r="D210" s="142" t="s">
        <v>41</v>
      </c>
      <c r="E210" s="142">
        <v>2568</v>
      </c>
      <c r="F210" s="142" t="s">
        <v>2317</v>
      </c>
      <c r="G210" s="143" t="s">
        <v>2477</v>
      </c>
      <c r="H210" s="142" t="s">
        <v>990</v>
      </c>
      <c r="I210" s="142" t="s">
        <v>238</v>
      </c>
      <c r="J210" s="142" t="str">
        <f>VLOOKUP(I210,'[1]ตัวย่อ(ต่อท้าย)'!$B$2:$C$515,2,FALSE)</f>
        <v>ทล.</v>
      </c>
      <c r="K210" s="142" t="s">
        <v>101</v>
      </c>
      <c r="L210" s="142" t="s">
        <v>2338</v>
      </c>
      <c r="M210" s="143" t="str">
        <f t="shared" si="7"/>
        <v>v3_050602V01</v>
      </c>
      <c r="N210" s="144" t="s">
        <v>2035</v>
      </c>
      <c r="O210" s="144" t="s">
        <v>2943</v>
      </c>
      <c r="P210" s="144"/>
      <c r="Q210" s="142" t="s">
        <v>2490</v>
      </c>
      <c r="R210" s="142" t="s">
        <v>2035</v>
      </c>
    </row>
    <row r="211" spans="1:18">
      <c r="A211" s="141" t="s">
        <v>2491</v>
      </c>
      <c r="B211" s="164" t="str">
        <f t="shared" si="6"/>
        <v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สิ่งอำนวยความสะดวกในแหล่งท่องเที่ยวให้ได้มาตรฐานกิจกรรม ยกระดับมาตรฐานทางและเพิ่มประสิทธิภาพทางหลวงทางหลวงหมายเลข 1268 ตอนควบคุม  0100  ตอน  เหมืองแพร่ - นาเจริญ ระหว่าง  10+700 - กม.11+700</v>
      </c>
      <c r="C211" s="142" t="s">
        <v>2492</v>
      </c>
      <c r="D211" s="142" t="s">
        <v>41</v>
      </c>
      <c r="E211" s="142">
        <v>2568</v>
      </c>
      <c r="F211" s="142" t="s">
        <v>2317</v>
      </c>
      <c r="G211" s="143" t="s">
        <v>2477</v>
      </c>
      <c r="H211" s="142" t="s">
        <v>990</v>
      </c>
      <c r="I211" s="142" t="s">
        <v>238</v>
      </c>
      <c r="J211" s="142" t="str">
        <f>VLOOKUP(I211,'[1]ตัวย่อ(ต่อท้าย)'!$B$2:$C$515,2,FALSE)</f>
        <v>ทล.</v>
      </c>
      <c r="K211" s="142" t="s">
        <v>101</v>
      </c>
      <c r="L211" s="142" t="s">
        <v>2338</v>
      </c>
      <c r="M211" s="143" t="str">
        <f t="shared" si="7"/>
        <v>v3_050602V01</v>
      </c>
      <c r="N211" s="144" t="s">
        <v>2035</v>
      </c>
      <c r="O211" s="144" t="s">
        <v>2943</v>
      </c>
      <c r="P211" s="144"/>
      <c r="Q211" s="142" t="s">
        <v>2493</v>
      </c>
      <c r="R211" s="142" t="s">
        <v>2035</v>
      </c>
    </row>
    <row r="212" spans="1:18">
      <c r="A212" s="141" t="s">
        <v>2494</v>
      </c>
      <c r="B212" s="164" t="s">
        <v>2495</v>
      </c>
      <c r="C212" s="142" t="s">
        <v>2495</v>
      </c>
      <c r="D212" s="142" t="s">
        <v>41</v>
      </c>
      <c r="E212" s="142">
        <v>2568</v>
      </c>
      <c r="F212" s="142" t="s">
        <v>2317</v>
      </c>
      <c r="G212" s="143" t="s">
        <v>2496</v>
      </c>
      <c r="H212" s="142" t="s">
        <v>777</v>
      </c>
      <c r="I212" s="142" t="s">
        <v>238</v>
      </c>
      <c r="J212" s="142" t="str">
        <f>VLOOKUP(I212,'[1]ตัวย่อ(ต่อท้าย)'!$B$2:$C$515,2,FALSE)</f>
        <v>ทล.</v>
      </c>
      <c r="K212" s="142" t="s">
        <v>101</v>
      </c>
      <c r="L212" s="142" t="s">
        <v>2338</v>
      </c>
      <c r="M212" s="143" t="str">
        <f t="shared" si="7"/>
        <v>v3_050602V01</v>
      </c>
      <c r="N212" s="144" t="s">
        <v>1937</v>
      </c>
      <c r="O212" s="144" t="s">
        <v>2943</v>
      </c>
      <c r="P212" s="144"/>
      <c r="Q212" s="142" t="s">
        <v>2497</v>
      </c>
      <c r="R212" s="142" t="s">
        <v>1937</v>
      </c>
    </row>
    <row r="213" spans="1:18">
      <c r="A213" s="141" t="s">
        <v>2498</v>
      </c>
      <c r="B213" s="164" t="str">
        <f t="shared" si="6"/>
        <v>โครงการก่อสร้างเส้นทางจักรยานผิว  จราจร คสล. หมู่ที่ 1 บ้านเกาะกลาง</v>
      </c>
      <c r="C213" s="142" t="s">
        <v>2499</v>
      </c>
      <c r="D213" s="142" t="s">
        <v>41</v>
      </c>
      <c r="E213" s="142">
        <v>2568</v>
      </c>
      <c r="F213" s="142" t="s">
        <v>2342</v>
      </c>
      <c r="G213" s="143" t="s">
        <v>942</v>
      </c>
      <c r="H213" s="142"/>
      <c r="I213" s="142" t="s">
        <v>2959</v>
      </c>
      <c r="J213" s="142" t="str">
        <f>VLOOKUP(I213,'[1]ตัวย่อ(ต่อท้าย)'!$B$2:$C$515,2,FALSE)</f>
        <v>กระบี่</v>
      </c>
      <c r="K213" s="142" t="s">
        <v>293</v>
      </c>
      <c r="L213" s="142" t="s">
        <v>2338</v>
      </c>
      <c r="M213" s="143" t="str">
        <f t="shared" si="7"/>
        <v>v3_050602V01</v>
      </c>
      <c r="N213" s="144" t="s">
        <v>1937</v>
      </c>
      <c r="O213" s="144" t="s">
        <v>2943</v>
      </c>
      <c r="P213" s="144"/>
      <c r="Q213" s="142" t="s">
        <v>2501</v>
      </c>
      <c r="R213" s="142" t="s">
        <v>1937</v>
      </c>
    </row>
    <row r="214" spans="1:18">
      <c r="A214" s="141" t="s">
        <v>2502</v>
      </c>
      <c r="B214" s="164" t="str">
        <f t="shared" si="6"/>
        <v xml:space="preserve">โครงการก่อสร้างห้องน้ำ-ห้องสุขา ขนาด 10 ห้อง บริเวณน้ำตกจ๊อกกระดิ่น อุทยานแห่งชาติทองผาภูมิ </v>
      </c>
      <c r="C214" s="142" t="s">
        <v>2503</v>
      </c>
      <c r="D214" s="142" t="s">
        <v>41</v>
      </c>
      <c r="E214" s="142">
        <v>2568</v>
      </c>
      <c r="F214" s="142" t="s">
        <v>1925</v>
      </c>
      <c r="G214" s="143" t="s">
        <v>942</v>
      </c>
      <c r="H214" s="142" t="s">
        <v>193</v>
      </c>
      <c r="I214" s="142" t="s">
        <v>165</v>
      </c>
      <c r="J214" s="142" t="str">
        <f>VLOOKUP(I214,'[1]ตัวย่อ(ต่อท้าย)'!$B$2:$C$515,2,FALSE)</f>
        <v>สป.ทส.</v>
      </c>
      <c r="K214" s="142" t="s">
        <v>166</v>
      </c>
      <c r="L214" s="142" t="s">
        <v>2338</v>
      </c>
      <c r="M214" s="143" t="str">
        <f t="shared" si="7"/>
        <v>v3_050602V02</v>
      </c>
      <c r="N214" s="144" t="s">
        <v>1985</v>
      </c>
      <c r="O214" s="144" t="s">
        <v>2943</v>
      </c>
      <c r="P214" s="144"/>
      <c r="Q214" s="142" t="s">
        <v>2504</v>
      </c>
      <c r="R214" s="142" t="s">
        <v>1985</v>
      </c>
    </row>
    <row r="215" spans="1:18">
      <c r="A215" s="141" t="s">
        <v>2505</v>
      </c>
      <c r="B215" s="164" t="str">
        <f t="shared" si="6"/>
        <v>โครงการพัฒนาและปรับปรุงแหล่งท่องเที่ยวเพื่อเพิ่มประสิทธิภาพการบริการนักท่องเที่ยวในพื้นที่อุทยานแห่งชาติเขื่อนศรีนครินทร์</v>
      </c>
      <c r="C215" s="142" t="s">
        <v>2506</v>
      </c>
      <c r="D215" s="142" t="s">
        <v>41</v>
      </c>
      <c r="E215" s="142">
        <v>2568</v>
      </c>
      <c r="F215" s="142" t="s">
        <v>1925</v>
      </c>
      <c r="G215" s="143" t="s">
        <v>942</v>
      </c>
      <c r="H215" s="142" t="s">
        <v>193</v>
      </c>
      <c r="I215" s="142" t="s">
        <v>165</v>
      </c>
      <c r="J215" s="142" t="str">
        <f>VLOOKUP(I215,'[1]ตัวย่อ(ต่อท้าย)'!$B$2:$C$515,2,FALSE)</f>
        <v>สป.ทส.</v>
      </c>
      <c r="K215" s="142" t="s">
        <v>166</v>
      </c>
      <c r="L215" s="142" t="s">
        <v>2338</v>
      </c>
      <c r="M215" s="143" t="str">
        <f t="shared" si="7"/>
        <v>v3_050602V02</v>
      </c>
      <c r="N215" s="144" t="s">
        <v>1985</v>
      </c>
      <c r="O215" s="144" t="s">
        <v>2943</v>
      </c>
      <c r="P215" s="144"/>
      <c r="Q215" s="142" t="s">
        <v>2507</v>
      </c>
      <c r="R215" s="142" t="s">
        <v>1985</v>
      </c>
    </row>
    <row r="216" spans="1:18">
      <c r="A216" s="141" t="s">
        <v>2508</v>
      </c>
      <c r="B216" s="164" t="str">
        <f t="shared" si="6"/>
        <v>ปรับปรุงซ่อมแซมอาคารพิพิธภัณฑ์สงคราม 9 ทัพ</v>
      </c>
      <c r="C216" s="142" t="s">
        <v>2509</v>
      </c>
      <c r="D216" s="142" t="s">
        <v>41</v>
      </c>
      <c r="E216" s="142">
        <v>2568</v>
      </c>
      <c r="F216" s="142" t="s">
        <v>1925</v>
      </c>
      <c r="G216" s="143" t="s">
        <v>942</v>
      </c>
      <c r="H216" s="142"/>
      <c r="I216" s="142" t="s">
        <v>2958</v>
      </c>
      <c r="J216" s="142" t="str">
        <f>VLOOKUP(I216,'[1]ตัวย่อ(ต่อท้าย)'!$B$2:$C$515,2,FALSE)</f>
        <v>กาญจนบุรี</v>
      </c>
      <c r="K216" s="142" t="s">
        <v>293</v>
      </c>
      <c r="L216" s="142" t="s">
        <v>2338</v>
      </c>
      <c r="M216" s="143" t="str">
        <f t="shared" si="7"/>
        <v>v3_050602V02</v>
      </c>
      <c r="N216" s="144" t="s">
        <v>1985</v>
      </c>
      <c r="O216" s="144" t="s">
        <v>2943</v>
      </c>
      <c r="P216" s="144"/>
      <c r="Q216" s="142" t="s">
        <v>2511</v>
      </c>
      <c r="R216" s="142" t="s">
        <v>1985</v>
      </c>
    </row>
    <row r="217" spans="1:18">
      <c r="A217" s="141" t="s">
        <v>2512</v>
      </c>
      <c r="B217" s="164" t="str">
        <f t="shared" si="6"/>
        <v>โครงการจัดทำป้ายเข้าสู่แหล่งท่องเที่ยวในพื้นที่เขตพัฒนาการท่องเที่ยว 65 แห่ง</v>
      </c>
      <c r="C217" s="142" t="s">
        <v>2513</v>
      </c>
      <c r="D217" s="142" t="s">
        <v>41</v>
      </c>
      <c r="E217" s="142">
        <v>2568</v>
      </c>
      <c r="F217" s="142" t="s">
        <v>1925</v>
      </c>
      <c r="G217" s="143" t="s">
        <v>942</v>
      </c>
      <c r="H217" s="142" t="s">
        <v>153</v>
      </c>
      <c r="I217" s="142" t="s">
        <v>46</v>
      </c>
      <c r="J217" s="142" t="str">
        <f>VLOOKUP(I217,'[1]ตัวย่อ(ต่อท้าย)'!$B$2:$C$515,2,FALSE)</f>
        <v xml:space="preserve">กทท. </v>
      </c>
      <c r="K217" s="142" t="s">
        <v>47</v>
      </c>
      <c r="L217" s="142" t="s">
        <v>2338</v>
      </c>
      <c r="M217" s="143" t="str">
        <f t="shared" si="7"/>
        <v>v3_050602V01</v>
      </c>
      <c r="N217" s="144" t="s">
        <v>1937</v>
      </c>
      <c r="O217" s="144" t="s">
        <v>2943</v>
      </c>
      <c r="P217" s="144"/>
      <c r="Q217" s="142" t="s">
        <v>2514</v>
      </c>
      <c r="R217" s="142" t="s">
        <v>1937</v>
      </c>
    </row>
    <row r="218" spans="1:18">
      <c r="A218" s="141" t="s">
        <v>2515</v>
      </c>
      <c r="B218" s="164" t="str">
        <f t="shared" si="6"/>
        <v>โครงการพัฒนาสิ่งอำนวยความสะดวกเพื่อส่งเสริมศักยภาพการท่องเที่ยว หาดชมตะวัน อำเภอเสิงสาง จังหวัดนครราชสีมา</v>
      </c>
      <c r="C218" s="142" t="s">
        <v>2516</v>
      </c>
      <c r="D218" s="142" t="s">
        <v>41</v>
      </c>
      <c r="E218" s="142">
        <v>2568</v>
      </c>
      <c r="F218" s="142" t="s">
        <v>1925</v>
      </c>
      <c r="G218" s="143" t="s">
        <v>942</v>
      </c>
      <c r="H218" s="142" t="s">
        <v>153</v>
      </c>
      <c r="I218" s="142" t="s">
        <v>46</v>
      </c>
      <c r="J218" s="142" t="str">
        <f>VLOOKUP(I218,'[1]ตัวย่อ(ต่อท้าย)'!$B$2:$C$515,2,FALSE)</f>
        <v xml:space="preserve">กทท. </v>
      </c>
      <c r="K218" s="142" t="s">
        <v>47</v>
      </c>
      <c r="L218" s="142" t="s">
        <v>2338</v>
      </c>
      <c r="M218" s="143" t="str">
        <f t="shared" si="7"/>
        <v>v3_050602V01</v>
      </c>
      <c r="N218" s="144" t="s">
        <v>1937</v>
      </c>
      <c r="O218" s="144" t="s">
        <v>2943</v>
      </c>
      <c r="P218" s="144"/>
      <c r="Q218" s="142" t="s">
        <v>2517</v>
      </c>
      <c r="R218" s="142" t="s">
        <v>1937</v>
      </c>
    </row>
    <row r="219" spans="1:18">
      <c r="A219" s="141" t="s">
        <v>2518</v>
      </c>
      <c r="B219" s="164" t="str">
        <f t="shared" si="6"/>
        <v>โครงการปรับปรุงภูมิทัศน์และพัฒนาระบบโครงสร้างพื้นฐานเพื่อสนับสนุนการท่องเที่ยวเชิงนิเวศ บริเวณพื้นที่เขาเขื่อนลั่น ตำบลคลองไผ่ อำเภอสีคิ้ว จังหวัดนครราชสีมา</v>
      </c>
      <c r="C219" s="142" t="s">
        <v>2519</v>
      </c>
      <c r="D219" s="142" t="s">
        <v>41</v>
      </c>
      <c r="E219" s="142">
        <v>2568</v>
      </c>
      <c r="F219" s="142" t="s">
        <v>1925</v>
      </c>
      <c r="G219" s="143" t="s">
        <v>942</v>
      </c>
      <c r="H219" s="142" t="s">
        <v>153</v>
      </c>
      <c r="I219" s="142" t="s">
        <v>46</v>
      </c>
      <c r="J219" s="142" t="str">
        <f>VLOOKUP(I219,'[1]ตัวย่อ(ต่อท้าย)'!$B$2:$C$515,2,FALSE)</f>
        <v xml:space="preserve">กทท. </v>
      </c>
      <c r="K219" s="142" t="s">
        <v>47</v>
      </c>
      <c r="L219" s="142" t="s">
        <v>2338</v>
      </c>
      <c r="M219" s="143" t="str">
        <f t="shared" si="7"/>
        <v>v3_050602V01</v>
      </c>
      <c r="N219" s="144" t="s">
        <v>1937</v>
      </c>
      <c r="O219" s="144" t="s">
        <v>2943</v>
      </c>
      <c r="P219" s="144"/>
      <c r="Q219" s="142" t="s">
        <v>2520</v>
      </c>
      <c r="R219" s="142" t="s">
        <v>1937</v>
      </c>
    </row>
    <row r="220" spans="1:18">
      <c r="A220" s="141" t="s">
        <v>2521</v>
      </c>
      <c r="B220" s="164" t="str">
        <f t="shared" si="6"/>
        <v>โครงการส่งเสริมและยกระดับศักยภาพบุคลากรด้านการท่องเที่ยว</v>
      </c>
      <c r="C220" s="142" t="s">
        <v>2522</v>
      </c>
      <c r="D220" s="142" t="s">
        <v>41</v>
      </c>
      <c r="E220" s="142">
        <v>2568</v>
      </c>
      <c r="F220" s="142" t="s">
        <v>1925</v>
      </c>
      <c r="G220" s="143" t="s">
        <v>942</v>
      </c>
      <c r="H220" s="142" t="s">
        <v>921</v>
      </c>
      <c r="I220" s="142" t="s">
        <v>46</v>
      </c>
      <c r="J220" s="142" t="str">
        <f>VLOOKUP(I220,'[1]ตัวย่อ(ต่อท้าย)'!$B$2:$C$515,2,FALSE)</f>
        <v xml:space="preserve">กทท. </v>
      </c>
      <c r="K220" s="142" t="s">
        <v>47</v>
      </c>
      <c r="L220" s="142" t="s">
        <v>2338</v>
      </c>
      <c r="M220" s="143" t="str">
        <f t="shared" si="7"/>
        <v>v3_050602V03</v>
      </c>
      <c r="N220" s="144" t="s">
        <v>1952</v>
      </c>
      <c r="O220" s="144" t="s">
        <v>2943</v>
      </c>
      <c r="P220" s="144"/>
      <c r="Q220" s="142" t="s">
        <v>2523</v>
      </c>
      <c r="R220" s="142" t="s">
        <v>1952</v>
      </c>
    </row>
    <row r="221" spans="1:18">
      <c r="A221" s="141" t="s">
        <v>2524</v>
      </c>
      <c r="B221" s="164" t="str">
        <f t="shared" si="6"/>
        <v>โครงการส่งเสริมและการสร้างมูลค่า (Value) เครื่องหมายมาตรฐานการท่องเที่ยวไทย</v>
      </c>
      <c r="C221" s="142" t="s">
        <v>2002</v>
      </c>
      <c r="D221" s="142" t="s">
        <v>41</v>
      </c>
      <c r="E221" s="142">
        <v>2568</v>
      </c>
      <c r="F221" s="142" t="s">
        <v>1925</v>
      </c>
      <c r="G221" s="143" t="s">
        <v>942</v>
      </c>
      <c r="H221" s="142" t="s">
        <v>504</v>
      </c>
      <c r="I221" s="142" t="s">
        <v>46</v>
      </c>
      <c r="J221" s="142" t="str">
        <f>VLOOKUP(I221,'[1]ตัวย่อ(ต่อท้าย)'!$B$2:$C$515,2,FALSE)</f>
        <v xml:space="preserve">กทท. </v>
      </c>
      <c r="K221" s="142" t="s">
        <v>47</v>
      </c>
      <c r="L221" s="142" t="s">
        <v>2338</v>
      </c>
      <c r="M221" s="143" t="str">
        <f t="shared" si="7"/>
        <v>v3_050602V01</v>
      </c>
      <c r="N221" s="144" t="s">
        <v>1937</v>
      </c>
      <c r="O221" s="144" t="s">
        <v>2943</v>
      </c>
      <c r="P221" s="144"/>
      <c r="Q221" s="142" t="s">
        <v>2525</v>
      </c>
      <c r="R221" s="142" t="s">
        <v>1937</v>
      </c>
    </row>
    <row r="222" spans="1:18">
      <c r="A222" s="141" t="s">
        <v>2526</v>
      </c>
      <c r="B222" s="164" t="str">
        <f t="shared" si="6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222" s="142" t="s">
        <v>518</v>
      </c>
      <c r="D222" s="142" t="s">
        <v>41</v>
      </c>
      <c r="E222" s="142">
        <v>2568</v>
      </c>
      <c r="F222" s="142" t="s">
        <v>1925</v>
      </c>
      <c r="G222" s="143" t="s">
        <v>942</v>
      </c>
      <c r="H222" s="142" t="s">
        <v>490</v>
      </c>
      <c r="I222" s="142" t="s">
        <v>46</v>
      </c>
      <c r="J222" s="142" t="str">
        <f>VLOOKUP(I222,'[1]ตัวย่อ(ต่อท้าย)'!$B$2:$C$515,2,FALSE)</f>
        <v xml:space="preserve">กทท. </v>
      </c>
      <c r="K222" s="142" t="s">
        <v>47</v>
      </c>
      <c r="L222" s="142" t="s">
        <v>2338</v>
      </c>
      <c r="M222" s="143" t="str">
        <f t="shared" si="7"/>
        <v>v3_050602V03</v>
      </c>
      <c r="N222" s="144" t="s">
        <v>1952</v>
      </c>
      <c r="O222" s="144" t="s">
        <v>2943</v>
      </c>
      <c r="P222" s="144"/>
      <c r="Q222" s="142" t="s">
        <v>2527</v>
      </c>
      <c r="R222" s="142" t="s">
        <v>1952</v>
      </c>
    </row>
    <row r="223" spans="1:18">
      <c r="A223" s="141" t="s">
        <v>2528</v>
      </c>
      <c r="B223" s="164" t="str">
        <f t="shared" si="6"/>
        <v>โครง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223" s="142" t="s">
        <v>2529</v>
      </c>
      <c r="D223" s="142" t="s">
        <v>41</v>
      </c>
      <c r="E223" s="142">
        <v>2568</v>
      </c>
      <c r="F223" s="142" t="s">
        <v>1925</v>
      </c>
      <c r="G223" s="143" t="s">
        <v>942</v>
      </c>
      <c r="H223" s="142" t="s">
        <v>490</v>
      </c>
      <c r="I223" s="142" t="s">
        <v>46</v>
      </c>
      <c r="J223" s="142" t="str">
        <f>VLOOKUP(I223,'[1]ตัวย่อ(ต่อท้าย)'!$B$2:$C$515,2,FALSE)</f>
        <v xml:space="preserve">กทท. </v>
      </c>
      <c r="K223" s="142" t="s">
        <v>47</v>
      </c>
      <c r="L223" s="142" t="s">
        <v>2338</v>
      </c>
      <c r="M223" s="143" t="str">
        <f t="shared" si="7"/>
        <v>v3_050602V03</v>
      </c>
      <c r="N223" s="144" t="s">
        <v>1952</v>
      </c>
      <c r="O223" s="144" t="s">
        <v>2943</v>
      </c>
      <c r="P223" s="144"/>
      <c r="Q223" s="142" t="s">
        <v>2530</v>
      </c>
      <c r="R223" s="142" t="s">
        <v>1952</v>
      </c>
    </row>
    <row r="224" spans="1:18">
      <c r="A224" s="141" t="s">
        <v>2531</v>
      </c>
      <c r="B224" s="164" t="str">
        <f t="shared" si="6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224" s="142" t="s">
        <v>507</v>
      </c>
      <c r="D224" s="142" t="s">
        <v>41</v>
      </c>
      <c r="E224" s="142">
        <v>2568</v>
      </c>
      <c r="F224" s="142" t="s">
        <v>1925</v>
      </c>
      <c r="G224" s="143" t="s">
        <v>942</v>
      </c>
      <c r="H224" s="142" t="s">
        <v>490</v>
      </c>
      <c r="I224" s="142" t="s">
        <v>46</v>
      </c>
      <c r="J224" s="142" t="str">
        <f>VLOOKUP(I224,'[1]ตัวย่อ(ต่อท้าย)'!$B$2:$C$515,2,FALSE)</f>
        <v xml:space="preserve">กทท. </v>
      </c>
      <c r="K224" s="142" t="s">
        <v>47</v>
      </c>
      <c r="L224" s="142" t="s">
        <v>2338</v>
      </c>
      <c r="M224" s="143" t="str">
        <f t="shared" si="7"/>
        <v>v3_050602V03</v>
      </c>
      <c r="N224" s="144" t="s">
        <v>1952</v>
      </c>
      <c r="O224" s="144" t="s">
        <v>2943</v>
      </c>
      <c r="P224" s="144"/>
      <c r="Q224" s="142" t="s">
        <v>2532</v>
      </c>
      <c r="R224" s="142" t="s">
        <v>1952</v>
      </c>
    </row>
    <row r="225" spans="1:18">
      <c r="A225" s="141" t="s">
        <v>2533</v>
      </c>
      <c r="B225" s="164" t="str">
        <f t="shared" si="6"/>
        <v>โครงการเช่าใช้บริการระบบ Cloud Server ประจำปีงบประมาณ พ.ศ. 2568</v>
      </c>
      <c r="C225" s="142" t="s">
        <v>2534</v>
      </c>
      <c r="D225" s="142" t="s">
        <v>41</v>
      </c>
      <c r="E225" s="142">
        <v>2568</v>
      </c>
      <c r="F225" s="142" t="s">
        <v>1925</v>
      </c>
      <c r="G225" s="143" t="s">
        <v>942</v>
      </c>
      <c r="H225" s="142" t="s">
        <v>45</v>
      </c>
      <c r="I225" s="142" t="s">
        <v>46</v>
      </c>
      <c r="J225" s="142" t="str">
        <f>VLOOKUP(I225,'[1]ตัวย่อ(ต่อท้าย)'!$B$2:$C$515,2,FALSE)</f>
        <v xml:space="preserve">กทท. </v>
      </c>
      <c r="K225" s="142" t="s">
        <v>47</v>
      </c>
      <c r="L225" s="142" t="s">
        <v>2338</v>
      </c>
      <c r="M225" s="143" t="str">
        <f t="shared" si="7"/>
        <v>v3_050602V03</v>
      </c>
      <c r="N225" s="144" t="s">
        <v>1952</v>
      </c>
      <c r="O225" s="144" t="s">
        <v>2943</v>
      </c>
      <c r="P225" s="144"/>
      <c r="Q225" s="142" t="s">
        <v>2535</v>
      </c>
      <c r="R225" s="142" t="s">
        <v>1952</v>
      </c>
    </row>
    <row r="226" spans="1:18">
      <c r="A226" s="141" t="s">
        <v>2536</v>
      </c>
      <c r="B226" s="164" t="str">
        <f t="shared" si="6"/>
        <v>โครงการบำรุงรักษาระบบสารสนเทศที่บริการประชาชน ประจำปีงบประมาณ พ.ศ. 2568</v>
      </c>
      <c r="C226" s="142" t="s">
        <v>2537</v>
      </c>
      <c r="D226" s="142" t="s">
        <v>41</v>
      </c>
      <c r="E226" s="142">
        <v>2568</v>
      </c>
      <c r="F226" s="142" t="s">
        <v>1925</v>
      </c>
      <c r="G226" s="143" t="s">
        <v>942</v>
      </c>
      <c r="H226" s="142" t="s">
        <v>45</v>
      </c>
      <c r="I226" s="142" t="s">
        <v>46</v>
      </c>
      <c r="J226" s="142" t="str">
        <f>VLOOKUP(I226,'[1]ตัวย่อ(ต่อท้าย)'!$B$2:$C$515,2,FALSE)</f>
        <v xml:space="preserve">กทท. </v>
      </c>
      <c r="K226" s="142" t="s">
        <v>47</v>
      </c>
      <c r="L226" s="142" t="s">
        <v>2338</v>
      </c>
      <c r="M226" s="143" t="str">
        <f t="shared" si="7"/>
        <v>v3_050602V03</v>
      </c>
      <c r="N226" s="144" t="s">
        <v>1952</v>
      </c>
      <c r="O226" s="144" t="s">
        <v>2943</v>
      </c>
      <c r="P226" s="144"/>
      <c r="Q226" s="142" t="s">
        <v>2538</v>
      </c>
      <c r="R226" s="142" t="s">
        <v>1952</v>
      </c>
    </row>
    <row r="227" spans="1:18">
      <c r="A227" s="141" t="s">
        <v>2539</v>
      </c>
      <c r="B227" s="164" t="str">
        <f t="shared" si="6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พ.ศ.2568</v>
      </c>
      <c r="C227" s="142" t="s">
        <v>2540</v>
      </c>
      <c r="D227" s="142" t="s">
        <v>41</v>
      </c>
      <c r="E227" s="142">
        <v>2568</v>
      </c>
      <c r="F227" s="142" t="s">
        <v>2541</v>
      </c>
      <c r="G227" s="143" t="s">
        <v>942</v>
      </c>
      <c r="H227" s="142" t="s">
        <v>45</v>
      </c>
      <c r="I227" s="142" t="s">
        <v>46</v>
      </c>
      <c r="J227" s="142" t="str">
        <f>VLOOKUP(I227,'[1]ตัวย่อ(ต่อท้าย)'!$B$2:$C$515,2,FALSE)</f>
        <v xml:space="preserve">กทท. </v>
      </c>
      <c r="K227" s="142" t="s">
        <v>47</v>
      </c>
      <c r="L227" s="142" t="s">
        <v>2338</v>
      </c>
      <c r="M227" s="143" t="str">
        <f t="shared" si="7"/>
        <v>v3_050602V03</v>
      </c>
      <c r="N227" s="144" t="s">
        <v>1952</v>
      </c>
      <c r="O227" s="144" t="s">
        <v>2943</v>
      </c>
      <c r="P227" s="144"/>
      <c r="Q227" s="142" t="s">
        <v>2542</v>
      </c>
      <c r="R227" s="142" t="s">
        <v>1952</v>
      </c>
    </row>
    <row r="228" spans="1:18">
      <c r="A228" s="141" t="s">
        <v>2543</v>
      </c>
      <c r="B228" s="164" t="str">
        <f t="shared" si="6"/>
        <v>โครงการจัดทำศูนย์บริการให้ข้อมูลทางโทรศัพท์ DOT Call Center ประจำปีงบประมาณ พ.ศ. 2568</v>
      </c>
      <c r="C228" s="142" t="s">
        <v>2544</v>
      </c>
      <c r="D228" s="142" t="s">
        <v>41</v>
      </c>
      <c r="E228" s="142">
        <v>2568</v>
      </c>
      <c r="F228" s="142" t="s">
        <v>1925</v>
      </c>
      <c r="G228" s="143" t="s">
        <v>942</v>
      </c>
      <c r="H228" s="142" t="s">
        <v>45</v>
      </c>
      <c r="I228" s="142" t="s">
        <v>46</v>
      </c>
      <c r="J228" s="142" t="str">
        <f>VLOOKUP(I228,'[1]ตัวย่อ(ต่อท้าย)'!$B$2:$C$515,2,FALSE)</f>
        <v xml:space="preserve">กทท. </v>
      </c>
      <c r="K228" s="142" t="s">
        <v>47</v>
      </c>
      <c r="L228" s="142" t="s">
        <v>2338</v>
      </c>
      <c r="M228" s="143" t="str">
        <f t="shared" si="7"/>
        <v>v3_050602V02</v>
      </c>
      <c r="N228" s="144" t="s">
        <v>1967</v>
      </c>
      <c r="O228" s="144" t="s">
        <v>2943</v>
      </c>
      <c r="P228" s="144"/>
      <c r="Q228" s="142" t="s">
        <v>2545</v>
      </c>
      <c r="R228" s="142" t="s">
        <v>1967</v>
      </c>
    </row>
    <row r="229" spans="1:18">
      <c r="A229" s="141" t="s">
        <v>2546</v>
      </c>
      <c r="B229" s="164" t="str">
        <f t="shared" si="6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ระบบรักษาความปลอดภัยเครือข่ายและห้องปฏิบัติการระบบเครือข่ายคอมพิวเตอร์ของกรมการท่องเที่ยว ประจำปีงบประมาณ พ.ศ. 2568</v>
      </c>
      <c r="C229" s="142" t="s">
        <v>2547</v>
      </c>
      <c r="D229" s="142" t="s">
        <v>41</v>
      </c>
      <c r="E229" s="142">
        <v>2568</v>
      </c>
      <c r="F229" s="142" t="s">
        <v>1925</v>
      </c>
      <c r="G229" s="143" t="s">
        <v>942</v>
      </c>
      <c r="H229" s="142" t="s">
        <v>45</v>
      </c>
      <c r="I229" s="142" t="s">
        <v>46</v>
      </c>
      <c r="J229" s="142" t="str">
        <f>VLOOKUP(I229,'[1]ตัวย่อ(ต่อท้าย)'!$B$2:$C$515,2,FALSE)</f>
        <v xml:space="preserve">กทท. </v>
      </c>
      <c r="K229" s="142" t="s">
        <v>47</v>
      </c>
      <c r="L229" s="142" t="s">
        <v>2338</v>
      </c>
      <c r="M229" s="143" t="str">
        <f t="shared" si="7"/>
        <v>v3_050602V03</v>
      </c>
      <c r="N229" s="144" t="s">
        <v>1952</v>
      </c>
      <c r="O229" s="144" t="s">
        <v>2943</v>
      </c>
      <c r="P229" s="144"/>
      <c r="Q229" s="142" t="s">
        <v>2548</v>
      </c>
      <c r="R229" s="142" t="s">
        <v>1952</v>
      </c>
    </row>
    <row r="230" spans="1:18">
      <c r="A230" s="141" t="s">
        <v>2549</v>
      </c>
      <c r="B230" s="164" t="str">
        <f t="shared" si="6"/>
        <v>โครงการค่าใช้จ่ายในการรวบรวมข้อมูลสถิติและรายได้ด้านการท่องเที่ยว</v>
      </c>
      <c r="C230" s="142" t="s">
        <v>1704</v>
      </c>
      <c r="D230" s="142" t="s">
        <v>41</v>
      </c>
      <c r="E230" s="142">
        <v>2568</v>
      </c>
      <c r="F230" s="142" t="s">
        <v>2342</v>
      </c>
      <c r="G230" s="143" t="s">
        <v>2550</v>
      </c>
      <c r="H230" s="142" t="s">
        <v>112</v>
      </c>
      <c r="I230" s="142" t="s">
        <v>70</v>
      </c>
      <c r="J230" s="142" t="str">
        <f>VLOOKUP(I230,'[1]ตัวย่อ(ต่อท้าย)'!$B$2:$C$515,2,FALSE)</f>
        <v>สป.กก.</v>
      </c>
      <c r="K230" s="142" t="s">
        <v>47</v>
      </c>
      <c r="L230" s="142" t="s">
        <v>2338</v>
      </c>
      <c r="M230" s="143" t="str">
        <f t="shared" si="7"/>
        <v>v3_050602V03</v>
      </c>
      <c r="N230" s="144" t="s">
        <v>1944</v>
      </c>
      <c r="O230" s="144" t="s">
        <v>2943</v>
      </c>
      <c r="P230" s="144"/>
      <c r="Q230" s="142" t="s">
        <v>2551</v>
      </c>
      <c r="R230" s="142" t="s">
        <v>1944</v>
      </c>
    </row>
    <row r="231" spans="1:18">
      <c r="A231" s="141" t="s">
        <v>2552</v>
      </c>
      <c r="B231" s="164" t="str">
        <f t="shared" si="6"/>
        <v>โครงการค่าใช้จ่ายในการพัฒนาและจัดทำบัญชีประชาชาติด้านการท่องเที่ยว ประจำปีงบประมาณ พ.ศ. 2568</v>
      </c>
      <c r="C231" s="142" t="s">
        <v>2553</v>
      </c>
      <c r="D231" s="142" t="s">
        <v>41</v>
      </c>
      <c r="E231" s="142">
        <v>2568</v>
      </c>
      <c r="F231" s="142" t="s">
        <v>2342</v>
      </c>
      <c r="G231" s="143" t="s">
        <v>2554</v>
      </c>
      <c r="H231" s="142" t="s">
        <v>112</v>
      </c>
      <c r="I231" s="142" t="s">
        <v>70</v>
      </c>
      <c r="J231" s="142" t="str">
        <f>VLOOKUP(I231,'[1]ตัวย่อ(ต่อท้าย)'!$B$2:$C$515,2,FALSE)</f>
        <v>สป.กก.</v>
      </c>
      <c r="K231" s="142" t="s">
        <v>47</v>
      </c>
      <c r="L231" s="142" t="s">
        <v>2338</v>
      </c>
      <c r="M231" s="143" t="str">
        <f t="shared" si="7"/>
        <v>v3_050602V02</v>
      </c>
      <c r="N231" s="144" t="s">
        <v>1973</v>
      </c>
      <c r="O231" s="144" t="s">
        <v>2943</v>
      </c>
      <c r="P231" s="144"/>
      <c r="Q231" s="142" t="s">
        <v>2555</v>
      </c>
      <c r="R231" s="142" t="s">
        <v>1973</v>
      </c>
    </row>
    <row r="232" spans="1:18">
      <c r="A232" s="141" t="s">
        <v>2556</v>
      </c>
      <c r="B232" s="164" t="str">
        <f t="shared" si="6"/>
        <v>โครงการปรับปรุงบ่อจระเข้ บึงสีไฟ</v>
      </c>
      <c r="C232" s="142" t="s">
        <v>2557</v>
      </c>
      <c r="D232" s="142" t="s">
        <v>41</v>
      </c>
      <c r="E232" s="142">
        <v>2568</v>
      </c>
      <c r="F232" s="142" t="s">
        <v>1925</v>
      </c>
      <c r="G232" s="143" t="s">
        <v>935</v>
      </c>
      <c r="H232" s="142" t="s">
        <v>2321</v>
      </c>
      <c r="I232" s="142" t="s">
        <v>1998</v>
      </c>
      <c r="J232" s="142" t="str">
        <f>VLOOKUP(I232,'[1]ตัวย่อ(ต่อท้าย)'!$B$2:$C$515,2,FALSE)</f>
        <v>กปม.</v>
      </c>
      <c r="K232" s="142" t="s">
        <v>564</v>
      </c>
      <c r="L232" s="142" t="s">
        <v>2338</v>
      </c>
      <c r="M232" s="143" t="str">
        <f t="shared" si="7"/>
        <v>v3_050602V01</v>
      </c>
      <c r="N232" s="144" t="s">
        <v>1937</v>
      </c>
      <c r="O232" s="144" t="s">
        <v>2943</v>
      </c>
      <c r="P232" s="144"/>
      <c r="Q232" s="142" t="s">
        <v>2558</v>
      </c>
      <c r="R232" s="142" t="s">
        <v>1937</v>
      </c>
    </row>
    <row r="233" spans="1:18">
      <c r="A233" s="141" t="s">
        <v>2559</v>
      </c>
      <c r="B233" s="164" t="str">
        <f t="shared" si="6"/>
        <v xml:space="preserve">โครงการพัฒนาและส่งเสริมการท่องเที่ยวกลุ่มจังหวัดภาคเหนือตอนล่าง 2 กิจกรรมหลักปรับปรุงและพัฒนาแหล่งท่องเที่ยว	</v>
      </c>
      <c r="C233" s="142" t="s">
        <v>2560</v>
      </c>
      <c r="D233" s="142" t="s">
        <v>41</v>
      </c>
      <c r="E233" s="142">
        <v>2568</v>
      </c>
      <c r="F233" s="142" t="s">
        <v>1925</v>
      </c>
      <c r="G233" s="143" t="s">
        <v>942</v>
      </c>
      <c r="H233" s="142" t="s">
        <v>1712</v>
      </c>
      <c r="I233" s="142" t="s">
        <v>756</v>
      </c>
      <c r="J233" s="142" t="str">
        <f>VLOOKUP(I233,'[1]ตัวย่อ(ต่อท้าย)'!$B$2:$C$515,2,FALSE)</f>
        <v>อส.</v>
      </c>
      <c r="K233" s="142" t="s">
        <v>166</v>
      </c>
      <c r="L233" s="142" t="s">
        <v>2338</v>
      </c>
      <c r="M233" s="143" t="str">
        <f t="shared" si="7"/>
        <v>v3_050602V03</v>
      </c>
      <c r="N233" s="144" t="s">
        <v>1952</v>
      </c>
      <c r="O233" s="144" t="s">
        <v>2943</v>
      </c>
      <c r="P233" s="144"/>
      <c r="Q233" s="142" t="s">
        <v>2561</v>
      </c>
      <c r="R233" s="142" t="s">
        <v>1952</v>
      </c>
    </row>
    <row r="234" spans="1:18">
      <c r="A234" s="141" t="s">
        <v>2562</v>
      </c>
      <c r="B234" s="164" t="str">
        <f t="shared" si="6"/>
        <v xml:space="preserve">โครงการพัฒนาโครงสร้างพื้นฐาน และสิ่งอำนวยความสะดวกด้านการท่องเที่ยว กิจกรรม ระบบผลิตน้ำประปา (Water Treatment System) ขนาดใหญ่ L กำลังการผลิต 10 ลูกบาศก์เมตร/ชั่วโมง อุทยานแห่งชาติเขาพระวิหาร ตำบลเสาธงชัย        </v>
      </c>
      <c r="C234" s="142" t="s">
        <v>2563</v>
      </c>
      <c r="D234" s="142" t="s">
        <v>41</v>
      </c>
      <c r="E234" s="142">
        <v>2568</v>
      </c>
      <c r="F234" s="142" t="s">
        <v>1925</v>
      </c>
      <c r="G234" s="143" t="s">
        <v>942</v>
      </c>
      <c r="H234" s="142" t="s">
        <v>1831</v>
      </c>
      <c r="I234" s="142" t="s">
        <v>756</v>
      </c>
      <c r="J234" s="142" t="str">
        <f>VLOOKUP(I234,'[1]ตัวย่อ(ต่อท้าย)'!$B$2:$C$515,2,FALSE)</f>
        <v>อส.</v>
      </c>
      <c r="K234" s="142" t="s">
        <v>166</v>
      </c>
      <c r="L234" s="142" t="s">
        <v>2338</v>
      </c>
      <c r="M234" s="143" t="str">
        <f t="shared" si="7"/>
        <v>v3_050602V02</v>
      </c>
      <c r="N234" s="144" t="s">
        <v>1985</v>
      </c>
      <c r="O234" s="144" t="s">
        <v>2943</v>
      </c>
      <c r="P234" s="144"/>
      <c r="Q234" s="142" t="s">
        <v>2564</v>
      </c>
      <c r="R234" s="142" t="s">
        <v>1985</v>
      </c>
    </row>
    <row r="235" spans="1:18">
      <c r="A235" s="141" t="s">
        <v>429</v>
      </c>
      <c r="B235" s="164" t="str">
        <f t="shared" si="6"/>
        <v>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</v>
      </c>
      <c r="C235" s="142" t="s">
        <v>430</v>
      </c>
      <c r="D235" s="142" t="s">
        <v>41</v>
      </c>
      <c r="E235" s="142">
        <v>2563</v>
      </c>
      <c r="F235" s="142" t="s">
        <v>432</v>
      </c>
      <c r="G235" s="143" t="s">
        <v>433</v>
      </c>
      <c r="H235" s="142" t="s">
        <v>417</v>
      </c>
      <c r="I235" s="142" t="s">
        <v>418</v>
      </c>
      <c r="J235" s="142" t="str">
        <f>VLOOKUP(I235,'[1]ตัวย่อ(ต่อท้าย)'!$B$2:$C$515,2,FALSE)</f>
        <v>มอ.</v>
      </c>
      <c r="K235" s="142" t="s">
        <v>37</v>
      </c>
      <c r="L235" s="143" t="s">
        <v>2565</v>
      </c>
      <c r="M235" s="143" t="str">
        <f t="shared" si="7"/>
        <v>v3_050602V03</v>
      </c>
      <c r="N235" s="144" t="s">
        <v>2051</v>
      </c>
      <c r="O235" s="144" t="s">
        <v>2943</v>
      </c>
      <c r="P235" s="144"/>
      <c r="Q235" s="142" t="s">
        <v>2566</v>
      </c>
      <c r="R235" s="142" t="s">
        <v>419</v>
      </c>
    </row>
    <row r="236" spans="1:18">
      <c r="A236" s="141" t="s">
        <v>837</v>
      </c>
      <c r="B236" s="164" t="str">
        <f t="shared" si="6"/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C236" s="142" t="s">
        <v>442</v>
      </c>
      <c r="D236" s="142" t="s">
        <v>41</v>
      </c>
      <c r="E236" s="142">
        <v>2563</v>
      </c>
      <c r="F236" s="142" t="s">
        <v>373</v>
      </c>
      <c r="G236" s="143" t="s">
        <v>834</v>
      </c>
      <c r="H236" s="142" t="s">
        <v>839</v>
      </c>
      <c r="I236" s="142" t="s">
        <v>426</v>
      </c>
      <c r="J236" s="142" t="str">
        <f>VLOOKUP(I236,'[1]ตัวย่อ(ต่อท้าย)'!$B$2:$C$515,2,FALSE)</f>
        <v>กฟภ.</v>
      </c>
      <c r="K236" s="142" t="s">
        <v>62</v>
      </c>
      <c r="L236" s="143" t="s">
        <v>2565</v>
      </c>
      <c r="M236" s="143" t="str">
        <f t="shared" si="7"/>
        <v>v3_050602V02</v>
      </c>
      <c r="N236" s="144" t="s">
        <v>1985</v>
      </c>
      <c r="O236" s="144" t="s">
        <v>2943</v>
      </c>
      <c r="P236" s="144"/>
      <c r="Q236" s="142" t="s">
        <v>2567</v>
      </c>
      <c r="R236" s="142" t="s">
        <v>428</v>
      </c>
    </row>
    <row r="237" spans="1:18">
      <c r="A237" s="141" t="s">
        <v>463</v>
      </c>
      <c r="B237" s="164" t="str">
        <f t="shared" si="6"/>
        <v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</v>
      </c>
      <c r="C237" s="142" t="s">
        <v>465</v>
      </c>
      <c r="D237" s="142" t="s">
        <v>41</v>
      </c>
      <c r="E237" s="142">
        <v>2563</v>
      </c>
      <c r="F237" s="142" t="s">
        <v>85</v>
      </c>
      <c r="G237" s="143" t="s">
        <v>85</v>
      </c>
      <c r="H237" s="142" t="s">
        <v>467</v>
      </c>
      <c r="I237" s="142" t="s">
        <v>324</v>
      </c>
      <c r="J237" s="142" t="str">
        <f>VLOOKUP(I237,'[1]ตัวย่อ(ต่อท้าย)'!$B$2:$C$515,2,FALSE)</f>
        <v>ปค.</v>
      </c>
      <c r="K237" s="142" t="s">
        <v>62</v>
      </c>
      <c r="L237" s="143" t="s">
        <v>2565</v>
      </c>
      <c r="M237" s="143" t="str">
        <f t="shared" si="7"/>
        <v>v3_050602V01</v>
      </c>
      <c r="N237" s="144" t="s">
        <v>2035</v>
      </c>
      <c r="O237" s="144" t="s">
        <v>2943</v>
      </c>
      <c r="P237" s="144"/>
      <c r="Q237" s="142" t="s">
        <v>2568</v>
      </c>
      <c r="R237" s="142" t="s">
        <v>440</v>
      </c>
    </row>
    <row r="238" spans="1:18">
      <c r="A238" s="141" t="s">
        <v>459</v>
      </c>
      <c r="B238" s="164" t="str">
        <f t="shared" si="6"/>
        <v>ปรับปรุงท่าเรือท่องเที่ยวดอนสัก อ.ดอนสัก จ.สุราษฎร์ธานี</v>
      </c>
      <c r="C238" s="142" t="s">
        <v>460</v>
      </c>
      <c r="D238" s="142" t="s">
        <v>41</v>
      </c>
      <c r="E238" s="142">
        <v>2563</v>
      </c>
      <c r="F238" s="142" t="s">
        <v>432</v>
      </c>
      <c r="G238" s="143" t="s">
        <v>452</v>
      </c>
      <c r="H238" s="142" t="s">
        <v>453</v>
      </c>
      <c r="I238" s="142" t="s">
        <v>454</v>
      </c>
      <c r="J238" s="142" t="str">
        <f>VLOOKUP(I238,'[1]ตัวย่อ(ต่อท้าย)'!$B$2:$C$515,2,FALSE)</f>
        <v>จท.</v>
      </c>
      <c r="K238" s="142" t="s">
        <v>101</v>
      </c>
      <c r="L238" s="143" t="s">
        <v>2565</v>
      </c>
      <c r="M238" s="143" t="str">
        <f t="shared" si="7"/>
        <v>v3_050602V01</v>
      </c>
      <c r="N238" s="144" t="s">
        <v>1937</v>
      </c>
      <c r="O238" s="144" t="s">
        <v>2943</v>
      </c>
      <c r="P238" s="144"/>
      <c r="Q238" s="142" t="s">
        <v>2569</v>
      </c>
      <c r="R238" s="142" t="s">
        <v>412</v>
      </c>
    </row>
    <row r="239" spans="1:18">
      <c r="A239" s="141" t="s">
        <v>455</v>
      </c>
      <c r="B239" s="164" t="str">
        <f t="shared" si="6"/>
        <v>ก่อสร้างเสริมชายชาดหาดจอมเทียน ระยะที่ 2  อ.บางละมุง จ.ชลบุรี</v>
      </c>
      <c r="C239" s="142" t="s">
        <v>457</v>
      </c>
      <c r="D239" s="142" t="s">
        <v>41</v>
      </c>
      <c r="E239" s="142">
        <v>2563</v>
      </c>
      <c r="F239" s="142" t="s">
        <v>396</v>
      </c>
      <c r="G239" s="143" t="s">
        <v>452</v>
      </c>
      <c r="H239" s="142" t="s">
        <v>453</v>
      </c>
      <c r="I239" s="142" t="s">
        <v>454</v>
      </c>
      <c r="J239" s="142" t="str">
        <f>VLOOKUP(I239,'[1]ตัวย่อ(ต่อท้าย)'!$B$2:$C$515,2,FALSE)</f>
        <v>จท.</v>
      </c>
      <c r="K239" s="142" t="s">
        <v>101</v>
      </c>
      <c r="L239" s="143" t="s">
        <v>2565</v>
      </c>
      <c r="M239" s="143" t="str">
        <f t="shared" si="7"/>
        <v>v3_050602V01</v>
      </c>
      <c r="N239" s="144" t="s">
        <v>1937</v>
      </c>
      <c r="O239" s="144" t="s">
        <v>2943</v>
      </c>
      <c r="P239" s="144"/>
      <c r="Q239" s="142" t="s">
        <v>2570</v>
      </c>
      <c r="R239" s="142" t="s">
        <v>412</v>
      </c>
    </row>
    <row r="240" spans="1:18">
      <c r="A240" s="141" t="s">
        <v>449</v>
      </c>
      <c r="B240" s="164" t="str">
        <f t="shared" si="6"/>
        <v>ก่อสร้างเสริมทรายชายหาดบางแสน ต.แสนสุข อ.เมือง จ.ชลบุรี</v>
      </c>
      <c r="C240" s="142" t="s">
        <v>450</v>
      </c>
      <c r="D240" s="142" t="s">
        <v>41</v>
      </c>
      <c r="E240" s="142">
        <v>2563</v>
      </c>
      <c r="F240" s="142" t="s">
        <v>396</v>
      </c>
      <c r="G240" s="143" t="s">
        <v>452</v>
      </c>
      <c r="H240" s="142" t="s">
        <v>453</v>
      </c>
      <c r="I240" s="142" t="s">
        <v>454</v>
      </c>
      <c r="J240" s="142" t="str">
        <f>VLOOKUP(I240,'[1]ตัวย่อ(ต่อท้าย)'!$B$2:$C$515,2,FALSE)</f>
        <v>จท.</v>
      </c>
      <c r="K240" s="142" t="s">
        <v>101</v>
      </c>
      <c r="L240" s="143" t="s">
        <v>2565</v>
      </c>
      <c r="M240" s="143" t="str">
        <f t="shared" si="7"/>
        <v>v3_050602V01</v>
      </c>
      <c r="N240" s="144" t="s">
        <v>1937</v>
      </c>
      <c r="O240" s="144" t="s">
        <v>2943</v>
      </c>
      <c r="P240" s="144"/>
      <c r="Q240" s="142" t="s">
        <v>2571</v>
      </c>
      <c r="R240" s="142" t="s">
        <v>412</v>
      </c>
    </row>
    <row r="241" spans="1:18">
      <c r="A241" s="141" t="s">
        <v>652</v>
      </c>
      <c r="B241" s="164" t="str">
        <f t="shared" si="6"/>
        <v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v>
      </c>
      <c r="C241" s="142" t="s">
        <v>2572</v>
      </c>
      <c r="D241" s="142" t="s">
        <v>41</v>
      </c>
      <c r="E241" s="142">
        <v>2564</v>
      </c>
      <c r="F241" s="142" t="s">
        <v>136</v>
      </c>
      <c r="G241" s="143" t="s">
        <v>316</v>
      </c>
      <c r="H241" s="142" t="s">
        <v>655</v>
      </c>
      <c r="I241" s="142" t="s">
        <v>70</v>
      </c>
      <c r="J241" s="142" t="str">
        <f>VLOOKUP(I241,'[1]ตัวย่อ(ต่อท้าย)'!$B$2:$C$515,2,FALSE)</f>
        <v>สป.กก.</v>
      </c>
      <c r="K241" s="142" t="s">
        <v>47</v>
      </c>
      <c r="L241" s="143" t="s">
        <v>2573</v>
      </c>
      <c r="M241" s="143" t="str">
        <f t="shared" si="7"/>
        <v>v3_050602V03</v>
      </c>
      <c r="N241" s="144" t="s">
        <v>1944</v>
      </c>
      <c r="O241" s="144" t="s">
        <v>2943</v>
      </c>
      <c r="P241" s="144"/>
      <c r="Q241" s="142" t="s">
        <v>2574</v>
      </c>
      <c r="R241" s="142" t="s">
        <v>505</v>
      </c>
    </row>
    <row r="242" spans="1:18">
      <c r="A242" s="141" t="s">
        <v>665</v>
      </c>
      <c r="B242" s="164" t="str">
        <f t="shared" si="6"/>
        <v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v>
      </c>
      <c r="C242" s="142" t="s">
        <v>666</v>
      </c>
      <c r="D242" s="142" t="s">
        <v>667</v>
      </c>
      <c r="E242" s="142">
        <v>2564</v>
      </c>
      <c r="F242" s="142" t="s">
        <v>136</v>
      </c>
      <c r="G242" s="143" t="s">
        <v>316</v>
      </c>
      <c r="H242" s="142" t="s">
        <v>669</v>
      </c>
      <c r="I242" s="142" t="s">
        <v>61</v>
      </c>
      <c r="J242" s="142" t="str">
        <f>VLOOKUP(I242,'[1]ตัวย่อ(ต่อท้าย)'!$B$2:$C$515,2,FALSE)</f>
        <v>ยผ.</v>
      </c>
      <c r="K242" s="142" t="s">
        <v>62</v>
      </c>
      <c r="L242" s="143" t="s">
        <v>2573</v>
      </c>
      <c r="M242" s="143" t="str">
        <f t="shared" si="7"/>
        <v>v3_050602V03</v>
      </c>
      <c r="N242" s="144" t="s">
        <v>2051</v>
      </c>
      <c r="O242" s="144" t="s">
        <v>2943</v>
      </c>
      <c r="P242" s="144"/>
      <c r="Q242" s="142" t="s">
        <v>2575</v>
      </c>
      <c r="R242" s="142" t="s">
        <v>419</v>
      </c>
    </row>
    <row r="243" spans="1:18">
      <c r="A243" s="141" t="s">
        <v>656</v>
      </c>
      <c r="B243" s="164" t="str">
        <f t="shared" si="6"/>
        <v>พัฒนาแหล่งท่องเที่ยวอุทยานธรณีโลกสตูลให้ได้มาตรฐาน</v>
      </c>
      <c r="C243" s="142" t="s">
        <v>657</v>
      </c>
      <c r="D243" s="142" t="s">
        <v>27</v>
      </c>
      <c r="E243" s="142">
        <v>2564</v>
      </c>
      <c r="F243" s="142" t="s">
        <v>136</v>
      </c>
      <c r="G243" s="143" t="s">
        <v>316</v>
      </c>
      <c r="H243" s="142"/>
      <c r="I243" s="142" t="s">
        <v>2957</v>
      </c>
      <c r="J243" s="142" t="str">
        <f>VLOOKUP(I243,'[1]ตัวย่อ(ต่อท้าย)'!$B$2:$C$515,2,FALSE)</f>
        <v>สตูล</v>
      </c>
      <c r="K243" s="142" t="s">
        <v>293</v>
      </c>
      <c r="L243" s="143" t="s">
        <v>2573</v>
      </c>
      <c r="M243" s="143" t="str">
        <f t="shared" si="7"/>
        <v>v3_050602V02</v>
      </c>
      <c r="N243" s="144" t="s">
        <v>1985</v>
      </c>
      <c r="O243" s="144" t="s">
        <v>2943</v>
      </c>
      <c r="P243" s="144"/>
      <c r="Q243" s="142" t="s">
        <v>2576</v>
      </c>
      <c r="R243" s="142" t="s">
        <v>428</v>
      </c>
    </row>
    <row r="244" spans="1:18">
      <c r="A244" s="141" t="s">
        <v>641</v>
      </c>
      <c r="B244" s="164" t="str">
        <f t="shared" si="6"/>
        <v>พัฒนาแหล่งท่องเที่ยวจังหวัดสตูล</v>
      </c>
      <c r="C244" s="142" t="s">
        <v>642</v>
      </c>
      <c r="D244" s="142" t="s">
        <v>27</v>
      </c>
      <c r="E244" s="142">
        <v>2564</v>
      </c>
      <c r="F244" s="142" t="s">
        <v>136</v>
      </c>
      <c r="G244" s="143" t="s">
        <v>316</v>
      </c>
      <c r="H244" s="142"/>
      <c r="I244" s="142" t="s">
        <v>2957</v>
      </c>
      <c r="J244" s="142" t="str">
        <f>VLOOKUP(I244,'[1]ตัวย่อ(ต่อท้าย)'!$B$2:$C$515,2,FALSE)</f>
        <v>สตูล</v>
      </c>
      <c r="K244" s="142" t="s">
        <v>293</v>
      </c>
      <c r="L244" s="143" t="s">
        <v>2573</v>
      </c>
      <c r="M244" s="143" t="str">
        <f t="shared" si="7"/>
        <v>v3_050602V02</v>
      </c>
      <c r="N244" s="144" t="s">
        <v>1985</v>
      </c>
      <c r="O244" s="144" t="s">
        <v>2943</v>
      </c>
      <c r="P244" s="144"/>
      <c r="Q244" s="142" t="s">
        <v>2577</v>
      </c>
      <c r="R244" s="142" t="s">
        <v>428</v>
      </c>
    </row>
    <row r="245" spans="1:18">
      <c r="A245" s="141" t="s">
        <v>497</v>
      </c>
      <c r="B245" s="164" t="str">
        <f t="shared" si="6"/>
        <v>โครงการพัฒนากลุ่มท่องเที่ยวเชิงธรรมชาติ</v>
      </c>
      <c r="C245" s="142" t="s">
        <v>498</v>
      </c>
      <c r="D245" s="142" t="s">
        <v>27</v>
      </c>
      <c r="E245" s="142">
        <v>2564</v>
      </c>
      <c r="F245" s="142" t="s">
        <v>136</v>
      </c>
      <c r="G245" s="143" t="s">
        <v>316</v>
      </c>
      <c r="H245" s="142" t="s">
        <v>106</v>
      </c>
      <c r="I245" s="142" t="s">
        <v>439</v>
      </c>
      <c r="J245" s="142" t="str">
        <f>VLOOKUP(I245,'[1]ตัวย่อ(ต่อท้าย)'!$B$2:$C$515,2,FALSE)</f>
        <v>มพ.</v>
      </c>
      <c r="K245" s="142" t="s">
        <v>37</v>
      </c>
      <c r="L245" s="143" t="s">
        <v>2573</v>
      </c>
      <c r="M245" s="143" t="str">
        <f t="shared" si="7"/>
        <v>v3_050602V01</v>
      </c>
      <c r="N245" s="144" t="s">
        <v>2035</v>
      </c>
      <c r="O245" s="144" t="s">
        <v>2943</v>
      </c>
      <c r="P245" s="144"/>
      <c r="Q245" s="142" t="s">
        <v>2578</v>
      </c>
      <c r="R245" s="142" t="s">
        <v>440</v>
      </c>
    </row>
    <row r="246" spans="1:18">
      <c r="A246" s="141" t="s">
        <v>737</v>
      </c>
      <c r="B246" s="164" t="str">
        <f t="shared" si="6"/>
        <v xml:space="preserve">Lampang Smart Tourism          </v>
      </c>
      <c r="C246" s="142" t="s">
        <v>2579</v>
      </c>
      <c r="D246" s="142" t="s">
        <v>41</v>
      </c>
      <c r="E246" s="142">
        <v>2564</v>
      </c>
      <c r="F246" s="142" t="s">
        <v>177</v>
      </c>
      <c r="G246" s="143" t="s">
        <v>316</v>
      </c>
      <c r="H246" s="142" t="s">
        <v>740</v>
      </c>
      <c r="I246" s="142" t="s">
        <v>61</v>
      </c>
      <c r="J246" s="142" t="str">
        <f>VLOOKUP(I246,'[1]ตัวย่อ(ต่อท้าย)'!$B$2:$C$515,2,FALSE)</f>
        <v>ยผ.</v>
      </c>
      <c r="K246" s="142" t="s">
        <v>62</v>
      </c>
      <c r="L246" s="143" t="s">
        <v>2573</v>
      </c>
      <c r="M246" s="143" t="str">
        <f t="shared" si="7"/>
        <v>v3_050602V02</v>
      </c>
      <c r="N246" s="144" t="s">
        <v>1985</v>
      </c>
      <c r="O246" s="144" t="s">
        <v>2943</v>
      </c>
      <c r="P246" s="144"/>
      <c r="Q246" s="142" t="s">
        <v>2580</v>
      </c>
      <c r="R246" s="142" t="s">
        <v>428</v>
      </c>
    </row>
    <row r="247" spans="1:18">
      <c r="A247" s="141" t="s">
        <v>783</v>
      </c>
      <c r="B247" s="164" t="str">
        <f t="shared" si="6"/>
        <v>จัดทำพร้อมติดตั้งป้ายประชาสัมพันธ์ขนาดใหญ่ จำนวน 2 ป้าย ในบริเวณพื้นที่เขตกรุงเทพฯหรือปริมณฑล</v>
      </c>
      <c r="C247" s="142" t="s">
        <v>784</v>
      </c>
      <c r="D247" s="142" t="s">
        <v>41</v>
      </c>
      <c r="E247" s="142">
        <v>2564</v>
      </c>
      <c r="F247" s="142" t="s">
        <v>136</v>
      </c>
      <c r="G247" s="143" t="s">
        <v>316</v>
      </c>
      <c r="H247" s="142" t="s">
        <v>782</v>
      </c>
      <c r="I247" s="142" t="s">
        <v>262</v>
      </c>
      <c r="J247" s="142" t="str">
        <f>VLOOKUP(I247,'[1]ตัวย่อ(ต่อท้าย)'!$B$2:$C$515,2,FALSE)</f>
        <v>กปส.</v>
      </c>
      <c r="K247" s="142" t="s">
        <v>263</v>
      </c>
      <c r="L247" s="143" t="s">
        <v>2573</v>
      </c>
      <c r="M247" s="143" t="str">
        <f t="shared" si="7"/>
        <v>v3_050602V02</v>
      </c>
      <c r="N247" s="144" t="s">
        <v>1973</v>
      </c>
      <c r="O247" s="144" t="s">
        <v>2943</v>
      </c>
      <c r="P247" s="144"/>
      <c r="Q247" s="142" t="s">
        <v>2581</v>
      </c>
      <c r="R247" s="142" t="s">
        <v>516</v>
      </c>
    </row>
    <row r="248" spans="1:18">
      <c r="A248" s="141" t="s">
        <v>779</v>
      </c>
      <c r="B248" s="164" t="str">
        <f t="shared" si="6"/>
        <v>จัดทำป้าย LED Full Color เพื่อประชาสัมพันธ์อิเล็กทรอนิกส์จังหวัดมุกดาหาร</v>
      </c>
      <c r="C248" s="142" t="s">
        <v>780</v>
      </c>
      <c r="D248" s="142" t="s">
        <v>41</v>
      </c>
      <c r="E248" s="142">
        <v>2564</v>
      </c>
      <c r="F248" s="142" t="s">
        <v>136</v>
      </c>
      <c r="G248" s="143" t="s">
        <v>316</v>
      </c>
      <c r="H248" s="142" t="s">
        <v>782</v>
      </c>
      <c r="I248" s="142" t="s">
        <v>262</v>
      </c>
      <c r="J248" s="142" t="str">
        <f>VLOOKUP(I248,'[1]ตัวย่อ(ต่อท้าย)'!$B$2:$C$515,2,FALSE)</f>
        <v>กปส.</v>
      </c>
      <c r="K248" s="142" t="s">
        <v>263</v>
      </c>
      <c r="L248" s="143" t="s">
        <v>2573</v>
      </c>
      <c r="M248" s="143" t="str">
        <f t="shared" si="7"/>
        <v>v3_050602V02</v>
      </c>
      <c r="N248" s="144" t="s">
        <v>1973</v>
      </c>
      <c r="O248" s="144" t="s">
        <v>2943</v>
      </c>
      <c r="P248" s="144"/>
      <c r="Q248" s="142" t="s">
        <v>2582</v>
      </c>
      <c r="R248" s="142" t="s">
        <v>516</v>
      </c>
    </row>
    <row r="249" spans="1:18">
      <c r="A249" s="141" t="s">
        <v>787</v>
      </c>
      <c r="B249" s="164" t="str">
        <f t="shared" si="6"/>
        <v xml:space="preserve"> 9-1-5 โครงการฟื้นฟูแนวปะการังพื้นที่ อ.เกาะสมุย จ.สุราษฎร์ธานี 2564</v>
      </c>
      <c r="C249" s="142" t="s">
        <v>2583</v>
      </c>
      <c r="D249" s="142" t="s">
        <v>27</v>
      </c>
      <c r="E249" s="142">
        <v>2564</v>
      </c>
      <c r="F249" s="142" t="s">
        <v>136</v>
      </c>
      <c r="G249" s="143" t="s">
        <v>316</v>
      </c>
      <c r="H249" s="142" t="s">
        <v>790</v>
      </c>
      <c r="I249" s="142" t="s">
        <v>791</v>
      </c>
      <c r="J249" s="142" t="str">
        <f>VLOOKUP(I249,'[1]ตัวย่อ(ต่อท้าย)'!$B$2:$C$515,2,FALSE)</f>
        <v>กปภ.</v>
      </c>
      <c r="K249" s="142" t="s">
        <v>62</v>
      </c>
      <c r="L249" s="143" t="s">
        <v>2573</v>
      </c>
      <c r="M249" s="143" t="str">
        <f t="shared" si="7"/>
        <v>v3_050602V03</v>
      </c>
      <c r="N249" s="144" t="s">
        <v>2051</v>
      </c>
      <c r="O249" s="144" t="s">
        <v>2943</v>
      </c>
      <c r="P249" s="144"/>
      <c r="Q249" s="142" t="s">
        <v>2584</v>
      </c>
      <c r="R249" s="142" t="s">
        <v>419</v>
      </c>
    </row>
    <row r="250" spans="1:18">
      <c r="A250" s="141" t="s">
        <v>840</v>
      </c>
      <c r="B250" s="164" t="str">
        <f t="shared" si="6"/>
        <v>โครงการขยายเขตติดตั้งระบบไฟฟ้าให้เกาะต่างๆ เกาะปันหยี จ.พังงา</v>
      </c>
      <c r="C250" s="142" t="s">
        <v>841</v>
      </c>
      <c r="D250" s="142" t="s">
        <v>41</v>
      </c>
      <c r="E250" s="142">
        <v>2564</v>
      </c>
      <c r="F250" s="142" t="s">
        <v>52</v>
      </c>
      <c r="G250" s="143" t="s">
        <v>843</v>
      </c>
      <c r="H250" s="142" t="s">
        <v>835</v>
      </c>
      <c r="I250" s="142" t="s">
        <v>426</v>
      </c>
      <c r="J250" s="142" t="str">
        <f>VLOOKUP(I250,'[1]ตัวย่อ(ต่อท้าย)'!$B$2:$C$515,2,FALSE)</f>
        <v>กฟภ.</v>
      </c>
      <c r="K250" s="142" t="s">
        <v>62</v>
      </c>
      <c r="L250" s="143" t="s">
        <v>2573</v>
      </c>
      <c r="M250" s="143" t="str">
        <f t="shared" si="7"/>
        <v>v3_050602V02</v>
      </c>
      <c r="N250" s="144" t="s">
        <v>1985</v>
      </c>
      <c r="O250" s="144" t="s">
        <v>2943</v>
      </c>
      <c r="P250" s="144"/>
      <c r="Q250" s="142" t="s">
        <v>2585</v>
      </c>
      <c r="R250" s="142" t="s">
        <v>428</v>
      </c>
    </row>
    <row r="251" spans="1:18">
      <c r="A251" s="141" t="s">
        <v>832</v>
      </c>
      <c r="B251" s="164" t="str">
        <f t="shared" si="6"/>
        <v>โครงการก่อสร้างสายเ้คเบิลใต้น้ำไปยังเกาะเต่า จังหวัดสุราษฎร์ธานี</v>
      </c>
      <c r="C251" s="142" t="s">
        <v>446</v>
      </c>
      <c r="D251" s="142" t="s">
        <v>41</v>
      </c>
      <c r="E251" s="142">
        <v>2564</v>
      </c>
      <c r="F251" s="142" t="s">
        <v>373</v>
      </c>
      <c r="G251" s="143" t="s">
        <v>834</v>
      </c>
      <c r="H251" s="142" t="s">
        <v>835</v>
      </c>
      <c r="I251" s="142" t="s">
        <v>426</v>
      </c>
      <c r="J251" s="142" t="str">
        <f>VLOOKUP(I251,'[1]ตัวย่อ(ต่อท้าย)'!$B$2:$C$515,2,FALSE)</f>
        <v>กฟภ.</v>
      </c>
      <c r="K251" s="142" t="s">
        <v>62</v>
      </c>
      <c r="L251" s="143" t="s">
        <v>2573</v>
      </c>
      <c r="M251" s="143" t="str">
        <f t="shared" si="7"/>
        <v>v3_050602V02</v>
      </c>
      <c r="N251" s="144" t="s">
        <v>1985</v>
      </c>
      <c r="O251" s="144" t="s">
        <v>2943</v>
      </c>
      <c r="P251" s="144"/>
      <c r="Q251" s="142" t="s">
        <v>2586</v>
      </c>
      <c r="R251" s="142" t="s">
        <v>428</v>
      </c>
    </row>
    <row r="252" spans="1:18">
      <c r="A252" s="141" t="s">
        <v>845</v>
      </c>
      <c r="B252" s="164" t="str">
        <f t="shared" si="6"/>
        <v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v>
      </c>
      <c r="C252" s="142" t="s">
        <v>422</v>
      </c>
      <c r="D252" s="142" t="s">
        <v>41</v>
      </c>
      <c r="E252" s="142">
        <v>2564</v>
      </c>
      <c r="F252" s="142" t="s">
        <v>52</v>
      </c>
      <c r="G252" s="143" t="s">
        <v>834</v>
      </c>
      <c r="H252" s="142" t="s">
        <v>847</v>
      </c>
      <c r="I252" s="142" t="s">
        <v>426</v>
      </c>
      <c r="J252" s="142" t="str">
        <f>VLOOKUP(I252,'[1]ตัวย่อ(ต่อท้าย)'!$B$2:$C$515,2,FALSE)</f>
        <v>กฟภ.</v>
      </c>
      <c r="K252" s="142" t="s">
        <v>62</v>
      </c>
      <c r="L252" s="143" t="s">
        <v>2573</v>
      </c>
      <c r="M252" s="143" t="str">
        <f t="shared" si="7"/>
        <v>v3_050602V02</v>
      </c>
      <c r="N252" s="144" t="s">
        <v>1985</v>
      </c>
      <c r="O252" s="144" t="s">
        <v>2943</v>
      </c>
      <c r="P252" s="144"/>
      <c r="Q252" s="142" t="s">
        <v>2587</v>
      </c>
      <c r="R252" s="142" t="s">
        <v>428</v>
      </c>
    </row>
    <row r="253" spans="1:18">
      <c r="A253" s="141" t="s">
        <v>848</v>
      </c>
      <c r="B253" s="164" t="str">
        <f t="shared" si="6"/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C253" s="142" t="s">
        <v>442</v>
      </c>
      <c r="D253" s="142" t="s">
        <v>41</v>
      </c>
      <c r="E253" s="142">
        <v>2564</v>
      </c>
      <c r="F253" s="142" t="s">
        <v>373</v>
      </c>
      <c r="G253" s="143" t="s">
        <v>834</v>
      </c>
      <c r="H253" s="142" t="s">
        <v>839</v>
      </c>
      <c r="I253" s="142" t="s">
        <v>426</v>
      </c>
      <c r="J253" s="142" t="str">
        <f>VLOOKUP(I253,'[1]ตัวย่อ(ต่อท้าย)'!$B$2:$C$515,2,FALSE)</f>
        <v>กฟภ.</v>
      </c>
      <c r="K253" s="142" t="s">
        <v>62</v>
      </c>
      <c r="L253" s="143" t="s">
        <v>2573</v>
      </c>
      <c r="M253" s="143" t="str">
        <f t="shared" si="7"/>
        <v>v3_050602V01</v>
      </c>
      <c r="N253" s="144" t="s">
        <v>1937</v>
      </c>
      <c r="O253" s="144" t="s">
        <v>2943</v>
      </c>
      <c r="P253" s="144"/>
      <c r="Q253" s="142" t="s">
        <v>2588</v>
      </c>
      <c r="R253" s="142" t="s">
        <v>412</v>
      </c>
    </row>
    <row r="254" spans="1:18">
      <c r="A254" s="141" t="s">
        <v>484</v>
      </c>
      <c r="B254" s="164" t="str">
        <f t="shared" si="6"/>
        <v>โครงการพัฒนาพื้นที่เพื่อการท่องเที่ยว</v>
      </c>
      <c r="C254" s="142" t="s">
        <v>56</v>
      </c>
      <c r="D254" s="142" t="s">
        <v>41</v>
      </c>
      <c r="E254" s="142">
        <v>2564</v>
      </c>
      <c r="F254" s="142" t="s">
        <v>136</v>
      </c>
      <c r="G254" s="143" t="s">
        <v>316</v>
      </c>
      <c r="H254" s="142" t="s">
        <v>60</v>
      </c>
      <c r="I254" s="142" t="s">
        <v>61</v>
      </c>
      <c r="J254" s="142" t="str">
        <f>VLOOKUP(I254,'[1]ตัวย่อ(ต่อท้าย)'!$B$2:$C$515,2,FALSE)</f>
        <v>ยผ.</v>
      </c>
      <c r="K254" s="142" t="s">
        <v>62</v>
      </c>
      <c r="L254" s="143" t="s">
        <v>2573</v>
      </c>
      <c r="M254" s="143" t="str">
        <f t="shared" si="7"/>
        <v>v3_050602V01</v>
      </c>
      <c r="N254" s="144" t="s">
        <v>1937</v>
      </c>
      <c r="O254" s="144" t="s">
        <v>2943</v>
      </c>
      <c r="P254" s="144"/>
      <c r="Q254" s="142" t="s">
        <v>2589</v>
      </c>
      <c r="R254" s="142" t="s">
        <v>412</v>
      </c>
    </row>
    <row r="255" spans="1:18">
      <c r="A255" s="141" t="s">
        <v>660</v>
      </c>
      <c r="B255" s="164" t="str">
        <f t="shared" si="6"/>
        <v>โครงการพัฒนาและเชื่อมโยงแหล่งท่องเที่ยวเชิงประวัติศาสตร์ และศาสนา</v>
      </c>
      <c r="C255" s="142" t="s">
        <v>661</v>
      </c>
      <c r="D255" s="142" t="s">
        <v>41</v>
      </c>
      <c r="E255" s="142">
        <v>2564</v>
      </c>
      <c r="F255" s="142" t="s">
        <v>136</v>
      </c>
      <c r="G255" s="143" t="s">
        <v>316</v>
      </c>
      <c r="H255" s="142"/>
      <c r="I255" s="142" t="s">
        <v>663</v>
      </c>
      <c r="J255" s="142" t="s">
        <v>663</v>
      </c>
      <c r="K255" s="142" t="s">
        <v>293</v>
      </c>
      <c r="L255" s="143" t="s">
        <v>2573</v>
      </c>
      <c r="M255" s="143" t="str">
        <f t="shared" si="7"/>
        <v>v3_050602V01</v>
      </c>
      <c r="N255" s="144" t="s">
        <v>1937</v>
      </c>
      <c r="O255" s="144" t="s">
        <v>2943</v>
      </c>
      <c r="P255" s="144"/>
      <c r="Q255" s="142" t="s">
        <v>2590</v>
      </c>
      <c r="R255" s="142" t="s">
        <v>412</v>
      </c>
    </row>
    <row r="256" spans="1:18">
      <c r="A256" s="141" t="s">
        <v>896</v>
      </c>
      <c r="B256" s="164" t="str">
        <f t="shared" si="6"/>
        <v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v>
      </c>
      <c r="C256" s="142" t="s">
        <v>897</v>
      </c>
      <c r="D256" s="142" t="s">
        <v>27</v>
      </c>
      <c r="E256" s="142">
        <v>2564</v>
      </c>
      <c r="F256" s="142" t="s">
        <v>608</v>
      </c>
      <c r="G256" s="143" t="s">
        <v>316</v>
      </c>
      <c r="H256" s="142" t="s">
        <v>899</v>
      </c>
      <c r="I256" s="142" t="s">
        <v>61</v>
      </c>
      <c r="J256" s="142" t="str">
        <f>VLOOKUP(I256,'[1]ตัวย่อ(ต่อท้าย)'!$B$2:$C$515,2,FALSE)</f>
        <v>ยผ.</v>
      </c>
      <c r="K256" s="142" t="s">
        <v>62</v>
      </c>
      <c r="L256" s="143" t="s">
        <v>2573</v>
      </c>
      <c r="M256" s="143" t="str">
        <f t="shared" si="7"/>
        <v>v3_050602V02</v>
      </c>
      <c r="N256" s="144" t="s">
        <v>1985</v>
      </c>
      <c r="O256" s="144" t="s">
        <v>2943</v>
      </c>
      <c r="P256" s="144"/>
      <c r="Q256" s="142" t="s">
        <v>2591</v>
      </c>
      <c r="R256" s="142" t="s">
        <v>428</v>
      </c>
    </row>
    <row r="257" spans="1:18">
      <c r="A257" s="141" t="s">
        <v>762</v>
      </c>
      <c r="B257" s="164" t="str">
        <f t="shared" si="6"/>
        <v>ทุ่นท่าเทียบเรือลอยน้ำจังหวัดพังงา (ระยะที่ 2)</v>
      </c>
      <c r="C257" s="142" t="s">
        <v>763</v>
      </c>
      <c r="D257" s="142" t="s">
        <v>41</v>
      </c>
      <c r="E257" s="142">
        <v>2564</v>
      </c>
      <c r="F257" s="142" t="s">
        <v>136</v>
      </c>
      <c r="G257" s="143" t="s">
        <v>316</v>
      </c>
      <c r="H257" s="142" t="s">
        <v>732</v>
      </c>
      <c r="I257" s="142" t="s">
        <v>61</v>
      </c>
      <c r="J257" s="142" t="str">
        <f>VLOOKUP(I257,'[1]ตัวย่อ(ต่อท้าย)'!$B$2:$C$515,2,FALSE)</f>
        <v>ยผ.</v>
      </c>
      <c r="K257" s="142" t="s">
        <v>62</v>
      </c>
      <c r="L257" s="143" t="s">
        <v>2573</v>
      </c>
      <c r="M257" s="143" t="str">
        <f t="shared" si="7"/>
        <v>v3_050602V01</v>
      </c>
      <c r="N257" s="144" t="s">
        <v>1937</v>
      </c>
      <c r="O257" s="144" t="s">
        <v>2943</v>
      </c>
      <c r="P257" s="144"/>
      <c r="Q257" s="142" t="s">
        <v>2592</v>
      </c>
      <c r="R257" s="142" t="s">
        <v>412</v>
      </c>
    </row>
    <row r="258" spans="1:18">
      <c r="A258" s="141" t="s">
        <v>733</v>
      </c>
      <c r="B258" s="164" t="str">
        <f t="shared" si="6"/>
        <v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v>
      </c>
      <c r="C258" s="142" t="s">
        <v>734</v>
      </c>
      <c r="D258" s="142" t="s">
        <v>41</v>
      </c>
      <c r="E258" s="142">
        <v>2564</v>
      </c>
      <c r="F258" s="142" t="s">
        <v>136</v>
      </c>
      <c r="G258" s="143" t="s">
        <v>316</v>
      </c>
      <c r="H258" s="142" t="s">
        <v>732</v>
      </c>
      <c r="I258" s="142" t="s">
        <v>61</v>
      </c>
      <c r="J258" s="142" t="str">
        <f>VLOOKUP(I258,'[1]ตัวย่อ(ต่อท้าย)'!$B$2:$C$515,2,FALSE)</f>
        <v>ยผ.</v>
      </c>
      <c r="K258" s="142" t="s">
        <v>62</v>
      </c>
      <c r="L258" s="143" t="s">
        <v>2573</v>
      </c>
      <c r="M258" s="143" t="str">
        <f t="shared" si="7"/>
        <v>v3_050602V03</v>
      </c>
      <c r="N258" s="144" t="s">
        <v>1944</v>
      </c>
      <c r="O258" s="144" t="s">
        <v>2943</v>
      </c>
      <c r="P258" s="144"/>
      <c r="Q258" s="142" t="s">
        <v>2593</v>
      </c>
      <c r="R258" s="142" t="s">
        <v>505</v>
      </c>
    </row>
    <row r="259" spans="1:18">
      <c r="A259" s="141" t="s">
        <v>729</v>
      </c>
      <c r="B259" s="164" t="str">
        <f t="shared" si="6"/>
        <v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v>
      </c>
      <c r="C259" s="142" t="s">
        <v>730</v>
      </c>
      <c r="D259" s="142" t="s">
        <v>41</v>
      </c>
      <c r="E259" s="142">
        <v>2564</v>
      </c>
      <c r="F259" s="142" t="s">
        <v>136</v>
      </c>
      <c r="G259" s="143" t="s">
        <v>316</v>
      </c>
      <c r="H259" s="142" t="s">
        <v>732</v>
      </c>
      <c r="I259" s="142" t="s">
        <v>61</v>
      </c>
      <c r="J259" s="142" t="str">
        <f>VLOOKUP(I259,'[1]ตัวย่อ(ต่อท้าย)'!$B$2:$C$515,2,FALSE)</f>
        <v>ยผ.</v>
      </c>
      <c r="K259" s="142" t="s">
        <v>62</v>
      </c>
      <c r="L259" s="143" t="s">
        <v>2573</v>
      </c>
      <c r="M259" s="143" t="str">
        <f t="shared" si="7"/>
        <v>v3_050602V01</v>
      </c>
      <c r="N259" s="144" t="s">
        <v>1937</v>
      </c>
      <c r="O259" s="144" t="s">
        <v>2943</v>
      </c>
      <c r="P259" s="144"/>
      <c r="Q259" s="142" t="s">
        <v>2594</v>
      </c>
      <c r="R259" s="142" t="s">
        <v>412</v>
      </c>
    </row>
    <row r="260" spans="1:18">
      <c r="A260" s="141" t="s">
        <v>581</v>
      </c>
      <c r="B260" s="164" t="str">
        <f t="shared" si="6"/>
        <v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v>
      </c>
      <c r="C260" s="142" t="s">
        <v>582</v>
      </c>
      <c r="D260" s="142" t="s">
        <v>41</v>
      </c>
      <c r="E260" s="142">
        <v>2564</v>
      </c>
      <c r="F260" s="142" t="s">
        <v>569</v>
      </c>
      <c r="G260" s="143" t="s">
        <v>316</v>
      </c>
      <c r="H260" s="142" t="s">
        <v>584</v>
      </c>
      <c r="I260" s="142" t="s">
        <v>70</v>
      </c>
      <c r="J260" s="142" t="str">
        <f>VLOOKUP(I260,'[1]ตัวย่อ(ต่อท้าย)'!$B$2:$C$515,2,FALSE)</f>
        <v>สป.กก.</v>
      </c>
      <c r="K260" s="142" t="s">
        <v>47</v>
      </c>
      <c r="L260" s="143" t="s">
        <v>2573</v>
      </c>
      <c r="M260" s="143" t="str">
        <f t="shared" si="7"/>
        <v>v3_050602V01</v>
      </c>
      <c r="N260" s="144" t="s">
        <v>2035</v>
      </c>
      <c r="O260" s="144" t="s">
        <v>2943</v>
      </c>
      <c r="P260" s="144"/>
      <c r="Q260" s="142" t="s">
        <v>2595</v>
      </c>
      <c r="R260" s="142" t="s">
        <v>440</v>
      </c>
    </row>
    <row r="261" spans="1:18">
      <c r="A261" s="141" t="s">
        <v>646</v>
      </c>
      <c r="B261" s="164" t="str">
        <f t="shared" si="6"/>
        <v>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</v>
      </c>
      <c r="C261" s="142" t="s">
        <v>648</v>
      </c>
      <c r="D261" s="142" t="s">
        <v>27</v>
      </c>
      <c r="E261" s="142">
        <v>2564</v>
      </c>
      <c r="F261" s="142" t="s">
        <v>136</v>
      </c>
      <c r="G261" s="143" t="s">
        <v>316</v>
      </c>
      <c r="H261" s="142" t="s">
        <v>650</v>
      </c>
      <c r="I261" s="142" t="s">
        <v>70</v>
      </c>
      <c r="J261" s="142" t="str">
        <f>VLOOKUP(I261,'[1]ตัวย่อ(ต่อท้าย)'!$B$2:$C$515,2,FALSE)</f>
        <v>สป.กก.</v>
      </c>
      <c r="K261" s="142" t="s">
        <v>47</v>
      </c>
      <c r="L261" s="143" t="s">
        <v>2573</v>
      </c>
      <c r="M261" s="143" t="str">
        <f t="shared" si="7"/>
        <v>v3_050602V01</v>
      </c>
      <c r="N261" s="144" t="s">
        <v>1937</v>
      </c>
      <c r="O261" s="144" t="s">
        <v>2943</v>
      </c>
      <c r="P261" s="144"/>
      <c r="Q261" s="142" t="s">
        <v>2596</v>
      </c>
      <c r="R261" s="142" t="s">
        <v>412</v>
      </c>
    </row>
    <row r="262" spans="1:18">
      <c r="A262" s="141" t="s">
        <v>711</v>
      </c>
      <c r="B262" s="164" t="str">
        <f t="shared" si="6"/>
        <v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v>
      </c>
      <c r="C262" s="142" t="s">
        <v>712</v>
      </c>
      <c r="D262" s="142" t="s">
        <v>41</v>
      </c>
      <c r="E262" s="142">
        <v>2564</v>
      </c>
      <c r="F262" s="142" t="s">
        <v>136</v>
      </c>
      <c r="G262" s="143" t="s">
        <v>316</v>
      </c>
      <c r="H262" s="142" t="s">
        <v>714</v>
      </c>
      <c r="I262" s="142" t="s">
        <v>715</v>
      </c>
      <c r="J262" s="142" t="str">
        <f>VLOOKUP(I262,'[1]ตัวย่อ(ต่อท้าย)'!$B$2:$C$515,2,FALSE)</f>
        <v>สป.สธ.</v>
      </c>
      <c r="K262" s="142" t="s">
        <v>716</v>
      </c>
      <c r="L262" s="143" t="s">
        <v>2573</v>
      </c>
      <c r="M262" s="143" t="str">
        <f t="shared" si="7"/>
        <v>v3_050602V01</v>
      </c>
      <c r="N262" s="144" t="s">
        <v>1937</v>
      </c>
      <c r="O262" s="144" t="s">
        <v>2943</v>
      </c>
      <c r="P262" s="144"/>
      <c r="Q262" s="142" t="s">
        <v>2597</v>
      </c>
      <c r="R262" s="142" t="s">
        <v>412</v>
      </c>
    </row>
    <row r="263" spans="1:18">
      <c r="A263" s="141" t="s">
        <v>705</v>
      </c>
      <c r="B263" s="164" t="str">
        <f t="shared" si="6"/>
        <v xml:space="preserve">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 </v>
      </c>
      <c r="C263" s="142" t="s">
        <v>2598</v>
      </c>
      <c r="D263" s="142" t="s">
        <v>41</v>
      </c>
      <c r="E263" s="142">
        <v>2564</v>
      </c>
      <c r="F263" s="142" t="s">
        <v>373</v>
      </c>
      <c r="G263" s="143" t="s">
        <v>316</v>
      </c>
      <c r="H263" s="142" t="s">
        <v>709</v>
      </c>
      <c r="I263" s="142" t="s">
        <v>61</v>
      </c>
      <c r="J263" s="142" t="str">
        <f>VLOOKUP(I263,'[1]ตัวย่อ(ต่อท้าย)'!$B$2:$C$515,2,FALSE)</f>
        <v>ยผ.</v>
      </c>
      <c r="K263" s="142" t="s">
        <v>62</v>
      </c>
      <c r="L263" s="143" t="s">
        <v>2573</v>
      </c>
      <c r="M263" s="143" t="str">
        <f t="shared" si="7"/>
        <v>v3_050602V03</v>
      </c>
      <c r="N263" s="144" t="s">
        <v>1944</v>
      </c>
      <c r="O263" s="144" t="s">
        <v>2943</v>
      </c>
      <c r="P263" s="144"/>
      <c r="Q263" s="142" t="s">
        <v>2599</v>
      </c>
      <c r="R263" s="142" t="s">
        <v>505</v>
      </c>
    </row>
    <row r="264" spans="1:18">
      <c r="A264" s="141" t="s">
        <v>856</v>
      </c>
      <c r="B264" s="164" t="str">
        <f t="shared" si="6"/>
        <v>โครงการส่งเสริมการท่องเที่ยวเพิ่มมูลค่าเชื่อมโยงธรรมชาติและเศรษฐกิจท้องถิ่น</v>
      </c>
      <c r="C264" s="142" t="s">
        <v>852</v>
      </c>
      <c r="D264" s="142" t="s">
        <v>41</v>
      </c>
      <c r="E264" s="142">
        <v>2564</v>
      </c>
      <c r="F264" s="142" t="s">
        <v>136</v>
      </c>
      <c r="G264" s="143" t="s">
        <v>316</v>
      </c>
      <c r="H264" s="142" t="s">
        <v>858</v>
      </c>
      <c r="I264" s="142" t="s">
        <v>756</v>
      </c>
      <c r="J264" s="142" t="str">
        <f>VLOOKUP(I264,'[1]ตัวย่อ(ต่อท้าย)'!$B$2:$C$515,2,FALSE)</f>
        <v>อส.</v>
      </c>
      <c r="K264" s="142" t="s">
        <v>166</v>
      </c>
      <c r="L264" s="143" t="s">
        <v>2573</v>
      </c>
      <c r="M264" s="143" t="str">
        <f t="shared" si="7"/>
        <v>v3_050602V03</v>
      </c>
      <c r="N264" s="144" t="s">
        <v>2051</v>
      </c>
      <c r="O264" s="144" t="s">
        <v>2943</v>
      </c>
      <c r="P264" s="144"/>
      <c r="Q264" s="142" t="s">
        <v>2600</v>
      </c>
      <c r="R264" s="142" t="s">
        <v>419</v>
      </c>
    </row>
    <row r="265" spans="1:18">
      <c r="A265" s="141" t="s">
        <v>752</v>
      </c>
      <c r="B265" s="164" t="str">
        <f t="shared" si="6"/>
        <v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v>
      </c>
      <c r="C265" s="142" t="s">
        <v>753</v>
      </c>
      <c r="D265" s="142" t="s">
        <v>41</v>
      </c>
      <c r="E265" s="142">
        <v>2564</v>
      </c>
      <c r="F265" s="142" t="s">
        <v>136</v>
      </c>
      <c r="G265" s="143" t="s">
        <v>316</v>
      </c>
      <c r="H265" s="142" t="s">
        <v>755</v>
      </c>
      <c r="I265" s="142" t="s">
        <v>756</v>
      </c>
      <c r="J265" s="142" t="str">
        <f>VLOOKUP(I265,'[1]ตัวย่อ(ต่อท้าย)'!$B$2:$C$515,2,FALSE)</f>
        <v>อส.</v>
      </c>
      <c r="K265" s="142" t="s">
        <v>166</v>
      </c>
      <c r="L265" s="143" t="s">
        <v>2573</v>
      </c>
      <c r="M265" s="143" t="str">
        <f t="shared" si="7"/>
        <v>v3_050602V02</v>
      </c>
      <c r="N265" s="144" t="s">
        <v>1985</v>
      </c>
      <c r="O265" s="144" t="s">
        <v>2943</v>
      </c>
      <c r="P265" s="144"/>
      <c r="Q265" s="142" t="s">
        <v>2601</v>
      </c>
      <c r="R265" s="142" t="s">
        <v>428</v>
      </c>
    </row>
    <row r="266" spans="1:18">
      <c r="A266" s="141" t="s">
        <v>723</v>
      </c>
      <c r="B266" s="164" t="str">
        <f t="shared" ref="B266:B329" si="8">HYPERLINK(Q266,C266)</f>
        <v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v>
      </c>
      <c r="C266" s="142" t="s">
        <v>724</v>
      </c>
      <c r="D266" s="142" t="s">
        <v>27</v>
      </c>
      <c r="E266" s="142">
        <v>2564</v>
      </c>
      <c r="F266" s="142" t="s">
        <v>136</v>
      </c>
      <c r="G266" s="143" t="s">
        <v>316</v>
      </c>
      <c r="H266" s="142" t="s">
        <v>726</v>
      </c>
      <c r="I266" s="142" t="s">
        <v>727</v>
      </c>
      <c r="J266" s="142" t="str">
        <f>VLOOKUP(I266,'[1]ตัวย่อ(ต่อท้าย)'!$B$2:$C$515,2,FALSE)</f>
        <v>ทช.</v>
      </c>
      <c r="K266" s="142" t="s">
        <v>166</v>
      </c>
      <c r="L266" s="143" t="s">
        <v>2573</v>
      </c>
      <c r="M266" s="143" t="str">
        <f t="shared" ref="M266:M329" si="9">LEFT(N266,12)</f>
        <v>v3_050602V01</v>
      </c>
      <c r="N266" s="144" t="s">
        <v>1937</v>
      </c>
      <c r="O266" s="144" t="s">
        <v>2943</v>
      </c>
      <c r="P266" s="144"/>
      <c r="Q266" s="142" t="s">
        <v>2602</v>
      </c>
      <c r="R266" s="142" t="s">
        <v>412</v>
      </c>
    </row>
    <row r="267" spans="1:18">
      <c r="A267" s="141" t="s">
        <v>554</v>
      </c>
      <c r="B267" s="164" t="str">
        <f t="shared" si="8"/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C267" s="142" t="s">
        <v>555</v>
      </c>
      <c r="D267" s="142" t="s">
        <v>27</v>
      </c>
      <c r="E267" s="142">
        <v>2564</v>
      </c>
      <c r="F267" s="142" t="s">
        <v>136</v>
      </c>
      <c r="G267" s="143" t="s">
        <v>316</v>
      </c>
      <c r="H267" s="142" t="s">
        <v>557</v>
      </c>
      <c r="I267" s="142" t="s">
        <v>61</v>
      </c>
      <c r="J267" s="142" t="str">
        <f>VLOOKUP(I267,'[1]ตัวย่อ(ต่อท้าย)'!$B$2:$C$515,2,FALSE)</f>
        <v>ยผ.</v>
      </c>
      <c r="K267" s="142" t="s">
        <v>62</v>
      </c>
      <c r="L267" s="143" t="s">
        <v>2573</v>
      </c>
      <c r="M267" s="143" t="str">
        <f t="shared" si="9"/>
        <v>v3_050602V03</v>
      </c>
      <c r="N267" s="144" t="s">
        <v>1944</v>
      </c>
      <c r="O267" s="144" t="s">
        <v>2943</v>
      </c>
      <c r="P267" s="144"/>
      <c r="Q267" s="142" t="s">
        <v>2603</v>
      </c>
      <c r="R267" s="142" t="s">
        <v>505</v>
      </c>
    </row>
    <row r="268" spans="1:18">
      <c r="A268" s="141" t="s">
        <v>770</v>
      </c>
      <c r="B268" s="164" t="str">
        <f t="shared" si="8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v>
      </c>
      <c r="C268" s="142" t="s">
        <v>771</v>
      </c>
      <c r="D268" s="142" t="s">
        <v>41</v>
      </c>
      <c r="E268" s="142">
        <v>2564</v>
      </c>
      <c r="F268" s="142" t="s">
        <v>136</v>
      </c>
      <c r="G268" s="143" t="s">
        <v>316</v>
      </c>
      <c r="H268" s="142"/>
      <c r="I268" s="142" t="s">
        <v>2953</v>
      </c>
      <c r="J268" s="142" t="str">
        <f>VLOOKUP(I268,'[1]ตัวย่อ(ต่อท้าย)'!$B$2:$C$515,2,FALSE)</f>
        <v>เชียงราย</v>
      </c>
      <c r="K268" s="142" t="s">
        <v>293</v>
      </c>
      <c r="L268" s="143" t="s">
        <v>2573</v>
      </c>
      <c r="M268" s="143" t="str">
        <f t="shared" si="9"/>
        <v>v3_050602V02</v>
      </c>
      <c r="N268" s="144" t="s">
        <v>1985</v>
      </c>
      <c r="O268" s="144" t="s">
        <v>2943</v>
      </c>
      <c r="P268" s="144"/>
      <c r="Q268" s="142" t="s">
        <v>2604</v>
      </c>
      <c r="R268" s="142" t="s">
        <v>428</v>
      </c>
    </row>
    <row r="269" spans="1:18">
      <c r="A269" s="141" t="s">
        <v>766</v>
      </c>
      <c r="B269" s="164" t="str">
        <f t="shared" si="8"/>
        <v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v>
      </c>
      <c r="C269" s="142" t="s">
        <v>767</v>
      </c>
      <c r="D269" s="142" t="s">
        <v>41</v>
      </c>
      <c r="E269" s="142">
        <v>2564</v>
      </c>
      <c r="F269" s="142" t="s">
        <v>136</v>
      </c>
      <c r="G269" s="143" t="s">
        <v>316</v>
      </c>
      <c r="H269" s="142"/>
      <c r="I269" s="142" t="s">
        <v>2953</v>
      </c>
      <c r="J269" s="142" t="str">
        <f>VLOOKUP(I269,'[1]ตัวย่อ(ต่อท้าย)'!$B$2:$C$515,2,FALSE)</f>
        <v>เชียงราย</v>
      </c>
      <c r="K269" s="142" t="s">
        <v>293</v>
      </c>
      <c r="L269" s="143" t="s">
        <v>2573</v>
      </c>
      <c r="M269" s="143" t="str">
        <f t="shared" si="9"/>
        <v>v3_050602V03</v>
      </c>
      <c r="N269" s="144" t="s">
        <v>2051</v>
      </c>
      <c r="O269" s="144" t="s">
        <v>2943</v>
      </c>
      <c r="P269" s="144"/>
      <c r="Q269" s="142" t="s">
        <v>2605</v>
      </c>
      <c r="R269" s="142" t="s">
        <v>419</v>
      </c>
    </row>
    <row r="270" spans="1:18">
      <c r="A270" s="141" t="s">
        <v>851</v>
      </c>
      <c r="B270" s="164" t="str">
        <f t="shared" si="8"/>
        <v>โครงการส่งเสริมการท่องเที่ยวเพิ่มมูลค่าเชื่อมโยงธรรมชาติและเศรษฐกิจท้องถิ่น</v>
      </c>
      <c r="C270" s="142" t="s">
        <v>852</v>
      </c>
      <c r="D270" s="142" t="s">
        <v>41</v>
      </c>
      <c r="E270" s="142">
        <v>2564</v>
      </c>
      <c r="F270" s="142" t="s">
        <v>373</v>
      </c>
      <c r="G270" s="143" t="s">
        <v>316</v>
      </c>
      <c r="H270" s="142"/>
      <c r="I270" s="142" t="s">
        <v>2955</v>
      </c>
      <c r="J270" s="142" t="str">
        <f>VLOOKUP(I270,'[1]ตัวย่อ(ต่อท้าย)'!$B$2:$C$515,2,FALSE)</f>
        <v>เชียงใหม่</v>
      </c>
      <c r="K270" s="142" t="s">
        <v>293</v>
      </c>
      <c r="L270" s="143" t="s">
        <v>2573</v>
      </c>
      <c r="M270" s="143" t="str">
        <f t="shared" si="9"/>
        <v>v3_050602V01</v>
      </c>
      <c r="N270" s="144" t="s">
        <v>2035</v>
      </c>
      <c r="O270" s="144" t="s">
        <v>2943</v>
      </c>
      <c r="P270" s="144"/>
      <c r="Q270" s="142" t="s">
        <v>2606</v>
      </c>
      <c r="R270" s="142" t="s">
        <v>440</v>
      </c>
    </row>
    <row r="271" spans="1:18">
      <c r="A271" s="141" t="s">
        <v>758</v>
      </c>
      <c r="B271" s="164" t="str">
        <f t="shared" si="8"/>
        <v>โครงการพัฒนาแหล่งท่องเที่ยวจังหวัดอุบลราชธานี</v>
      </c>
      <c r="C271" s="142" t="s">
        <v>759</v>
      </c>
      <c r="D271" s="142" t="s">
        <v>41</v>
      </c>
      <c r="E271" s="142">
        <v>2564</v>
      </c>
      <c r="F271" s="142" t="s">
        <v>136</v>
      </c>
      <c r="G271" s="143" t="s">
        <v>316</v>
      </c>
      <c r="H271" s="142" t="s">
        <v>761</v>
      </c>
      <c r="I271" s="142" t="s">
        <v>100</v>
      </c>
      <c r="J271" s="142" t="str">
        <f>VLOOKUP(I271,'[1]ตัวย่อ(ต่อท้าย)'!$B$2:$C$515,2,FALSE)</f>
        <v>ทช.</v>
      </c>
      <c r="K271" s="142" t="s">
        <v>101</v>
      </c>
      <c r="L271" s="143" t="s">
        <v>2573</v>
      </c>
      <c r="M271" s="143" t="str">
        <f t="shared" si="9"/>
        <v>v3_050602V01</v>
      </c>
      <c r="N271" s="144" t="s">
        <v>2035</v>
      </c>
      <c r="O271" s="144" t="s">
        <v>2943</v>
      </c>
      <c r="P271" s="144"/>
      <c r="Q271" s="142" t="s">
        <v>2607</v>
      </c>
      <c r="R271" s="142" t="s">
        <v>440</v>
      </c>
    </row>
    <row r="272" spans="1:18">
      <c r="A272" s="141" t="s">
        <v>691</v>
      </c>
      <c r="B272" s="164" t="s">
        <v>693</v>
      </c>
      <c r="C272" s="142" t="s">
        <v>693</v>
      </c>
      <c r="D272" s="142" t="s">
        <v>41</v>
      </c>
      <c r="E272" s="142">
        <v>2564</v>
      </c>
      <c r="F272" s="142" t="s">
        <v>136</v>
      </c>
      <c r="G272" s="143" t="s">
        <v>316</v>
      </c>
      <c r="H272" s="142" t="s">
        <v>695</v>
      </c>
      <c r="I272" s="142" t="s">
        <v>100</v>
      </c>
      <c r="J272" s="142" t="str">
        <f>VLOOKUP(I272,'[1]ตัวย่อ(ต่อท้าย)'!$B$2:$C$515,2,FALSE)</f>
        <v>ทช.</v>
      </c>
      <c r="K272" s="142" t="s">
        <v>101</v>
      </c>
      <c r="L272" s="143" t="s">
        <v>2573</v>
      </c>
      <c r="M272" s="143" t="str">
        <f t="shared" si="9"/>
        <v>v3_050602V02</v>
      </c>
      <c r="N272" s="144" t="s">
        <v>1985</v>
      </c>
      <c r="O272" s="144" t="s">
        <v>2943</v>
      </c>
      <c r="P272" s="144"/>
      <c r="Q272" s="142" t="s">
        <v>2608</v>
      </c>
      <c r="R272" s="142" t="s">
        <v>428</v>
      </c>
    </row>
    <row r="273" spans="1:18">
      <c r="A273" s="141" t="s">
        <v>892</v>
      </c>
      <c r="B273" s="164" t="str">
        <f t="shared" si="8"/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v>
      </c>
      <c r="C273" s="142" t="s">
        <v>893</v>
      </c>
      <c r="D273" s="142" t="s">
        <v>41</v>
      </c>
      <c r="E273" s="142">
        <v>2564</v>
      </c>
      <c r="F273" s="142" t="s">
        <v>608</v>
      </c>
      <c r="G273" s="143" t="s">
        <v>890</v>
      </c>
      <c r="H273" s="142" t="s">
        <v>891</v>
      </c>
      <c r="I273" s="142" t="s">
        <v>100</v>
      </c>
      <c r="J273" s="142" t="str">
        <f>VLOOKUP(I273,'[1]ตัวย่อ(ต่อท้าย)'!$B$2:$C$515,2,FALSE)</f>
        <v>ทช.</v>
      </c>
      <c r="K273" s="142" t="s">
        <v>101</v>
      </c>
      <c r="L273" s="143" t="s">
        <v>2573</v>
      </c>
      <c r="M273" s="143" t="str">
        <f t="shared" si="9"/>
        <v>v3_050602V01</v>
      </c>
      <c r="N273" s="144" t="s">
        <v>2035</v>
      </c>
      <c r="O273" s="144" t="s">
        <v>2943</v>
      </c>
      <c r="P273" s="144"/>
      <c r="Q273" s="142" t="s">
        <v>2609</v>
      </c>
      <c r="R273" s="142" t="s">
        <v>440</v>
      </c>
    </row>
    <row r="274" spans="1:18">
      <c r="A274" s="141" t="s">
        <v>887</v>
      </c>
      <c r="B274" s="164" t="str">
        <f t="shared" si="8"/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v>
      </c>
      <c r="C274" s="142" t="s">
        <v>888</v>
      </c>
      <c r="D274" s="142" t="s">
        <v>41</v>
      </c>
      <c r="E274" s="142">
        <v>2564</v>
      </c>
      <c r="F274" s="142" t="s">
        <v>608</v>
      </c>
      <c r="G274" s="143" t="s">
        <v>890</v>
      </c>
      <c r="H274" s="142" t="s">
        <v>891</v>
      </c>
      <c r="I274" s="142" t="s">
        <v>100</v>
      </c>
      <c r="J274" s="142" t="str">
        <f>VLOOKUP(I274,'[1]ตัวย่อ(ต่อท้าย)'!$B$2:$C$515,2,FALSE)</f>
        <v>ทช.</v>
      </c>
      <c r="K274" s="142" t="s">
        <v>101</v>
      </c>
      <c r="L274" s="143" t="s">
        <v>2573</v>
      </c>
      <c r="M274" s="143" t="str">
        <f t="shared" si="9"/>
        <v>v3_050602V01</v>
      </c>
      <c r="N274" s="144" t="s">
        <v>2035</v>
      </c>
      <c r="O274" s="144" t="s">
        <v>2943</v>
      </c>
      <c r="P274" s="144"/>
      <c r="Q274" s="142" t="s">
        <v>2610</v>
      </c>
      <c r="R274" s="142" t="s">
        <v>440</v>
      </c>
    </row>
    <row r="275" spans="1:18">
      <c r="A275" s="141" t="s">
        <v>700</v>
      </c>
      <c r="B275" s="164" t="str">
        <f t="shared" si="8"/>
        <v xml:space="preserve">โครงการยกระดับและพัฒนาแหล่งท่องเที่ยวจังหวัดนครพนม </v>
      </c>
      <c r="C275" s="142" t="s">
        <v>2611</v>
      </c>
      <c r="D275" s="142" t="s">
        <v>41</v>
      </c>
      <c r="E275" s="142">
        <v>2564</v>
      </c>
      <c r="F275" s="142" t="s">
        <v>136</v>
      </c>
      <c r="G275" s="143" t="s">
        <v>316</v>
      </c>
      <c r="H275" s="142" t="s">
        <v>703</v>
      </c>
      <c r="I275" s="142" t="s">
        <v>100</v>
      </c>
      <c r="J275" s="142" t="str">
        <f>VLOOKUP(I275,'[1]ตัวย่อ(ต่อท้าย)'!$B$2:$C$515,2,FALSE)</f>
        <v>ทช.</v>
      </c>
      <c r="K275" s="142" t="s">
        <v>101</v>
      </c>
      <c r="L275" s="143" t="s">
        <v>2573</v>
      </c>
      <c r="M275" s="143" t="str">
        <f t="shared" si="9"/>
        <v>v3_050602V01</v>
      </c>
      <c r="N275" s="144" t="s">
        <v>1937</v>
      </c>
      <c r="O275" s="144" t="s">
        <v>2943</v>
      </c>
      <c r="P275" s="144"/>
      <c r="Q275" s="142" t="s">
        <v>2612</v>
      </c>
      <c r="R275" s="142" t="s">
        <v>412</v>
      </c>
    </row>
    <row r="276" spans="1:18">
      <c r="A276" s="141" t="s">
        <v>747</v>
      </c>
      <c r="B276" s="164" t="str">
        <f t="shared" si="8"/>
        <v>พัฒนาเส้นทางเข้าสู่แหล่งท่องเที่ยวน้ำตกหินเพิง</v>
      </c>
      <c r="C276" s="142" t="s">
        <v>748</v>
      </c>
      <c r="D276" s="142" t="s">
        <v>41</v>
      </c>
      <c r="E276" s="142">
        <v>2564</v>
      </c>
      <c r="F276" s="142" t="s">
        <v>136</v>
      </c>
      <c r="G276" s="143" t="s">
        <v>316</v>
      </c>
      <c r="H276" s="142" t="s">
        <v>750</v>
      </c>
      <c r="I276" s="142" t="s">
        <v>100</v>
      </c>
      <c r="J276" s="142" t="str">
        <f>VLOOKUP(I276,'[1]ตัวย่อ(ต่อท้าย)'!$B$2:$C$515,2,FALSE)</f>
        <v>ทช.</v>
      </c>
      <c r="K276" s="142" t="s">
        <v>101</v>
      </c>
      <c r="L276" s="143" t="s">
        <v>2573</v>
      </c>
      <c r="M276" s="143" t="str">
        <f t="shared" si="9"/>
        <v>v3_050602V01</v>
      </c>
      <c r="N276" s="144" t="s">
        <v>2035</v>
      </c>
      <c r="O276" s="144" t="s">
        <v>2943</v>
      </c>
      <c r="P276" s="144"/>
      <c r="Q276" s="142" t="s">
        <v>2613</v>
      </c>
      <c r="R276" s="142" t="s">
        <v>440</v>
      </c>
    </row>
    <row r="277" spans="1:18">
      <c r="A277" s="141" t="s">
        <v>469</v>
      </c>
      <c r="B277" s="164" t="str">
        <f t="shared" si="8"/>
        <v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v>
      </c>
      <c r="C277" s="142" t="s">
        <v>470</v>
      </c>
      <c r="D277" s="142" t="s">
        <v>41</v>
      </c>
      <c r="E277" s="142">
        <v>2564</v>
      </c>
      <c r="F277" s="142" t="s">
        <v>136</v>
      </c>
      <c r="G277" s="143" t="s">
        <v>316</v>
      </c>
      <c r="H277" s="142" t="s">
        <v>472</v>
      </c>
      <c r="I277" s="142" t="s">
        <v>100</v>
      </c>
      <c r="J277" s="142" t="str">
        <f>VLOOKUP(I277,'[1]ตัวย่อ(ต่อท้าย)'!$B$2:$C$515,2,FALSE)</f>
        <v>ทช.</v>
      </c>
      <c r="K277" s="142" t="s">
        <v>101</v>
      </c>
      <c r="L277" s="143" t="s">
        <v>2573</v>
      </c>
      <c r="M277" s="143" t="str">
        <f t="shared" si="9"/>
        <v>v3_050602V01</v>
      </c>
      <c r="N277" s="144" t="s">
        <v>1937</v>
      </c>
      <c r="O277" s="144" t="s">
        <v>2943</v>
      </c>
      <c r="P277" s="144"/>
      <c r="Q277" s="142" t="s">
        <v>2614</v>
      </c>
      <c r="R277" s="142" t="s">
        <v>412</v>
      </c>
    </row>
    <row r="278" spans="1:18">
      <c r="A278" s="141" t="s">
        <v>718</v>
      </c>
      <c r="B278" s="164" t="str">
        <f t="shared" si="8"/>
        <v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v>
      </c>
      <c r="C278" s="142" t="s">
        <v>719</v>
      </c>
      <c r="D278" s="142" t="s">
        <v>41</v>
      </c>
      <c r="E278" s="142">
        <v>2564</v>
      </c>
      <c r="F278" s="142" t="s">
        <v>373</v>
      </c>
      <c r="G278" s="143" t="s">
        <v>316</v>
      </c>
      <c r="H278" s="142" t="s">
        <v>721</v>
      </c>
      <c r="I278" s="142" t="s">
        <v>238</v>
      </c>
      <c r="J278" s="142" t="str">
        <f>VLOOKUP(I278,'[1]ตัวย่อ(ต่อท้าย)'!$B$2:$C$515,2,FALSE)</f>
        <v>ทล.</v>
      </c>
      <c r="K278" s="142" t="s">
        <v>101</v>
      </c>
      <c r="L278" s="143" t="s">
        <v>2573</v>
      </c>
      <c r="M278" s="143" t="str">
        <f t="shared" si="9"/>
        <v>v3_050602V01</v>
      </c>
      <c r="N278" s="144" t="s">
        <v>2035</v>
      </c>
      <c r="O278" s="144" t="s">
        <v>2943</v>
      </c>
      <c r="P278" s="144"/>
      <c r="Q278" s="142" t="s">
        <v>2615</v>
      </c>
      <c r="R278" s="142" t="s">
        <v>440</v>
      </c>
    </row>
    <row r="279" spans="1:18">
      <c r="A279" s="141" t="s">
        <v>670</v>
      </c>
      <c r="B279" s="164" t="str">
        <f t="shared" si="8"/>
        <v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v>
      </c>
      <c r="C279" s="142" t="s">
        <v>671</v>
      </c>
      <c r="D279" s="142" t="s">
        <v>41</v>
      </c>
      <c r="E279" s="142">
        <v>2564</v>
      </c>
      <c r="F279" s="142" t="s">
        <v>373</v>
      </c>
      <c r="G279" s="143" t="s">
        <v>316</v>
      </c>
      <c r="H279" s="142" t="s">
        <v>478</v>
      </c>
      <c r="I279" s="142" t="s">
        <v>238</v>
      </c>
      <c r="J279" s="142" t="str">
        <f>VLOOKUP(I279,'[1]ตัวย่อ(ต่อท้าย)'!$B$2:$C$515,2,FALSE)</f>
        <v>ทล.</v>
      </c>
      <c r="K279" s="142" t="s">
        <v>101</v>
      </c>
      <c r="L279" s="143" t="s">
        <v>2573</v>
      </c>
      <c r="M279" s="143" t="str">
        <f t="shared" si="9"/>
        <v>v3_050602V01</v>
      </c>
      <c r="N279" s="144" t="s">
        <v>1937</v>
      </c>
      <c r="O279" s="144" t="s">
        <v>2943</v>
      </c>
      <c r="P279" s="144"/>
      <c r="Q279" s="142" t="s">
        <v>2616</v>
      </c>
      <c r="R279" s="142" t="s">
        <v>412</v>
      </c>
    </row>
    <row r="280" spans="1:18">
      <c r="A280" s="141" t="s">
        <v>474</v>
      </c>
      <c r="B280" s="164" t="str">
        <f t="shared" si="8"/>
        <v>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v>
      </c>
      <c r="C280" s="142" t="s">
        <v>476</v>
      </c>
      <c r="D280" s="142" t="s">
        <v>41</v>
      </c>
      <c r="E280" s="142">
        <v>2564</v>
      </c>
      <c r="F280" s="142" t="s">
        <v>85</v>
      </c>
      <c r="G280" s="143" t="s">
        <v>373</v>
      </c>
      <c r="H280" s="142" t="s">
        <v>478</v>
      </c>
      <c r="I280" s="142" t="s">
        <v>238</v>
      </c>
      <c r="J280" s="142" t="str">
        <f>VLOOKUP(I280,'[1]ตัวย่อ(ต่อท้าย)'!$B$2:$C$515,2,FALSE)</f>
        <v>ทล.</v>
      </c>
      <c r="K280" s="142" t="s">
        <v>101</v>
      </c>
      <c r="L280" s="143" t="s">
        <v>2573</v>
      </c>
      <c r="M280" s="143" t="str">
        <f t="shared" si="9"/>
        <v>v3_050602V01</v>
      </c>
      <c r="N280" s="144" t="s">
        <v>2035</v>
      </c>
      <c r="O280" s="144" t="s">
        <v>2943</v>
      </c>
      <c r="P280" s="144"/>
      <c r="Q280" s="142" t="s">
        <v>2617</v>
      </c>
      <c r="R280" s="142" t="s">
        <v>440</v>
      </c>
    </row>
    <row r="281" spans="1:18">
      <c r="A281" s="141" t="s">
        <v>479</v>
      </c>
      <c r="B281" s="164" t="s">
        <v>2618</v>
      </c>
      <c r="C281" s="142" t="s">
        <v>2618</v>
      </c>
      <c r="D281" s="142" t="s">
        <v>41</v>
      </c>
      <c r="E281" s="142">
        <v>2564</v>
      </c>
      <c r="F281" s="142" t="s">
        <v>136</v>
      </c>
      <c r="G281" s="143" t="s">
        <v>316</v>
      </c>
      <c r="H281" s="142" t="s">
        <v>269</v>
      </c>
      <c r="I281" s="142" t="s">
        <v>238</v>
      </c>
      <c r="J281" s="142" t="str">
        <f>VLOOKUP(I281,'[1]ตัวย่อ(ต่อท้าย)'!$B$2:$C$515,2,FALSE)</f>
        <v>ทล.</v>
      </c>
      <c r="K281" s="142" t="s">
        <v>101</v>
      </c>
      <c r="L281" s="143" t="s">
        <v>2573</v>
      </c>
      <c r="M281" s="143" t="str">
        <f t="shared" si="9"/>
        <v>v3_050602V01</v>
      </c>
      <c r="N281" s="144" t="s">
        <v>1937</v>
      </c>
      <c r="O281" s="144" t="s">
        <v>2943</v>
      </c>
      <c r="P281" s="144"/>
      <c r="Q281" s="142" t="s">
        <v>2619</v>
      </c>
      <c r="R281" s="142" t="s">
        <v>483</v>
      </c>
    </row>
    <row r="282" spans="1:18">
      <c r="A282" s="141" t="s">
        <v>686</v>
      </c>
      <c r="B282" s="164" t="s">
        <v>687</v>
      </c>
      <c r="C282" s="142" t="s">
        <v>687</v>
      </c>
      <c r="D282" s="142" t="s">
        <v>41</v>
      </c>
      <c r="E282" s="142">
        <v>2564</v>
      </c>
      <c r="F282" s="142" t="s">
        <v>136</v>
      </c>
      <c r="G282" s="143" t="s">
        <v>316</v>
      </c>
      <c r="H282" s="142" t="s">
        <v>689</v>
      </c>
      <c r="I282" s="142" t="s">
        <v>238</v>
      </c>
      <c r="J282" s="142" t="str">
        <f>VLOOKUP(I282,'[1]ตัวย่อ(ต่อท้าย)'!$B$2:$C$515,2,FALSE)</f>
        <v>ทล.</v>
      </c>
      <c r="K282" s="142" t="s">
        <v>101</v>
      </c>
      <c r="L282" s="143" t="s">
        <v>2573</v>
      </c>
      <c r="M282" s="143" t="str">
        <f t="shared" si="9"/>
        <v>v3_050602V01</v>
      </c>
      <c r="N282" s="144" t="s">
        <v>2035</v>
      </c>
      <c r="O282" s="144" t="s">
        <v>2943</v>
      </c>
      <c r="P282" s="144"/>
      <c r="Q282" s="142" t="s">
        <v>2620</v>
      </c>
      <c r="R282" s="142" t="s">
        <v>440</v>
      </c>
    </row>
    <row r="283" spans="1:18">
      <c r="A283" s="141" t="s">
        <v>636</v>
      </c>
      <c r="B283" s="164" t="s">
        <v>638</v>
      </c>
      <c r="C283" s="142" t="s">
        <v>638</v>
      </c>
      <c r="D283" s="142" t="s">
        <v>41</v>
      </c>
      <c r="E283" s="142">
        <v>2564</v>
      </c>
      <c r="F283" s="142" t="s">
        <v>136</v>
      </c>
      <c r="G283" s="143" t="s">
        <v>316</v>
      </c>
      <c r="H283" s="142" t="s">
        <v>299</v>
      </c>
      <c r="I283" s="142" t="s">
        <v>238</v>
      </c>
      <c r="J283" s="142" t="str">
        <f>VLOOKUP(I283,'[1]ตัวย่อ(ต่อท้าย)'!$B$2:$C$515,2,FALSE)</f>
        <v>ทล.</v>
      </c>
      <c r="K283" s="142" t="s">
        <v>101</v>
      </c>
      <c r="L283" s="143" t="s">
        <v>2573</v>
      </c>
      <c r="M283" s="143" t="str">
        <f t="shared" si="9"/>
        <v>v3_050602V01</v>
      </c>
      <c r="N283" s="144" t="s">
        <v>2035</v>
      </c>
      <c r="O283" s="144" t="s">
        <v>2943</v>
      </c>
      <c r="P283" s="144"/>
      <c r="Q283" s="142" t="s">
        <v>2621</v>
      </c>
      <c r="R283" s="142" t="s">
        <v>440</v>
      </c>
    </row>
    <row r="284" spans="1:18">
      <c r="A284" s="141" t="s">
        <v>629</v>
      </c>
      <c r="B284" s="164" t="s">
        <v>631</v>
      </c>
      <c r="C284" s="142" t="s">
        <v>631</v>
      </c>
      <c r="D284" s="142" t="s">
        <v>41</v>
      </c>
      <c r="E284" s="142">
        <v>2564</v>
      </c>
      <c r="F284" s="142" t="s">
        <v>136</v>
      </c>
      <c r="G284" s="143" t="s">
        <v>316</v>
      </c>
      <c r="H284" s="142" t="s">
        <v>299</v>
      </c>
      <c r="I284" s="142" t="s">
        <v>238</v>
      </c>
      <c r="J284" s="142" t="str">
        <f>VLOOKUP(I284,'[1]ตัวย่อ(ต่อท้าย)'!$B$2:$C$515,2,FALSE)</f>
        <v>ทล.</v>
      </c>
      <c r="K284" s="142" t="s">
        <v>101</v>
      </c>
      <c r="L284" s="143" t="s">
        <v>2573</v>
      </c>
      <c r="M284" s="143" t="str">
        <f t="shared" si="9"/>
        <v>v3_050602V01</v>
      </c>
      <c r="N284" s="144" t="s">
        <v>1937</v>
      </c>
      <c r="O284" s="144" t="s">
        <v>2943</v>
      </c>
      <c r="P284" s="144"/>
      <c r="Q284" s="142" t="s">
        <v>2622</v>
      </c>
      <c r="R284" s="142" t="s">
        <v>412</v>
      </c>
    </row>
    <row r="285" spans="1:18">
      <c r="A285" s="141" t="s">
        <v>620</v>
      </c>
      <c r="B285" s="164" t="s">
        <v>622</v>
      </c>
      <c r="C285" s="142" t="s">
        <v>622</v>
      </c>
      <c r="D285" s="142" t="s">
        <v>41</v>
      </c>
      <c r="E285" s="142">
        <v>2564</v>
      </c>
      <c r="F285" s="142" t="s">
        <v>136</v>
      </c>
      <c r="G285" s="143" t="s">
        <v>316</v>
      </c>
      <c r="H285" s="142" t="s">
        <v>299</v>
      </c>
      <c r="I285" s="142" t="s">
        <v>238</v>
      </c>
      <c r="J285" s="142" t="str">
        <f>VLOOKUP(I285,'[1]ตัวย่อ(ต่อท้าย)'!$B$2:$C$515,2,FALSE)</f>
        <v>ทล.</v>
      </c>
      <c r="K285" s="142" t="s">
        <v>101</v>
      </c>
      <c r="L285" s="143" t="s">
        <v>2573</v>
      </c>
      <c r="M285" s="143" t="str">
        <f t="shared" si="9"/>
        <v>v3_050602V01</v>
      </c>
      <c r="N285" s="144" t="s">
        <v>1937</v>
      </c>
      <c r="O285" s="144" t="s">
        <v>2943</v>
      </c>
      <c r="P285" s="144"/>
      <c r="Q285" s="142" t="s">
        <v>2623</v>
      </c>
      <c r="R285" s="142" t="s">
        <v>412</v>
      </c>
    </row>
    <row r="286" spans="1:18">
      <c r="A286" s="141" t="s">
        <v>616</v>
      </c>
      <c r="B286" s="164" t="str">
        <f t="shared" si="8"/>
        <v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</v>
      </c>
      <c r="C286" s="142" t="s">
        <v>618</v>
      </c>
      <c r="D286" s="142" t="s">
        <v>41</v>
      </c>
      <c r="E286" s="142">
        <v>2564</v>
      </c>
      <c r="F286" s="142" t="s">
        <v>136</v>
      </c>
      <c r="G286" s="143" t="s">
        <v>316</v>
      </c>
      <c r="H286" s="142" t="s">
        <v>299</v>
      </c>
      <c r="I286" s="142" t="s">
        <v>238</v>
      </c>
      <c r="J286" s="142" t="str">
        <f>VLOOKUP(I286,'[1]ตัวย่อ(ต่อท้าย)'!$B$2:$C$515,2,FALSE)</f>
        <v>ทล.</v>
      </c>
      <c r="K286" s="142" t="s">
        <v>101</v>
      </c>
      <c r="L286" s="143" t="s">
        <v>2573</v>
      </c>
      <c r="M286" s="143" t="str">
        <f t="shared" si="9"/>
        <v>v3_050602V01</v>
      </c>
      <c r="N286" s="144" t="s">
        <v>1937</v>
      </c>
      <c r="O286" s="144" t="s">
        <v>2943</v>
      </c>
      <c r="P286" s="144"/>
      <c r="Q286" s="142" t="s">
        <v>2624</v>
      </c>
      <c r="R286" s="142" t="s">
        <v>412</v>
      </c>
    </row>
    <row r="287" spans="1:18">
      <c r="A287" s="141" t="s">
        <v>600</v>
      </c>
      <c r="B287" s="164" t="str">
        <f t="shared" si="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</v>
      </c>
      <c r="C287" s="142" t="s">
        <v>602</v>
      </c>
      <c r="D287" s="142" t="s">
        <v>41</v>
      </c>
      <c r="E287" s="142">
        <v>2564</v>
      </c>
      <c r="F287" s="142" t="s">
        <v>136</v>
      </c>
      <c r="G287" s="143" t="s">
        <v>316</v>
      </c>
      <c r="H287" s="142" t="s">
        <v>299</v>
      </c>
      <c r="I287" s="142" t="s">
        <v>238</v>
      </c>
      <c r="J287" s="142" t="str">
        <f>VLOOKUP(I287,'[1]ตัวย่อ(ต่อท้าย)'!$B$2:$C$515,2,FALSE)</f>
        <v>ทล.</v>
      </c>
      <c r="K287" s="142" t="s">
        <v>101</v>
      </c>
      <c r="L287" s="143" t="s">
        <v>2573</v>
      </c>
      <c r="M287" s="143" t="str">
        <f t="shared" si="9"/>
        <v>v3_050602V01</v>
      </c>
      <c r="N287" s="144" t="s">
        <v>1937</v>
      </c>
      <c r="O287" s="144" t="s">
        <v>2943</v>
      </c>
      <c r="P287" s="144"/>
      <c r="Q287" s="142" t="s">
        <v>2625</v>
      </c>
      <c r="R287" s="142" t="s">
        <v>412</v>
      </c>
    </row>
    <row r="288" spans="1:18">
      <c r="A288" s="141" t="s">
        <v>597</v>
      </c>
      <c r="B288" s="164" t="str">
        <f t="shared" si="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v>
      </c>
      <c r="C288" s="142" t="s">
        <v>598</v>
      </c>
      <c r="D288" s="142" t="s">
        <v>41</v>
      </c>
      <c r="E288" s="142">
        <v>2564</v>
      </c>
      <c r="F288" s="142" t="s">
        <v>136</v>
      </c>
      <c r="G288" s="143" t="s">
        <v>316</v>
      </c>
      <c r="H288" s="142" t="s">
        <v>299</v>
      </c>
      <c r="I288" s="142" t="s">
        <v>238</v>
      </c>
      <c r="J288" s="142" t="str">
        <f>VLOOKUP(I288,'[1]ตัวย่อ(ต่อท้าย)'!$B$2:$C$515,2,FALSE)</f>
        <v>ทล.</v>
      </c>
      <c r="K288" s="142" t="s">
        <v>101</v>
      </c>
      <c r="L288" s="143" t="s">
        <v>2573</v>
      </c>
      <c r="M288" s="143" t="str">
        <f t="shared" si="9"/>
        <v>v3_050602V01</v>
      </c>
      <c r="N288" s="144" t="s">
        <v>1937</v>
      </c>
      <c r="O288" s="144" t="s">
        <v>2943</v>
      </c>
      <c r="P288" s="144"/>
      <c r="Q288" s="142" t="s">
        <v>2626</v>
      </c>
      <c r="R288" s="142" t="s">
        <v>412</v>
      </c>
    </row>
    <row r="289" spans="1:18">
      <c r="A289" s="141" t="s">
        <v>593</v>
      </c>
      <c r="B289" s="164" t="str">
        <f t="shared" si="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</v>
      </c>
      <c r="C289" s="142" t="s">
        <v>595</v>
      </c>
      <c r="D289" s="142" t="s">
        <v>41</v>
      </c>
      <c r="E289" s="142">
        <v>2564</v>
      </c>
      <c r="F289" s="142" t="s">
        <v>136</v>
      </c>
      <c r="G289" s="143" t="s">
        <v>316</v>
      </c>
      <c r="H289" s="142" t="s">
        <v>299</v>
      </c>
      <c r="I289" s="142" t="s">
        <v>238</v>
      </c>
      <c r="J289" s="142" t="str">
        <f>VLOOKUP(I289,'[1]ตัวย่อ(ต่อท้าย)'!$B$2:$C$515,2,FALSE)</f>
        <v>ทล.</v>
      </c>
      <c r="K289" s="142" t="s">
        <v>101</v>
      </c>
      <c r="L289" s="143" t="s">
        <v>2573</v>
      </c>
      <c r="M289" s="143" t="str">
        <f t="shared" si="9"/>
        <v>v3_050602V01</v>
      </c>
      <c r="N289" s="144" t="s">
        <v>1937</v>
      </c>
      <c r="O289" s="144" t="s">
        <v>2943</v>
      </c>
      <c r="P289" s="144"/>
      <c r="Q289" s="142" t="s">
        <v>2627</v>
      </c>
      <c r="R289" s="142" t="s">
        <v>412</v>
      </c>
    </row>
    <row r="290" spans="1:18">
      <c r="A290" s="141" t="s">
        <v>589</v>
      </c>
      <c r="B290" s="164" t="str">
        <f t="shared" si="8"/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</v>
      </c>
      <c r="C290" s="142" t="s">
        <v>591</v>
      </c>
      <c r="D290" s="142" t="s">
        <v>41</v>
      </c>
      <c r="E290" s="142">
        <v>2564</v>
      </c>
      <c r="F290" s="142" t="s">
        <v>136</v>
      </c>
      <c r="G290" s="143" t="s">
        <v>316</v>
      </c>
      <c r="H290" s="142" t="s">
        <v>299</v>
      </c>
      <c r="I290" s="142" t="s">
        <v>238</v>
      </c>
      <c r="J290" s="142" t="str">
        <f>VLOOKUP(I290,'[1]ตัวย่อ(ต่อท้าย)'!$B$2:$C$515,2,FALSE)</f>
        <v>ทล.</v>
      </c>
      <c r="K290" s="142" t="s">
        <v>101</v>
      </c>
      <c r="L290" s="143" t="s">
        <v>2573</v>
      </c>
      <c r="M290" s="143" t="str">
        <f t="shared" si="9"/>
        <v>v3_050602V01</v>
      </c>
      <c r="N290" s="144" t="s">
        <v>1937</v>
      </c>
      <c r="O290" s="144" t="s">
        <v>2943</v>
      </c>
      <c r="P290" s="144"/>
      <c r="Q290" s="142" t="s">
        <v>2628</v>
      </c>
      <c r="R290" s="142" t="s">
        <v>412</v>
      </c>
    </row>
    <row r="291" spans="1:18">
      <c r="A291" s="141" t="s">
        <v>585</v>
      </c>
      <c r="B291" s="164" t="str">
        <f t="shared" si="8"/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v>
      </c>
      <c r="C291" s="142" t="s">
        <v>587</v>
      </c>
      <c r="D291" s="142" t="s">
        <v>41</v>
      </c>
      <c r="E291" s="142">
        <v>2564</v>
      </c>
      <c r="F291" s="142" t="s">
        <v>136</v>
      </c>
      <c r="G291" s="143" t="s">
        <v>316</v>
      </c>
      <c r="H291" s="142" t="s">
        <v>299</v>
      </c>
      <c r="I291" s="142" t="s">
        <v>238</v>
      </c>
      <c r="J291" s="142" t="str">
        <f>VLOOKUP(I291,'[1]ตัวย่อ(ต่อท้าย)'!$B$2:$C$515,2,FALSE)</f>
        <v>ทล.</v>
      </c>
      <c r="K291" s="142" t="s">
        <v>101</v>
      </c>
      <c r="L291" s="143" t="s">
        <v>2573</v>
      </c>
      <c r="M291" s="143" t="str">
        <f t="shared" si="9"/>
        <v>v3_050602V01</v>
      </c>
      <c r="N291" s="144" t="s">
        <v>1937</v>
      </c>
      <c r="O291" s="144" t="s">
        <v>2943</v>
      </c>
      <c r="P291" s="144"/>
      <c r="Q291" s="142" t="s">
        <v>2629</v>
      </c>
      <c r="R291" s="142" t="s">
        <v>412</v>
      </c>
    </row>
    <row r="292" spans="1:18">
      <c r="A292" s="141" t="s">
        <v>573</v>
      </c>
      <c r="B292" s="164" t="s">
        <v>2630</v>
      </c>
      <c r="C292" s="142" t="s">
        <v>2630</v>
      </c>
      <c r="D292" s="142" t="s">
        <v>41</v>
      </c>
      <c r="E292" s="142">
        <v>2564</v>
      </c>
      <c r="F292" s="142" t="s">
        <v>177</v>
      </c>
      <c r="G292" s="143" t="s">
        <v>569</v>
      </c>
      <c r="H292" s="142" t="s">
        <v>329</v>
      </c>
      <c r="I292" s="142" t="s">
        <v>238</v>
      </c>
      <c r="J292" s="142" t="str">
        <f>VLOOKUP(I292,'[1]ตัวย่อ(ต่อท้าย)'!$B$2:$C$515,2,FALSE)</f>
        <v>ทล.</v>
      </c>
      <c r="K292" s="142" t="s">
        <v>101</v>
      </c>
      <c r="L292" s="143" t="s">
        <v>2573</v>
      </c>
      <c r="M292" s="143" t="str">
        <f t="shared" si="9"/>
        <v>v3_050602V01</v>
      </c>
      <c r="N292" s="144" t="s">
        <v>2035</v>
      </c>
      <c r="O292" s="144" t="s">
        <v>2943</v>
      </c>
      <c r="P292" s="144"/>
      <c r="Q292" s="142" t="s">
        <v>2631</v>
      </c>
      <c r="R292" s="142" t="s">
        <v>440</v>
      </c>
    </row>
    <row r="293" spans="1:18">
      <c r="A293" s="141" t="s">
        <v>570</v>
      </c>
      <c r="B293" s="164" t="s">
        <v>571</v>
      </c>
      <c r="C293" s="142" t="s">
        <v>571</v>
      </c>
      <c r="D293" s="142" t="s">
        <v>41</v>
      </c>
      <c r="E293" s="142">
        <v>2564</v>
      </c>
      <c r="F293" s="142" t="s">
        <v>177</v>
      </c>
      <c r="G293" s="143" t="s">
        <v>569</v>
      </c>
      <c r="H293" s="142" t="s">
        <v>329</v>
      </c>
      <c r="I293" s="142" t="s">
        <v>238</v>
      </c>
      <c r="J293" s="142" t="str">
        <f>VLOOKUP(I293,'[1]ตัวย่อ(ต่อท้าย)'!$B$2:$C$515,2,FALSE)</f>
        <v>ทล.</v>
      </c>
      <c r="K293" s="142" t="s">
        <v>101</v>
      </c>
      <c r="L293" s="143" t="s">
        <v>2573</v>
      </c>
      <c r="M293" s="143" t="str">
        <f t="shared" si="9"/>
        <v>v3_050602V01</v>
      </c>
      <c r="N293" s="144" t="s">
        <v>1937</v>
      </c>
      <c r="O293" s="144" t="s">
        <v>2943</v>
      </c>
      <c r="P293" s="144"/>
      <c r="Q293" s="142" t="s">
        <v>2632</v>
      </c>
      <c r="R293" s="142" t="s">
        <v>412</v>
      </c>
    </row>
    <row r="294" spans="1:18">
      <c r="A294" s="141" t="s">
        <v>565</v>
      </c>
      <c r="B294" s="164" t="s">
        <v>2633</v>
      </c>
      <c r="C294" s="142" t="s">
        <v>2633</v>
      </c>
      <c r="D294" s="142" t="s">
        <v>41</v>
      </c>
      <c r="E294" s="142">
        <v>2564</v>
      </c>
      <c r="F294" s="142" t="s">
        <v>568</v>
      </c>
      <c r="G294" s="143" t="s">
        <v>569</v>
      </c>
      <c r="H294" s="142" t="s">
        <v>329</v>
      </c>
      <c r="I294" s="142" t="s">
        <v>238</v>
      </c>
      <c r="J294" s="142" t="str">
        <f>VLOOKUP(I294,'[1]ตัวย่อ(ต่อท้าย)'!$B$2:$C$515,2,FALSE)</f>
        <v>ทล.</v>
      </c>
      <c r="K294" s="142" t="s">
        <v>101</v>
      </c>
      <c r="L294" s="143" t="s">
        <v>2573</v>
      </c>
      <c r="M294" s="143" t="str">
        <f t="shared" si="9"/>
        <v>v3_050602V01</v>
      </c>
      <c r="N294" s="144" t="s">
        <v>1937</v>
      </c>
      <c r="O294" s="144" t="s">
        <v>2943</v>
      </c>
      <c r="P294" s="144"/>
      <c r="Q294" s="142" t="s">
        <v>2634</v>
      </c>
      <c r="R294" s="142" t="s">
        <v>412</v>
      </c>
    </row>
    <row r="295" spans="1:18">
      <c r="A295" s="141" t="s">
        <v>681</v>
      </c>
      <c r="B295" s="164" t="s">
        <v>683</v>
      </c>
      <c r="C295" s="142" t="s">
        <v>683</v>
      </c>
      <c r="D295" s="142" t="s">
        <v>41</v>
      </c>
      <c r="E295" s="142">
        <v>2564</v>
      </c>
      <c r="F295" s="142" t="s">
        <v>136</v>
      </c>
      <c r="G295" s="143" t="s">
        <v>316</v>
      </c>
      <c r="H295" s="142" t="s">
        <v>384</v>
      </c>
      <c r="I295" s="142" t="s">
        <v>238</v>
      </c>
      <c r="J295" s="142" t="str">
        <f>VLOOKUP(I295,'[1]ตัวย่อ(ต่อท้าย)'!$B$2:$C$515,2,FALSE)</f>
        <v>ทล.</v>
      </c>
      <c r="K295" s="142" t="s">
        <v>101</v>
      </c>
      <c r="L295" s="143" t="s">
        <v>2573</v>
      </c>
      <c r="M295" s="143" t="str">
        <f t="shared" si="9"/>
        <v>v3_050602V01</v>
      </c>
      <c r="N295" s="144" t="s">
        <v>1937</v>
      </c>
      <c r="O295" s="144" t="s">
        <v>2943</v>
      </c>
      <c r="P295" s="144"/>
      <c r="Q295" s="142" t="s">
        <v>2635</v>
      </c>
      <c r="R295" s="142" t="s">
        <v>412</v>
      </c>
    </row>
    <row r="296" spans="1:18">
      <c r="A296" s="141" t="s">
        <v>678</v>
      </c>
      <c r="B296" s="164" t="str">
        <f t="shared" si="8"/>
        <v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v>
      </c>
      <c r="C296" s="142" t="s">
        <v>679</v>
      </c>
      <c r="D296" s="142" t="s">
        <v>41</v>
      </c>
      <c r="E296" s="142">
        <v>2564</v>
      </c>
      <c r="F296" s="142" t="s">
        <v>568</v>
      </c>
      <c r="G296" s="143" t="s">
        <v>316</v>
      </c>
      <c r="H296" s="142" t="s">
        <v>384</v>
      </c>
      <c r="I296" s="142" t="s">
        <v>238</v>
      </c>
      <c r="J296" s="142" t="str">
        <f>VLOOKUP(I296,'[1]ตัวย่อ(ต่อท้าย)'!$B$2:$C$515,2,FALSE)</f>
        <v>ทล.</v>
      </c>
      <c r="K296" s="142" t="s">
        <v>101</v>
      </c>
      <c r="L296" s="143" t="s">
        <v>2573</v>
      </c>
      <c r="M296" s="143" t="str">
        <f t="shared" si="9"/>
        <v>v3_050602V01</v>
      </c>
      <c r="N296" s="144" t="s">
        <v>1937</v>
      </c>
      <c r="O296" s="144" t="s">
        <v>2943</v>
      </c>
      <c r="P296" s="144"/>
      <c r="Q296" s="142" t="s">
        <v>2636</v>
      </c>
      <c r="R296" s="142" t="s">
        <v>412</v>
      </c>
    </row>
    <row r="297" spans="1:18">
      <c r="A297" s="141" t="s">
        <v>774</v>
      </c>
      <c r="B297" s="164" t="str">
        <f t="shared" si="8"/>
        <v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v>
      </c>
      <c r="C297" s="142" t="s">
        <v>775</v>
      </c>
      <c r="D297" s="142" t="s">
        <v>41</v>
      </c>
      <c r="E297" s="142">
        <v>2564</v>
      </c>
      <c r="F297" s="142" t="s">
        <v>373</v>
      </c>
      <c r="G297" s="143" t="s">
        <v>608</v>
      </c>
      <c r="H297" s="142" t="s">
        <v>777</v>
      </c>
      <c r="I297" s="142" t="s">
        <v>238</v>
      </c>
      <c r="J297" s="142" t="str">
        <f>VLOOKUP(I297,'[1]ตัวย่อ(ต่อท้าย)'!$B$2:$C$515,2,FALSE)</f>
        <v>ทล.</v>
      </c>
      <c r="K297" s="142" t="s">
        <v>101</v>
      </c>
      <c r="L297" s="143" t="s">
        <v>2573</v>
      </c>
      <c r="M297" s="143" t="str">
        <f t="shared" si="9"/>
        <v>v3_050602V03</v>
      </c>
      <c r="N297" s="144" t="s">
        <v>1944</v>
      </c>
      <c r="O297" s="144" t="s">
        <v>2943</v>
      </c>
      <c r="P297" s="144"/>
      <c r="Q297" s="142" t="s">
        <v>2637</v>
      </c>
      <c r="R297" s="142" t="s">
        <v>505</v>
      </c>
    </row>
    <row r="298" spans="1:18">
      <c r="A298" s="141" t="s">
        <v>559</v>
      </c>
      <c r="B298" s="164" t="str">
        <f t="shared" si="8"/>
        <v xml:space="preserve"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 </v>
      </c>
      <c r="C298" s="142" t="s">
        <v>2638</v>
      </c>
      <c r="D298" s="142" t="s">
        <v>41</v>
      </c>
      <c r="E298" s="142">
        <v>2564</v>
      </c>
      <c r="F298" s="142" t="s">
        <v>136</v>
      </c>
      <c r="G298" s="143" t="s">
        <v>316</v>
      </c>
      <c r="H298" s="142" t="s">
        <v>562</v>
      </c>
      <c r="I298" s="142" t="s">
        <v>563</v>
      </c>
      <c r="J298" s="142" t="str">
        <f>VLOOKUP(I298,'[1]ตัวย่อ(ต่อท้าย)'!$B$2:$C$515,2,FALSE)</f>
        <v>ชป.</v>
      </c>
      <c r="K298" s="142" t="s">
        <v>564</v>
      </c>
      <c r="L298" s="143" t="s">
        <v>2573</v>
      </c>
      <c r="M298" s="143" t="str">
        <f t="shared" si="9"/>
        <v>v3_050602V01</v>
      </c>
      <c r="N298" s="144" t="s">
        <v>1937</v>
      </c>
      <c r="O298" s="144" t="s">
        <v>2943</v>
      </c>
      <c r="P298" s="144"/>
      <c r="Q298" s="142" t="s">
        <v>2639</v>
      </c>
      <c r="R298" s="142" t="s">
        <v>412</v>
      </c>
    </row>
    <row r="299" spans="1:18">
      <c r="A299" s="141" t="s">
        <v>676</v>
      </c>
      <c r="B299" s="164" t="str">
        <f t="shared" si="8"/>
        <v>สร้างแหล่งท่องเที่ยวที่มีศักยภาพเป็นแหล่งท่องเที่ยวใหม่</v>
      </c>
      <c r="C299" s="142" t="s">
        <v>674</v>
      </c>
      <c r="D299" s="142" t="s">
        <v>41</v>
      </c>
      <c r="E299" s="142">
        <v>2564</v>
      </c>
      <c r="F299" s="142" t="s">
        <v>136</v>
      </c>
      <c r="G299" s="143" t="s">
        <v>316</v>
      </c>
      <c r="H299" s="142" t="s">
        <v>246</v>
      </c>
      <c r="I299" s="142" t="s">
        <v>61</v>
      </c>
      <c r="J299" s="142" t="str">
        <f>VLOOKUP(I299,'[1]ตัวย่อ(ต่อท้าย)'!$B$2:$C$515,2,FALSE)</f>
        <v>ยผ.</v>
      </c>
      <c r="K299" s="142" t="s">
        <v>62</v>
      </c>
      <c r="L299" s="143" t="s">
        <v>2573</v>
      </c>
      <c r="M299" s="143" t="str">
        <f t="shared" si="9"/>
        <v>v3_050602V03</v>
      </c>
      <c r="N299" s="144" t="s">
        <v>2051</v>
      </c>
      <c r="O299" s="144" t="s">
        <v>2943</v>
      </c>
      <c r="P299" s="144"/>
      <c r="Q299" s="142" t="s">
        <v>2640</v>
      </c>
      <c r="R299" s="142" t="s">
        <v>419</v>
      </c>
    </row>
    <row r="300" spans="1:18">
      <c r="A300" s="141" t="s">
        <v>673</v>
      </c>
      <c r="B300" s="164" t="str">
        <f t="shared" si="8"/>
        <v>สร้างแหล่งท่องเที่ยวที่มีศักยภาพเป็นแหล่งท่องเที่ยวใหม่</v>
      </c>
      <c r="C300" s="142" t="s">
        <v>674</v>
      </c>
      <c r="D300" s="142" t="s">
        <v>66</v>
      </c>
      <c r="E300" s="142">
        <v>2564</v>
      </c>
      <c r="F300" s="142" t="s">
        <v>136</v>
      </c>
      <c r="G300" s="143" t="s">
        <v>316</v>
      </c>
      <c r="H300" s="142" t="s">
        <v>246</v>
      </c>
      <c r="I300" s="142" t="s">
        <v>61</v>
      </c>
      <c r="J300" s="142" t="str">
        <f>VLOOKUP(I300,'[1]ตัวย่อ(ต่อท้าย)'!$B$2:$C$515,2,FALSE)</f>
        <v>ยผ.</v>
      </c>
      <c r="K300" s="142" t="s">
        <v>62</v>
      </c>
      <c r="L300" s="143" t="s">
        <v>2573</v>
      </c>
      <c r="M300" s="143" t="str">
        <f t="shared" si="9"/>
        <v>v3_050602V03</v>
      </c>
      <c r="N300" s="144" t="s">
        <v>2051</v>
      </c>
      <c r="O300" s="144" t="s">
        <v>2943</v>
      </c>
      <c r="P300" s="144"/>
      <c r="Q300" s="142" t="s">
        <v>2641</v>
      </c>
      <c r="R300" s="142" t="s">
        <v>419</v>
      </c>
    </row>
    <row r="301" spans="1:18">
      <c r="A301" s="141" t="s">
        <v>534</v>
      </c>
      <c r="B301" s="164" t="str">
        <f t="shared" si="8"/>
        <v>โครงการพัฒนาแหล่งท่องเที่ยวเชิงนิเวศสีเขียว</v>
      </c>
      <c r="C301" s="142" t="s">
        <v>535</v>
      </c>
      <c r="D301" s="142" t="s">
        <v>41</v>
      </c>
      <c r="E301" s="142">
        <v>2564</v>
      </c>
      <c r="F301" s="142" t="s">
        <v>136</v>
      </c>
      <c r="G301" s="143" t="s">
        <v>316</v>
      </c>
      <c r="H301" s="142" t="s">
        <v>537</v>
      </c>
      <c r="I301" s="142" t="s">
        <v>61</v>
      </c>
      <c r="J301" s="142" t="str">
        <f>VLOOKUP(I301,'[1]ตัวย่อ(ต่อท้าย)'!$B$2:$C$515,2,FALSE)</f>
        <v>ยผ.</v>
      </c>
      <c r="K301" s="142" t="s">
        <v>62</v>
      </c>
      <c r="L301" s="143" t="s">
        <v>2573</v>
      </c>
      <c r="M301" s="143" t="str">
        <f t="shared" si="9"/>
        <v>v3_050602V01</v>
      </c>
      <c r="N301" s="144" t="s">
        <v>1937</v>
      </c>
      <c r="O301" s="144" t="s">
        <v>2943</v>
      </c>
      <c r="P301" s="144"/>
      <c r="Q301" s="142" t="s">
        <v>2642</v>
      </c>
      <c r="R301" s="142" t="s">
        <v>483</v>
      </c>
    </row>
    <row r="302" spans="1:18">
      <c r="A302" s="141" t="s">
        <v>550</v>
      </c>
      <c r="B302" s="164" t="str">
        <f t="shared" si="8"/>
        <v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v>
      </c>
      <c r="C302" s="142" t="s">
        <v>551</v>
      </c>
      <c r="D302" s="142" t="s">
        <v>41</v>
      </c>
      <c r="E302" s="142">
        <v>2564</v>
      </c>
      <c r="F302" s="142" t="s">
        <v>136</v>
      </c>
      <c r="G302" s="143" t="s">
        <v>316</v>
      </c>
      <c r="H302" s="142" t="s">
        <v>193</v>
      </c>
      <c r="I302" s="142" t="s">
        <v>165</v>
      </c>
      <c r="J302" s="142" t="str">
        <f>VLOOKUP(I302,'[1]ตัวย่อ(ต่อท้าย)'!$B$2:$C$515,2,FALSE)</f>
        <v>สป.ทส.</v>
      </c>
      <c r="K302" s="142" t="s">
        <v>166</v>
      </c>
      <c r="L302" s="143" t="s">
        <v>2573</v>
      </c>
      <c r="M302" s="143" t="str">
        <f t="shared" si="9"/>
        <v>v3_050602V01</v>
      </c>
      <c r="N302" s="144" t="s">
        <v>1937</v>
      </c>
      <c r="O302" s="144" t="s">
        <v>2943</v>
      </c>
      <c r="P302" s="144"/>
      <c r="Q302" s="142" t="s">
        <v>2643</v>
      </c>
      <c r="R302" s="142" t="s">
        <v>412</v>
      </c>
    </row>
    <row r="303" spans="1:18">
      <c r="A303" s="141" t="s">
        <v>547</v>
      </c>
      <c r="B303" s="164" t="str">
        <f t="shared" si="8"/>
        <v xml:space="preserve">กิจกรรมแพลอยน้ำพร้อมด่านเก็บเงินค่าบริการทางน้ำ (จุด 2) </v>
      </c>
      <c r="C303" s="142" t="s">
        <v>2644</v>
      </c>
      <c r="D303" s="142" t="s">
        <v>41</v>
      </c>
      <c r="E303" s="142">
        <v>2564</v>
      </c>
      <c r="F303" s="142" t="s">
        <v>136</v>
      </c>
      <c r="G303" s="143" t="s">
        <v>316</v>
      </c>
      <c r="H303" s="142" t="s">
        <v>193</v>
      </c>
      <c r="I303" s="142" t="s">
        <v>165</v>
      </c>
      <c r="J303" s="142" t="str">
        <f>VLOOKUP(I303,'[1]ตัวย่อ(ต่อท้าย)'!$B$2:$C$515,2,FALSE)</f>
        <v>สป.ทส.</v>
      </c>
      <c r="K303" s="142" t="s">
        <v>166</v>
      </c>
      <c r="L303" s="143" t="s">
        <v>2573</v>
      </c>
      <c r="M303" s="143" t="str">
        <f t="shared" si="9"/>
        <v>v3_050602V01</v>
      </c>
      <c r="N303" s="144" t="s">
        <v>1937</v>
      </c>
      <c r="O303" s="144" t="s">
        <v>2943</v>
      </c>
      <c r="P303" s="144"/>
      <c r="Q303" s="142" t="s">
        <v>2645</v>
      </c>
      <c r="R303" s="142" t="s">
        <v>412</v>
      </c>
    </row>
    <row r="304" spans="1:18">
      <c r="A304" s="141" t="s">
        <v>544</v>
      </c>
      <c r="B304" s="164" t="str">
        <f t="shared" si="8"/>
        <v>กิจกรรมแพลอยน้ำพร้อมด่านเก็บเงินค่าบริการทางน้ำ (จุด 1) แหล่งท่องเที่ยวน้ำตกไทรโยคใหญ่</v>
      </c>
      <c r="C304" s="142" t="s">
        <v>545</v>
      </c>
      <c r="D304" s="142" t="s">
        <v>41</v>
      </c>
      <c r="E304" s="142">
        <v>2564</v>
      </c>
      <c r="F304" s="142" t="s">
        <v>136</v>
      </c>
      <c r="G304" s="143" t="s">
        <v>316</v>
      </c>
      <c r="H304" s="142" t="s">
        <v>193</v>
      </c>
      <c r="I304" s="142" t="s">
        <v>165</v>
      </c>
      <c r="J304" s="142" t="str">
        <f>VLOOKUP(I304,'[1]ตัวย่อ(ต่อท้าย)'!$B$2:$C$515,2,FALSE)</f>
        <v>สป.ทส.</v>
      </c>
      <c r="K304" s="142" t="s">
        <v>166</v>
      </c>
      <c r="L304" s="143" t="s">
        <v>2573</v>
      </c>
      <c r="M304" s="143" t="str">
        <f t="shared" si="9"/>
        <v>v3_050602V01</v>
      </c>
      <c r="N304" s="144" t="s">
        <v>1937</v>
      </c>
      <c r="O304" s="144" t="s">
        <v>2943</v>
      </c>
      <c r="P304" s="144"/>
      <c r="Q304" s="142" t="s">
        <v>2646</v>
      </c>
      <c r="R304" s="142" t="s">
        <v>412</v>
      </c>
    </row>
    <row r="305" spans="1:18">
      <c r="A305" s="141" t="s">
        <v>541</v>
      </c>
      <c r="B305" s="164" t="str">
        <f t="shared" si="8"/>
        <v>กิจกรรมปรับปรุงก่อสร้างถนนแอสฟัลท์ติกคอนกรีตสองชั้นอุทยานแห่งชาติไทรโยค</v>
      </c>
      <c r="C305" s="142" t="s">
        <v>542</v>
      </c>
      <c r="D305" s="142" t="s">
        <v>41</v>
      </c>
      <c r="E305" s="142">
        <v>2564</v>
      </c>
      <c r="F305" s="142" t="s">
        <v>136</v>
      </c>
      <c r="G305" s="143" t="s">
        <v>316</v>
      </c>
      <c r="H305" s="142" t="s">
        <v>193</v>
      </c>
      <c r="I305" s="142" t="s">
        <v>165</v>
      </c>
      <c r="J305" s="142" t="str">
        <f>VLOOKUP(I305,'[1]ตัวย่อ(ต่อท้าย)'!$B$2:$C$515,2,FALSE)</f>
        <v>สป.ทส.</v>
      </c>
      <c r="K305" s="142" t="s">
        <v>166</v>
      </c>
      <c r="L305" s="143" t="s">
        <v>2573</v>
      </c>
      <c r="M305" s="143" t="str">
        <f t="shared" si="9"/>
        <v>v3_050602V01</v>
      </c>
      <c r="N305" s="144" t="s">
        <v>1937</v>
      </c>
      <c r="O305" s="144" t="s">
        <v>2943</v>
      </c>
      <c r="P305" s="144"/>
      <c r="Q305" s="142" t="s">
        <v>2647</v>
      </c>
      <c r="R305" s="142" t="s">
        <v>412</v>
      </c>
    </row>
    <row r="306" spans="1:18">
      <c r="A306" s="141" t="s">
        <v>538</v>
      </c>
      <c r="B306" s="164" t="str">
        <f t="shared" si="8"/>
        <v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v>
      </c>
      <c r="C306" s="142" t="s">
        <v>539</v>
      </c>
      <c r="D306" s="142" t="s">
        <v>41</v>
      </c>
      <c r="E306" s="142">
        <v>2564</v>
      </c>
      <c r="F306" s="142" t="s">
        <v>136</v>
      </c>
      <c r="G306" s="143" t="s">
        <v>316</v>
      </c>
      <c r="H306" s="142" t="s">
        <v>193</v>
      </c>
      <c r="I306" s="142" t="s">
        <v>165</v>
      </c>
      <c r="J306" s="142" t="str">
        <f>VLOOKUP(I306,'[1]ตัวย่อ(ต่อท้าย)'!$B$2:$C$515,2,FALSE)</f>
        <v>สป.ทส.</v>
      </c>
      <c r="K306" s="142" t="s">
        <v>166</v>
      </c>
      <c r="L306" s="143" t="s">
        <v>2573</v>
      </c>
      <c r="M306" s="143" t="str">
        <f t="shared" si="9"/>
        <v>v3_050602V01</v>
      </c>
      <c r="N306" s="144" t="s">
        <v>1937</v>
      </c>
      <c r="O306" s="144" t="s">
        <v>2943</v>
      </c>
      <c r="P306" s="144"/>
      <c r="Q306" s="142" t="s">
        <v>2648</v>
      </c>
      <c r="R306" s="142" t="s">
        <v>412</v>
      </c>
    </row>
    <row r="307" spans="1:18">
      <c r="A307" s="141" t="s">
        <v>879</v>
      </c>
      <c r="B307" s="164" t="str">
        <f t="shared" si="8"/>
        <v>โครงการส่งเสริมและพัฒนาศักยภาพเพื่อยกระดับชุมชนเพื่อเข้าสู่มาตรฐาน</v>
      </c>
      <c r="C307" s="142" t="s">
        <v>513</v>
      </c>
      <c r="D307" s="142" t="s">
        <v>41</v>
      </c>
      <c r="E307" s="142">
        <v>2564</v>
      </c>
      <c r="F307" s="142" t="s">
        <v>396</v>
      </c>
      <c r="G307" s="143" t="s">
        <v>59</v>
      </c>
      <c r="H307" s="142" t="s">
        <v>504</v>
      </c>
      <c r="I307" s="142" t="s">
        <v>46</v>
      </c>
      <c r="J307" s="142" t="str">
        <f>VLOOKUP(I307,'[1]ตัวย่อ(ต่อท้าย)'!$B$2:$C$515,2,FALSE)</f>
        <v xml:space="preserve">กทท. </v>
      </c>
      <c r="K307" s="142" t="s">
        <v>47</v>
      </c>
      <c r="L307" s="143" t="s">
        <v>2573</v>
      </c>
      <c r="M307" s="143" t="str">
        <f t="shared" si="9"/>
        <v>v3_050602V03</v>
      </c>
      <c r="N307" s="144" t="s">
        <v>2051</v>
      </c>
      <c r="O307" s="144" t="s">
        <v>2943</v>
      </c>
      <c r="P307" s="144"/>
      <c r="Q307" s="142" t="s">
        <v>2649</v>
      </c>
      <c r="R307" s="142" t="s">
        <v>419</v>
      </c>
    </row>
    <row r="308" spans="1:18">
      <c r="A308" s="141" t="s">
        <v>859</v>
      </c>
      <c r="B308" s="164" t="str">
        <f t="shared" si="8"/>
        <v>โครงการพัฒนาห้องน้ำสาธารณะตามเส้นทางท่องเที่ยวรองรับการท่องเที่ยววิถีใหม่</v>
      </c>
      <c r="C308" s="142" t="s">
        <v>860</v>
      </c>
      <c r="D308" s="142" t="s">
        <v>41</v>
      </c>
      <c r="E308" s="142">
        <v>2564</v>
      </c>
      <c r="F308" s="142" t="s">
        <v>396</v>
      </c>
      <c r="G308" s="143" t="s">
        <v>59</v>
      </c>
      <c r="H308" s="142" t="s">
        <v>504</v>
      </c>
      <c r="I308" s="142" t="s">
        <v>46</v>
      </c>
      <c r="J308" s="142" t="str">
        <f>VLOOKUP(I308,'[1]ตัวย่อ(ต่อท้าย)'!$B$2:$C$515,2,FALSE)</f>
        <v xml:space="preserve">กทท. </v>
      </c>
      <c r="K308" s="142" t="s">
        <v>47</v>
      </c>
      <c r="L308" s="143" t="s">
        <v>2573</v>
      </c>
      <c r="M308" s="143" t="str">
        <f t="shared" si="9"/>
        <v>v3_050602V02</v>
      </c>
      <c r="N308" s="144" t="s">
        <v>1985</v>
      </c>
      <c r="O308" s="144" t="s">
        <v>2943</v>
      </c>
      <c r="P308" s="144"/>
      <c r="Q308" s="142" t="s">
        <v>2650</v>
      </c>
      <c r="R308" s="142" t="s">
        <v>428</v>
      </c>
    </row>
    <row r="309" spans="1:18">
      <c r="A309" s="141" t="s">
        <v>526</v>
      </c>
      <c r="B309" s="164" t="str">
        <f t="shared" si="8"/>
        <v>โครงการจัดฝึกอบรมเชิงปฏิบัติการด้านการตรวจประเมินและรับรองมาตรฐานการท่องเที่ยวไทย</v>
      </c>
      <c r="C309" s="142" t="s">
        <v>527</v>
      </c>
      <c r="D309" s="142" t="s">
        <v>41</v>
      </c>
      <c r="E309" s="142">
        <v>2564</v>
      </c>
      <c r="F309" s="142" t="s">
        <v>136</v>
      </c>
      <c r="G309" s="143" t="s">
        <v>316</v>
      </c>
      <c r="H309" s="142" t="s">
        <v>504</v>
      </c>
      <c r="I309" s="142" t="s">
        <v>46</v>
      </c>
      <c r="J309" s="142" t="str">
        <f>VLOOKUP(I309,'[1]ตัวย่อ(ต่อท้าย)'!$B$2:$C$515,2,FALSE)</f>
        <v xml:space="preserve">กทท. </v>
      </c>
      <c r="K309" s="142" t="s">
        <v>47</v>
      </c>
      <c r="L309" s="143" t="s">
        <v>2573</v>
      </c>
      <c r="M309" s="143" t="str">
        <f t="shared" si="9"/>
        <v>v3_050602V02</v>
      </c>
      <c r="N309" s="144" t="s">
        <v>1973</v>
      </c>
      <c r="O309" s="144" t="s">
        <v>2943</v>
      </c>
      <c r="P309" s="144"/>
      <c r="Q309" s="142" t="s">
        <v>2651</v>
      </c>
      <c r="R309" s="142" t="s">
        <v>516</v>
      </c>
    </row>
    <row r="310" spans="1:18">
      <c r="A310" s="141" t="s">
        <v>523</v>
      </c>
      <c r="B310" s="164" t="str">
        <f t="shared" si="8"/>
        <v>โครงการตรวจประเมินและรับรองมาตรฐานการท่องเที่ยวโฮมสเตย์ไทย</v>
      </c>
      <c r="C310" s="142" t="s">
        <v>524</v>
      </c>
      <c r="D310" s="142" t="s">
        <v>41</v>
      </c>
      <c r="E310" s="142">
        <v>2564</v>
      </c>
      <c r="F310" s="142" t="s">
        <v>136</v>
      </c>
      <c r="G310" s="143" t="s">
        <v>316</v>
      </c>
      <c r="H310" s="142" t="s">
        <v>504</v>
      </c>
      <c r="I310" s="142" t="s">
        <v>46</v>
      </c>
      <c r="J310" s="142" t="str">
        <f>VLOOKUP(I310,'[1]ตัวย่อ(ต่อท้าย)'!$B$2:$C$515,2,FALSE)</f>
        <v xml:space="preserve">กทท. </v>
      </c>
      <c r="K310" s="142" t="s">
        <v>47</v>
      </c>
      <c r="L310" s="143" t="s">
        <v>2573</v>
      </c>
      <c r="M310" s="143" t="str">
        <f t="shared" si="9"/>
        <v>v3_050602V02</v>
      </c>
      <c r="N310" s="144" t="s">
        <v>1973</v>
      </c>
      <c r="O310" s="144" t="s">
        <v>2943</v>
      </c>
      <c r="P310" s="144"/>
      <c r="Q310" s="142" t="s">
        <v>2652</v>
      </c>
      <c r="R310" s="142" t="s">
        <v>516</v>
      </c>
    </row>
    <row r="311" spans="1:18">
      <c r="A311" s="141" t="s">
        <v>520</v>
      </c>
      <c r="B311" s="164" t="str">
        <f t="shared" si="8"/>
        <v xml:space="preserve">โครงการจัดทำฐานข้อมูลภาคบริการด้านการท่องเที่ยวเพื่อพัฒนาศักยภาพ และยกระดับเข้าสู่มาตรฐาน </v>
      </c>
      <c r="C311" s="142" t="s">
        <v>2653</v>
      </c>
      <c r="D311" s="142" t="s">
        <v>41</v>
      </c>
      <c r="E311" s="142">
        <v>2564</v>
      </c>
      <c r="F311" s="142" t="s">
        <v>136</v>
      </c>
      <c r="G311" s="143" t="s">
        <v>316</v>
      </c>
      <c r="H311" s="142" t="s">
        <v>504</v>
      </c>
      <c r="I311" s="142" t="s">
        <v>46</v>
      </c>
      <c r="J311" s="142" t="str">
        <f>VLOOKUP(I311,'[1]ตัวย่อ(ต่อท้าย)'!$B$2:$C$515,2,FALSE)</f>
        <v xml:space="preserve">กทท. </v>
      </c>
      <c r="K311" s="142" t="s">
        <v>47</v>
      </c>
      <c r="L311" s="143" t="s">
        <v>2573</v>
      </c>
      <c r="M311" s="143" t="str">
        <f t="shared" si="9"/>
        <v>v3_050602V01</v>
      </c>
      <c r="N311" s="144" t="s">
        <v>2035</v>
      </c>
      <c r="O311" s="144" t="s">
        <v>2943</v>
      </c>
      <c r="P311" s="144"/>
      <c r="Q311" s="142" t="s">
        <v>2654</v>
      </c>
      <c r="R311" s="142" t="s">
        <v>440</v>
      </c>
    </row>
    <row r="312" spans="1:18">
      <c r="A312" s="141" t="s">
        <v>512</v>
      </c>
      <c r="B312" s="164" t="str">
        <f t="shared" si="8"/>
        <v>โครงการส่งเสริมและพัฒนาศักยภาพเพื่อยกระดับชุมชนเพื่อเข้าสู่มาตรฐาน</v>
      </c>
      <c r="C312" s="142" t="s">
        <v>513</v>
      </c>
      <c r="D312" s="142" t="s">
        <v>41</v>
      </c>
      <c r="E312" s="142">
        <v>2564</v>
      </c>
      <c r="F312" s="142" t="s">
        <v>136</v>
      </c>
      <c r="G312" s="143" t="s">
        <v>316</v>
      </c>
      <c r="H312" s="142" t="s">
        <v>504</v>
      </c>
      <c r="I312" s="142" t="s">
        <v>46</v>
      </c>
      <c r="J312" s="142" t="str">
        <f>VLOOKUP(I312,'[1]ตัวย่อ(ต่อท้าย)'!$B$2:$C$515,2,FALSE)</f>
        <v xml:space="preserve">กทท. </v>
      </c>
      <c r="K312" s="142" t="s">
        <v>47</v>
      </c>
      <c r="L312" s="143" t="s">
        <v>2573</v>
      </c>
      <c r="M312" s="143" t="str">
        <f t="shared" si="9"/>
        <v>v3_050602V02</v>
      </c>
      <c r="N312" s="144" t="s">
        <v>1973</v>
      </c>
      <c r="O312" s="144" t="s">
        <v>2943</v>
      </c>
      <c r="P312" s="144"/>
      <c r="Q312" s="142" t="s">
        <v>2655</v>
      </c>
      <c r="R312" s="142" t="s">
        <v>516</v>
      </c>
    </row>
    <row r="313" spans="1:18">
      <c r="A313" s="141" t="s">
        <v>501</v>
      </c>
      <c r="B313" s="164" t="str">
        <f t="shared" si="8"/>
        <v>โครงการส่งเสริมและการสร้างมูลค่า (Value) เครื่องหมายมาตรฐานบริการท่องเที่ยวไทย</v>
      </c>
      <c r="C313" s="142" t="s">
        <v>502</v>
      </c>
      <c r="D313" s="142" t="s">
        <v>41</v>
      </c>
      <c r="E313" s="142">
        <v>2564</v>
      </c>
      <c r="F313" s="142" t="s">
        <v>136</v>
      </c>
      <c r="G313" s="143" t="s">
        <v>316</v>
      </c>
      <c r="H313" s="142" t="s">
        <v>504</v>
      </c>
      <c r="I313" s="142" t="s">
        <v>46</v>
      </c>
      <c r="J313" s="142" t="str">
        <f>VLOOKUP(I313,'[1]ตัวย่อ(ต่อท้าย)'!$B$2:$C$515,2,FALSE)</f>
        <v xml:space="preserve">กทท. </v>
      </c>
      <c r="K313" s="142" t="s">
        <v>47</v>
      </c>
      <c r="L313" s="143" t="s">
        <v>2573</v>
      </c>
      <c r="M313" s="143" t="str">
        <f t="shared" si="9"/>
        <v>v3_050602V03</v>
      </c>
      <c r="N313" s="144" t="s">
        <v>1944</v>
      </c>
      <c r="O313" s="144" t="s">
        <v>2943</v>
      </c>
      <c r="P313" s="144"/>
      <c r="Q313" s="142" t="s">
        <v>2656</v>
      </c>
      <c r="R313" s="142" t="s">
        <v>505</v>
      </c>
    </row>
    <row r="314" spans="1:18">
      <c r="A314" s="141" t="s">
        <v>881</v>
      </c>
      <c r="B314" s="164" t="str">
        <f t="shared" si="8"/>
        <v>โครงการ พัฒนาการกำกับดูแลธุรกิจนำเที่ยว ด้วยระบบใบสั่งงานมัคคุเทศก์ ระยะที่ 1 และ 2</v>
      </c>
      <c r="C314" s="142" t="s">
        <v>863</v>
      </c>
      <c r="D314" s="142" t="s">
        <v>41</v>
      </c>
      <c r="E314" s="142">
        <v>2564</v>
      </c>
      <c r="F314" s="142" t="s">
        <v>396</v>
      </c>
      <c r="G314" s="143" t="s">
        <v>59</v>
      </c>
      <c r="H314" s="142" t="s">
        <v>490</v>
      </c>
      <c r="I314" s="142" t="s">
        <v>46</v>
      </c>
      <c r="J314" s="142" t="str">
        <f>VLOOKUP(I314,'[1]ตัวย่อ(ต่อท้าย)'!$B$2:$C$515,2,FALSE)</f>
        <v xml:space="preserve">กทท. </v>
      </c>
      <c r="K314" s="142" t="s">
        <v>47</v>
      </c>
      <c r="L314" s="143" t="s">
        <v>2573</v>
      </c>
      <c r="M314" s="143" t="str">
        <f t="shared" si="9"/>
        <v>v3_050602V02</v>
      </c>
      <c r="N314" s="144" t="s">
        <v>1973</v>
      </c>
      <c r="O314" s="144" t="s">
        <v>2943</v>
      </c>
      <c r="P314" s="144"/>
      <c r="Q314" s="142" t="s">
        <v>2657</v>
      </c>
      <c r="R314" s="142" t="s">
        <v>516</v>
      </c>
    </row>
    <row r="315" spans="1:18">
      <c r="A315" s="141" t="s">
        <v>870</v>
      </c>
      <c r="B315" s="164" t="str">
        <f t="shared" si="8"/>
        <v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v>
      </c>
      <c r="C315" s="142" t="s">
        <v>871</v>
      </c>
      <c r="D315" s="142" t="s">
        <v>41</v>
      </c>
      <c r="E315" s="142">
        <v>2564</v>
      </c>
      <c r="F315" s="142" t="s">
        <v>396</v>
      </c>
      <c r="G315" s="143" t="s">
        <v>59</v>
      </c>
      <c r="H315" s="142" t="s">
        <v>490</v>
      </c>
      <c r="I315" s="142" t="s">
        <v>46</v>
      </c>
      <c r="J315" s="142" t="str">
        <f>VLOOKUP(I315,'[1]ตัวย่อ(ต่อท้าย)'!$B$2:$C$515,2,FALSE)</f>
        <v xml:space="preserve">กทท. </v>
      </c>
      <c r="K315" s="142" t="s">
        <v>47</v>
      </c>
      <c r="L315" s="143" t="s">
        <v>2573</v>
      </c>
      <c r="M315" s="143" t="str">
        <f t="shared" si="9"/>
        <v>v3_050602V01</v>
      </c>
      <c r="N315" s="144" t="s">
        <v>2035</v>
      </c>
      <c r="O315" s="144" t="s">
        <v>2943</v>
      </c>
      <c r="P315" s="144"/>
      <c r="Q315" s="142" t="s">
        <v>2658</v>
      </c>
      <c r="R315" s="142" t="s">
        <v>440</v>
      </c>
    </row>
    <row r="316" spans="1:18">
      <c r="A316" s="141" t="s">
        <v>862</v>
      </c>
      <c r="B316" s="164" t="str">
        <f t="shared" si="8"/>
        <v>โครงการ พัฒนาการกำกับดูแลธุรกิจนำเที่ยว ด้วยระบบใบสั่งงานมัคคุเทศก์ ระยะที่ 1 และ 2</v>
      </c>
      <c r="C316" s="142" t="s">
        <v>863</v>
      </c>
      <c r="D316" s="142" t="s">
        <v>41</v>
      </c>
      <c r="E316" s="142">
        <v>2564</v>
      </c>
      <c r="F316" s="142" t="s">
        <v>136</v>
      </c>
      <c r="G316" s="143" t="s">
        <v>316</v>
      </c>
      <c r="H316" s="142" t="s">
        <v>490</v>
      </c>
      <c r="I316" s="142" t="s">
        <v>46</v>
      </c>
      <c r="J316" s="142" t="str">
        <f>VLOOKUP(I316,'[1]ตัวย่อ(ต่อท้าย)'!$B$2:$C$515,2,FALSE)</f>
        <v xml:space="preserve">กทท. </v>
      </c>
      <c r="K316" s="142" t="s">
        <v>47</v>
      </c>
      <c r="L316" s="143" t="s">
        <v>2573</v>
      </c>
      <c r="M316" s="143" t="str">
        <f t="shared" si="9"/>
        <v>v3_050602V02</v>
      </c>
      <c r="N316" s="144" t="s">
        <v>1973</v>
      </c>
      <c r="O316" s="144" t="s">
        <v>2943</v>
      </c>
      <c r="P316" s="144"/>
      <c r="Q316" s="142" t="s">
        <v>2659</v>
      </c>
      <c r="R316" s="142" t="s">
        <v>516</v>
      </c>
    </row>
    <row r="317" spans="1:18">
      <c r="A317" s="141" t="s">
        <v>517</v>
      </c>
      <c r="B317" s="164" t="str">
        <f t="shared" si="8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317" s="142" t="s">
        <v>518</v>
      </c>
      <c r="D317" s="142" t="s">
        <v>41</v>
      </c>
      <c r="E317" s="142">
        <v>2564</v>
      </c>
      <c r="F317" s="142" t="s">
        <v>136</v>
      </c>
      <c r="G317" s="143" t="s">
        <v>316</v>
      </c>
      <c r="H317" s="142" t="s">
        <v>490</v>
      </c>
      <c r="I317" s="142" t="s">
        <v>46</v>
      </c>
      <c r="J317" s="142" t="str">
        <f>VLOOKUP(I317,'[1]ตัวย่อ(ต่อท้าย)'!$B$2:$C$515,2,FALSE)</f>
        <v xml:space="preserve">กทท. </v>
      </c>
      <c r="K317" s="142" t="s">
        <v>47</v>
      </c>
      <c r="L317" s="143" t="s">
        <v>2573</v>
      </c>
      <c r="M317" s="143" t="str">
        <f t="shared" si="9"/>
        <v>v3_050602V01</v>
      </c>
      <c r="N317" s="144" t="s">
        <v>1937</v>
      </c>
      <c r="O317" s="144" t="s">
        <v>2943</v>
      </c>
      <c r="P317" s="144"/>
      <c r="Q317" s="142" t="s">
        <v>2660</v>
      </c>
      <c r="R317" s="142" t="s">
        <v>412</v>
      </c>
    </row>
    <row r="318" spans="1:18">
      <c r="A318" s="141" t="s">
        <v>509</v>
      </c>
      <c r="B318" s="164" t="str">
        <f t="shared" si="8"/>
        <v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v>
      </c>
      <c r="C318" s="142" t="s">
        <v>510</v>
      </c>
      <c r="D318" s="142" t="s">
        <v>41</v>
      </c>
      <c r="E318" s="142">
        <v>2564</v>
      </c>
      <c r="F318" s="142" t="s">
        <v>136</v>
      </c>
      <c r="G318" s="143" t="s">
        <v>316</v>
      </c>
      <c r="H318" s="142" t="s">
        <v>490</v>
      </c>
      <c r="I318" s="142" t="s">
        <v>46</v>
      </c>
      <c r="J318" s="142" t="str">
        <f>VLOOKUP(I318,'[1]ตัวย่อ(ต่อท้าย)'!$B$2:$C$515,2,FALSE)</f>
        <v xml:space="preserve">กทท. </v>
      </c>
      <c r="K318" s="142" t="s">
        <v>47</v>
      </c>
      <c r="L318" s="143" t="s">
        <v>2573</v>
      </c>
      <c r="M318" s="143" t="str">
        <f t="shared" si="9"/>
        <v>v3_050602V01</v>
      </c>
      <c r="N318" s="144" t="s">
        <v>1937</v>
      </c>
      <c r="O318" s="144" t="s">
        <v>2943</v>
      </c>
      <c r="P318" s="144"/>
      <c r="Q318" s="142" t="s">
        <v>2661</v>
      </c>
      <c r="R318" s="142" t="s">
        <v>412</v>
      </c>
    </row>
    <row r="319" spans="1:18">
      <c r="A319" s="141" t="s">
        <v>506</v>
      </c>
      <c r="B319" s="164" t="str">
        <f t="shared" si="8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319" s="142" t="s">
        <v>507</v>
      </c>
      <c r="D319" s="142" t="s">
        <v>41</v>
      </c>
      <c r="E319" s="142">
        <v>2564</v>
      </c>
      <c r="F319" s="142" t="s">
        <v>136</v>
      </c>
      <c r="G319" s="143" t="s">
        <v>316</v>
      </c>
      <c r="H319" s="142" t="s">
        <v>490</v>
      </c>
      <c r="I319" s="142" t="s">
        <v>46</v>
      </c>
      <c r="J319" s="142" t="str">
        <f>VLOOKUP(I319,'[1]ตัวย่อ(ต่อท้าย)'!$B$2:$C$515,2,FALSE)</f>
        <v xml:space="preserve">กทท. </v>
      </c>
      <c r="K319" s="142" t="s">
        <v>47</v>
      </c>
      <c r="L319" s="143" t="s">
        <v>2573</v>
      </c>
      <c r="M319" s="143" t="str">
        <f t="shared" si="9"/>
        <v>v3_050602V01</v>
      </c>
      <c r="N319" s="144" t="s">
        <v>1937</v>
      </c>
      <c r="O319" s="144" t="s">
        <v>2943</v>
      </c>
      <c r="P319" s="144"/>
      <c r="Q319" s="142" t="s">
        <v>2662</v>
      </c>
      <c r="R319" s="142" t="s">
        <v>412</v>
      </c>
    </row>
    <row r="320" spans="1:18">
      <c r="A320" s="141" t="s">
        <v>487</v>
      </c>
      <c r="B320" s="164" t="str">
        <f t="shared" si="8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v>
      </c>
      <c r="C320" s="142" t="s">
        <v>488</v>
      </c>
      <c r="D320" s="142" t="s">
        <v>41</v>
      </c>
      <c r="E320" s="142">
        <v>2564</v>
      </c>
      <c r="F320" s="142" t="s">
        <v>136</v>
      </c>
      <c r="G320" s="143" t="s">
        <v>316</v>
      </c>
      <c r="H320" s="142" t="s">
        <v>490</v>
      </c>
      <c r="I320" s="142" t="s">
        <v>46</v>
      </c>
      <c r="J320" s="142" t="str">
        <f>VLOOKUP(I320,'[1]ตัวย่อ(ต่อท้าย)'!$B$2:$C$515,2,FALSE)</f>
        <v xml:space="preserve">กทท. </v>
      </c>
      <c r="K320" s="142" t="s">
        <v>47</v>
      </c>
      <c r="L320" s="143" t="s">
        <v>2573</v>
      </c>
      <c r="M320" s="143" t="str">
        <f t="shared" si="9"/>
        <v>v3_050602V03</v>
      </c>
      <c r="N320" s="144" t="s">
        <v>2051</v>
      </c>
      <c r="O320" s="144" t="s">
        <v>2943</v>
      </c>
      <c r="P320" s="144"/>
      <c r="Q320" s="142" t="s">
        <v>2663</v>
      </c>
      <c r="R320" s="142" t="s">
        <v>419</v>
      </c>
    </row>
    <row r="321" spans="1:18">
      <c r="A321" s="141" t="s">
        <v>529</v>
      </c>
      <c r="B321" s="164" t="str">
        <f t="shared" si="8"/>
        <v>โครงการจัดทำศูนย์บริการให้ข้อมูลทางโทรศัพท์ DOT Call Center ประจำปีงบประมาณ พ.ศ. 2564</v>
      </c>
      <c r="C321" s="142" t="s">
        <v>530</v>
      </c>
      <c r="D321" s="142" t="s">
        <v>41</v>
      </c>
      <c r="E321" s="142">
        <v>2564</v>
      </c>
      <c r="F321" s="142" t="s">
        <v>177</v>
      </c>
      <c r="G321" s="143" t="s">
        <v>316</v>
      </c>
      <c r="H321" s="142" t="s">
        <v>45</v>
      </c>
      <c r="I321" s="142" t="s">
        <v>46</v>
      </c>
      <c r="J321" s="142" t="str">
        <f>VLOOKUP(I321,'[1]ตัวย่อ(ต่อท้าย)'!$B$2:$C$515,2,FALSE)</f>
        <v xml:space="preserve">กทท. </v>
      </c>
      <c r="K321" s="142" t="s">
        <v>47</v>
      </c>
      <c r="L321" s="143" t="s">
        <v>2573</v>
      </c>
      <c r="M321" s="143" t="str">
        <f t="shared" si="9"/>
        <v>v3_050602V02</v>
      </c>
      <c r="N321" s="144" t="s">
        <v>1967</v>
      </c>
      <c r="O321" s="144" t="s">
        <v>2943</v>
      </c>
      <c r="P321" s="144"/>
      <c r="Q321" s="142" t="s">
        <v>2664</v>
      </c>
      <c r="R321" s="142" t="s">
        <v>532</v>
      </c>
    </row>
    <row r="322" spans="1:18">
      <c r="A322" s="141" t="s">
        <v>883</v>
      </c>
      <c r="B322" s="164" t="str">
        <f t="shared" si="8"/>
        <v>การยกระดับข้อมูลดิจิทัลเพื่อการท่องเที่ยวและบริการของไทยให้เป็นไปตามมาตรฐานสากล</v>
      </c>
      <c r="C322" s="142" t="s">
        <v>884</v>
      </c>
      <c r="D322" s="142" t="s">
        <v>41</v>
      </c>
      <c r="E322" s="142">
        <v>2564</v>
      </c>
      <c r="F322" s="142" t="s">
        <v>396</v>
      </c>
      <c r="G322" s="143" t="s">
        <v>59</v>
      </c>
      <c r="H322" s="142" t="s">
        <v>830</v>
      </c>
      <c r="I322" s="142" t="s">
        <v>70</v>
      </c>
      <c r="J322" s="142" t="str">
        <f>VLOOKUP(I322,'[1]ตัวย่อ(ต่อท้าย)'!$B$2:$C$515,2,FALSE)</f>
        <v>สป.กก.</v>
      </c>
      <c r="K322" s="142" t="s">
        <v>47</v>
      </c>
      <c r="L322" s="143" t="s">
        <v>2573</v>
      </c>
      <c r="M322" s="143" t="str">
        <f t="shared" si="9"/>
        <v>v3_050602V02</v>
      </c>
      <c r="N322" s="144" t="s">
        <v>1967</v>
      </c>
      <c r="O322" s="144" t="s">
        <v>2943</v>
      </c>
      <c r="P322" s="144"/>
      <c r="Q322" s="142" t="s">
        <v>2665</v>
      </c>
      <c r="R322" s="142" t="s">
        <v>532</v>
      </c>
    </row>
    <row r="323" spans="1:18">
      <c r="A323" s="141" t="s">
        <v>865</v>
      </c>
      <c r="B323" s="164" t="str">
        <f t="shared" si="8"/>
        <v>เผยแพร่และสร้างความเข้าใจการใช้คำจำกัดความของ Wellness 4 ด้าน</v>
      </c>
      <c r="C323" s="142" t="s">
        <v>866</v>
      </c>
      <c r="D323" s="142" t="s">
        <v>41</v>
      </c>
      <c r="E323" s="142">
        <v>2564</v>
      </c>
      <c r="F323" s="142" t="s">
        <v>608</v>
      </c>
      <c r="G323" s="143" t="s">
        <v>316</v>
      </c>
      <c r="H323" s="142" t="s">
        <v>830</v>
      </c>
      <c r="I323" s="142" t="s">
        <v>70</v>
      </c>
      <c r="J323" s="142" t="str">
        <f>VLOOKUP(I323,'[1]ตัวย่อ(ต่อท้าย)'!$B$2:$C$515,2,FALSE)</f>
        <v>สป.กก.</v>
      </c>
      <c r="K323" s="142" t="s">
        <v>47</v>
      </c>
      <c r="L323" s="143" t="s">
        <v>2573</v>
      </c>
      <c r="M323" s="143" t="str">
        <f t="shared" si="9"/>
        <v>v3_050602V03</v>
      </c>
      <c r="N323" s="144" t="s">
        <v>2051</v>
      </c>
      <c r="O323" s="144" t="s">
        <v>2943</v>
      </c>
      <c r="P323" s="144"/>
      <c r="Q323" s="142" t="s">
        <v>2666</v>
      </c>
      <c r="R323" s="142" t="s">
        <v>419</v>
      </c>
    </row>
    <row r="324" spans="1:18">
      <c r="A324" s="141" t="s">
        <v>827</v>
      </c>
      <c r="B324" s="164" t="str">
        <f t="shared" si="8"/>
        <v>โครงการจัดทำแผนปฏิบัติการด้านท่องเที่ยวเพื่อขับเคลื่อนยุทธศาสตร์ชาติ</v>
      </c>
      <c r="C324" s="142" t="s">
        <v>828</v>
      </c>
      <c r="D324" s="142" t="s">
        <v>41</v>
      </c>
      <c r="E324" s="142">
        <v>2564</v>
      </c>
      <c r="F324" s="142" t="s">
        <v>136</v>
      </c>
      <c r="G324" s="143" t="s">
        <v>316</v>
      </c>
      <c r="H324" s="142" t="s">
        <v>830</v>
      </c>
      <c r="I324" s="142" t="s">
        <v>70</v>
      </c>
      <c r="J324" s="142" t="str">
        <f>VLOOKUP(I324,'[1]ตัวย่อ(ต่อท้าย)'!$B$2:$C$515,2,FALSE)</f>
        <v>สป.กก.</v>
      </c>
      <c r="K324" s="142" t="s">
        <v>47</v>
      </c>
      <c r="L324" s="143" t="s">
        <v>2573</v>
      </c>
      <c r="M324" s="143" t="str">
        <f t="shared" si="9"/>
        <v>v3_050602V03</v>
      </c>
      <c r="N324" s="144" t="s">
        <v>2051</v>
      </c>
      <c r="O324" s="144" t="s">
        <v>2943</v>
      </c>
      <c r="P324" s="144"/>
      <c r="Q324" s="142" t="s">
        <v>2667</v>
      </c>
      <c r="R324" s="142" t="s">
        <v>419</v>
      </c>
    </row>
    <row r="325" spans="1:18">
      <c r="A325" s="141" t="s">
        <v>873</v>
      </c>
      <c r="B325" s="164" t="str">
        <f t="shared" si="8"/>
        <v>โครงการส่งเสริมและพัฒนาฐานข้อมูลดิจิทัลด้านการท่องเที่ยว</v>
      </c>
      <c r="C325" s="142" t="s">
        <v>874</v>
      </c>
      <c r="D325" s="142" t="s">
        <v>41</v>
      </c>
      <c r="E325" s="142">
        <v>2564</v>
      </c>
      <c r="F325" s="142" t="s">
        <v>396</v>
      </c>
      <c r="G325" s="143" t="s">
        <v>59</v>
      </c>
      <c r="H325" s="142" t="s">
        <v>825</v>
      </c>
      <c r="I325" s="142" t="s">
        <v>70</v>
      </c>
      <c r="J325" s="142" t="str">
        <f>VLOOKUP(I325,'[1]ตัวย่อ(ต่อท้าย)'!$B$2:$C$515,2,FALSE)</f>
        <v>สป.กก.</v>
      </c>
      <c r="K325" s="142" t="s">
        <v>47</v>
      </c>
      <c r="L325" s="143" t="s">
        <v>2573</v>
      </c>
      <c r="M325" s="143" t="str">
        <f t="shared" si="9"/>
        <v>v3_050602V02</v>
      </c>
      <c r="N325" s="144" t="s">
        <v>1973</v>
      </c>
      <c r="O325" s="144" t="s">
        <v>2943</v>
      </c>
      <c r="P325" s="144"/>
      <c r="Q325" s="142" t="s">
        <v>2668</v>
      </c>
      <c r="R325" s="142" t="s">
        <v>516</v>
      </c>
    </row>
    <row r="326" spans="1:18">
      <c r="A326" s="141" t="s">
        <v>821</v>
      </c>
      <c r="B326" s="164" t="str">
        <f t="shared" si="8"/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C326" s="142" t="s">
        <v>822</v>
      </c>
      <c r="D326" s="142" t="s">
        <v>41</v>
      </c>
      <c r="E326" s="142">
        <v>2564</v>
      </c>
      <c r="F326" s="142" t="s">
        <v>824</v>
      </c>
      <c r="G326" s="143" t="s">
        <v>316</v>
      </c>
      <c r="H326" s="142" t="s">
        <v>825</v>
      </c>
      <c r="I326" s="142" t="s">
        <v>70</v>
      </c>
      <c r="J326" s="142" t="str">
        <f>VLOOKUP(I326,'[1]ตัวย่อ(ต่อท้าย)'!$B$2:$C$515,2,FALSE)</f>
        <v>สป.กก.</v>
      </c>
      <c r="K326" s="142" t="s">
        <v>47</v>
      </c>
      <c r="L326" s="143" t="s">
        <v>2573</v>
      </c>
      <c r="M326" s="143" t="str">
        <f t="shared" si="9"/>
        <v>v3_050602V01</v>
      </c>
      <c r="N326" s="144" t="s">
        <v>2035</v>
      </c>
      <c r="O326" s="144" t="s">
        <v>2943</v>
      </c>
      <c r="P326" s="144"/>
      <c r="Q326" s="142" t="s">
        <v>2669</v>
      </c>
      <c r="R326" s="142" t="s">
        <v>440</v>
      </c>
    </row>
    <row r="327" spans="1:18">
      <c r="A327" s="141" t="s">
        <v>876</v>
      </c>
      <c r="B327" s="164" t="str">
        <f t="shared" si="8"/>
        <v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v>
      </c>
      <c r="C327" s="142" t="s">
        <v>877</v>
      </c>
      <c r="D327" s="142" t="s">
        <v>41</v>
      </c>
      <c r="E327" s="142">
        <v>2564</v>
      </c>
      <c r="F327" s="142" t="s">
        <v>136</v>
      </c>
      <c r="G327" s="143" t="s">
        <v>316</v>
      </c>
      <c r="H327" s="142" t="s">
        <v>112</v>
      </c>
      <c r="I327" s="142" t="s">
        <v>70</v>
      </c>
      <c r="J327" s="142" t="str">
        <f>VLOOKUP(I327,'[1]ตัวย่อ(ต่อท้าย)'!$B$2:$C$515,2,FALSE)</f>
        <v>สป.กก.</v>
      </c>
      <c r="K327" s="142" t="s">
        <v>47</v>
      </c>
      <c r="L327" s="143" t="s">
        <v>2573</v>
      </c>
      <c r="M327" s="143" t="str">
        <f t="shared" si="9"/>
        <v>v3_050602V03</v>
      </c>
      <c r="N327" s="144" t="s">
        <v>2051</v>
      </c>
      <c r="O327" s="144" t="s">
        <v>2943</v>
      </c>
      <c r="P327" s="144"/>
      <c r="Q327" s="142" t="s">
        <v>2670</v>
      </c>
      <c r="R327" s="142" t="s">
        <v>419</v>
      </c>
    </row>
    <row r="328" spans="1:18">
      <c r="A328" s="141" t="s">
        <v>810</v>
      </c>
      <c r="B328" s="164" t="str">
        <f t="shared" si="8"/>
        <v>โครงการค่าใช้จ่ายในการพัฒนาและจัดทำบัญชีประชาชาติด้านการท่องเที่ยว ประจำปีงบประมาณ พ.ศ. 2564</v>
      </c>
      <c r="C328" s="142" t="s">
        <v>811</v>
      </c>
      <c r="D328" s="142" t="s">
        <v>41</v>
      </c>
      <c r="E328" s="142">
        <v>2564</v>
      </c>
      <c r="F328" s="142" t="s">
        <v>136</v>
      </c>
      <c r="G328" s="143" t="s">
        <v>316</v>
      </c>
      <c r="H328" s="142" t="s">
        <v>112</v>
      </c>
      <c r="I328" s="142" t="s">
        <v>70</v>
      </c>
      <c r="J328" s="142" t="str">
        <f>VLOOKUP(I328,'[1]ตัวย่อ(ต่อท้าย)'!$B$2:$C$515,2,FALSE)</f>
        <v>สป.กก.</v>
      </c>
      <c r="K328" s="142" t="s">
        <v>47</v>
      </c>
      <c r="L328" s="143" t="s">
        <v>2573</v>
      </c>
      <c r="M328" s="143" t="str">
        <f t="shared" si="9"/>
        <v>v3_050602V02</v>
      </c>
      <c r="N328" s="144" t="s">
        <v>1967</v>
      </c>
      <c r="O328" s="144" t="s">
        <v>2943</v>
      </c>
      <c r="P328" s="144"/>
      <c r="Q328" s="142" t="s">
        <v>2671</v>
      </c>
      <c r="R328" s="142" t="s">
        <v>532</v>
      </c>
    </row>
    <row r="329" spans="1:18">
      <c r="A329" s="141" t="s">
        <v>807</v>
      </c>
      <c r="B329" s="164" t="str">
        <f t="shared" si="8"/>
        <v>โครงการค่าใช้จ่ายโครงการสำรวจเครื่องชี้วัดภาวะเศรษฐกิจด้านการท่องเที่ยว</v>
      </c>
      <c r="C329" s="142" t="s">
        <v>808</v>
      </c>
      <c r="D329" s="142" t="s">
        <v>41</v>
      </c>
      <c r="E329" s="142">
        <v>2564</v>
      </c>
      <c r="F329" s="142" t="s">
        <v>136</v>
      </c>
      <c r="G329" s="143" t="s">
        <v>316</v>
      </c>
      <c r="H329" s="142" t="s">
        <v>112</v>
      </c>
      <c r="I329" s="142" t="s">
        <v>70</v>
      </c>
      <c r="J329" s="142" t="str">
        <f>VLOOKUP(I329,'[1]ตัวย่อ(ต่อท้าย)'!$B$2:$C$515,2,FALSE)</f>
        <v>สป.กก.</v>
      </c>
      <c r="K329" s="142" t="s">
        <v>47</v>
      </c>
      <c r="L329" s="143" t="s">
        <v>2573</v>
      </c>
      <c r="M329" s="143" t="str">
        <f t="shared" si="9"/>
        <v>v3_050602V02</v>
      </c>
      <c r="N329" s="144" t="s">
        <v>1973</v>
      </c>
      <c r="O329" s="144" t="s">
        <v>2943</v>
      </c>
      <c r="P329" s="144"/>
      <c r="Q329" s="142" t="s">
        <v>2672</v>
      </c>
      <c r="R329" s="142" t="s">
        <v>516</v>
      </c>
    </row>
    <row r="330" spans="1:18">
      <c r="A330" s="141" t="s">
        <v>804</v>
      </c>
      <c r="B330" s="164" t="str">
        <f t="shared" ref="B330:B393" si="10">HYPERLINK(Q330,C330)</f>
        <v xml:space="preserve"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</v>
      </c>
      <c r="C330" s="142" t="s">
        <v>2673</v>
      </c>
      <c r="D330" s="142" t="s">
        <v>41</v>
      </c>
      <c r="E330" s="142">
        <v>2564</v>
      </c>
      <c r="F330" s="142" t="s">
        <v>136</v>
      </c>
      <c r="G330" s="143" t="s">
        <v>316</v>
      </c>
      <c r="H330" s="142" t="s">
        <v>112</v>
      </c>
      <c r="I330" s="142" t="s">
        <v>70</v>
      </c>
      <c r="J330" s="142" t="str">
        <f>VLOOKUP(I330,'[1]ตัวย่อ(ต่อท้าย)'!$B$2:$C$515,2,FALSE)</f>
        <v>สป.กก.</v>
      </c>
      <c r="K330" s="142" t="s">
        <v>47</v>
      </c>
      <c r="L330" s="143" t="s">
        <v>2573</v>
      </c>
      <c r="M330" s="143" t="str">
        <f t="shared" ref="M330:M393" si="11">LEFT(N330,12)</f>
        <v>v3_050602V01</v>
      </c>
      <c r="N330" s="144" t="s">
        <v>1937</v>
      </c>
      <c r="O330" s="144" t="s">
        <v>2943</v>
      </c>
      <c r="P330" s="144"/>
      <c r="Q330" s="142" t="s">
        <v>2674</v>
      </c>
      <c r="R330" s="142" t="s">
        <v>412</v>
      </c>
    </row>
    <row r="331" spans="1:18">
      <c r="A331" s="141" t="s">
        <v>494</v>
      </c>
      <c r="B331" s="164" t="str">
        <f t="shared" si="10"/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v>
      </c>
      <c r="C331" s="142" t="s">
        <v>495</v>
      </c>
      <c r="D331" s="142" t="s">
        <v>41</v>
      </c>
      <c r="E331" s="142">
        <v>2564</v>
      </c>
      <c r="F331" s="142" t="s">
        <v>136</v>
      </c>
      <c r="G331" s="143" t="s">
        <v>316</v>
      </c>
      <c r="H331" s="142" t="s">
        <v>112</v>
      </c>
      <c r="I331" s="142" t="s">
        <v>70</v>
      </c>
      <c r="J331" s="142" t="str">
        <f>VLOOKUP(I331,'[1]ตัวย่อ(ต่อท้าย)'!$B$2:$C$515,2,FALSE)</f>
        <v>สป.กก.</v>
      </c>
      <c r="K331" s="142" t="s">
        <v>47</v>
      </c>
      <c r="L331" s="143" t="s">
        <v>2573</v>
      </c>
      <c r="M331" s="143" t="str">
        <f t="shared" si="11"/>
        <v>v3_050602V03</v>
      </c>
      <c r="N331" s="144" t="s">
        <v>2051</v>
      </c>
      <c r="O331" s="144" t="s">
        <v>2943</v>
      </c>
      <c r="P331" s="144"/>
      <c r="Q331" s="142" t="s">
        <v>2675</v>
      </c>
      <c r="R331" s="142" t="s">
        <v>419</v>
      </c>
    </row>
    <row r="332" spans="1:18">
      <c r="A332" s="141" t="s">
        <v>816</v>
      </c>
      <c r="B332" s="164" t="str">
        <f t="shared" si="10"/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C332" s="142" t="s">
        <v>817</v>
      </c>
      <c r="D332" s="142" t="s">
        <v>41</v>
      </c>
      <c r="E332" s="142">
        <v>2564</v>
      </c>
      <c r="F332" s="142" t="s">
        <v>136</v>
      </c>
      <c r="G332" s="143" t="s">
        <v>316</v>
      </c>
      <c r="H332" s="142" t="s">
        <v>93</v>
      </c>
      <c r="I332" s="142" t="s">
        <v>70</v>
      </c>
      <c r="J332" s="142" t="str">
        <f>VLOOKUP(I332,'[1]ตัวย่อ(ต่อท้าย)'!$B$2:$C$515,2,FALSE)</f>
        <v>สป.กก.</v>
      </c>
      <c r="K332" s="142" t="s">
        <v>47</v>
      </c>
      <c r="L332" s="143" t="s">
        <v>2573</v>
      </c>
      <c r="M332" s="143" t="str">
        <f t="shared" si="11"/>
        <v>v3_050602V02</v>
      </c>
      <c r="N332" s="144" t="s">
        <v>2088</v>
      </c>
      <c r="O332" s="144" t="s">
        <v>2943</v>
      </c>
      <c r="P332" s="144"/>
      <c r="Q332" s="142" t="s">
        <v>2676</v>
      </c>
      <c r="R332" s="142" t="s">
        <v>819</v>
      </c>
    </row>
    <row r="333" spans="1:18">
      <c r="A333" s="141" t="s">
        <v>813</v>
      </c>
      <c r="B333" s="164" t="str">
        <f t="shared" si="10"/>
        <v>โครงการค่าใช้จ่ายในการสนับสนุนการดำเนินงานสำนักงานการท่องเที่ยวและกีฬาจังหวัด</v>
      </c>
      <c r="C333" s="142" t="s">
        <v>814</v>
      </c>
      <c r="D333" s="142" t="s">
        <v>667</v>
      </c>
      <c r="E333" s="142">
        <v>2564</v>
      </c>
      <c r="F333" s="142" t="s">
        <v>136</v>
      </c>
      <c r="G333" s="143" t="s">
        <v>316</v>
      </c>
      <c r="H333" s="142" t="s">
        <v>93</v>
      </c>
      <c r="I333" s="142" t="s">
        <v>70</v>
      </c>
      <c r="J333" s="142" t="str">
        <f>VLOOKUP(I333,'[1]ตัวย่อ(ต่อท้าย)'!$B$2:$C$515,2,FALSE)</f>
        <v>สป.กก.</v>
      </c>
      <c r="K333" s="142" t="s">
        <v>47</v>
      </c>
      <c r="L333" s="143" t="s">
        <v>2573</v>
      </c>
      <c r="M333" s="143" t="str">
        <f t="shared" si="11"/>
        <v>v3_050602V01</v>
      </c>
      <c r="N333" s="144" t="s">
        <v>1937</v>
      </c>
      <c r="O333" s="144" t="s">
        <v>2943</v>
      </c>
      <c r="P333" s="144"/>
      <c r="Q333" s="142" t="s">
        <v>2677</v>
      </c>
      <c r="R333" s="142" t="s">
        <v>412</v>
      </c>
    </row>
    <row r="334" spans="1:18">
      <c r="A334" s="141" t="s">
        <v>491</v>
      </c>
      <c r="B334" s="164" t="str">
        <f t="shared" si="10"/>
        <v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v>
      </c>
      <c r="C334" s="142" t="s">
        <v>492</v>
      </c>
      <c r="D334" s="142" t="s">
        <v>66</v>
      </c>
      <c r="E334" s="142">
        <v>2564</v>
      </c>
      <c r="F334" s="142" t="s">
        <v>182</v>
      </c>
      <c r="G334" s="143" t="s">
        <v>182</v>
      </c>
      <c r="H334" s="142" t="s">
        <v>69</v>
      </c>
      <c r="I334" s="142" t="s">
        <v>70</v>
      </c>
      <c r="J334" s="142" t="str">
        <f>VLOOKUP(I334,'[1]ตัวย่อ(ต่อท้าย)'!$B$2:$C$515,2,FALSE)</f>
        <v>สป.กก.</v>
      </c>
      <c r="K334" s="142" t="s">
        <v>47</v>
      </c>
      <c r="L334" s="143" t="s">
        <v>2573</v>
      </c>
      <c r="M334" s="143" t="str">
        <f t="shared" si="11"/>
        <v>v3_050602V03</v>
      </c>
      <c r="N334" s="144" t="s">
        <v>2678</v>
      </c>
      <c r="O334" s="144" t="s">
        <v>2943</v>
      </c>
      <c r="P334" s="144"/>
      <c r="Q334" s="142" t="s">
        <v>2679</v>
      </c>
      <c r="R334" s="142" t="s">
        <v>399</v>
      </c>
    </row>
    <row r="335" spans="1:18">
      <c r="A335" s="141" t="s">
        <v>800</v>
      </c>
      <c r="B335" s="164" t="str">
        <f t="shared" si="10"/>
        <v>ปรับปรุงภูมิทัศน์อ่างเก็บน้ำคลองหาดส้มแป้น</v>
      </c>
      <c r="C335" s="142" t="s">
        <v>801</v>
      </c>
      <c r="D335" s="142" t="s">
        <v>41</v>
      </c>
      <c r="E335" s="142">
        <v>2564</v>
      </c>
      <c r="F335" s="142" t="s">
        <v>136</v>
      </c>
      <c r="G335" s="143" t="s">
        <v>316</v>
      </c>
      <c r="H335" s="142" t="s">
        <v>803</v>
      </c>
      <c r="I335" s="142" t="s">
        <v>563</v>
      </c>
      <c r="J335" s="142" t="str">
        <f>VLOOKUP(I335,'[1]ตัวย่อ(ต่อท้าย)'!$B$2:$C$515,2,FALSE)</f>
        <v>ชป.</v>
      </c>
      <c r="K335" s="142" t="s">
        <v>564</v>
      </c>
      <c r="L335" s="143" t="s">
        <v>2573</v>
      </c>
      <c r="M335" s="143" t="str">
        <f t="shared" si="11"/>
        <v>v3_050602V03</v>
      </c>
      <c r="N335" s="144" t="s">
        <v>2051</v>
      </c>
      <c r="O335" s="144" t="s">
        <v>2943</v>
      </c>
      <c r="P335" s="144"/>
      <c r="Q335" s="142" t="s">
        <v>2680</v>
      </c>
      <c r="R335" s="142" t="s">
        <v>419</v>
      </c>
    </row>
    <row r="336" spans="1:18">
      <c r="A336" s="141" t="s">
        <v>625</v>
      </c>
      <c r="B336" s="164" t="str">
        <f t="shared" si="10"/>
        <v>โครงการพัฒนาโครงสร้างพื้นฐานเพื่อการท่องเที่ยวเขื่อนกระเสียว จังหวัดสุพรรณบุรี</v>
      </c>
      <c r="C336" s="142" t="s">
        <v>626</v>
      </c>
      <c r="D336" s="142" t="s">
        <v>41</v>
      </c>
      <c r="E336" s="142">
        <v>2564</v>
      </c>
      <c r="F336" s="142" t="s">
        <v>568</v>
      </c>
      <c r="G336" s="143" t="s">
        <v>316</v>
      </c>
      <c r="H336" s="142" t="s">
        <v>628</v>
      </c>
      <c r="I336" s="142" t="s">
        <v>563</v>
      </c>
      <c r="J336" s="142" t="str">
        <f>VLOOKUP(I336,'[1]ตัวย่อ(ต่อท้าย)'!$B$2:$C$515,2,FALSE)</f>
        <v>ชป.</v>
      </c>
      <c r="K336" s="142" t="s">
        <v>564</v>
      </c>
      <c r="L336" s="143" t="s">
        <v>2573</v>
      </c>
      <c r="M336" s="143" t="str">
        <f t="shared" si="11"/>
        <v>v3_050602V01</v>
      </c>
      <c r="N336" s="144" t="s">
        <v>1937</v>
      </c>
      <c r="O336" s="144" t="s">
        <v>2943</v>
      </c>
      <c r="P336" s="144"/>
      <c r="Q336" s="142" t="s">
        <v>2681</v>
      </c>
      <c r="R336" s="142" t="s">
        <v>412</v>
      </c>
    </row>
    <row r="337" spans="1:18">
      <c r="A337" s="141" t="s">
        <v>605</v>
      </c>
      <c r="B337" s="164" t="str">
        <f t="shared" si="10"/>
        <v>ทางเดินศึกษาธรรมชาติ และพืชสมุนไพร</v>
      </c>
      <c r="C337" s="142" t="s">
        <v>606</v>
      </c>
      <c r="D337" s="142" t="s">
        <v>41</v>
      </c>
      <c r="E337" s="142">
        <v>2564</v>
      </c>
      <c r="F337" s="142" t="s">
        <v>373</v>
      </c>
      <c r="G337" s="143" t="s">
        <v>608</v>
      </c>
      <c r="H337" s="142" t="s">
        <v>609</v>
      </c>
      <c r="I337" s="142" t="s">
        <v>610</v>
      </c>
      <c r="J337" s="142" t="str">
        <f>VLOOKUP(I337,'[1]ตัวย่อ(ต่อท้าย)'!$B$2:$C$515,2,FALSE)</f>
        <v>ปม.</v>
      </c>
      <c r="K337" s="142" t="s">
        <v>166</v>
      </c>
      <c r="L337" s="143" t="s">
        <v>2573</v>
      </c>
      <c r="M337" s="143" t="str">
        <f t="shared" si="11"/>
        <v>v3_050602V03</v>
      </c>
      <c r="N337" s="144" t="s">
        <v>2051</v>
      </c>
      <c r="O337" s="144" t="s">
        <v>2943</v>
      </c>
      <c r="P337" s="144"/>
      <c r="Q337" s="142" t="s">
        <v>2682</v>
      </c>
      <c r="R337" s="142" t="s">
        <v>419</v>
      </c>
    </row>
    <row r="338" spans="1:18">
      <c r="A338" s="141" t="s">
        <v>2683</v>
      </c>
      <c r="B338" s="164" t="str">
        <f t="shared" si="10"/>
        <v>โครงการติดตั้งไฟฟ้าส่องสว่างวัดพระธาตุดอยกองมูเพื่อสร้างความปลอดภัยทางการท่องเที่ยว</v>
      </c>
      <c r="C338" s="142" t="s">
        <v>2684</v>
      </c>
      <c r="D338" s="142" t="s">
        <v>41</v>
      </c>
      <c r="E338" s="142">
        <v>2564</v>
      </c>
      <c r="F338" s="142"/>
      <c r="G338" s="143"/>
      <c r="H338" s="142" t="s">
        <v>2686</v>
      </c>
      <c r="I338" s="142" t="s">
        <v>2685</v>
      </c>
      <c r="J338" s="142" t="s">
        <v>2685</v>
      </c>
      <c r="K338" s="142" t="s">
        <v>1932</v>
      </c>
      <c r="L338" s="143" t="s">
        <v>2687</v>
      </c>
      <c r="M338" s="143" t="str">
        <f t="shared" si="11"/>
        <v>v3_050602V02</v>
      </c>
      <c r="N338" s="144" t="s">
        <v>1985</v>
      </c>
      <c r="O338" s="144" t="s">
        <v>2943</v>
      </c>
      <c r="P338" s="144"/>
      <c r="Q338" s="142" t="s">
        <v>2688</v>
      </c>
      <c r="R338" s="142" t="s">
        <v>428</v>
      </c>
    </row>
    <row r="339" spans="1:18">
      <c r="A339" s="141" t="s">
        <v>793</v>
      </c>
      <c r="B339" s="164" t="str">
        <f t="shared" si="10"/>
        <v>โครงการพัฒนาศักยภาพบุคลากรด้านการท่องเที่ยวจังหวัดพังงา</v>
      </c>
      <c r="C339" s="142" t="s">
        <v>794</v>
      </c>
      <c r="D339" s="142" t="s">
        <v>73</v>
      </c>
      <c r="E339" s="142">
        <v>2564</v>
      </c>
      <c r="F339" s="142" t="s">
        <v>136</v>
      </c>
      <c r="G339" s="143" t="s">
        <v>316</v>
      </c>
      <c r="H339" s="142" t="s">
        <v>796</v>
      </c>
      <c r="I339" s="142" t="s">
        <v>797</v>
      </c>
      <c r="J339" s="142" t="str">
        <f>VLOOKUP(I339,'[1]ตัวย่อ(ต่อท้าย)'!$B$2:$C$515,2,FALSE)</f>
        <v>กพร.</v>
      </c>
      <c r="K339" s="142" t="s">
        <v>798</v>
      </c>
      <c r="L339" s="143" t="s">
        <v>2573</v>
      </c>
      <c r="M339" s="143" t="str">
        <f t="shared" si="11"/>
        <v>v3_050602V03</v>
      </c>
      <c r="N339" s="144" t="s">
        <v>2051</v>
      </c>
      <c r="O339" s="144" t="s">
        <v>2943</v>
      </c>
      <c r="P339" s="144"/>
      <c r="Q339" s="142" t="s">
        <v>2689</v>
      </c>
      <c r="R339" s="142" t="s">
        <v>419</v>
      </c>
    </row>
    <row r="340" spans="1:18">
      <c r="A340" s="141" t="s">
        <v>2690</v>
      </c>
      <c r="B340" s="164" t="str">
        <f t="shared" si="10"/>
        <v>โครงการพัฒนากลุ่มท่องเที่ยวเชิงธรรมชาติ</v>
      </c>
      <c r="C340" s="142" t="s">
        <v>498</v>
      </c>
      <c r="D340" s="142" t="s">
        <v>27</v>
      </c>
      <c r="E340" s="142">
        <v>2565</v>
      </c>
      <c r="F340" s="142" t="s">
        <v>396</v>
      </c>
      <c r="G340" s="143" t="s">
        <v>59</v>
      </c>
      <c r="H340" s="142" t="s">
        <v>106</v>
      </c>
      <c r="I340" s="142" t="s">
        <v>439</v>
      </c>
      <c r="J340" s="142" t="str">
        <f>VLOOKUP(I340,'[1]ตัวย่อ(ต่อท้าย)'!$B$2:$C$515,2,FALSE)</f>
        <v>มพ.</v>
      </c>
      <c r="K340" s="142" t="s">
        <v>37</v>
      </c>
      <c r="L340" s="143" t="s">
        <v>2025</v>
      </c>
      <c r="M340" s="143" t="str">
        <f t="shared" si="11"/>
        <v>v3_050602V01</v>
      </c>
      <c r="N340" s="144" t="s">
        <v>2035</v>
      </c>
      <c r="O340" s="144" t="s">
        <v>2943</v>
      </c>
      <c r="P340" s="144"/>
      <c r="Q340" s="142" t="s">
        <v>2691</v>
      </c>
      <c r="R340" s="142" t="s">
        <v>440</v>
      </c>
    </row>
    <row r="341" spans="1:18">
      <c r="A341" s="141" t="s">
        <v>2692</v>
      </c>
      <c r="B341" s="164" t="str">
        <f t="shared" si="10"/>
        <v>โครงการปรับปรุงทางหลวงผ่านย่านชุมชน ทางหลวงหมายเลข  4164 ตอน สี่แยกโพธิ์ทอง - เขาปู่</v>
      </c>
      <c r="C341" s="142" t="s">
        <v>2693</v>
      </c>
      <c r="D341" s="142" t="s">
        <v>41</v>
      </c>
      <c r="E341" s="142">
        <v>2565</v>
      </c>
      <c r="F341" s="142" t="s">
        <v>1002</v>
      </c>
      <c r="G341" s="143" t="s">
        <v>59</v>
      </c>
      <c r="H341" s="142" t="s">
        <v>2694</v>
      </c>
      <c r="I341" s="142" t="s">
        <v>238</v>
      </c>
      <c r="J341" s="142" t="str">
        <f>VLOOKUP(I341,'[1]ตัวย่อ(ต่อท้าย)'!$B$2:$C$515,2,FALSE)</f>
        <v>ทล.</v>
      </c>
      <c r="K341" s="142" t="s">
        <v>101</v>
      </c>
      <c r="L341" s="143" t="s">
        <v>2025</v>
      </c>
      <c r="M341" s="143" t="str">
        <f t="shared" si="11"/>
        <v>v3_050602V01</v>
      </c>
      <c r="N341" s="144" t="s">
        <v>2035</v>
      </c>
      <c r="O341" s="144" t="s">
        <v>2943</v>
      </c>
      <c r="P341" s="144"/>
      <c r="Q341" s="142" t="s">
        <v>2695</v>
      </c>
      <c r="R341" s="142" t="s">
        <v>440</v>
      </c>
    </row>
    <row r="342" spans="1:18">
      <c r="A342" s="141" t="s">
        <v>2696</v>
      </c>
      <c r="B342" s="164" t="str">
        <f t="shared" si="10"/>
        <v>โครงการพัฒนาเส้นทางการท่องเที่ยวกลุ่มจังหวัดภาคกลางตอนล่าง 2  กิจกรรมติดตั้งไฟฟ้าแสงสว่าง ทางหลวงหมายเลข 4 ตอนควบคุม 0602 ตอน วังยาว – หนองหมู ตำบลศาลาลัย ตำบลไร่เก่า อำเภอสามร้อยยอด จังหวัดประจวบคีรีขันธ์</v>
      </c>
      <c r="C342" s="142" t="s">
        <v>2697</v>
      </c>
      <c r="D342" s="142" t="s">
        <v>41</v>
      </c>
      <c r="E342" s="142">
        <v>2565</v>
      </c>
      <c r="F342" s="142" t="s">
        <v>2698</v>
      </c>
      <c r="G342" s="143" t="s">
        <v>843</v>
      </c>
      <c r="H342" s="142" t="s">
        <v>361</v>
      </c>
      <c r="I342" s="142" t="s">
        <v>238</v>
      </c>
      <c r="J342" s="142" t="str">
        <f>VLOOKUP(I342,'[1]ตัวย่อ(ต่อท้าย)'!$B$2:$C$515,2,FALSE)</f>
        <v>ทล.</v>
      </c>
      <c r="K342" s="142" t="s">
        <v>101</v>
      </c>
      <c r="L342" s="143" t="s">
        <v>2025</v>
      </c>
      <c r="M342" s="143" t="str">
        <f t="shared" si="11"/>
        <v>v3_050602V02</v>
      </c>
      <c r="N342" s="144" t="s">
        <v>1985</v>
      </c>
      <c r="O342" s="144" t="s">
        <v>2943</v>
      </c>
      <c r="P342" s="144"/>
      <c r="Q342" s="142" t="s">
        <v>2699</v>
      </c>
      <c r="R342" s="142" t="s">
        <v>428</v>
      </c>
    </row>
    <row r="343" spans="1:18">
      <c r="A343" s="141" t="s">
        <v>1181</v>
      </c>
      <c r="B343" s="164" t="str">
        <f t="shared" si="10"/>
        <v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v>
      </c>
      <c r="C343" s="142" t="s">
        <v>1182</v>
      </c>
      <c r="D343" s="142" t="s">
        <v>66</v>
      </c>
      <c r="E343" s="142">
        <v>2565</v>
      </c>
      <c r="F343" s="142" t="s">
        <v>396</v>
      </c>
      <c r="G343" s="143" t="s">
        <v>59</v>
      </c>
      <c r="H343" s="142" t="s">
        <v>93</v>
      </c>
      <c r="I343" s="142" t="s">
        <v>70</v>
      </c>
      <c r="J343" s="142" t="str">
        <f>VLOOKUP(I343,'[1]ตัวย่อ(ต่อท้าย)'!$B$2:$C$515,2,FALSE)</f>
        <v>สป.กก.</v>
      </c>
      <c r="K343" s="142" t="s">
        <v>47</v>
      </c>
      <c r="L343" s="143" t="s">
        <v>2025</v>
      </c>
      <c r="M343" s="143" t="str">
        <f t="shared" si="11"/>
        <v>v3_050602V02</v>
      </c>
      <c r="N343" s="144" t="s">
        <v>1973</v>
      </c>
      <c r="O343" s="144" t="s">
        <v>2943</v>
      </c>
      <c r="P343" s="144"/>
      <c r="Q343" s="142" t="s">
        <v>2700</v>
      </c>
      <c r="R343" s="142" t="s">
        <v>516</v>
      </c>
    </row>
    <row r="344" spans="1:18">
      <c r="A344" s="141" t="s">
        <v>1050</v>
      </c>
      <c r="B344" s="164" t="str">
        <f t="shared" si="10"/>
        <v>ปรับปรุงภูมิทัศน์อ่างเก็บน้ำห้วยปรือ ระยะที่ 1</v>
      </c>
      <c r="C344" s="142" t="s">
        <v>1051</v>
      </c>
      <c r="D344" s="142" t="s">
        <v>66</v>
      </c>
      <c r="E344" s="142">
        <v>2565</v>
      </c>
      <c r="F344" s="142" t="s">
        <v>890</v>
      </c>
      <c r="G344" s="143" t="s">
        <v>59</v>
      </c>
      <c r="H344" s="142" t="s">
        <v>1053</v>
      </c>
      <c r="I344" s="142" t="s">
        <v>563</v>
      </c>
      <c r="J344" s="142" t="str">
        <f>VLOOKUP(I344,'[1]ตัวย่อ(ต่อท้าย)'!$B$2:$C$515,2,FALSE)</f>
        <v>ชป.</v>
      </c>
      <c r="K344" s="142" t="s">
        <v>564</v>
      </c>
      <c r="L344" s="143" t="s">
        <v>2025</v>
      </c>
      <c r="M344" s="143" t="str">
        <f t="shared" si="11"/>
        <v>v3_050602V03</v>
      </c>
      <c r="N344" s="144" t="s">
        <v>1944</v>
      </c>
      <c r="O344" s="144" t="s">
        <v>2943</v>
      </c>
      <c r="P344" s="144"/>
      <c r="Q344" s="142" t="s">
        <v>2701</v>
      </c>
      <c r="R344" s="142" t="s">
        <v>505</v>
      </c>
    </row>
    <row r="345" spans="1:18">
      <c r="A345" s="141" t="s">
        <v>1122</v>
      </c>
      <c r="B345" s="164" t="str">
        <f t="shared" si="10"/>
        <v>โครงการพัฒนาแหล่งท่องเที่ยวจังหวัดยะลา</v>
      </c>
      <c r="C345" s="142" t="s">
        <v>1123</v>
      </c>
      <c r="D345" s="142" t="s">
        <v>27</v>
      </c>
      <c r="E345" s="142">
        <v>2565</v>
      </c>
      <c r="F345" s="142" t="s">
        <v>396</v>
      </c>
      <c r="G345" s="143" t="s">
        <v>1125</v>
      </c>
      <c r="H345" s="142"/>
      <c r="I345" s="142" t="s">
        <v>2956</v>
      </c>
      <c r="J345" s="142" t="str">
        <f>VLOOKUP(I345,'[1]ตัวย่อ(ต่อท้าย)'!$B$2:$C$515,2,FALSE)</f>
        <v>ยะลา</v>
      </c>
      <c r="K345" s="142" t="s">
        <v>293</v>
      </c>
      <c r="L345" s="143" t="s">
        <v>2025</v>
      </c>
      <c r="M345" s="143" t="str">
        <f t="shared" si="11"/>
        <v>v3_050602V03</v>
      </c>
      <c r="N345" s="144" t="s">
        <v>2051</v>
      </c>
      <c r="O345" s="144" t="s">
        <v>2943</v>
      </c>
      <c r="P345" s="144"/>
      <c r="Q345" s="142" t="s">
        <v>2702</v>
      </c>
      <c r="R345" s="142" t="s">
        <v>419</v>
      </c>
    </row>
    <row r="346" spans="1:18">
      <c r="A346" s="141" t="s">
        <v>1089</v>
      </c>
      <c r="B346" s="164" t="str">
        <f t="shared" si="10"/>
        <v>พัฒนาป่าในเมืองจังหวัดระนอง เพื่อการท่องเที่ยวเชิงอนุรักษ์</v>
      </c>
      <c r="C346" s="142" t="s">
        <v>1090</v>
      </c>
      <c r="D346" s="142" t="s">
        <v>27</v>
      </c>
      <c r="E346" s="142">
        <v>2565</v>
      </c>
      <c r="F346" s="142" t="s">
        <v>396</v>
      </c>
      <c r="G346" s="143" t="s">
        <v>59</v>
      </c>
      <c r="H346" s="142" t="s">
        <v>1092</v>
      </c>
      <c r="I346" s="142" t="s">
        <v>727</v>
      </c>
      <c r="J346" s="142" t="str">
        <f>VLOOKUP(I346,'[1]ตัวย่อ(ต่อท้าย)'!$B$2:$C$515,2,FALSE)</f>
        <v>ทช.</v>
      </c>
      <c r="K346" s="142" t="s">
        <v>166</v>
      </c>
      <c r="L346" s="143" t="s">
        <v>2025</v>
      </c>
      <c r="M346" s="143" t="str">
        <f t="shared" si="11"/>
        <v>v3_050602V01</v>
      </c>
      <c r="N346" s="144" t="s">
        <v>2035</v>
      </c>
      <c r="O346" s="144" t="s">
        <v>2943</v>
      </c>
      <c r="P346" s="144"/>
      <c r="Q346" s="142" t="s">
        <v>2703</v>
      </c>
      <c r="R346" s="142" t="s">
        <v>440</v>
      </c>
    </row>
    <row r="347" spans="1:18">
      <c r="A347" s="141" t="s">
        <v>1096</v>
      </c>
      <c r="B347" s="164" t="str">
        <f t="shared" si="10"/>
        <v>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</v>
      </c>
      <c r="C347" s="142" t="s">
        <v>1098</v>
      </c>
      <c r="D347" s="142" t="s">
        <v>27</v>
      </c>
      <c r="E347" s="142">
        <v>2565</v>
      </c>
      <c r="F347" s="142" t="s">
        <v>396</v>
      </c>
      <c r="G347" s="143" t="s">
        <v>59</v>
      </c>
      <c r="H347" s="142" t="s">
        <v>1100</v>
      </c>
      <c r="I347" s="142" t="s">
        <v>61</v>
      </c>
      <c r="J347" s="142" t="str">
        <f>VLOOKUP(I347,'[1]ตัวย่อ(ต่อท้าย)'!$B$2:$C$515,2,FALSE)</f>
        <v>ยผ.</v>
      </c>
      <c r="K347" s="142" t="s">
        <v>62</v>
      </c>
      <c r="L347" s="143" t="s">
        <v>2025</v>
      </c>
      <c r="M347" s="143" t="str">
        <f t="shared" si="11"/>
        <v>v3_050602V01</v>
      </c>
      <c r="N347" s="144" t="s">
        <v>1937</v>
      </c>
      <c r="O347" s="144" t="s">
        <v>2943</v>
      </c>
      <c r="P347" s="144"/>
      <c r="Q347" s="142" t="s">
        <v>2704</v>
      </c>
      <c r="R347" s="142" t="s">
        <v>412</v>
      </c>
    </row>
    <row r="348" spans="1:18">
      <c r="A348" s="141" t="s">
        <v>1138</v>
      </c>
      <c r="B348" s="164" t="str">
        <f t="shared" si="10"/>
        <v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v>
      </c>
      <c r="C348" s="142" t="s">
        <v>1139</v>
      </c>
      <c r="D348" s="142" t="s">
        <v>27</v>
      </c>
      <c r="E348" s="142">
        <v>2565</v>
      </c>
      <c r="F348" s="142" t="s">
        <v>396</v>
      </c>
      <c r="G348" s="143" t="s">
        <v>59</v>
      </c>
      <c r="H348" s="142" t="s">
        <v>1141</v>
      </c>
      <c r="I348" s="142" t="s">
        <v>756</v>
      </c>
      <c r="J348" s="142" t="str">
        <f>VLOOKUP(I348,'[1]ตัวย่อ(ต่อท้าย)'!$B$2:$C$515,2,FALSE)</f>
        <v>อส.</v>
      </c>
      <c r="K348" s="142" t="s">
        <v>166</v>
      </c>
      <c r="L348" s="143" t="s">
        <v>2025</v>
      </c>
      <c r="M348" s="143" t="str">
        <f t="shared" si="11"/>
        <v>v3_050602V02</v>
      </c>
      <c r="N348" s="144" t="s">
        <v>1967</v>
      </c>
      <c r="O348" s="144" t="s">
        <v>2943</v>
      </c>
      <c r="P348" s="144"/>
      <c r="Q348" s="142" t="s">
        <v>2705</v>
      </c>
      <c r="R348" s="142" t="s">
        <v>532</v>
      </c>
    </row>
    <row r="349" spans="1:18">
      <c r="A349" s="141" t="s">
        <v>2706</v>
      </c>
      <c r="B349" s="164" t="str">
        <f t="shared" si="10"/>
        <v>โครงการพัฒนาแหล่งท่องเที่ยวจังหวัดอุบลราชธานี/สร้างนำ้เพื่อพัฒนาแหล่งท่องเที่ยวโบกลึกตามแนวพระราชดำริ</v>
      </c>
      <c r="C349" s="142" t="s">
        <v>2707</v>
      </c>
      <c r="D349" s="142" t="s">
        <v>27</v>
      </c>
      <c r="E349" s="142">
        <v>2565</v>
      </c>
      <c r="F349" s="142" t="s">
        <v>396</v>
      </c>
      <c r="G349" s="143" t="s">
        <v>59</v>
      </c>
      <c r="H349" s="142" t="s">
        <v>2708</v>
      </c>
      <c r="I349" s="142" t="s">
        <v>610</v>
      </c>
      <c r="J349" s="142" t="str">
        <f>VLOOKUP(I349,'[1]ตัวย่อ(ต่อท้าย)'!$B$2:$C$515,2,FALSE)</f>
        <v>ปม.</v>
      </c>
      <c r="K349" s="142" t="s">
        <v>166</v>
      </c>
      <c r="L349" s="143" t="s">
        <v>2025</v>
      </c>
      <c r="M349" s="143" t="str">
        <f t="shared" si="11"/>
        <v>v3_050602V03</v>
      </c>
      <c r="N349" s="144" t="s">
        <v>2051</v>
      </c>
      <c r="O349" s="144" t="s">
        <v>2943</v>
      </c>
      <c r="P349" s="144"/>
      <c r="Q349" s="142" t="s">
        <v>2709</v>
      </c>
      <c r="R349" s="142" t="s">
        <v>419</v>
      </c>
    </row>
    <row r="350" spans="1:18">
      <c r="A350" s="141" t="s">
        <v>1184</v>
      </c>
      <c r="B350" s="164" t="str">
        <f t="shared" si="10"/>
        <v xml:space="preserve">ค่าใช้จ่ายในการติดตามและประเมินผลการดำเนินงานตามแผนบูรณาการสร้างรายได้จากการท่องเที่ยว </v>
      </c>
      <c r="C350" s="142" t="s">
        <v>2710</v>
      </c>
      <c r="D350" s="142" t="s">
        <v>27</v>
      </c>
      <c r="E350" s="142">
        <v>2565</v>
      </c>
      <c r="F350" s="142" t="s">
        <v>824</v>
      </c>
      <c r="G350" s="143" t="s">
        <v>432</v>
      </c>
      <c r="H350" s="142" t="s">
        <v>93</v>
      </c>
      <c r="I350" s="142" t="s">
        <v>70</v>
      </c>
      <c r="J350" s="142" t="str">
        <f>VLOOKUP(I350,'[1]ตัวย่อ(ต่อท้าย)'!$B$2:$C$515,2,FALSE)</f>
        <v>สป.กก.</v>
      </c>
      <c r="K350" s="142" t="s">
        <v>47</v>
      </c>
      <c r="L350" s="143" t="s">
        <v>2025</v>
      </c>
      <c r="M350" s="143" t="str">
        <f t="shared" si="11"/>
        <v>v3_050602V03</v>
      </c>
      <c r="N350" s="144" t="s">
        <v>2051</v>
      </c>
      <c r="O350" s="144" t="s">
        <v>2943</v>
      </c>
      <c r="P350" s="144"/>
      <c r="Q350" s="142" t="s">
        <v>2711</v>
      </c>
      <c r="R350" s="142" t="s">
        <v>419</v>
      </c>
    </row>
    <row r="351" spans="1:18">
      <c r="A351" s="141" t="s">
        <v>1191</v>
      </c>
      <c r="B351" s="164" t="str">
        <f t="shared" si="10"/>
        <v>อนุรักษ์ฟื้นฟูป่าชุมชนโนนนกทา บ้านง้อ เทศบาลตำบลน้ำคำ อำเภอเมือง จังหวัดศรีสะเกษ</v>
      </c>
      <c r="C351" s="142" t="s">
        <v>1192</v>
      </c>
      <c r="D351" s="142" t="s">
        <v>27</v>
      </c>
      <c r="E351" s="142">
        <v>2565</v>
      </c>
      <c r="F351" s="142" t="s">
        <v>396</v>
      </c>
      <c r="G351" s="143" t="s">
        <v>59</v>
      </c>
      <c r="H351" s="142" t="s">
        <v>417</v>
      </c>
      <c r="I351" s="142" t="s">
        <v>1194</v>
      </c>
      <c r="J351" s="142" t="str">
        <f>VLOOKUP(I351,'[1]ตัวย่อ(ต่อท้าย)'!$B$2:$C$515,2,FALSE)</f>
        <v>มรภ.ศก.</v>
      </c>
      <c r="K351" s="142" t="s">
        <v>37</v>
      </c>
      <c r="L351" s="143" t="s">
        <v>2025</v>
      </c>
      <c r="M351" s="143" t="str">
        <f t="shared" si="11"/>
        <v>v3_050602V03</v>
      </c>
      <c r="N351" s="144" t="s">
        <v>2051</v>
      </c>
      <c r="O351" s="144" t="s">
        <v>2943</v>
      </c>
      <c r="P351" s="144"/>
      <c r="Q351" s="142" t="s">
        <v>2712</v>
      </c>
      <c r="R351" s="142" t="s">
        <v>419</v>
      </c>
    </row>
    <row r="352" spans="1:18">
      <c r="A352" s="141" t="s">
        <v>1055</v>
      </c>
      <c r="B352" s="164" t="str">
        <f t="shared" si="10"/>
        <v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v>
      </c>
      <c r="C352" s="142" t="s">
        <v>1056</v>
      </c>
      <c r="D352" s="142" t="s">
        <v>27</v>
      </c>
      <c r="E352" s="142">
        <v>2565</v>
      </c>
      <c r="F352" s="142" t="s">
        <v>396</v>
      </c>
      <c r="G352" s="143" t="s">
        <v>59</v>
      </c>
      <c r="H352" s="142" t="s">
        <v>1058</v>
      </c>
      <c r="I352" s="142" t="s">
        <v>756</v>
      </c>
      <c r="J352" s="142" t="str">
        <f>VLOOKUP(I352,'[1]ตัวย่อ(ต่อท้าย)'!$B$2:$C$515,2,FALSE)</f>
        <v>อส.</v>
      </c>
      <c r="K352" s="142" t="s">
        <v>166</v>
      </c>
      <c r="L352" s="143" t="s">
        <v>2025</v>
      </c>
      <c r="M352" s="143" t="str">
        <f t="shared" si="11"/>
        <v>v3_050602V02</v>
      </c>
      <c r="N352" s="144" t="s">
        <v>1985</v>
      </c>
      <c r="O352" s="144" t="s">
        <v>2943</v>
      </c>
      <c r="P352" s="144"/>
      <c r="Q352" s="142" t="s">
        <v>2713</v>
      </c>
      <c r="R352" s="142" t="s">
        <v>428</v>
      </c>
    </row>
    <row r="353" spans="1:18">
      <c r="A353" s="141" t="s">
        <v>1065</v>
      </c>
      <c r="B353" s="164" t="str">
        <f t="shared" si="10"/>
        <v>อนุรักษ์พันธุกรรมพืชอันเนื่องมาจากพระราชดำริฯ  จังหวัดระนอง</v>
      </c>
      <c r="C353" s="142" t="s">
        <v>1067</v>
      </c>
      <c r="D353" s="142" t="s">
        <v>27</v>
      </c>
      <c r="E353" s="142">
        <v>2565</v>
      </c>
      <c r="F353" s="142" t="s">
        <v>396</v>
      </c>
      <c r="G353" s="143" t="s">
        <v>59</v>
      </c>
      <c r="H353" s="142" t="s">
        <v>1069</v>
      </c>
      <c r="I353" s="142" t="s">
        <v>756</v>
      </c>
      <c r="J353" s="142" t="str">
        <f>VLOOKUP(I353,'[1]ตัวย่อ(ต่อท้าย)'!$B$2:$C$515,2,FALSE)</f>
        <v>อส.</v>
      </c>
      <c r="K353" s="142" t="s">
        <v>166</v>
      </c>
      <c r="L353" s="143" t="s">
        <v>2025</v>
      </c>
      <c r="M353" s="143" t="str">
        <f t="shared" si="11"/>
        <v>v3_050602V01</v>
      </c>
      <c r="N353" s="144" t="s">
        <v>2035</v>
      </c>
      <c r="O353" s="144" t="s">
        <v>2943</v>
      </c>
      <c r="P353" s="144"/>
      <c r="Q353" s="142" t="s">
        <v>2714</v>
      </c>
      <c r="R353" s="142" t="s">
        <v>440</v>
      </c>
    </row>
    <row r="354" spans="1:18">
      <c r="A354" s="141" t="s">
        <v>1010</v>
      </c>
      <c r="B354" s="164" t="str">
        <f t="shared" si="10"/>
        <v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v>
      </c>
      <c r="C354" s="142" t="s">
        <v>1011</v>
      </c>
      <c r="D354" s="142" t="s">
        <v>27</v>
      </c>
      <c r="E354" s="142">
        <v>2565</v>
      </c>
      <c r="F354" s="142" t="s">
        <v>396</v>
      </c>
      <c r="G354" s="143" t="s">
        <v>59</v>
      </c>
      <c r="H354" s="142" t="s">
        <v>1013</v>
      </c>
      <c r="I354" s="142" t="s">
        <v>756</v>
      </c>
      <c r="J354" s="142" t="str">
        <f>VLOOKUP(I354,'[1]ตัวย่อ(ต่อท้าย)'!$B$2:$C$515,2,FALSE)</f>
        <v>อส.</v>
      </c>
      <c r="K354" s="142" t="s">
        <v>166</v>
      </c>
      <c r="L354" s="143" t="s">
        <v>2025</v>
      </c>
      <c r="M354" s="143" t="str">
        <f t="shared" si="11"/>
        <v>v3_050602V03</v>
      </c>
      <c r="N354" s="144" t="s">
        <v>2051</v>
      </c>
      <c r="O354" s="144" t="s">
        <v>2943</v>
      </c>
      <c r="P354" s="144"/>
      <c r="Q354" s="142" t="s">
        <v>2715</v>
      </c>
      <c r="R354" s="142" t="s">
        <v>419</v>
      </c>
    </row>
    <row r="355" spans="1:18">
      <c r="A355" s="141" t="s">
        <v>1039</v>
      </c>
      <c r="B355" s="164" t="s">
        <v>1040</v>
      </c>
      <c r="C355" s="142" t="s">
        <v>1040</v>
      </c>
      <c r="D355" s="142" t="s">
        <v>27</v>
      </c>
      <c r="E355" s="142">
        <v>2565</v>
      </c>
      <c r="F355" s="142" t="s">
        <v>1007</v>
      </c>
      <c r="G355" s="143" t="s">
        <v>59</v>
      </c>
      <c r="H355" s="142" t="s">
        <v>1003</v>
      </c>
      <c r="I355" s="142" t="s">
        <v>165</v>
      </c>
      <c r="J355" s="142" t="str">
        <f>VLOOKUP(I355,'[1]ตัวย่อ(ต่อท้าย)'!$B$2:$C$515,2,FALSE)</f>
        <v>สป.ทส.</v>
      </c>
      <c r="K355" s="142" t="s">
        <v>166</v>
      </c>
      <c r="L355" s="143" t="s">
        <v>2025</v>
      </c>
      <c r="M355" s="143" t="str">
        <f t="shared" si="11"/>
        <v>v3_050602V01</v>
      </c>
      <c r="N355" s="144" t="s">
        <v>1937</v>
      </c>
      <c r="O355" s="144" t="s">
        <v>2943</v>
      </c>
      <c r="P355" s="144"/>
      <c r="Q355" s="142" t="s">
        <v>2716</v>
      </c>
      <c r="R355" s="142" t="s">
        <v>412</v>
      </c>
    </row>
    <row r="356" spans="1:18">
      <c r="A356" s="141" t="s">
        <v>1042</v>
      </c>
      <c r="B356" s="164" t="s">
        <v>1044</v>
      </c>
      <c r="C356" s="142" t="s">
        <v>1044</v>
      </c>
      <c r="D356" s="142" t="s">
        <v>27</v>
      </c>
      <c r="E356" s="142">
        <v>2565</v>
      </c>
      <c r="F356" s="142" t="s">
        <v>1007</v>
      </c>
      <c r="G356" s="143" t="s">
        <v>1035</v>
      </c>
      <c r="H356" s="142" t="s">
        <v>1003</v>
      </c>
      <c r="I356" s="142" t="s">
        <v>165</v>
      </c>
      <c r="J356" s="142" t="str">
        <f>VLOOKUP(I356,'[1]ตัวย่อ(ต่อท้าย)'!$B$2:$C$515,2,FALSE)</f>
        <v>สป.ทส.</v>
      </c>
      <c r="K356" s="142" t="s">
        <v>166</v>
      </c>
      <c r="L356" s="143" t="s">
        <v>2025</v>
      </c>
      <c r="M356" s="143" t="str">
        <f t="shared" si="11"/>
        <v>v3_050602V02</v>
      </c>
      <c r="N356" s="144" t="s">
        <v>1985</v>
      </c>
      <c r="O356" s="144" t="s">
        <v>2943</v>
      </c>
      <c r="P356" s="144"/>
      <c r="Q356" s="142" t="s">
        <v>2717</v>
      </c>
      <c r="R356" s="142" t="s">
        <v>428</v>
      </c>
    </row>
    <row r="357" spans="1:18">
      <c r="A357" s="141" t="s">
        <v>1046</v>
      </c>
      <c r="B357" s="164" t="s">
        <v>1047</v>
      </c>
      <c r="C357" s="142" t="s">
        <v>1047</v>
      </c>
      <c r="D357" s="142" t="s">
        <v>27</v>
      </c>
      <c r="E357" s="142">
        <v>2565</v>
      </c>
      <c r="F357" s="142" t="s">
        <v>1002</v>
      </c>
      <c r="G357" s="143" t="s">
        <v>59</v>
      </c>
      <c r="H357" s="142" t="s">
        <v>1003</v>
      </c>
      <c r="I357" s="142" t="s">
        <v>165</v>
      </c>
      <c r="J357" s="142" t="str">
        <f>VLOOKUP(I357,'[1]ตัวย่อ(ต่อท้าย)'!$B$2:$C$515,2,FALSE)</f>
        <v>สป.ทส.</v>
      </c>
      <c r="K357" s="142" t="s">
        <v>166</v>
      </c>
      <c r="L357" s="143" t="s">
        <v>2025</v>
      </c>
      <c r="M357" s="143" t="str">
        <f t="shared" si="11"/>
        <v>v3_050602V02</v>
      </c>
      <c r="N357" s="144" t="s">
        <v>1985</v>
      </c>
      <c r="O357" s="144" t="s">
        <v>2943</v>
      </c>
      <c r="P357" s="144"/>
      <c r="Q357" s="142" t="s">
        <v>2718</v>
      </c>
      <c r="R357" s="142" t="s">
        <v>428</v>
      </c>
    </row>
    <row r="358" spans="1:18">
      <c r="A358" s="141" t="s">
        <v>971</v>
      </c>
      <c r="B358" s="164" t="str">
        <f t="shared" si="10"/>
        <v>โครงการเพิ่มศักยภาพมาตรการด้านความปลอดภัยแหล่งท่องเที่ยวจังหวัดภูเก็ต</v>
      </c>
      <c r="C358" s="142" t="s">
        <v>972</v>
      </c>
      <c r="D358" s="142" t="s">
        <v>27</v>
      </c>
      <c r="E358" s="142">
        <v>2565</v>
      </c>
      <c r="F358" s="142" t="s">
        <v>396</v>
      </c>
      <c r="G358" s="143" t="s">
        <v>59</v>
      </c>
      <c r="H358" s="142" t="s">
        <v>974</v>
      </c>
      <c r="I358" s="142" t="s">
        <v>100</v>
      </c>
      <c r="J358" s="142" t="str">
        <f>VLOOKUP(I358,'[1]ตัวย่อ(ต่อท้าย)'!$B$2:$C$515,2,FALSE)</f>
        <v>ทช.</v>
      </c>
      <c r="K358" s="142" t="s">
        <v>101</v>
      </c>
      <c r="L358" s="143" t="s">
        <v>2025</v>
      </c>
      <c r="M358" s="143" t="str">
        <f t="shared" si="11"/>
        <v>v3_050602V03</v>
      </c>
      <c r="N358" s="144" t="s">
        <v>2051</v>
      </c>
      <c r="O358" s="144" t="s">
        <v>2943</v>
      </c>
      <c r="P358" s="144"/>
      <c r="Q358" s="142" t="s">
        <v>2719</v>
      </c>
      <c r="R358" s="142" t="s">
        <v>419</v>
      </c>
    </row>
    <row r="359" spans="1:18">
      <c r="A359" s="141" t="s">
        <v>1015</v>
      </c>
      <c r="B359" s="164" t="str">
        <f t="shared" si="10"/>
        <v xml:space="preserve"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    </v>
      </c>
      <c r="C359" s="142" t="s">
        <v>2720</v>
      </c>
      <c r="D359" s="142" t="s">
        <v>27</v>
      </c>
      <c r="E359" s="142">
        <v>2565</v>
      </c>
      <c r="F359" s="142" t="s">
        <v>396</v>
      </c>
      <c r="G359" s="143" t="s">
        <v>59</v>
      </c>
      <c r="H359" s="142" t="s">
        <v>1019</v>
      </c>
      <c r="I359" s="142" t="s">
        <v>61</v>
      </c>
      <c r="J359" s="142" t="str">
        <f>VLOOKUP(I359,'[1]ตัวย่อ(ต่อท้าย)'!$B$2:$C$515,2,FALSE)</f>
        <v>ยผ.</v>
      </c>
      <c r="K359" s="142" t="s">
        <v>62</v>
      </c>
      <c r="L359" s="143" t="s">
        <v>2025</v>
      </c>
      <c r="M359" s="143" t="str">
        <f t="shared" si="11"/>
        <v>v3_050602V03</v>
      </c>
      <c r="N359" s="144" t="s">
        <v>2051</v>
      </c>
      <c r="O359" s="144" t="s">
        <v>2943</v>
      </c>
      <c r="P359" s="144"/>
      <c r="Q359" s="142" t="s">
        <v>2721</v>
      </c>
      <c r="R359" s="142" t="s">
        <v>419</v>
      </c>
    </row>
    <row r="360" spans="1:18">
      <c r="A360" s="141" t="s">
        <v>1026</v>
      </c>
      <c r="B360" s="164" t="str">
        <f t="shared" si="10"/>
        <v>โครงการพัฒนาโครงสร้างพื้นฐาน รองรับการท่องเที่ยวจังหวัดระนอง</v>
      </c>
      <c r="C360" s="142" t="s">
        <v>1027</v>
      </c>
      <c r="D360" s="142" t="s">
        <v>27</v>
      </c>
      <c r="E360" s="142">
        <v>2565</v>
      </c>
      <c r="F360" s="142" t="s">
        <v>396</v>
      </c>
      <c r="G360" s="143" t="s">
        <v>59</v>
      </c>
      <c r="H360" s="142" t="s">
        <v>1029</v>
      </c>
      <c r="I360" s="142" t="s">
        <v>756</v>
      </c>
      <c r="J360" s="142" t="str">
        <f>VLOOKUP(I360,'[1]ตัวย่อ(ต่อท้าย)'!$B$2:$C$515,2,FALSE)</f>
        <v>อส.</v>
      </c>
      <c r="K360" s="142" t="s">
        <v>166</v>
      </c>
      <c r="L360" s="143" t="s">
        <v>2025</v>
      </c>
      <c r="M360" s="143" t="str">
        <f t="shared" si="11"/>
        <v>v3_050602V01</v>
      </c>
      <c r="N360" s="144" t="s">
        <v>2035</v>
      </c>
      <c r="O360" s="144" t="s">
        <v>2943</v>
      </c>
      <c r="P360" s="144"/>
      <c r="Q360" s="142" t="s">
        <v>2722</v>
      </c>
      <c r="R360" s="142" t="s">
        <v>440</v>
      </c>
    </row>
    <row r="361" spans="1:18">
      <c r="A361" s="141" t="s">
        <v>1117</v>
      </c>
      <c r="B361" s="164" t="s">
        <v>1119</v>
      </c>
      <c r="C361" s="142" t="s">
        <v>1119</v>
      </c>
      <c r="D361" s="142" t="s">
        <v>41</v>
      </c>
      <c r="E361" s="142">
        <v>2565</v>
      </c>
      <c r="F361" s="142" t="s">
        <v>396</v>
      </c>
      <c r="G361" s="143" t="s">
        <v>1002</v>
      </c>
      <c r="H361" s="142" t="s">
        <v>251</v>
      </c>
      <c r="I361" s="142" t="s">
        <v>100</v>
      </c>
      <c r="J361" s="142" t="str">
        <f>VLOOKUP(I361,'[1]ตัวย่อ(ต่อท้าย)'!$B$2:$C$515,2,FALSE)</f>
        <v>ทช.</v>
      </c>
      <c r="K361" s="142" t="s">
        <v>101</v>
      </c>
      <c r="L361" s="143" t="s">
        <v>2025</v>
      </c>
      <c r="M361" s="143" t="str">
        <f t="shared" si="11"/>
        <v>v3_050602V01</v>
      </c>
      <c r="N361" s="144" t="s">
        <v>1937</v>
      </c>
      <c r="O361" s="144" t="s">
        <v>2943</v>
      </c>
      <c r="P361" s="144"/>
      <c r="Q361" s="142" t="s">
        <v>2723</v>
      </c>
      <c r="R361" s="142" t="s">
        <v>412</v>
      </c>
    </row>
    <row r="362" spans="1:18">
      <c r="A362" s="141" t="s">
        <v>1084</v>
      </c>
      <c r="B362" s="164" t="str">
        <f t="shared" si="10"/>
        <v>โครงการ พัฒนาแหล่งท่องเที่่ยวเขาหลัก (หนองมูลตะกั่ว)  ระยะที่ 2</v>
      </c>
      <c r="C362" s="142" t="s">
        <v>1086</v>
      </c>
      <c r="D362" s="142" t="s">
        <v>41</v>
      </c>
      <c r="E362" s="142">
        <v>2565</v>
      </c>
      <c r="F362" s="142" t="s">
        <v>396</v>
      </c>
      <c r="G362" s="143" t="s">
        <v>59</v>
      </c>
      <c r="H362" s="142" t="s">
        <v>732</v>
      </c>
      <c r="I362" s="142" t="s">
        <v>61</v>
      </c>
      <c r="J362" s="142" t="str">
        <f>VLOOKUP(I362,'[1]ตัวย่อ(ต่อท้าย)'!$B$2:$C$515,2,FALSE)</f>
        <v>ยผ.</v>
      </c>
      <c r="K362" s="142" t="s">
        <v>62</v>
      </c>
      <c r="L362" s="143" t="s">
        <v>2025</v>
      </c>
      <c r="M362" s="143" t="str">
        <f t="shared" si="11"/>
        <v>v3_050602V01</v>
      </c>
      <c r="N362" s="144" t="s">
        <v>1937</v>
      </c>
      <c r="O362" s="144" t="s">
        <v>2943</v>
      </c>
      <c r="P362" s="144"/>
      <c r="Q362" s="142" t="s">
        <v>2724</v>
      </c>
      <c r="R362" s="142" t="s">
        <v>412</v>
      </c>
    </row>
    <row r="363" spans="1:18">
      <c r="A363" s="141" t="s">
        <v>1110</v>
      </c>
      <c r="B363" s="164" t="str">
        <f t="shared" si="10"/>
        <v>โครงการส่งเสริมการท่องเที่ยวในพื้นที่โครงการอนุรักษ์พันธุกรรมพืชอันเนื่องมาจากพระราชดำริ</v>
      </c>
      <c r="C363" s="142" t="s">
        <v>1111</v>
      </c>
      <c r="D363" s="142" t="s">
        <v>41</v>
      </c>
      <c r="E363" s="142">
        <v>2565</v>
      </c>
      <c r="F363" s="142" t="s">
        <v>396</v>
      </c>
      <c r="G363" s="143" t="s">
        <v>59</v>
      </c>
      <c r="H363" s="142" t="s">
        <v>1113</v>
      </c>
      <c r="I363" s="142" t="s">
        <v>61</v>
      </c>
      <c r="J363" s="142" t="str">
        <f>VLOOKUP(I363,'[1]ตัวย่อ(ต่อท้าย)'!$B$2:$C$515,2,FALSE)</f>
        <v>ยผ.</v>
      </c>
      <c r="K363" s="142" t="s">
        <v>62</v>
      </c>
      <c r="L363" s="143" t="s">
        <v>2025</v>
      </c>
      <c r="M363" s="143" t="str">
        <f t="shared" si="11"/>
        <v>v3_050602V01</v>
      </c>
      <c r="N363" s="144" t="s">
        <v>1937</v>
      </c>
      <c r="O363" s="144" t="s">
        <v>2943</v>
      </c>
      <c r="P363" s="144"/>
      <c r="Q363" s="142" t="s">
        <v>2725</v>
      </c>
      <c r="R363" s="142" t="s">
        <v>412</v>
      </c>
    </row>
    <row r="364" spans="1:18">
      <c r="A364" s="141" t="s">
        <v>1079</v>
      </c>
      <c r="B364" s="164" t="str">
        <f t="shared" si="10"/>
        <v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</v>
      </c>
      <c r="C364" s="142" t="s">
        <v>1081</v>
      </c>
      <c r="D364" s="142" t="s">
        <v>41</v>
      </c>
      <c r="E364" s="142">
        <v>2565</v>
      </c>
      <c r="F364" s="142" t="s">
        <v>1007</v>
      </c>
      <c r="G364" s="143" t="s">
        <v>59</v>
      </c>
      <c r="H364" s="142" t="s">
        <v>1083</v>
      </c>
      <c r="I364" s="142" t="s">
        <v>70</v>
      </c>
      <c r="J364" s="142" t="str">
        <f>VLOOKUP(I364,'[1]ตัวย่อ(ต่อท้าย)'!$B$2:$C$515,2,FALSE)</f>
        <v>สป.กก.</v>
      </c>
      <c r="K364" s="142" t="s">
        <v>47</v>
      </c>
      <c r="L364" s="143" t="s">
        <v>2025</v>
      </c>
      <c r="M364" s="143" t="str">
        <f t="shared" si="11"/>
        <v>v3_050602V02</v>
      </c>
      <c r="N364" s="144" t="s">
        <v>1973</v>
      </c>
      <c r="O364" s="144" t="s">
        <v>2943</v>
      </c>
      <c r="P364" s="144"/>
      <c r="Q364" s="142" t="s">
        <v>2726</v>
      </c>
      <c r="R364" s="142" t="s">
        <v>516</v>
      </c>
    </row>
    <row r="365" spans="1:18">
      <c r="A365" s="141" t="s">
        <v>1093</v>
      </c>
      <c r="B365" s="164" t="str">
        <f t="shared" si="10"/>
        <v>โครงการส่งเสริมการท่องเที่ยวเพิ่มมูลค่าเชื่อมโยงธรรมชาติและเศรษฐกิจท้องถิ่น</v>
      </c>
      <c r="C365" s="142" t="s">
        <v>852</v>
      </c>
      <c r="D365" s="142" t="s">
        <v>41</v>
      </c>
      <c r="E365" s="142">
        <v>2565</v>
      </c>
      <c r="F365" s="142" t="s">
        <v>1034</v>
      </c>
      <c r="G365" s="143" t="s">
        <v>432</v>
      </c>
      <c r="H365" s="142"/>
      <c r="I365" s="142" t="s">
        <v>2955</v>
      </c>
      <c r="J365" s="142" t="str">
        <f>VLOOKUP(I365,'[1]ตัวย่อ(ต่อท้าย)'!$B$2:$C$515,2,FALSE)</f>
        <v>เชียงใหม่</v>
      </c>
      <c r="K365" s="142" t="s">
        <v>293</v>
      </c>
      <c r="L365" s="143" t="s">
        <v>2025</v>
      </c>
      <c r="M365" s="143" t="str">
        <f t="shared" si="11"/>
        <v>v3_050602V01</v>
      </c>
      <c r="N365" s="144" t="s">
        <v>1937</v>
      </c>
      <c r="O365" s="144" t="s">
        <v>2943</v>
      </c>
      <c r="P365" s="144"/>
      <c r="Q365" s="142" t="s">
        <v>2727</v>
      </c>
      <c r="R365" s="142" t="s">
        <v>412</v>
      </c>
    </row>
    <row r="366" spans="1:18">
      <c r="A366" s="141" t="s">
        <v>1105</v>
      </c>
      <c r="B366" s="164" t="str">
        <f t="shared" si="10"/>
        <v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v>
      </c>
      <c r="C366" s="142" t="s">
        <v>1106</v>
      </c>
      <c r="D366" s="142" t="s">
        <v>41</v>
      </c>
      <c r="E366" s="142">
        <v>2565</v>
      </c>
      <c r="F366" s="142" t="s">
        <v>396</v>
      </c>
      <c r="G366" s="143" t="s">
        <v>59</v>
      </c>
      <c r="H366" s="142" t="s">
        <v>1108</v>
      </c>
      <c r="I366" s="142" t="s">
        <v>610</v>
      </c>
      <c r="J366" s="142" t="str">
        <f>VLOOKUP(I366,'[1]ตัวย่อ(ต่อท้าย)'!$B$2:$C$515,2,FALSE)</f>
        <v>ปม.</v>
      </c>
      <c r="K366" s="142" t="s">
        <v>166</v>
      </c>
      <c r="L366" s="143" t="s">
        <v>2025</v>
      </c>
      <c r="M366" s="143" t="str">
        <f t="shared" si="11"/>
        <v>v3_050602V01</v>
      </c>
      <c r="N366" s="144" t="s">
        <v>1937</v>
      </c>
      <c r="O366" s="144" t="s">
        <v>2943</v>
      </c>
      <c r="P366" s="144"/>
      <c r="Q366" s="142" t="s">
        <v>2728</v>
      </c>
      <c r="R366" s="142" t="s">
        <v>412</v>
      </c>
    </row>
    <row r="367" spans="1:18">
      <c r="A367" s="141" t="s">
        <v>1128</v>
      </c>
      <c r="B367" s="164" t="str">
        <f t="shared" si="10"/>
        <v>โครงการส่งเสริมการท่องเที่ยวเพิ่มมูลค่าเชื่อมโยงธรรมชาติและเศรษฐกิจท้องถิ่น</v>
      </c>
      <c r="C367" s="142" t="s">
        <v>852</v>
      </c>
      <c r="D367" s="142" t="s">
        <v>41</v>
      </c>
      <c r="E367" s="142">
        <v>2565</v>
      </c>
      <c r="F367" s="142" t="s">
        <v>1007</v>
      </c>
      <c r="G367" s="143" t="s">
        <v>59</v>
      </c>
      <c r="H367" s="142" t="s">
        <v>1130</v>
      </c>
      <c r="I367" s="142" t="s">
        <v>238</v>
      </c>
      <c r="J367" s="142" t="str">
        <f>VLOOKUP(I367,'[1]ตัวย่อ(ต่อท้าย)'!$B$2:$C$515,2,FALSE)</f>
        <v>ทล.</v>
      </c>
      <c r="K367" s="142" t="s">
        <v>101</v>
      </c>
      <c r="L367" s="143" t="s">
        <v>2025</v>
      </c>
      <c r="M367" s="143" t="str">
        <f t="shared" si="11"/>
        <v>v3_050602V03</v>
      </c>
      <c r="N367" s="144" t="s">
        <v>2051</v>
      </c>
      <c r="O367" s="144" t="s">
        <v>2943</v>
      </c>
      <c r="P367" s="144"/>
      <c r="Q367" s="142" t="s">
        <v>2729</v>
      </c>
      <c r="R367" s="142" t="s">
        <v>419</v>
      </c>
    </row>
    <row r="368" spans="1:18">
      <c r="A368" s="141" t="s">
        <v>1134</v>
      </c>
      <c r="B368" s="164" t="str">
        <f t="shared" si="10"/>
        <v>โครงการก่อสร้างเขื่อนป้องกันตลิ่งริมคลองศก</v>
      </c>
      <c r="C368" s="142" t="s">
        <v>1135</v>
      </c>
      <c r="D368" s="142" t="s">
        <v>41</v>
      </c>
      <c r="E368" s="142">
        <v>2565</v>
      </c>
      <c r="F368" s="142" t="s">
        <v>396</v>
      </c>
      <c r="G368" s="143" t="s">
        <v>59</v>
      </c>
      <c r="H368" s="142" t="s">
        <v>1113</v>
      </c>
      <c r="I368" s="142" t="s">
        <v>61</v>
      </c>
      <c r="J368" s="142" t="str">
        <f>VLOOKUP(I368,'[1]ตัวย่อ(ต่อท้าย)'!$B$2:$C$515,2,FALSE)</f>
        <v>ยผ.</v>
      </c>
      <c r="K368" s="142" t="s">
        <v>62</v>
      </c>
      <c r="L368" s="143" t="s">
        <v>2025</v>
      </c>
      <c r="M368" s="143" t="str">
        <f t="shared" si="11"/>
        <v>v3_050602V01</v>
      </c>
      <c r="N368" s="144" t="s">
        <v>1937</v>
      </c>
      <c r="O368" s="144" t="s">
        <v>2943</v>
      </c>
      <c r="P368" s="144"/>
      <c r="Q368" s="142" t="s">
        <v>2730</v>
      </c>
      <c r="R368" s="142" t="s">
        <v>412</v>
      </c>
    </row>
    <row r="369" spans="1:18">
      <c r="A369" s="141" t="s">
        <v>1131</v>
      </c>
      <c r="B369" s="164" t="str">
        <f t="shared" si="10"/>
        <v>โครงการก่อสร้างเขื่อนป้องกันตลิ่งริมคลองตะเคียน</v>
      </c>
      <c r="C369" s="142" t="s">
        <v>1132</v>
      </c>
      <c r="D369" s="142" t="s">
        <v>41</v>
      </c>
      <c r="E369" s="142">
        <v>2565</v>
      </c>
      <c r="F369" s="142" t="s">
        <v>396</v>
      </c>
      <c r="G369" s="143" t="s">
        <v>59</v>
      </c>
      <c r="H369" s="142" t="s">
        <v>1113</v>
      </c>
      <c r="I369" s="142" t="s">
        <v>61</v>
      </c>
      <c r="J369" s="142" t="str">
        <f>VLOOKUP(I369,'[1]ตัวย่อ(ต่อท้าย)'!$B$2:$C$515,2,FALSE)</f>
        <v>ยผ.</v>
      </c>
      <c r="K369" s="142" t="s">
        <v>62</v>
      </c>
      <c r="L369" s="143" t="s">
        <v>2025</v>
      </c>
      <c r="M369" s="143" t="str">
        <f t="shared" si="11"/>
        <v>v3_050602V03</v>
      </c>
      <c r="N369" s="144" t="s">
        <v>2051</v>
      </c>
      <c r="O369" s="144" t="s">
        <v>2943</v>
      </c>
      <c r="P369" s="144"/>
      <c r="Q369" s="142" t="s">
        <v>2731</v>
      </c>
      <c r="R369" s="142" t="s">
        <v>419</v>
      </c>
    </row>
    <row r="370" spans="1:18">
      <c r="A370" s="141" t="s">
        <v>1151</v>
      </c>
      <c r="B370" s="164" t="str">
        <f t="shared" si="10"/>
        <v xml:space="preserve">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 </v>
      </c>
      <c r="C370" s="142" t="s">
        <v>2732</v>
      </c>
      <c r="D370" s="142" t="s">
        <v>41</v>
      </c>
      <c r="E370" s="142">
        <v>2565</v>
      </c>
      <c r="F370" s="142" t="s">
        <v>1007</v>
      </c>
      <c r="G370" s="143" t="s">
        <v>1146</v>
      </c>
      <c r="H370" s="142" t="s">
        <v>721</v>
      </c>
      <c r="I370" s="142" t="s">
        <v>238</v>
      </c>
      <c r="J370" s="142" t="str">
        <f>VLOOKUP(I370,'[1]ตัวย่อ(ต่อท้าย)'!$B$2:$C$515,2,FALSE)</f>
        <v>ทล.</v>
      </c>
      <c r="K370" s="142" t="s">
        <v>101</v>
      </c>
      <c r="L370" s="143" t="s">
        <v>2025</v>
      </c>
      <c r="M370" s="143" t="str">
        <f t="shared" si="11"/>
        <v>v3_050602V03</v>
      </c>
      <c r="N370" s="144" t="s">
        <v>1944</v>
      </c>
      <c r="O370" s="144" t="s">
        <v>2943</v>
      </c>
      <c r="P370" s="144"/>
      <c r="Q370" s="142" t="s">
        <v>2733</v>
      </c>
      <c r="R370" s="142" t="s">
        <v>505</v>
      </c>
    </row>
    <row r="371" spans="1:18">
      <c r="A371" s="141" t="s">
        <v>1143</v>
      </c>
      <c r="B371" s="164" t="s">
        <v>1144</v>
      </c>
      <c r="C371" s="142" t="s">
        <v>1144</v>
      </c>
      <c r="D371" s="142" t="s">
        <v>41</v>
      </c>
      <c r="E371" s="142">
        <v>2565</v>
      </c>
      <c r="F371" s="142" t="s">
        <v>1002</v>
      </c>
      <c r="G371" s="143" t="s">
        <v>1146</v>
      </c>
      <c r="H371" s="142" t="s">
        <v>1147</v>
      </c>
      <c r="I371" s="142" t="s">
        <v>238</v>
      </c>
      <c r="J371" s="142" t="str">
        <f>VLOOKUP(I371,'[1]ตัวย่อ(ต่อท้าย)'!$B$2:$C$515,2,FALSE)</f>
        <v>ทล.</v>
      </c>
      <c r="K371" s="142" t="s">
        <v>101</v>
      </c>
      <c r="L371" s="143" t="s">
        <v>2025</v>
      </c>
      <c r="M371" s="143" t="str">
        <f t="shared" si="11"/>
        <v>v3_050602V01</v>
      </c>
      <c r="N371" s="144" t="s">
        <v>2035</v>
      </c>
      <c r="O371" s="144" t="s">
        <v>2943</v>
      </c>
      <c r="P371" s="144"/>
      <c r="Q371" s="142" t="s">
        <v>2734</v>
      </c>
      <c r="R371" s="142" t="s">
        <v>440</v>
      </c>
    </row>
    <row r="372" spans="1:18">
      <c r="A372" s="141" t="s">
        <v>1148</v>
      </c>
      <c r="B372" s="164" t="str">
        <f t="shared" si="10"/>
        <v>โครงการตรวจประเมินและรับรองมาตรฐานการท่องเที่ยว</v>
      </c>
      <c r="C372" s="142" t="s">
        <v>1149</v>
      </c>
      <c r="D372" s="142" t="s">
        <v>41</v>
      </c>
      <c r="E372" s="142">
        <v>2565</v>
      </c>
      <c r="F372" s="142" t="s">
        <v>396</v>
      </c>
      <c r="G372" s="143" t="s">
        <v>59</v>
      </c>
      <c r="H372" s="142" t="s">
        <v>504</v>
      </c>
      <c r="I372" s="142" t="s">
        <v>46</v>
      </c>
      <c r="J372" s="142" t="str">
        <f>VLOOKUP(I372,'[1]ตัวย่อ(ต่อท้าย)'!$B$2:$C$515,2,FALSE)</f>
        <v xml:space="preserve">กทท. </v>
      </c>
      <c r="K372" s="142" t="s">
        <v>47</v>
      </c>
      <c r="L372" s="143" t="s">
        <v>2025</v>
      </c>
      <c r="M372" s="143" t="str">
        <f t="shared" si="11"/>
        <v>v3_050602V03</v>
      </c>
      <c r="N372" s="144" t="s">
        <v>2051</v>
      </c>
      <c r="O372" s="144" t="s">
        <v>2943</v>
      </c>
      <c r="P372" s="144"/>
      <c r="Q372" s="142" t="s">
        <v>2735</v>
      </c>
      <c r="R372" s="142" t="s">
        <v>419</v>
      </c>
    </row>
    <row r="373" spans="1:18">
      <c r="A373" s="141" t="s">
        <v>1158</v>
      </c>
      <c r="B373" s="164" t="str">
        <f t="shared" si="10"/>
        <v>โครงการจัดทำแผนพัฒนาแหล่งท่องเที่ยวเชิงพื้นที่ เพื่อรองรับการท่องเที่ยววิถีใหม่</v>
      </c>
      <c r="C373" s="142" t="s">
        <v>1159</v>
      </c>
      <c r="D373" s="142" t="s">
        <v>41</v>
      </c>
      <c r="E373" s="142">
        <v>2565</v>
      </c>
      <c r="F373" s="142" t="s">
        <v>396</v>
      </c>
      <c r="G373" s="143" t="s">
        <v>59</v>
      </c>
      <c r="H373" s="142" t="s">
        <v>153</v>
      </c>
      <c r="I373" s="142" t="s">
        <v>46</v>
      </c>
      <c r="J373" s="142" t="str">
        <f>VLOOKUP(I373,'[1]ตัวย่อ(ต่อท้าย)'!$B$2:$C$515,2,FALSE)</f>
        <v xml:space="preserve">กทท. </v>
      </c>
      <c r="K373" s="142" t="s">
        <v>47</v>
      </c>
      <c r="L373" s="143" t="s">
        <v>2025</v>
      </c>
      <c r="M373" s="143" t="str">
        <f t="shared" si="11"/>
        <v>v3_050602V01</v>
      </c>
      <c r="N373" s="144" t="s">
        <v>1937</v>
      </c>
      <c r="O373" s="144" t="s">
        <v>2943</v>
      </c>
      <c r="P373" s="144"/>
      <c r="Q373" s="142" t="s">
        <v>2736</v>
      </c>
      <c r="R373" s="142" t="s">
        <v>412</v>
      </c>
    </row>
    <row r="374" spans="1:18">
      <c r="A374" s="141" t="s">
        <v>1155</v>
      </c>
      <c r="B374" s="164" t="str">
        <f t="shared" si="10"/>
        <v>โครงการจัดทำศูนย์บริการให้ข้อมูลทางโทรศัพท์ DOT Call Center ประจำปีงบประมาณ พ.ศ. 2565</v>
      </c>
      <c r="C374" s="142" t="s">
        <v>1156</v>
      </c>
      <c r="D374" s="142" t="s">
        <v>41</v>
      </c>
      <c r="E374" s="142">
        <v>2565</v>
      </c>
      <c r="F374" s="142" t="s">
        <v>396</v>
      </c>
      <c r="G374" s="143" t="s">
        <v>59</v>
      </c>
      <c r="H374" s="142" t="s">
        <v>45</v>
      </c>
      <c r="I374" s="142" t="s">
        <v>46</v>
      </c>
      <c r="J374" s="142" t="str">
        <f>VLOOKUP(I374,'[1]ตัวย่อ(ต่อท้าย)'!$B$2:$C$515,2,FALSE)</f>
        <v xml:space="preserve">กทท. </v>
      </c>
      <c r="K374" s="142" t="s">
        <v>47</v>
      </c>
      <c r="L374" s="143" t="s">
        <v>2025</v>
      </c>
      <c r="M374" s="143" t="str">
        <f t="shared" si="11"/>
        <v>v3_050602V02</v>
      </c>
      <c r="N374" s="144" t="s">
        <v>1967</v>
      </c>
      <c r="O374" s="144" t="s">
        <v>2943</v>
      </c>
      <c r="P374" s="144"/>
      <c r="Q374" s="142" t="s">
        <v>2737</v>
      </c>
      <c r="R374" s="142" t="s">
        <v>532</v>
      </c>
    </row>
    <row r="375" spans="1:18">
      <c r="A375" s="141" t="s">
        <v>1162</v>
      </c>
      <c r="B375" s="164" t="str">
        <f t="shared" si="10"/>
        <v xml:space="preserve"> 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v>
      </c>
      <c r="C375" s="142" t="s">
        <v>2738</v>
      </c>
      <c r="D375" s="142" t="s">
        <v>41</v>
      </c>
      <c r="E375" s="142">
        <v>2565</v>
      </c>
      <c r="F375" s="142" t="s">
        <v>1007</v>
      </c>
      <c r="G375" s="143" t="s">
        <v>59</v>
      </c>
      <c r="H375" s="142" t="s">
        <v>1165</v>
      </c>
      <c r="I375" s="142" t="s">
        <v>238</v>
      </c>
      <c r="J375" s="142" t="str">
        <f>VLOOKUP(I375,'[1]ตัวย่อ(ต่อท้าย)'!$B$2:$C$515,2,FALSE)</f>
        <v>ทล.</v>
      </c>
      <c r="K375" s="142" t="s">
        <v>101</v>
      </c>
      <c r="L375" s="143" t="s">
        <v>2025</v>
      </c>
      <c r="M375" s="143" t="str">
        <f t="shared" si="11"/>
        <v>v3_050602V01</v>
      </c>
      <c r="N375" s="144" t="s">
        <v>1937</v>
      </c>
      <c r="O375" s="144" t="s">
        <v>2943</v>
      </c>
      <c r="P375" s="144"/>
      <c r="Q375" s="142" t="s">
        <v>2739</v>
      </c>
      <c r="R375" s="142" t="s">
        <v>412</v>
      </c>
    </row>
    <row r="376" spans="1:18">
      <c r="A376" s="141" t="s">
        <v>1166</v>
      </c>
      <c r="B376" s="164" t="str">
        <f t="shared" si="10"/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v>
      </c>
      <c r="C376" s="142" t="s">
        <v>1167</v>
      </c>
      <c r="D376" s="142" t="s">
        <v>41</v>
      </c>
      <c r="E376" s="142">
        <v>2565</v>
      </c>
      <c r="F376" s="142" t="s">
        <v>1007</v>
      </c>
      <c r="G376" s="143" t="s">
        <v>59</v>
      </c>
      <c r="H376" s="142" t="s">
        <v>1165</v>
      </c>
      <c r="I376" s="142" t="s">
        <v>238</v>
      </c>
      <c r="J376" s="142" t="str">
        <f>VLOOKUP(I376,'[1]ตัวย่อ(ต่อท้าย)'!$B$2:$C$515,2,FALSE)</f>
        <v>ทล.</v>
      </c>
      <c r="K376" s="142" t="s">
        <v>101</v>
      </c>
      <c r="L376" s="143" t="s">
        <v>2025</v>
      </c>
      <c r="M376" s="143" t="str">
        <f t="shared" si="11"/>
        <v>v3_050602V01</v>
      </c>
      <c r="N376" s="144" t="s">
        <v>1937</v>
      </c>
      <c r="O376" s="144" t="s">
        <v>2943</v>
      </c>
      <c r="P376" s="144"/>
      <c r="Q376" s="142" t="s">
        <v>2740</v>
      </c>
      <c r="R376" s="142" t="s">
        <v>412</v>
      </c>
    </row>
    <row r="377" spans="1:18">
      <c r="A377" s="141" t="s">
        <v>1187</v>
      </c>
      <c r="B377" s="164" t="str">
        <f t="shared" si="10"/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</v>
      </c>
      <c r="C377" s="142" t="s">
        <v>1188</v>
      </c>
      <c r="D377" s="142" t="s">
        <v>41</v>
      </c>
      <c r="E377" s="142">
        <v>2565</v>
      </c>
      <c r="F377" s="142" t="s">
        <v>396</v>
      </c>
      <c r="G377" s="143" t="s">
        <v>59</v>
      </c>
      <c r="H377" s="142" t="s">
        <v>404</v>
      </c>
      <c r="I377" s="142" t="s">
        <v>405</v>
      </c>
      <c r="J377" s="142" t="str">
        <f>VLOOKUP(I377,'[1]ตัวย่อ(ต่อท้าย)'!$B$2:$C$515,2,FALSE)</f>
        <v>สตช.</v>
      </c>
      <c r="K377" s="142" t="s">
        <v>2027</v>
      </c>
      <c r="L377" s="143" t="s">
        <v>2025</v>
      </c>
      <c r="M377" s="143" t="str">
        <f t="shared" si="11"/>
        <v>v3_050602V03</v>
      </c>
      <c r="N377" s="144" t="s">
        <v>2678</v>
      </c>
      <c r="O377" s="144" t="s">
        <v>2943</v>
      </c>
      <c r="P377" s="144"/>
      <c r="Q377" s="142" t="s">
        <v>2741</v>
      </c>
      <c r="R377" s="142" t="s">
        <v>399</v>
      </c>
    </row>
    <row r="378" spans="1:18">
      <c r="A378" s="141" t="s">
        <v>1169</v>
      </c>
      <c r="B378" s="164" t="str">
        <f t="shared" si="10"/>
        <v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v>
      </c>
      <c r="C378" s="142" t="s">
        <v>1170</v>
      </c>
      <c r="D378" s="142" t="s">
        <v>41</v>
      </c>
      <c r="E378" s="142">
        <v>2565</v>
      </c>
      <c r="F378" s="142" t="s">
        <v>396</v>
      </c>
      <c r="G378" s="143" t="s">
        <v>59</v>
      </c>
      <c r="H378" s="142" t="s">
        <v>112</v>
      </c>
      <c r="I378" s="142" t="s">
        <v>70</v>
      </c>
      <c r="J378" s="142" t="str">
        <f>VLOOKUP(I378,'[1]ตัวย่อ(ต่อท้าย)'!$B$2:$C$515,2,FALSE)</f>
        <v>สป.กก.</v>
      </c>
      <c r="K378" s="142" t="s">
        <v>47</v>
      </c>
      <c r="L378" s="143" t="s">
        <v>2025</v>
      </c>
      <c r="M378" s="143" t="str">
        <f t="shared" si="11"/>
        <v>v3_050602V02</v>
      </c>
      <c r="N378" s="144" t="s">
        <v>1973</v>
      </c>
      <c r="O378" s="144" t="s">
        <v>2943</v>
      </c>
      <c r="P378" s="144"/>
      <c r="Q378" s="142" t="s">
        <v>2742</v>
      </c>
      <c r="R378" s="142" t="s">
        <v>516</v>
      </c>
    </row>
    <row r="379" spans="1:18">
      <c r="A379" s="141" t="s">
        <v>1172</v>
      </c>
      <c r="B379" s="164" t="str">
        <f t="shared" si="10"/>
        <v>โครงการค่าใช้จ่ายในการพัฒนาและจัดทำบัญชีประชาชาติด้านการท่องเที่ยว ประจำปีงบประมาณ พ.ศ. 2565</v>
      </c>
      <c r="C379" s="142" t="s">
        <v>1173</v>
      </c>
      <c r="D379" s="142" t="s">
        <v>41</v>
      </c>
      <c r="E379" s="142">
        <v>2565</v>
      </c>
      <c r="F379" s="142" t="s">
        <v>396</v>
      </c>
      <c r="G379" s="143" t="s">
        <v>59</v>
      </c>
      <c r="H379" s="142" t="s">
        <v>112</v>
      </c>
      <c r="I379" s="142" t="s">
        <v>70</v>
      </c>
      <c r="J379" s="142" t="str">
        <f>VLOOKUP(I379,'[1]ตัวย่อ(ต่อท้าย)'!$B$2:$C$515,2,FALSE)</f>
        <v>สป.กก.</v>
      </c>
      <c r="K379" s="142" t="s">
        <v>47</v>
      </c>
      <c r="L379" s="143" t="s">
        <v>2025</v>
      </c>
      <c r="M379" s="143" t="str">
        <f t="shared" si="11"/>
        <v>v3_050602V02</v>
      </c>
      <c r="N379" s="144" t="s">
        <v>1973</v>
      </c>
      <c r="O379" s="144" t="s">
        <v>2943</v>
      </c>
      <c r="P379" s="144"/>
      <c r="Q379" s="142" t="s">
        <v>2743</v>
      </c>
      <c r="R379" s="142" t="s">
        <v>516</v>
      </c>
    </row>
    <row r="380" spans="1:18">
      <c r="A380" s="141" t="s">
        <v>1175</v>
      </c>
      <c r="B380" s="164" t="str">
        <f t="shared" si="10"/>
        <v>โครงการค่าใช้จ่ายในการสำรวจข้อมูลแรงงานในอุตสาหกรรมการท่องเที่ยว</v>
      </c>
      <c r="C380" s="142" t="s">
        <v>1176</v>
      </c>
      <c r="D380" s="142" t="s">
        <v>41</v>
      </c>
      <c r="E380" s="142">
        <v>2565</v>
      </c>
      <c r="F380" s="142" t="s">
        <v>396</v>
      </c>
      <c r="G380" s="143" t="s">
        <v>59</v>
      </c>
      <c r="H380" s="142" t="s">
        <v>112</v>
      </c>
      <c r="I380" s="142" t="s">
        <v>70</v>
      </c>
      <c r="J380" s="142" t="str">
        <f>VLOOKUP(I380,'[1]ตัวย่อ(ต่อท้าย)'!$B$2:$C$515,2,FALSE)</f>
        <v>สป.กก.</v>
      </c>
      <c r="K380" s="142" t="s">
        <v>47</v>
      </c>
      <c r="L380" s="143" t="s">
        <v>2025</v>
      </c>
      <c r="M380" s="143" t="str">
        <f t="shared" si="11"/>
        <v>v3_050602V02</v>
      </c>
      <c r="N380" s="144" t="s">
        <v>1973</v>
      </c>
      <c r="O380" s="144" t="s">
        <v>2943</v>
      </c>
      <c r="P380" s="144"/>
      <c r="Q380" s="142" t="s">
        <v>2744</v>
      </c>
      <c r="R380" s="142" t="s">
        <v>516</v>
      </c>
    </row>
    <row r="381" spans="1:18">
      <c r="A381" s="141" t="s">
        <v>1178</v>
      </c>
      <c r="B381" s="164" t="str">
        <f t="shared" si="10"/>
        <v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v>
      </c>
      <c r="C381" s="142" t="s">
        <v>1179</v>
      </c>
      <c r="D381" s="142" t="s">
        <v>41</v>
      </c>
      <c r="E381" s="142">
        <v>2565</v>
      </c>
      <c r="F381" s="142" t="s">
        <v>396</v>
      </c>
      <c r="G381" s="143" t="s">
        <v>59</v>
      </c>
      <c r="H381" s="142" t="s">
        <v>112</v>
      </c>
      <c r="I381" s="142" t="s">
        <v>70</v>
      </c>
      <c r="J381" s="142" t="str">
        <f>VLOOKUP(I381,'[1]ตัวย่อ(ต่อท้าย)'!$B$2:$C$515,2,FALSE)</f>
        <v>สป.กก.</v>
      </c>
      <c r="K381" s="142" t="s">
        <v>47</v>
      </c>
      <c r="L381" s="143" t="s">
        <v>2025</v>
      </c>
      <c r="M381" s="143" t="str">
        <f t="shared" si="11"/>
        <v>v3_050602V02</v>
      </c>
      <c r="N381" s="144" t="s">
        <v>1985</v>
      </c>
      <c r="O381" s="144" t="s">
        <v>2943</v>
      </c>
      <c r="P381" s="144"/>
      <c r="Q381" s="142" t="s">
        <v>2745</v>
      </c>
      <c r="R381" s="142" t="s">
        <v>428</v>
      </c>
    </row>
    <row r="382" spans="1:18">
      <c r="A382" s="141" t="s">
        <v>975</v>
      </c>
      <c r="B382" s="164" t="str">
        <f t="shared" si="10"/>
        <v>โครงการพัฒนาปัจจัยพื้นฐานด้านการท่องเที่ยว</v>
      </c>
      <c r="C382" s="142" t="s">
        <v>929</v>
      </c>
      <c r="D382" s="142" t="s">
        <v>41</v>
      </c>
      <c r="E382" s="142">
        <v>2565</v>
      </c>
      <c r="F382" s="142" t="s">
        <v>396</v>
      </c>
      <c r="G382" s="143" t="s">
        <v>59</v>
      </c>
      <c r="H382" s="142" t="s">
        <v>60</v>
      </c>
      <c r="I382" s="142" t="s">
        <v>61</v>
      </c>
      <c r="J382" s="142" t="str">
        <f>VLOOKUP(I382,'[1]ตัวย่อ(ต่อท้าย)'!$B$2:$C$515,2,FALSE)</f>
        <v>ยผ.</v>
      </c>
      <c r="K382" s="142" t="s">
        <v>62</v>
      </c>
      <c r="L382" s="143" t="s">
        <v>2025</v>
      </c>
      <c r="M382" s="143" t="str">
        <f t="shared" si="11"/>
        <v>v3_050602V01</v>
      </c>
      <c r="N382" s="144" t="s">
        <v>1937</v>
      </c>
      <c r="O382" s="144" t="s">
        <v>2943</v>
      </c>
      <c r="P382" s="144"/>
      <c r="Q382" s="142" t="s">
        <v>2746</v>
      </c>
      <c r="R382" s="142" t="s">
        <v>412</v>
      </c>
    </row>
    <row r="383" spans="1:18">
      <c r="A383" s="141" t="s">
        <v>1060</v>
      </c>
      <c r="B383" s="164" t="str">
        <f t="shared" si="10"/>
        <v>พัฒนาโครงสร้างพื้นฐานรองรับการท่องเที่ยวเชิงสุขภาพ</v>
      </c>
      <c r="C383" s="142" t="s">
        <v>1061</v>
      </c>
      <c r="D383" s="142" t="s">
        <v>41</v>
      </c>
      <c r="E383" s="142">
        <v>2565</v>
      </c>
      <c r="F383" s="142" t="s">
        <v>396</v>
      </c>
      <c r="G383" s="143" t="s">
        <v>59</v>
      </c>
      <c r="H383" s="142" t="s">
        <v>1063</v>
      </c>
      <c r="I383" s="142" t="s">
        <v>756</v>
      </c>
      <c r="J383" s="142" t="str">
        <f>VLOOKUP(I383,'[1]ตัวย่อ(ต่อท้าย)'!$B$2:$C$515,2,FALSE)</f>
        <v>อส.</v>
      </c>
      <c r="K383" s="142" t="s">
        <v>166</v>
      </c>
      <c r="L383" s="143" t="s">
        <v>2025</v>
      </c>
      <c r="M383" s="143" t="str">
        <f t="shared" si="11"/>
        <v>v3_050602V02</v>
      </c>
      <c r="N383" s="144" t="s">
        <v>1985</v>
      </c>
      <c r="O383" s="144" t="s">
        <v>2943</v>
      </c>
      <c r="P383" s="144"/>
      <c r="Q383" s="142" t="s">
        <v>2747</v>
      </c>
      <c r="R383" s="142" t="s">
        <v>428</v>
      </c>
    </row>
    <row r="384" spans="1:18">
      <c r="A384" s="141" t="s">
        <v>1071</v>
      </c>
      <c r="B384" s="164" t="str">
        <f t="shared" si="10"/>
        <v>โครงการพัฒนาศักยภาพแหล่งท่องเที่ยวบริเวณที่ทำการอุทยานแห่งชาติพุเตย จังหวัดสุพรรณบุรี</v>
      </c>
      <c r="C384" s="142" t="s">
        <v>1072</v>
      </c>
      <c r="D384" s="142" t="s">
        <v>41</v>
      </c>
      <c r="E384" s="142">
        <v>2565</v>
      </c>
      <c r="F384" s="142" t="s">
        <v>396</v>
      </c>
      <c r="G384" s="143" t="s">
        <v>59</v>
      </c>
      <c r="H384" s="142" t="s">
        <v>1074</v>
      </c>
      <c r="I384" s="142" t="s">
        <v>165</v>
      </c>
      <c r="J384" s="142" t="str">
        <f>VLOOKUP(I384,'[1]ตัวย่อ(ต่อท้าย)'!$B$2:$C$515,2,FALSE)</f>
        <v>สป.ทส.</v>
      </c>
      <c r="K384" s="142" t="s">
        <v>166</v>
      </c>
      <c r="L384" s="143" t="s">
        <v>2025</v>
      </c>
      <c r="M384" s="143" t="str">
        <f t="shared" si="11"/>
        <v>v3_050602V02</v>
      </c>
      <c r="N384" s="144" t="s">
        <v>1985</v>
      </c>
      <c r="O384" s="144" t="s">
        <v>2943</v>
      </c>
      <c r="P384" s="144"/>
      <c r="Q384" s="142" t="s">
        <v>2748</v>
      </c>
      <c r="R384" s="142" t="s">
        <v>428</v>
      </c>
    </row>
    <row r="385" spans="1:18">
      <c r="A385" s="141" t="s">
        <v>1075</v>
      </c>
      <c r="B385" s="164" t="str">
        <f t="shared" si="10"/>
        <v>โครงการพัฒนาศักยภาพแหล่งท่องเที่ยวตะเพินคี่-ยอดเขาเทวดา อุทยานแห่งชาติพุเตย จังหวัดสุพรรณบุรี</v>
      </c>
      <c r="C385" s="142" t="s">
        <v>1076</v>
      </c>
      <c r="D385" s="142" t="s">
        <v>41</v>
      </c>
      <c r="E385" s="142">
        <v>2565</v>
      </c>
      <c r="F385" s="142" t="s">
        <v>396</v>
      </c>
      <c r="G385" s="143" t="s">
        <v>59</v>
      </c>
      <c r="H385" s="142" t="s">
        <v>1074</v>
      </c>
      <c r="I385" s="142" t="s">
        <v>165</v>
      </c>
      <c r="J385" s="142" t="str">
        <f>VLOOKUP(I385,'[1]ตัวย่อ(ต่อท้าย)'!$B$2:$C$515,2,FALSE)</f>
        <v>สป.ทส.</v>
      </c>
      <c r="K385" s="142" t="s">
        <v>166</v>
      </c>
      <c r="L385" s="143" t="s">
        <v>2025</v>
      </c>
      <c r="M385" s="143" t="str">
        <f t="shared" si="11"/>
        <v>v3_050602V02</v>
      </c>
      <c r="N385" s="144" t="s">
        <v>1985</v>
      </c>
      <c r="O385" s="144" t="s">
        <v>2943</v>
      </c>
      <c r="P385" s="144"/>
      <c r="Q385" s="142" t="s">
        <v>2749</v>
      </c>
      <c r="R385" s="142" t="s">
        <v>428</v>
      </c>
    </row>
    <row r="386" spans="1:18">
      <c r="A386" s="141" t="s">
        <v>995</v>
      </c>
      <c r="B386" s="164" t="s">
        <v>996</v>
      </c>
      <c r="C386" s="142" t="s">
        <v>996</v>
      </c>
      <c r="D386" s="142" t="s">
        <v>41</v>
      </c>
      <c r="E386" s="142">
        <v>2565</v>
      </c>
      <c r="F386" s="142" t="s">
        <v>396</v>
      </c>
      <c r="G386" s="143" t="s">
        <v>59</v>
      </c>
      <c r="H386" s="142" t="s">
        <v>299</v>
      </c>
      <c r="I386" s="142" t="s">
        <v>238</v>
      </c>
      <c r="J386" s="142" t="str">
        <f>VLOOKUP(I386,'[1]ตัวย่อ(ต่อท้าย)'!$B$2:$C$515,2,FALSE)</f>
        <v>ทล.</v>
      </c>
      <c r="K386" s="142" t="s">
        <v>101</v>
      </c>
      <c r="L386" s="143" t="s">
        <v>2025</v>
      </c>
      <c r="M386" s="143" t="str">
        <f t="shared" si="11"/>
        <v>v3_050602V01</v>
      </c>
      <c r="N386" s="144" t="s">
        <v>2035</v>
      </c>
      <c r="O386" s="144" t="s">
        <v>2943</v>
      </c>
      <c r="P386" s="144"/>
      <c r="Q386" s="142" t="s">
        <v>2750</v>
      </c>
      <c r="R386" s="142" t="s">
        <v>440</v>
      </c>
    </row>
    <row r="387" spans="1:18">
      <c r="A387" s="141" t="s">
        <v>991</v>
      </c>
      <c r="B387" s="164" t="s">
        <v>993</v>
      </c>
      <c r="C387" s="142" t="s">
        <v>993</v>
      </c>
      <c r="D387" s="142" t="s">
        <v>41</v>
      </c>
      <c r="E387" s="142">
        <v>2565</v>
      </c>
      <c r="F387" s="142" t="s">
        <v>396</v>
      </c>
      <c r="G387" s="143" t="s">
        <v>59</v>
      </c>
      <c r="H387" s="142" t="s">
        <v>299</v>
      </c>
      <c r="I387" s="142" t="s">
        <v>238</v>
      </c>
      <c r="J387" s="142" t="str">
        <f>VLOOKUP(I387,'[1]ตัวย่อ(ต่อท้าย)'!$B$2:$C$515,2,FALSE)</f>
        <v>ทล.</v>
      </c>
      <c r="K387" s="142" t="s">
        <v>101</v>
      </c>
      <c r="L387" s="143" t="s">
        <v>2025</v>
      </c>
      <c r="M387" s="143" t="str">
        <f t="shared" si="11"/>
        <v>v3_050602V01</v>
      </c>
      <c r="N387" s="144" t="s">
        <v>2035</v>
      </c>
      <c r="O387" s="144" t="s">
        <v>2943</v>
      </c>
      <c r="P387" s="144"/>
      <c r="Q387" s="142" t="s">
        <v>2751</v>
      </c>
      <c r="R387" s="142" t="s">
        <v>440</v>
      </c>
    </row>
    <row r="388" spans="1:18">
      <c r="A388" s="141" t="s">
        <v>1036</v>
      </c>
      <c r="B388" s="164" t="str">
        <f t="shared" si="10"/>
        <v>ก่อสร้างถนนลาดยางผิวจราจรแอสฟัลท์ติกคอนกรีต อุทยานแห่งชาติปางสีดา</v>
      </c>
      <c r="C388" s="142" t="s">
        <v>1037</v>
      </c>
      <c r="D388" s="142" t="s">
        <v>41</v>
      </c>
      <c r="E388" s="142">
        <v>2565</v>
      </c>
      <c r="F388" s="142" t="s">
        <v>396</v>
      </c>
      <c r="G388" s="143" t="s">
        <v>59</v>
      </c>
      <c r="H388" s="142" t="s">
        <v>164</v>
      </c>
      <c r="I388" s="142" t="s">
        <v>165</v>
      </c>
      <c r="J388" s="142" t="str">
        <f>VLOOKUP(I388,'[1]ตัวย่อ(ต่อท้าย)'!$B$2:$C$515,2,FALSE)</f>
        <v>สป.ทส.</v>
      </c>
      <c r="K388" s="142" t="s">
        <v>166</v>
      </c>
      <c r="L388" s="143" t="s">
        <v>2025</v>
      </c>
      <c r="M388" s="143" t="str">
        <f t="shared" si="11"/>
        <v>v3_050602V03</v>
      </c>
      <c r="N388" s="144" t="s">
        <v>2051</v>
      </c>
      <c r="O388" s="144" t="s">
        <v>2943</v>
      </c>
      <c r="P388" s="144"/>
      <c r="Q388" s="142" t="s">
        <v>2752</v>
      </c>
      <c r="R388" s="142" t="s">
        <v>419</v>
      </c>
    </row>
    <row r="389" spans="1:18">
      <c r="A389" s="141" t="s">
        <v>983</v>
      </c>
      <c r="B389" s="164" t="str">
        <f t="shared" si="10"/>
        <v>โครงการพัฒนาและเชื่อมโยงแหล่งท่องเที่ยวเชิงประวัติศาสตร์ และศาสนา</v>
      </c>
      <c r="C389" s="142" t="s">
        <v>661</v>
      </c>
      <c r="D389" s="142" t="s">
        <v>41</v>
      </c>
      <c r="E389" s="142">
        <v>2565</v>
      </c>
      <c r="F389" s="142" t="s">
        <v>396</v>
      </c>
      <c r="G389" s="143" t="s">
        <v>59</v>
      </c>
      <c r="H389" s="142"/>
      <c r="I389" s="142" t="s">
        <v>663</v>
      </c>
      <c r="J389" s="142" t="s">
        <v>663</v>
      </c>
      <c r="K389" s="142" t="s">
        <v>293</v>
      </c>
      <c r="L389" s="143" t="s">
        <v>2025</v>
      </c>
      <c r="M389" s="143" t="str">
        <f t="shared" si="11"/>
        <v>v3_050602V01</v>
      </c>
      <c r="N389" s="144" t="s">
        <v>1937</v>
      </c>
      <c r="O389" s="144" t="s">
        <v>2943</v>
      </c>
      <c r="P389" s="144"/>
      <c r="Q389" s="142" t="s">
        <v>2753</v>
      </c>
      <c r="R389" s="142" t="s">
        <v>412</v>
      </c>
    </row>
    <row r="390" spans="1:18">
      <c r="A390" s="141" t="s">
        <v>1021</v>
      </c>
      <c r="B390" s="164" t="str">
        <f t="shared" si="10"/>
        <v>โครงการพัฒนาปัจจัยพื้นฐานด้านการท่องเที่ยว พ.ศ. 2565</v>
      </c>
      <c r="C390" s="142" t="s">
        <v>1022</v>
      </c>
      <c r="D390" s="142" t="s">
        <v>41</v>
      </c>
      <c r="E390" s="142">
        <v>2565</v>
      </c>
      <c r="F390" s="142" t="s">
        <v>396</v>
      </c>
      <c r="G390" s="143" t="s">
        <v>59</v>
      </c>
      <c r="H390" s="142" t="s">
        <v>1024</v>
      </c>
      <c r="I390" s="142" t="s">
        <v>797</v>
      </c>
      <c r="J390" s="142" t="str">
        <f>VLOOKUP(I390,'[1]ตัวย่อ(ต่อท้าย)'!$B$2:$C$515,2,FALSE)</f>
        <v>กพร.</v>
      </c>
      <c r="K390" s="142" t="s">
        <v>798</v>
      </c>
      <c r="L390" s="143" t="s">
        <v>2025</v>
      </c>
      <c r="M390" s="143" t="str">
        <f t="shared" si="11"/>
        <v>v3_050602V01</v>
      </c>
      <c r="N390" s="144" t="s">
        <v>2035</v>
      </c>
      <c r="O390" s="144" t="s">
        <v>2943</v>
      </c>
      <c r="P390" s="144"/>
      <c r="Q390" s="142" t="s">
        <v>2754</v>
      </c>
      <c r="R390" s="142" t="s">
        <v>440</v>
      </c>
    </row>
    <row r="391" spans="1:18">
      <c r="A391" s="141" t="s">
        <v>1508</v>
      </c>
      <c r="B391" s="164" t="str">
        <f t="shared" si="10"/>
        <v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v>
      </c>
      <c r="C391" s="142" t="s">
        <v>1472</v>
      </c>
      <c r="D391" s="142" t="s">
        <v>41</v>
      </c>
      <c r="E391" s="142">
        <v>2566</v>
      </c>
      <c r="F391" s="142" t="s">
        <v>432</v>
      </c>
      <c r="G391" s="143" t="s">
        <v>438</v>
      </c>
      <c r="H391" s="142" t="s">
        <v>1473</v>
      </c>
      <c r="I391" s="142" t="s">
        <v>756</v>
      </c>
      <c r="J391" s="142" t="str">
        <f>VLOOKUP(I391,'[1]ตัวย่อ(ต่อท้าย)'!$B$2:$C$515,2,FALSE)</f>
        <v>อส.</v>
      </c>
      <c r="K391" s="142" t="s">
        <v>166</v>
      </c>
      <c r="L391" s="142" t="s">
        <v>2031</v>
      </c>
      <c r="M391" s="143" t="str">
        <f t="shared" si="11"/>
        <v>v3_050602V03</v>
      </c>
      <c r="N391" s="144" t="s">
        <v>2051</v>
      </c>
      <c r="O391" s="144" t="s">
        <v>2943</v>
      </c>
      <c r="P391" s="144"/>
      <c r="Q391" s="142" t="s">
        <v>2755</v>
      </c>
      <c r="R391" s="141" t="s">
        <v>419</v>
      </c>
    </row>
    <row r="392" spans="1:18">
      <c r="A392" s="141" t="s">
        <v>1509</v>
      </c>
      <c r="B392" s="164" t="str">
        <f t="shared" si="10"/>
        <v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v>
      </c>
      <c r="C392" s="142" t="s">
        <v>1475</v>
      </c>
      <c r="D392" s="142" t="s">
        <v>41</v>
      </c>
      <c r="E392" s="142">
        <v>2566</v>
      </c>
      <c r="F392" s="142" t="s">
        <v>432</v>
      </c>
      <c r="G392" s="143" t="s">
        <v>438</v>
      </c>
      <c r="H392" s="142" t="s">
        <v>1473</v>
      </c>
      <c r="I392" s="142" t="s">
        <v>756</v>
      </c>
      <c r="J392" s="142" t="str">
        <f>VLOOKUP(I392,'[1]ตัวย่อ(ต่อท้าย)'!$B$2:$C$515,2,FALSE)</f>
        <v>อส.</v>
      </c>
      <c r="K392" s="142" t="s">
        <v>166</v>
      </c>
      <c r="L392" s="142" t="s">
        <v>2031</v>
      </c>
      <c r="M392" s="143" t="str">
        <f t="shared" si="11"/>
        <v>v3_050602V01</v>
      </c>
      <c r="N392" s="144" t="s">
        <v>1937</v>
      </c>
      <c r="O392" s="144" t="s">
        <v>2943</v>
      </c>
      <c r="P392" s="144"/>
      <c r="Q392" s="142" t="s">
        <v>2756</v>
      </c>
      <c r="R392" s="141" t="s">
        <v>412</v>
      </c>
    </row>
    <row r="393" spans="1:18">
      <c r="A393" s="145" t="s">
        <v>1547</v>
      </c>
      <c r="B393" s="164" t="str">
        <f t="shared" si="10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v>
      </c>
      <c r="C393" s="146" t="s">
        <v>1548</v>
      </c>
      <c r="D393" s="146" t="s">
        <v>41</v>
      </c>
      <c r="E393" s="146">
        <v>2566</v>
      </c>
      <c r="F393" s="146" t="s">
        <v>843</v>
      </c>
      <c r="G393" s="147" t="s">
        <v>1549</v>
      </c>
      <c r="H393" s="146" t="s">
        <v>990</v>
      </c>
      <c r="I393" s="146" t="s">
        <v>238</v>
      </c>
      <c r="J393" s="142" t="str">
        <f>VLOOKUP(I393,'[1]ตัวย่อ(ต่อท้าย)'!$B$2:$C$515,2,FALSE)</f>
        <v>ทล.</v>
      </c>
      <c r="K393" s="146" t="s">
        <v>101</v>
      </c>
      <c r="L393" s="146" t="s">
        <v>2031</v>
      </c>
      <c r="M393" s="143" t="str">
        <f t="shared" si="11"/>
        <v>v3_050602V01</v>
      </c>
      <c r="N393" s="154" t="s">
        <v>2035</v>
      </c>
      <c r="O393" s="154" t="s">
        <v>2943</v>
      </c>
      <c r="P393" s="148"/>
      <c r="Q393" s="146" t="s">
        <v>2757</v>
      </c>
      <c r="R393" s="145" t="s">
        <v>1522</v>
      </c>
    </row>
    <row r="394" spans="1:18">
      <c r="A394" s="145" t="s">
        <v>1667</v>
      </c>
      <c r="B394" s="164" t="str">
        <f t="shared" ref="B394:B454" si="12">HYPERLINK(Q394,C394)</f>
        <v>โครงการปรับปรุงและพัฒนาแหล่งท่องเที่ยว อุทยานแห่งชาติคลองวังเจ้า ปรับปรุงศาลาพักผ่อนแบบที่ 2</v>
      </c>
      <c r="C394" s="146" t="s">
        <v>1668</v>
      </c>
      <c r="D394" s="146" t="s">
        <v>41</v>
      </c>
      <c r="E394" s="146">
        <v>2566</v>
      </c>
      <c r="F394" s="146" t="s">
        <v>432</v>
      </c>
      <c r="G394" s="147" t="s">
        <v>438</v>
      </c>
      <c r="H394" s="146" t="s">
        <v>1662</v>
      </c>
      <c r="I394" s="146" t="s">
        <v>756</v>
      </c>
      <c r="J394" s="142" t="str">
        <f>VLOOKUP(I394,'[1]ตัวย่อ(ต่อท้าย)'!$B$2:$C$515,2,FALSE)</f>
        <v>อส.</v>
      </c>
      <c r="K394" s="146" t="s">
        <v>166</v>
      </c>
      <c r="L394" s="146" t="s">
        <v>2031</v>
      </c>
      <c r="M394" s="143" t="str">
        <f t="shared" ref="M394:M454" si="13">LEFT(N394,12)</f>
        <v>v3_050602V02</v>
      </c>
      <c r="N394" s="154" t="s">
        <v>1985</v>
      </c>
      <c r="O394" s="154" t="s">
        <v>2943</v>
      </c>
      <c r="P394" s="148"/>
      <c r="Q394" s="146" t="s">
        <v>2758</v>
      </c>
      <c r="R394" s="145" t="s">
        <v>949</v>
      </c>
    </row>
    <row r="395" spans="1:18">
      <c r="A395" s="145" t="s">
        <v>1656</v>
      </c>
      <c r="B395" s="164" t="str">
        <f t="shared" si="12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C395" s="146" t="s">
        <v>1657</v>
      </c>
      <c r="D395" s="146" t="s">
        <v>41</v>
      </c>
      <c r="E395" s="146">
        <v>2566</v>
      </c>
      <c r="F395" s="146" t="s">
        <v>432</v>
      </c>
      <c r="G395" s="147" t="s">
        <v>1549</v>
      </c>
      <c r="H395" s="146" t="s">
        <v>1658</v>
      </c>
      <c r="I395" s="146" t="s">
        <v>100</v>
      </c>
      <c r="J395" s="142" t="str">
        <f>VLOOKUP(I395,'[1]ตัวย่อ(ต่อท้าย)'!$B$2:$C$515,2,FALSE)</f>
        <v>ทช.</v>
      </c>
      <c r="K395" s="146" t="s">
        <v>101</v>
      </c>
      <c r="L395" s="146" t="s">
        <v>2031</v>
      </c>
      <c r="M395" s="143" t="str">
        <f t="shared" si="13"/>
        <v>v3_050602V01</v>
      </c>
      <c r="N395" s="148" t="s">
        <v>2035</v>
      </c>
      <c r="O395" s="148" t="s">
        <v>2943</v>
      </c>
      <c r="P395" s="148"/>
      <c r="Q395" s="146" t="s">
        <v>2759</v>
      </c>
      <c r="R395" s="145" t="s">
        <v>1522</v>
      </c>
    </row>
    <row r="396" spans="1:18">
      <c r="A396" s="145" t="s">
        <v>1656</v>
      </c>
      <c r="B396" s="164" t="str">
        <f t="shared" si="12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C396" s="146" t="s">
        <v>1657</v>
      </c>
      <c r="D396" s="146" t="s">
        <v>41</v>
      </c>
      <c r="E396" s="146">
        <v>2566</v>
      </c>
      <c r="F396" s="146" t="s">
        <v>432</v>
      </c>
      <c r="G396" s="147" t="s">
        <v>1549</v>
      </c>
      <c r="H396" s="146" t="s">
        <v>1658</v>
      </c>
      <c r="I396" s="146" t="s">
        <v>100</v>
      </c>
      <c r="J396" s="142" t="str">
        <f>VLOOKUP(I396,'[1]ตัวย่อ(ต่อท้าย)'!$B$2:$C$515,2,FALSE)</f>
        <v>ทช.</v>
      </c>
      <c r="K396" s="146" t="s">
        <v>101</v>
      </c>
      <c r="L396" s="146" t="s">
        <v>2031</v>
      </c>
      <c r="M396" s="143" t="str">
        <f t="shared" si="13"/>
        <v>v3_050602V01</v>
      </c>
      <c r="N396" s="148" t="s">
        <v>1937</v>
      </c>
      <c r="O396" s="148" t="s">
        <v>2944</v>
      </c>
      <c r="P396" s="148" t="s">
        <v>2945</v>
      </c>
      <c r="Q396" s="146" t="s">
        <v>2759</v>
      </c>
      <c r="R396" s="145" t="s">
        <v>1522</v>
      </c>
    </row>
    <row r="397" spans="1:18">
      <c r="A397" s="145" t="s">
        <v>1736</v>
      </c>
      <c r="B397" s="164" t="str">
        <f t="shared" si="12"/>
        <v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v>
      </c>
      <c r="C397" s="146" t="s">
        <v>1737</v>
      </c>
      <c r="D397" s="146" t="s">
        <v>41</v>
      </c>
      <c r="E397" s="146">
        <v>2566</v>
      </c>
      <c r="F397" s="146" t="s">
        <v>432</v>
      </c>
      <c r="G397" s="147" t="s">
        <v>438</v>
      </c>
      <c r="H397" s="146" t="s">
        <v>1682</v>
      </c>
      <c r="I397" s="146" t="s">
        <v>756</v>
      </c>
      <c r="J397" s="142" t="str">
        <f>VLOOKUP(I397,'[1]ตัวย่อ(ต่อท้าย)'!$B$2:$C$515,2,FALSE)</f>
        <v>อส.</v>
      </c>
      <c r="K397" s="146" t="s">
        <v>166</v>
      </c>
      <c r="L397" s="146" t="s">
        <v>2031</v>
      </c>
      <c r="M397" s="143" t="str">
        <f t="shared" si="13"/>
        <v>v3_050602V02</v>
      </c>
      <c r="N397" s="154" t="s">
        <v>1985</v>
      </c>
      <c r="O397" s="154" t="s">
        <v>2943</v>
      </c>
      <c r="P397" s="148"/>
      <c r="Q397" s="146" t="s">
        <v>2760</v>
      </c>
      <c r="R397" s="145" t="s">
        <v>949</v>
      </c>
    </row>
    <row r="398" spans="1:18">
      <c r="A398" s="145" t="s">
        <v>1856</v>
      </c>
      <c r="B398" s="164" t="str">
        <f t="shared" si="12"/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C398" s="146" t="s">
        <v>1857</v>
      </c>
      <c r="D398" s="146" t="s">
        <v>41</v>
      </c>
      <c r="E398" s="146">
        <v>2566</v>
      </c>
      <c r="F398" s="146" t="s">
        <v>1854</v>
      </c>
      <c r="G398" s="147" t="s">
        <v>1858</v>
      </c>
      <c r="H398" s="146" t="s">
        <v>99</v>
      </c>
      <c r="I398" s="146" t="s">
        <v>100</v>
      </c>
      <c r="J398" s="142" t="str">
        <f>VLOOKUP(I398,'[1]ตัวย่อ(ต่อท้าย)'!$B$2:$C$515,2,FALSE)</f>
        <v>ทช.</v>
      </c>
      <c r="K398" s="146" t="s">
        <v>101</v>
      </c>
      <c r="L398" s="146" t="s">
        <v>2031</v>
      </c>
      <c r="M398" s="143" t="str">
        <f t="shared" si="13"/>
        <v>v3_050602V01</v>
      </c>
      <c r="N398" s="148" t="s">
        <v>2035</v>
      </c>
      <c r="O398" s="148" t="s">
        <v>2943</v>
      </c>
      <c r="P398" s="148"/>
      <c r="Q398" s="146" t="s">
        <v>2761</v>
      </c>
      <c r="R398" s="145" t="s">
        <v>2061</v>
      </c>
    </row>
    <row r="399" spans="1:18">
      <c r="A399" s="145" t="s">
        <v>1856</v>
      </c>
      <c r="B399" s="164" t="str">
        <f t="shared" si="12"/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C399" s="146" t="s">
        <v>1857</v>
      </c>
      <c r="D399" s="146" t="s">
        <v>41</v>
      </c>
      <c r="E399" s="146">
        <v>2566</v>
      </c>
      <c r="F399" s="146" t="s">
        <v>1854</v>
      </c>
      <c r="G399" s="147" t="s">
        <v>1858</v>
      </c>
      <c r="H399" s="146" t="s">
        <v>99</v>
      </c>
      <c r="I399" s="146" t="s">
        <v>100</v>
      </c>
      <c r="J399" s="142" t="str">
        <f>VLOOKUP(I399,'[1]ตัวย่อ(ต่อท้าย)'!$B$2:$C$515,2,FALSE)</f>
        <v>ทช.</v>
      </c>
      <c r="K399" s="146" t="s">
        <v>101</v>
      </c>
      <c r="L399" s="146" t="s">
        <v>2031</v>
      </c>
      <c r="M399" s="143" t="str">
        <f t="shared" si="13"/>
        <v>v3_050602V01</v>
      </c>
      <c r="N399" s="148" t="s">
        <v>1937</v>
      </c>
      <c r="O399" s="148" t="s">
        <v>2944</v>
      </c>
      <c r="P399" s="148" t="s">
        <v>2945</v>
      </c>
      <c r="Q399" s="146" t="s">
        <v>2761</v>
      </c>
      <c r="R399" s="145" t="s">
        <v>2061</v>
      </c>
    </row>
    <row r="400" spans="1:18">
      <c r="A400" s="145" t="s">
        <v>1847</v>
      </c>
      <c r="B400" s="164" t="str">
        <f t="shared" si="12"/>
        <v xml:space="preserve">ปรับปรุงผิวจราจรถนนรอบอ่างเก็บน้ำห้วยน้ำบองอันเนื่องมาจากพระราชดำริ   </v>
      </c>
      <c r="C400" s="146" t="s">
        <v>2762</v>
      </c>
      <c r="D400" s="146" t="s">
        <v>41</v>
      </c>
      <c r="E400" s="146">
        <v>2566</v>
      </c>
      <c r="F400" s="146" t="s">
        <v>1549</v>
      </c>
      <c r="G400" s="147" t="s">
        <v>1849</v>
      </c>
      <c r="H400" s="146" t="s">
        <v>1850</v>
      </c>
      <c r="I400" s="146" t="s">
        <v>563</v>
      </c>
      <c r="J400" s="142" t="str">
        <f>VLOOKUP(I400,'[1]ตัวย่อ(ต่อท้าย)'!$B$2:$C$515,2,FALSE)</f>
        <v>ชป.</v>
      </c>
      <c r="K400" s="146" t="s">
        <v>564</v>
      </c>
      <c r="L400" s="146" t="s">
        <v>2031</v>
      </c>
      <c r="M400" s="143" t="str">
        <f t="shared" si="13"/>
        <v>v3_050602V01</v>
      </c>
      <c r="N400" s="154" t="s">
        <v>1937</v>
      </c>
      <c r="O400" s="154" t="s">
        <v>2943</v>
      </c>
      <c r="P400" s="148"/>
      <c r="Q400" s="146" t="s">
        <v>2763</v>
      </c>
      <c r="R400" s="145" t="s">
        <v>2042</v>
      </c>
    </row>
    <row r="401" spans="1:18">
      <c r="A401" s="145" t="s">
        <v>2764</v>
      </c>
      <c r="B401" s="164" t="str">
        <f t="shared" si="12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C401" s="146" t="s">
        <v>1907</v>
      </c>
      <c r="D401" s="146" t="s">
        <v>41</v>
      </c>
      <c r="E401" s="146">
        <v>2567</v>
      </c>
      <c r="F401" s="146" t="s">
        <v>1862</v>
      </c>
      <c r="G401" s="147" t="s">
        <v>1908</v>
      </c>
      <c r="H401" s="146" t="s">
        <v>106</v>
      </c>
      <c r="I401" s="146" t="s">
        <v>100</v>
      </c>
      <c r="J401" s="142" t="str">
        <f>VLOOKUP(I401,'[1]ตัวย่อ(ต่อท้าย)'!$B$2:$C$515,2,FALSE)</f>
        <v>ทช.</v>
      </c>
      <c r="K401" s="146" t="s">
        <v>101</v>
      </c>
      <c r="L401" s="146" t="s">
        <v>2765</v>
      </c>
      <c r="M401" s="143" t="str">
        <f t="shared" si="13"/>
        <v>v3_050602V01</v>
      </c>
      <c r="N401" s="148" t="s">
        <v>2035</v>
      </c>
      <c r="O401" s="148" t="s">
        <v>2943</v>
      </c>
      <c r="P401" s="148"/>
      <c r="Q401" s="146" t="s">
        <v>2766</v>
      </c>
      <c r="R401" s="146" t="s">
        <v>1522</v>
      </c>
    </row>
    <row r="402" spans="1:18">
      <c r="A402" s="145" t="s">
        <v>2764</v>
      </c>
      <c r="B402" s="164" t="str">
        <f t="shared" si="12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C402" s="146" t="s">
        <v>1907</v>
      </c>
      <c r="D402" s="146" t="s">
        <v>41</v>
      </c>
      <c r="E402" s="146">
        <v>2567</v>
      </c>
      <c r="F402" s="146" t="s">
        <v>1862</v>
      </c>
      <c r="G402" s="147" t="s">
        <v>1908</v>
      </c>
      <c r="H402" s="146" t="s">
        <v>106</v>
      </c>
      <c r="I402" s="146" t="s">
        <v>100</v>
      </c>
      <c r="J402" s="142" t="str">
        <f>VLOOKUP(I402,'[1]ตัวย่อ(ต่อท้าย)'!$B$2:$C$515,2,FALSE)</f>
        <v>ทช.</v>
      </c>
      <c r="K402" s="146" t="s">
        <v>101</v>
      </c>
      <c r="L402" s="146" t="s">
        <v>2765</v>
      </c>
      <c r="M402" s="143" t="str">
        <f t="shared" si="13"/>
        <v>v3_050602V01</v>
      </c>
      <c r="N402" s="148" t="s">
        <v>1937</v>
      </c>
      <c r="O402" s="148" t="s">
        <v>2944</v>
      </c>
      <c r="P402" s="148" t="s">
        <v>2945</v>
      </c>
      <c r="Q402" s="146" t="s">
        <v>2766</v>
      </c>
      <c r="R402" s="146" t="s">
        <v>1522</v>
      </c>
    </row>
    <row r="403" spans="1:18">
      <c r="A403" s="145" t="s">
        <v>1959</v>
      </c>
      <c r="B403" s="164" t="str">
        <f t="shared" si="12"/>
        <v xml:space="preserve"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	</v>
      </c>
      <c r="C403" s="146" t="s">
        <v>2767</v>
      </c>
      <c r="D403" s="146" t="s">
        <v>41</v>
      </c>
      <c r="E403" s="146">
        <v>2567</v>
      </c>
      <c r="F403" s="146" t="s">
        <v>1862</v>
      </c>
      <c r="G403" s="147" t="s">
        <v>433</v>
      </c>
      <c r="H403" s="146" t="s">
        <v>490</v>
      </c>
      <c r="I403" s="146" t="s">
        <v>46</v>
      </c>
      <c r="J403" s="142" t="str">
        <f>VLOOKUP(I403,'[1]ตัวย่อ(ต่อท้าย)'!$B$2:$C$515,2,FALSE)</f>
        <v xml:space="preserve">กทท. </v>
      </c>
      <c r="K403" s="146" t="s">
        <v>47</v>
      </c>
      <c r="L403" s="146" t="s">
        <v>2132</v>
      </c>
      <c r="M403" s="143" t="str">
        <f t="shared" si="13"/>
        <v>v3_050602V03</v>
      </c>
      <c r="N403" s="154" t="s">
        <v>1952</v>
      </c>
      <c r="O403" s="154" t="s">
        <v>2943</v>
      </c>
      <c r="P403" s="148"/>
      <c r="Q403" s="146" t="s">
        <v>2768</v>
      </c>
      <c r="R403" s="146" t="s">
        <v>1952</v>
      </c>
    </row>
    <row r="404" spans="1:18">
      <c r="A404" s="145" t="s">
        <v>1957</v>
      </c>
      <c r="B404" s="164" t="str">
        <f t="shared" si="12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404" s="146" t="s">
        <v>1574</v>
      </c>
      <c r="D404" s="146" t="s">
        <v>41</v>
      </c>
      <c r="E404" s="146">
        <v>2567</v>
      </c>
      <c r="F404" s="146" t="s">
        <v>1862</v>
      </c>
      <c r="G404" s="147" t="s">
        <v>433</v>
      </c>
      <c r="H404" s="146" t="s">
        <v>490</v>
      </c>
      <c r="I404" s="146" t="s">
        <v>46</v>
      </c>
      <c r="J404" s="142" t="str">
        <f>VLOOKUP(I404,'[1]ตัวย่อ(ต่อท้าย)'!$B$2:$C$515,2,FALSE)</f>
        <v xml:space="preserve">กทท. </v>
      </c>
      <c r="K404" s="146" t="s">
        <v>47</v>
      </c>
      <c r="L404" s="146" t="s">
        <v>2132</v>
      </c>
      <c r="M404" s="143" t="str">
        <f t="shared" si="13"/>
        <v>v3_050602V03</v>
      </c>
      <c r="N404" s="154" t="s">
        <v>1952</v>
      </c>
      <c r="O404" s="154" t="s">
        <v>2943</v>
      </c>
      <c r="P404" s="148"/>
      <c r="Q404" s="146" t="s">
        <v>2769</v>
      </c>
      <c r="R404" s="146" t="s">
        <v>1952</v>
      </c>
    </row>
    <row r="405" spans="1:18">
      <c r="A405" s="145" t="s">
        <v>1954</v>
      </c>
      <c r="B405" s="164" t="str">
        <f t="shared" si="12"/>
        <v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v>
      </c>
      <c r="C405" s="146" t="s">
        <v>1955</v>
      </c>
      <c r="D405" s="146" t="s">
        <v>41</v>
      </c>
      <c r="E405" s="146">
        <v>2567</v>
      </c>
      <c r="F405" s="146" t="s">
        <v>1862</v>
      </c>
      <c r="G405" s="147" t="s">
        <v>433</v>
      </c>
      <c r="H405" s="146" t="s">
        <v>490</v>
      </c>
      <c r="I405" s="146" t="s">
        <v>46</v>
      </c>
      <c r="J405" s="142" t="str">
        <f>VLOOKUP(I405,'[1]ตัวย่อ(ต่อท้าย)'!$B$2:$C$515,2,FALSE)</f>
        <v xml:space="preserve">กทท. </v>
      </c>
      <c r="K405" s="146" t="s">
        <v>47</v>
      </c>
      <c r="L405" s="146" t="s">
        <v>2132</v>
      </c>
      <c r="M405" s="143" t="str">
        <f t="shared" si="13"/>
        <v>v3_050602V03</v>
      </c>
      <c r="N405" s="154" t="s">
        <v>1952</v>
      </c>
      <c r="O405" s="154" t="s">
        <v>2943</v>
      </c>
      <c r="P405" s="148"/>
      <c r="Q405" s="146" t="s">
        <v>2770</v>
      </c>
      <c r="R405" s="146" t="s">
        <v>1952</v>
      </c>
    </row>
    <row r="406" spans="1:18">
      <c r="A406" s="145" t="s">
        <v>2771</v>
      </c>
      <c r="B406" s="164" t="str">
        <f t="shared" si="12"/>
        <v>ปรับปรุงภูมิทัศน์แหล่งท่องเที่ยวถนนสุมนเทวราช ตำบลในเวียง อำเภอเมืองน่าน จังหวัดน่าน (ชดเชยโครงการที่ถูกพับไป)</v>
      </c>
      <c r="C406" s="146" t="s">
        <v>2772</v>
      </c>
      <c r="D406" s="146" t="s">
        <v>41</v>
      </c>
      <c r="E406" s="146">
        <v>2568</v>
      </c>
      <c r="F406" s="146" t="s">
        <v>1925</v>
      </c>
      <c r="G406" s="147" t="s">
        <v>942</v>
      </c>
      <c r="H406" s="146" t="s">
        <v>153</v>
      </c>
      <c r="I406" s="146" t="s">
        <v>46</v>
      </c>
      <c r="J406" s="142" t="str">
        <f>VLOOKUP(I406,'[1]ตัวย่อ(ต่อท้าย)'!$B$2:$C$515,2,FALSE)</f>
        <v xml:space="preserve">กทท. </v>
      </c>
      <c r="K406" s="146" t="s">
        <v>47</v>
      </c>
      <c r="L406" s="146" t="s">
        <v>2338</v>
      </c>
      <c r="M406" s="143" t="str">
        <f t="shared" si="13"/>
        <v>v3_050602V02</v>
      </c>
      <c r="N406" s="154" t="s">
        <v>1985</v>
      </c>
      <c r="O406" s="154" t="s">
        <v>2943</v>
      </c>
      <c r="P406" s="148"/>
      <c r="Q406" s="146" t="s">
        <v>2773</v>
      </c>
      <c r="R406" s="146" t="s">
        <v>1985</v>
      </c>
    </row>
    <row r="407" spans="1:18">
      <c r="A407" s="145" t="s">
        <v>577</v>
      </c>
      <c r="B407" s="164" t="str">
        <f t="shared" si="12"/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</v>
      </c>
      <c r="C407" s="146" t="s">
        <v>402</v>
      </c>
      <c r="D407" s="146" t="s">
        <v>41</v>
      </c>
      <c r="E407" s="146">
        <v>2563</v>
      </c>
      <c r="F407" s="146" t="s">
        <v>396</v>
      </c>
      <c r="G407" s="147" t="s">
        <v>59</v>
      </c>
      <c r="H407" s="146" t="s">
        <v>404</v>
      </c>
      <c r="I407" s="146" t="s">
        <v>405</v>
      </c>
      <c r="J407" s="142" t="str">
        <f>VLOOKUP(I407,'[1]ตัวย่อ(ต่อท้าย)'!$B$2:$C$515,2,FALSE)</f>
        <v>สตช.</v>
      </c>
      <c r="K407" s="146" t="s">
        <v>2027</v>
      </c>
      <c r="L407" s="147" t="s">
        <v>2565</v>
      </c>
      <c r="M407" s="143" t="str">
        <f t="shared" si="13"/>
        <v>v3_050602V03</v>
      </c>
      <c r="N407" s="154" t="s">
        <v>2678</v>
      </c>
      <c r="O407" s="154" t="s">
        <v>2943</v>
      </c>
      <c r="P407" s="148"/>
      <c r="Q407" s="146" t="s">
        <v>2774</v>
      </c>
      <c r="R407" s="146" t="s">
        <v>399</v>
      </c>
    </row>
    <row r="408" spans="1:18">
      <c r="A408" s="145" t="s">
        <v>2775</v>
      </c>
      <c r="B408" s="164" t="str">
        <f t="shared" si="12"/>
        <v xml:space="preserve">โครงการบริการวิชาการแก่ชุมชนสู่การพัฒนาแหล่งท่องเที่ยวซากดึกดำบรรพ์ตามแนวแม่น้ำโขง อำเภอปากชม จังหวัดเลย และพื้นที่ข้างเคียง </v>
      </c>
      <c r="C408" s="146" t="s">
        <v>2776</v>
      </c>
      <c r="D408" s="146" t="s">
        <v>667</v>
      </c>
      <c r="E408" s="146">
        <v>2565</v>
      </c>
      <c r="F408" s="146" t="s">
        <v>396</v>
      </c>
      <c r="G408" s="147" t="s">
        <v>59</v>
      </c>
      <c r="H408" s="146" t="s">
        <v>2778</v>
      </c>
      <c r="I408" s="146" t="s">
        <v>2777</v>
      </c>
      <c r="J408" s="142" t="str">
        <f>VLOOKUP(I408,'[1]ตัวย่อ(ต่อท้าย)'!$B$2:$C$515,2,FALSE)</f>
        <v>มมส.</v>
      </c>
      <c r="K408" s="146" t="s">
        <v>37</v>
      </c>
      <c r="L408" s="147" t="s">
        <v>2025</v>
      </c>
      <c r="M408" s="143" t="str">
        <f t="shared" si="13"/>
        <v>v3_050602V03</v>
      </c>
      <c r="N408" s="154" t="s">
        <v>2051</v>
      </c>
      <c r="O408" s="154" t="s">
        <v>2943</v>
      </c>
      <c r="P408" s="148"/>
      <c r="Q408" s="146" t="s">
        <v>2779</v>
      </c>
      <c r="R408" s="146" t="s">
        <v>419</v>
      </c>
    </row>
    <row r="409" spans="1:18">
      <c r="A409" s="145" t="s">
        <v>1101</v>
      </c>
      <c r="B409" s="164" t="str">
        <f t="shared" si="12"/>
        <v>โครงการพัฒนาแหล่งท่องเที่่ยวเขาขนาบน้ำ</v>
      </c>
      <c r="C409" s="146" t="s">
        <v>1102</v>
      </c>
      <c r="D409" s="146" t="s">
        <v>27</v>
      </c>
      <c r="E409" s="146">
        <v>2565</v>
      </c>
      <c r="F409" s="146" t="s">
        <v>396</v>
      </c>
      <c r="G409" s="147" t="s">
        <v>59</v>
      </c>
      <c r="H409" s="146" t="s">
        <v>745</v>
      </c>
      <c r="I409" s="146" t="s">
        <v>727</v>
      </c>
      <c r="J409" s="142" t="str">
        <f>VLOOKUP(I409,'[1]ตัวย่อ(ต่อท้าย)'!$B$2:$C$515,2,FALSE)</f>
        <v>ทช.</v>
      </c>
      <c r="K409" s="146" t="s">
        <v>166</v>
      </c>
      <c r="L409" s="147" t="s">
        <v>2025</v>
      </c>
      <c r="M409" s="143" t="str">
        <f t="shared" si="13"/>
        <v>v3_050602V02</v>
      </c>
      <c r="N409" s="154" t="s">
        <v>1985</v>
      </c>
      <c r="O409" s="154" t="s">
        <v>2943</v>
      </c>
      <c r="P409" s="148"/>
      <c r="Q409" s="146" t="s">
        <v>2780</v>
      </c>
      <c r="R409" s="146" t="s">
        <v>428</v>
      </c>
    </row>
    <row r="410" spans="1:18">
      <c r="A410" s="145" t="s">
        <v>999</v>
      </c>
      <c r="B410" s="164" t="s">
        <v>1000</v>
      </c>
      <c r="C410" s="146" t="s">
        <v>1000</v>
      </c>
      <c r="D410" s="146" t="s">
        <v>27</v>
      </c>
      <c r="E410" s="146">
        <v>2565</v>
      </c>
      <c r="F410" s="146" t="s">
        <v>1002</v>
      </c>
      <c r="G410" s="147" t="s">
        <v>59</v>
      </c>
      <c r="H410" s="146" t="s">
        <v>1003</v>
      </c>
      <c r="I410" s="146" t="s">
        <v>165</v>
      </c>
      <c r="J410" s="142" t="str">
        <f>VLOOKUP(I410,'[1]ตัวย่อ(ต่อท้าย)'!$B$2:$C$515,2,FALSE)</f>
        <v>สป.ทส.</v>
      </c>
      <c r="K410" s="146" t="s">
        <v>166</v>
      </c>
      <c r="L410" s="147" t="s">
        <v>2025</v>
      </c>
      <c r="M410" s="143" t="str">
        <f t="shared" si="13"/>
        <v>v3_050602V01</v>
      </c>
      <c r="N410" s="148" t="s">
        <v>1937</v>
      </c>
      <c r="O410" s="148" t="s">
        <v>2943</v>
      </c>
      <c r="P410" s="148"/>
      <c r="Q410" s="146" t="s">
        <v>2781</v>
      </c>
      <c r="R410" s="146" t="s">
        <v>412</v>
      </c>
    </row>
    <row r="411" spans="1:18">
      <c r="A411" s="145" t="s">
        <v>999</v>
      </c>
      <c r="B411" s="164" t="s">
        <v>1000</v>
      </c>
      <c r="C411" s="146" t="s">
        <v>1000</v>
      </c>
      <c r="D411" s="146" t="s">
        <v>27</v>
      </c>
      <c r="E411" s="146">
        <v>2565</v>
      </c>
      <c r="F411" s="146" t="s">
        <v>1002</v>
      </c>
      <c r="G411" s="147" t="s">
        <v>59</v>
      </c>
      <c r="H411" s="146" t="s">
        <v>1003</v>
      </c>
      <c r="I411" s="146" t="s">
        <v>165</v>
      </c>
      <c r="J411" s="142" t="str">
        <f>VLOOKUP(I411,'[1]ตัวย่อ(ต่อท้าย)'!$B$2:$C$515,2,FALSE)</f>
        <v>สป.ทส.</v>
      </c>
      <c r="K411" s="146" t="s">
        <v>166</v>
      </c>
      <c r="L411" s="147" t="s">
        <v>2025</v>
      </c>
      <c r="M411" s="143" t="str">
        <f t="shared" si="13"/>
        <v>v3_050602V03</v>
      </c>
      <c r="N411" s="148" t="s">
        <v>2051</v>
      </c>
      <c r="O411" s="148" t="s">
        <v>2944</v>
      </c>
      <c r="P411" s="148" t="s">
        <v>2945</v>
      </c>
      <c r="Q411" s="146" t="s">
        <v>2781</v>
      </c>
      <c r="R411" s="146" t="s">
        <v>412</v>
      </c>
    </row>
    <row r="412" spans="1:18">
      <c r="A412" s="145" t="s">
        <v>1004</v>
      </c>
      <c r="B412" s="164" t="str">
        <f t="shared" si="12"/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C412" s="146" t="s">
        <v>1005</v>
      </c>
      <c r="D412" s="146" t="s">
        <v>27</v>
      </c>
      <c r="E412" s="146">
        <v>2565</v>
      </c>
      <c r="F412" s="146" t="s">
        <v>1007</v>
      </c>
      <c r="G412" s="147" t="s">
        <v>1008</v>
      </c>
      <c r="H412" s="146" t="s">
        <v>1003</v>
      </c>
      <c r="I412" s="146" t="s">
        <v>165</v>
      </c>
      <c r="J412" s="142" t="str">
        <f>VLOOKUP(I412,'[1]ตัวย่อ(ต่อท้าย)'!$B$2:$C$515,2,FALSE)</f>
        <v>สป.ทส.</v>
      </c>
      <c r="K412" s="146" t="s">
        <v>166</v>
      </c>
      <c r="L412" s="147" t="s">
        <v>2025</v>
      </c>
      <c r="M412" s="143" t="str">
        <f t="shared" si="13"/>
        <v>v3_050602V01</v>
      </c>
      <c r="N412" s="148" t="s">
        <v>1937</v>
      </c>
      <c r="O412" s="148" t="s">
        <v>2943</v>
      </c>
      <c r="P412" s="148"/>
      <c r="Q412" s="146" t="s">
        <v>2782</v>
      </c>
      <c r="R412" s="146" t="s">
        <v>483</v>
      </c>
    </row>
    <row r="413" spans="1:18">
      <c r="A413" s="145" t="s">
        <v>1004</v>
      </c>
      <c r="B413" s="164" t="str">
        <f t="shared" si="12"/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C413" s="146" t="s">
        <v>1005</v>
      </c>
      <c r="D413" s="146" t="s">
        <v>27</v>
      </c>
      <c r="E413" s="146">
        <v>2565</v>
      </c>
      <c r="F413" s="146" t="s">
        <v>1007</v>
      </c>
      <c r="G413" s="147" t="s">
        <v>1008</v>
      </c>
      <c r="H413" s="146" t="s">
        <v>1003</v>
      </c>
      <c r="I413" s="146" t="s">
        <v>165</v>
      </c>
      <c r="J413" s="142" t="str">
        <f>VLOOKUP(I413,'[1]ตัวย่อ(ต่อท้าย)'!$B$2:$C$515,2,FALSE)</f>
        <v>สป.ทส.</v>
      </c>
      <c r="K413" s="146" t="s">
        <v>166</v>
      </c>
      <c r="L413" s="147" t="s">
        <v>2025</v>
      </c>
      <c r="M413" s="143" t="str">
        <f t="shared" si="13"/>
        <v>v3_050602V02</v>
      </c>
      <c r="N413" s="148" t="s">
        <v>1985</v>
      </c>
      <c r="O413" s="148" t="s">
        <v>2944</v>
      </c>
      <c r="P413" s="148" t="s">
        <v>2945</v>
      </c>
      <c r="Q413" s="146" t="s">
        <v>2782</v>
      </c>
      <c r="R413" s="146" t="s">
        <v>483</v>
      </c>
    </row>
    <row r="414" spans="1:18">
      <c r="A414" s="145" t="s">
        <v>1114</v>
      </c>
      <c r="B414" s="164" t="str">
        <f t="shared" si="12"/>
        <v>โครงการ ทุ่นท่าเทียบเรือลอยน้ำจังหวัดพังงา (ระยะที่ 3)</v>
      </c>
      <c r="C414" s="146" t="s">
        <v>1115</v>
      </c>
      <c r="D414" s="146" t="s">
        <v>41</v>
      </c>
      <c r="E414" s="146">
        <v>2565</v>
      </c>
      <c r="F414" s="146" t="s">
        <v>396</v>
      </c>
      <c r="G414" s="147" t="s">
        <v>59</v>
      </c>
      <c r="H414" s="146" t="s">
        <v>732</v>
      </c>
      <c r="I414" s="146" t="s">
        <v>61</v>
      </c>
      <c r="J414" s="142" t="str">
        <f>VLOOKUP(I414,'[1]ตัวย่อ(ต่อท้าย)'!$B$2:$C$515,2,FALSE)</f>
        <v>ยผ.</v>
      </c>
      <c r="K414" s="146" t="s">
        <v>62</v>
      </c>
      <c r="L414" s="147" t="s">
        <v>2025</v>
      </c>
      <c r="M414" s="143" t="str">
        <f t="shared" si="13"/>
        <v>v3_050602V01</v>
      </c>
      <c r="N414" s="154" t="s">
        <v>1937</v>
      </c>
      <c r="O414" s="154" t="s">
        <v>2943</v>
      </c>
      <c r="P414" s="148"/>
      <c r="Q414" s="146" t="s">
        <v>2783</v>
      </c>
      <c r="R414" s="146" t="s">
        <v>412</v>
      </c>
    </row>
    <row r="415" spans="1:18">
      <c r="A415" s="145" t="s">
        <v>978</v>
      </c>
      <c r="B415" s="164" t="str">
        <f t="shared" si="12"/>
        <v xml:space="preserve"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 </v>
      </c>
      <c r="C415" s="146" t="s">
        <v>2784</v>
      </c>
      <c r="D415" s="146" t="s">
        <v>41</v>
      </c>
      <c r="E415" s="146">
        <v>2565</v>
      </c>
      <c r="F415" s="146" t="s">
        <v>396</v>
      </c>
      <c r="G415" s="147" t="s">
        <v>59</v>
      </c>
      <c r="H415" s="146" t="s">
        <v>982</v>
      </c>
      <c r="I415" s="146" t="s">
        <v>100</v>
      </c>
      <c r="J415" s="142" t="str">
        <f>VLOOKUP(I415,'[1]ตัวย่อ(ต่อท้าย)'!$B$2:$C$515,2,FALSE)</f>
        <v>ทช.</v>
      </c>
      <c r="K415" s="146" t="s">
        <v>101</v>
      </c>
      <c r="L415" s="147" t="s">
        <v>2025</v>
      </c>
      <c r="M415" s="143" t="str">
        <f t="shared" si="13"/>
        <v>v3_050602V01</v>
      </c>
      <c r="N415" s="154" t="s">
        <v>1937</v>
      </c>
      <c r="O415" s="154" t="s">
        <v>2943</v>
      </c>
      <c r="P415" s="148"/>
      <c r="Q415" s="146" t="s">
        <v>2785</v>
      </c>
      <c r="R415" s="146" t="s">
        <v>412</v>
      </c>
    </row>
    <row r="416" spans="1:18">
      <c r="A416" s="145" t="s">
        <v>986</v>
      </c>
      <c r="B416" s="164" t="s">
        <v>988</v>
      </c>
      <c r="C416" s="146" t="s">
        <v>988</v>
      </c>
      <c r="D416" s="146" t="s">
        <v>41</v>
      </c>
      <c r="E416" s="146">
        <v>2565</v>
      </c>
      <c r="F416" s="146" t="s">
        <v>396</v>
      </c>
      <c r="G416" s="147" t="s">
        <v>59</v>
      </c>
      <c r="H416" s="146" t="s">
        <v>990</v>
      </c>
      <c r="I416" s="146" t="s">
        <v>238</v>
      </c>
      <c r="J416" s="142" t="str">
        <f>VLOOKUP(I416,'[1]ตัวย่อ(ต่อท้าย)'!$B$2:$C$515,2,FALSE)</f>
        <v>ทล.</v>
      </c>
      <c r="K416" s="146" t="s">
        <v>101</v>
      </c>
      <c r="L416" s="147" t="s">
        <v>2025</v>
      </c>
      <c r="M416" s="143" t="str">
        <f t="shared" si="13"/>
        <v>v3_050602V01</v>
      </c>
      <c r="N416" s="154" t="s">
        <v>1937</v>
      </c>
      <c r="O416" s="154" t="s">
        <v>2943</v>
      </c>
      <c r="P416" s="148"/>
      <c r="Q416" s="146" t="s">
        <v>2786</v>
      </c>
      <c r="R416" s="146" t="s">
        <v>412</v>
      </c>
    </row>
    <row r="417" spans="1:18">
      <c r="A417" s="145" t="s">
        <v>1195</v>
      </c>
      <c r="B417" s="164" t="str">
        <f t="shared" si="12"/>
        <v>Mobile Application ช่วยเหลือนักท่องเที่ยว บช.ทท.</v>
      </c>
      <c r="C417" s="146" t="s">
        <v>1196</v>
      </c>
      <c r="D417" s="146" t="s">
        <v>41</v>
      </c>
      <c r="E417" s="146">
        <v>2565</v>
      </c>
      <c r="F417" s="146" t="s">
        <v>432</v>
      </c>
      <c r="G417" s="147" t="s">
        <v>438</v>
      </c>
      <c r="H417" s="146" t="s">
        <v>404</v>
      </c>
      <c r="I417" s="146" t="s">
        <v>405</v>
      </c>
      <c r="J417" s="142" t="str">
        <f>VLOOKUP(I417,'[1]ตัวย่อ(ต่อท้าย)'!$B$2:$C$515,2,FALSE)</f>
        <v>สตช.</v>
      </c>
      <c r="K417" s="146" t="s">
        <v>2027</v>
      </c>
      <c r="L417" s="147" t="s">
        <v>2025</v>
      </c>
      <c r="M417" s="143" t="str">
        <f t="shared" si="13"/>
        <v>v3_050602V02</v>
      </c>
      <c r="N417" s="149" t="s">
        <v>1973</v>
      </c>
      <c r="O417" s="149" t="s">
        <v>2943</v>
      </c>
      <c r="P417" s="149"/>
      <c r="Q417" s="146" t="s">
        <v>2790</v>
      </c>
      <c r="R417" s="146" t="s">
        <v>910</v>
      </c>
    </row>
    <row r="418" spans="1:18">
      <c r="A418" s="145" t="s">
        <v>1514</v>
      </c>
      <c r="B418" s="164" t="str">
        <f t="shared" si="12"/>
        <v xml:space="preserve"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 </v>
      </c>
      <c r="C418" s="146" t="s">
        <v>2791</v>
      </c>
      <c r="D418" s="146" t="s">
        <v>41</v>
      </c>
      <c r="E418" s="146">
        <v>2566</v>
      </c>
      <c r="F418" s="146" t="s">
        <v>432</v>
      </c>
      <c r="G418" s="147" t="s">
        <v>438</v>
      </c>
      <c r="H418" s="146" t="s">
        <v>384</v>
      </c>
      <c r="I418" s="146" t="s">
        <v>238</v>
      </c>
      <c r="J418" s="142" t="str">
        <f>VLOOKUP(I418,'[1]ตัวย่อ(ต่อท้าย)'!$B$2:$C$515,2,FALSE)</f>
        <v>ทล.</v>
      </c>
      <c r="K418" s="146" t="s">
        <v>101</v>
      </c>
      <c r="L418" s="146" t="s">
        <v>2031</v>
      </c>
      <c r="M418" s="143" t="str">
        <f t="shared" si="13"/>
        <v>v3_050602V01</v>
      </c>
      <c r="N418" s="149" t="s">
        <v>1937</v>
      </c>
      <c r="O418" s="149" t="s">
        <v>2943</v>
      </c>
      <c r="P418" s="149"/>
      <c r="Q418" s="146" t="s">
        <v>2796</v>
      </c>
      <c r="R418" s="145" t="s">
        <v>905</v>
      </c>
    </row>
    <row r="419" spans="1:18">
      <c r="A419" s="145" t="s">
        <v>1564</v>
      </c>
      <c r="B419" s="164" t="str">
        <f t="shared" si="12"/>
        <v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v>
      </c>
      <c r="C419" s="146" t="s">
        <v>2797</v>
      </c>
      <c r="D419" s="146" t="s">
        <v>41</v>
      </c>
      <c r="E419" s="146">
        <v>2566</v>
      </c>
      <c r="F419" s="146" t="s">
        <v>432</v>
      </c>
      <c r="G419" s="147" t="s">
        <v>438</v>
      </c>
      <c r="H419" s="146"/>
      <c r="I419" s="146" t="s">
        <v>2954</v>
      </c>
      <c r="J419" s="142" t="str">
        <f>VLOOKUP(I419,'[1]ตัวย่อ(ต่อท้าย)'!$B$2:$C$515,2,FALSE)</f>
        <v>ปัตตานี</v>
      </c>
      <c r="K419" s="146" t="s">
        <v>293</v>
      </c>
      <c r="L419" s="146" t="s">
        <v>2031</v>
      </c>
      <c r="M419" s="143" t="str">
        <f t="shared" si="13"/>
        <v>v3_050602V02</v>
      </c>
      <c r="N419" s="149" t="s">
        <v>1985</v>
      </c>
      <c r="O419" s="149" t="s">
        <v>2943</v>
      </c>
      <c r="P419" s="149"/>
      <c r="Q419" s="146" t="s">
        <v>2802</v>
      </c>
      <c r="R419" s="145" t="s">
        <v>949</v>
      </c>
    </row>
    <row r="420" spans="1:18">
      <c r="A420" s="145" t="s">
        <v>1631</v>
      </c>
      <c r="B420" s="164" t="str">
        <f t="shared" si="12"/>
        <v>โครงการพัฒนาศักยภาพของบุคลากรและผู้ประกอบการในอุตสาหกรรมการท่องเที่ยว</v>
      </c>
      <c r="C420" s="146" t="s">
        <v>1632</v>
      </c>
      <c r="D420" s="146" t="s">
        <v>41</v>
      </c>
      <c r="E420" s="146">
        <v>2566</v>
      </c>
      <c r="F420" s="146" t="s">
        <v>432</v>
      </c>
      <c r="G420" s="147" t="s">
        <v>438</v>
      </c>
      <c r="H420" s="146" t="s">
        <v>1024</v>
      </c>
      <c r="I420" s="146" t="s">
        <v>797</v>
      </c>
      <c r="J420" s="142" t="str">
        <f>VLOOKUP(I420,'[1]ตัวย่อ(ต่อท้าย)'!$B$2:$C$515,2,FALSE)</f>
        <v>กพร.</v>
      </c>
      <c r="K420" s="146" t="s">
        <v>798</v>
      </c>
      <c r="L420" s="146" t="s">
        <v>2031</v>
      </c>
      <c r="M420" s="143" t="str">
        <f t="shared" si="13"/>
        <v>v3_050602V03</v>
      </c>
      <c r="N420" s="149" t="s">
        <v>1952</v>
      </c>
      <c r="O420" s="149" t="s">
        <v>2943</v>
      </c>
      <c r="P420" s="149"/>
      <c r="Q420" s="146" t="s">
        <v>2807</v>
      </c>
      <c r="R420" s="145" t="s">
        <v>923</v>
      </c>
    </row>
    <row r="421" spans="1:18">
      <c r="A421" s="145" t="s">
        <v>1649</v>
      </c>
      <c r="B421" s="164" t="str">
        <f t="shared" si="12"/>
        <v>โครงการพัฒนาเพื่อเพิ่มศักยภาพด้านการท่องเที่ยวทางธรรมชาติของจังหวัดพัทลุง</v>
      </c>
      <c r="C421" s="146" t="s">
        <v>1650</v>
      </c>
      <c r="D421" s="146" t="s">
        <v>41</v>
      </c>
      <c r="E421" s="146">
        <v>2566</v>
      </c>
      <c r="F421" s="146" t="s">
        <v>424</v>
      </c>
      <c r="G421" s="147" t="s">
        <v>438</v>
      </c>
      <c r="H421" s="146" t="s">
        <v>1651</v>
      </c>
      <c r="I421" s="146" t="s">
        <v>756</v>
      </c>
      <c r="J421" s="142" t="str">
        <f>VLOOKUP(I421,'[1]ตัวย่อ(ต่อท้าย)'!$B$2:$C$515,2,FALSE)</f>
        <v>อส.</v>
      </c>
      <c r="K421" s="146" t="s">
        <v>166</v>
      </c>
      <c r="L421" s="146" t="s">
        <v>2031</v>
      </c>
      <c r="M421" s="143" t="str">
        <f t="shared" si="13"/>
        <v>v3_050602V02</v>
      </c>
      <c r="N421" s="149" t="s">
        <v>1985</v>
      </c>
      <c r="O421" s="149" t="s">
        <v>2943</v>
      </c>
      <c r="P421" s="149"/>
      <c r="Q421" s="146" t="s">
        <v>2811</v>
      </c>
      <c r="R421" s="145" t="s">
        <v>949</v>
      </c>
    </row>
    <row r="422" spans="1:18">
      <c r="A422" s="145" t="s">
        <v>1680</v>
      </c>
      <c r="B422" s="164" t="str">
        <f t="shared" si="12"/>
        <v>โครงการพัฒนาแหล่งท่องเที่่ยวสวนพฤกษศาสตร์ทุ่งค่าย กิจกรรม ก่อสร้างห้องน้ำ-ห้องสุขารวม 2 หลัง</v>
      </c>
      <c r="C422" s="146" t="s">
        <v>1681</v>
      </c>
      <c r="D422" s="146" t="s">
        <v>41</v>
      </c>
      <c r="E422" s="146">
        <v>2566</v>
      </c>
      <c r="F422" s="146" t="s">
        <v>432</v>
      </c>
      <c r="G422" s="147" t="s">
        <v>438</v>
      </c>
      <c r="H422" s="146" t="s">
        <v>1682</v>
      </c>
      <c r="I422" s="146" t="s">
        <v>756</v>
      </c>
      <c r="J422" s="142" t="str">
        <f>VLOOKUP(I422,'[1]ตัวย่อ(ต่อท้าย)'!$B$2:$C$515,2,FALSE)</f>
        <v>อส.</v>
      </c>
      <c r="K422" s="146" t="s">
        <v>166</v>
      </c>
      <c r="L422" s="146" t="s">
        <v>2031</v>
      </c>
      <c r="M422" s="143" t="str">
        <f t="shared" si="13"/>
        <v>v3_050602V02</v>
      </c>
      <c r="N422" s="149" t="s">
        <v>1985</v>
      </c>
      <c r="O422" s="149" t="s">
        <v>2943</v>
      </c>
      <c r="P422" s="149"/>
      <c r="Q422" s="146" t="s">
        <v>2813</v>
      </c>
      <c r="R422" s="145" t="s">
        <v>949</v>
      </c>
    </row>
    <row r="423" spans="1:18">
      <c r="A423" s="145" t="s">
        <v>1697</v>
      </c>
      <c r="B423" s="164" t="str">
        <f t="shared" si="12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C423" s="146" t="s">
        <v>1698</v>
      </c>
      <c r="D423" s="146" t="s">
        <v>41</v>
      </c>
      <c r="E423" s="146">
        <v>2566</v>
      </c>
      <c r="F423" s="146" t="s">
        <v>1605</v>
      </c>
      <c r="G423" s="147" t="s">
        <v>438</v>
      </c>
      <c r="H423" s="146" t="s">
        <v>99</v>
      </c>
      <c r="I423" s="146" t="s">
        <v>100</v>
      </c>
      <c r="J423" s="142" t="str">
        <f>VLOOKUP(I423,'[1]ตัวย่อ(ต่อท้าย)'!$B$2:$C$515,2,FALSE)</f>
        <v>ทช.</v>
      </c>
      <c r="K423" s="146" t="s">
        <v>101</v>
      </c>
      <c r="L423" s="146" t="s">
        <v>2031</v>
      </c>
      <c r="M423" s="143" t="str">
        <f t="shared" si="13"/>
        <v>v3_050602V01</v>
      </c>
      <c r="N423" s="149" t="s">
        <v>1937</v>
      </c>
      <c r="O423" s="149" t="s">
        <v>2943</v>
      </c>
      <c r="P423" s="149"/>
      <c r="Q423" s="146" t="s">
        <v>2816</v>
      </c>
      <c r="R423" s="145" t="s">
        <v>2042</v>
      </c>
    </row>
    <row r="424" spans="1:18">
      <c r="A424" s="145" t="s">
        <v>1773</v>
      </c>
      <c r="B424" s="164" t="str">
        <f t="shared" si="12"/>
        <v>โครงการส่งเสริมการท่องเที่ยว สินค้า และบริการด้านการท่องเที่ยว</v>
      </c>
      <c r="C424" s="146" t="s">
        <v>1774</v>
      </c>
      <c r="D424" s="146" t="s">
        <v>41</v>
      </c>
      <c r="E424" s="146">
        <v>2566</v>
      </c>
      <c r="F424" s="146" t="s">
        <v>432</v>
      </c>
      <c r="G424" s="147" t="s">
        <v>438</v>
      </c>
      <c r="H424" s="146" t="s">
        <v>584</v>
      </c>
      <c r="I424" s="146" t="s">
        <v>70</v>
      </c>
      <c r="J424" s="142" t="str">
        <f>VLOOKUP(I424,'[1]ตัวย่อ(ต่อท้าย)'!$B$2:$C$515,2,FALSE)</f>
        <v>สป.กก.</v>
      </c>
      <c r="K424" s="146" t="s">
        <v>47</v>
      </c>
      <c r="L424" s="146" t="s">
        <v>2031</v>
      </c>
      <c r="M424" s="143" t="str">
        <f t="shared" si="13"/>
        <v>v3_050602V03</v>
      </c>
      <c r="N424" s="149" t="s">
        <v>1944</v>
      </c>
      <c r="O424" s="149" t="s">
        <v>2943</v>
      </c>
      <c r="P424" s="149"/>
      <c r="Q424" s="146" t="s">
        <v>2819</v>
      </c>
      <c r="R424" s="145" t="s">
        <v>955</v>
      </c>
    </row>
    <row r="425" spans="1:18">
      <c r="A425" s="145" t="s">
        <v>1773</v>
      </c>
      <c r="B425" s="164" t="str">
        <f t="shared" si="12"/>
        <v>โครงการส่งเสริมการท่องเที่ยว สินค้า และบริการด้านการท่องเที่ยว</v>
      </c>
      <c r="C425" s="146" t="s">
        <v>1774</v>
      </c>
      <c r="D425" s="146" t="s">
        <v>41</v>
      </c>
      <c r="E425" s="146">
        <v>2566</v>
      </c>
      <c r="F425" s="146" t="s">
        <v>432</v>
      </c>
      <c r="G425" s="147" t="s">
        <v>438</v>
      </c>
      <c r="H425" s="146" t="s">
        <v>584</v>
      </c>
      <c r="I425" s="146" t="s">
        <v>70</v>
      </c>
      <c r="J425" s="142" t="str">
        <f>VLOOKUP(I425,'[1]ตัวย่อ(ต่อท้าย)'!$B$2:$C$515,2,FALSE)</f>
        <v>สป.กก.</v>
      </c>
      <c r="K425" s="146" t="s">
        <v>47</v>
      </c>
      <c r="L425" s="146" t="s">
        <v>2031</v>
      </c>
      <c r="M425" s="143" t="str">
        <f t="shared" si="13"/>
        <v>v3_050602V03</v>
      </c>
      <c r="N425" s="149" t="s">
        <v>1944</v>
      </c>
      <c r="O425" s="149" t="s">
        <v>2943</v>
      </c>
      <c r="P425" s="149"/>
      <c r="Q425" s="146" t="s">
        <v>2819</v>
      </c>
      <c r="R425" s="145" t="s">
        <v>955</v>
      </c>
    </row>
    <row r="426" spans="1:18">
      <c r="A426" s="145" t="s">
        <v>1773</v>
      </c>
      <c r="B426" s="164" t="str">
        <f t="shared" si="12"/>
        <v>โครงการส่งเสริมการท่องเที่ยว สินค้า และบริการด้านการท่องเที่ยว</v>
      </c>
      <c r="C426" s="146" t="s">
        <v>1774</v>
      </c>
      <c r="D426" s="146" t="s">
        <v>41</v>
      </c>
      <c r="E426" s="146">
        <v>2566</v>
      </c>
      <c r="F426" s="146" t="s">
        <v>432</v>
      </c>
      <c r="G426" s="147" t="s">
        <v>438</v>
      </c>
      <c r="H426" s="146" t="s">
        <v>584</v>
      </c>
      <c r="I426" s="146" t="s">
        <v>70</v>
      </c>
      <c r="J426" s="142" t="str">
        <f>VLOOKUP(I426,'[1]ตัวย่อ(ต่อท้าย)'!$B$2:$C$515,2,FALSE)</f>
        <v>สป.กก.</v>
      </c>
      <c r="K426" s="146" t="s">
        <v>47</v>
      </c>
      <c r="L426" s="146" t="s">
        <v>2031</v>
      </c>
      <c r="M426" s="143" t="str">
        <f t="shared" si="13"/>
        <v>v3_050602V03</v>
      </c>
      <c r="N426" s="149" t="s">
        <v>1944</v>
      </c>
      <c r="O426" s="149" t="s">
        <v>2943</v>
      </c>
      <c r="P426" s="149"/>
      <c r="Q426" s="146" t="s">
        <v>2819</v>
      </c>
      <c r="R426" s="145" t="s">
        <v>955</v>
      </c>
    </row>
    <row r="427" spans="1:18">
      <c r="A427" s="145" t="s">
        <v>1773</v>
      </c>
      <c r="B427" s="164" t="str">
        <f t="shared" si="12"/>
        <v>โครงการส่งเสริมการท่องเที่ยว สินค้า และบริการด้านการท่องเที่ยว</v>
      </c>
      <c r="C427" s="146" t="s">
        <v>1774</v>
      </c>
      <c r="D427" s="146" t="s">
        <v>41</v>
      </c>
      <c r="E427" s="146">
        <v>2566</v>
      </c>
      <c r="F427" s="146" t="s">
        <v>432</v>
      </c>
      <c r="G427" s="147" t="s">
        <v>438</v>
      </c>
      <c r="H427" s="146" t="s">
        <v>584</v>
      </c>
      <c r="I427" s="146" t="s">
        <v>70</v>
      </c>
      <c r="J427" s="142" t="str">
        <f>VLOOKUP(I427,'[1]ตัวย่อ(ต่อท้าย)'!$B$2:$C$515,2,FALSE)</f>
        <v>สป.กก.</v>
      </c>
      <c r="K427" s="146" t="s">
        <v>47</v>
      </c>
      <c r="L427" s="146" t="s">
        <v>2031</v>
      </c>
      <c r="M427" s="143" t="str">
        <f t="shared" si="13"/>
        <v>v3_050602V03</v>
      </c>
      <c r="N427" s="149" t="s">
        <v>1944</v>
      </c>
      <c r="O427" s="149" t="s">
        <v>2943</v>
      </c>
      <c r="P427" s="149"/>
      <c r="Q427" s="146" t="s">
        <v>2819</v>
      </c>
      <c r="R427" s="145" t="s">
        <v>955</v>
      </c>
    </row>
    <row r="428" spans="1:18">
      <c r="A428" s="145" t="s">
        <v>1786</v>
      </c>
      <c r="B428" s="164" t="str">
        <f t="shared" si="12"/>
        <v>โครงการพัฒนาศักยภาพการท่องเที่ยวเชิงธรรมชาติ</v>
      </c>
      <c r="C428" s="146" t="s">
        <v>1787</v>
      </c>
      <c r="D428" s="146" t="s">
        <v>41</v>
      </c>
      <c r="E428" s="146">
        <v>2566</v>
      </c>
      <c r="F428" s="146" t="s">
        <v>1542</v>
      </c>
      <c r="G428" s="147" t="s">
        <v>1534</v>
      </c>
      <c r="H428" s="146" t="s">
        <v>1788</v>
      </c>
      <c r="I428" s="146" t="s">
        <v>238</v>
      </c>
      <c r="J428" s="142" t="str">
        <f>VLOOKUP(I428,'[1]ตัวย่อ(ต่อท้าย)'!$B$2:$C$515,2,FALSE)</f>
        <v>ทล.</v>
      </c>
      <c r="K428" s="146" t="s">
        <v>101</v>
      </c>
      <c r="L428" s="146" t="s">
        <v>2031</v>
      </c>
      <c r="M428" s="143" t="str">
        <f t="shared" si="13"/>
        <v>v3_050602V01</v>
      </c>
      <c r="N428" s="149" t="s">
        <v>1937</v>
      </c>
      <c r="O428" s="149" t="s">
        <v>2943</v>
      </c>
      <c r="P428" s="149"/>
      <c r="Q428" s="146" t="s">
        <v>2834</v>
      </c>
      <c r="R428" s="145" t="s">
        <v>905</v>
      </c>
    </row>
    <row r="429" spans="1:18">
      <c r="A429" s="145" t="s">
        <v>1808</v>
      </c>
      <c r="B429" s="164" t="str">
        <f t="shared" si="12"/>
        <v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v>
      </c>
      <c r="C429" s="146" t="s">
        <v>1809</v>
      </c>
      <c r="D429" s="146" t="s">
        <v>41</v>
      </c>
      <c r="E429" s="146">
        <v>2566</v>
      </c>
      <c r="F429" s="146" t="s">
        <v>432</v>
      </c>
      <c r="G429" s="147" t="s">
        <v>438</v>
      </c>
      <c r="H429" s="146" t="s">
        <v>1810</v>
      </c>
      <c r="I429" s="146" t="s">
        <v>756</v>
      </c>
      <c r="J429" s="142" t="str">
        <f>VLOOKUP(I429,'[1]ตัวย่อ(ต่อท้าย)'!$B$2:$C$515,2,FALSE)</f>
        <v>อส.</v>
      </c>
      <c r="K429" s="146" t="s">
        <v>166</v>
      </c>
      <c r="L429" s="146" t="s">
        <v>2031</v>
      </c>
      <c r="M429" s="143" t="str">
        <f t="shared" si="13"/>
        <v>v3_050602V01</v>
      </c>
      <c r="N429" s="149" t="s">
        <v>1937</v>
      </c>
      <c r="O429" s="149" t="s">
        <v>2943</v>
      </c>
      <c r="P429" s="149"/>
      <c r="Q429" s="146" t="s">
        <v>2839</v>
      </c>
      <c r="R429" s="145" t="s">
        <v>905</v>
      </c>
    </row>
    <row r="430" spans="1:18">
      <c r="A430" s="145" t="s">
        <v>1852</v>
      </c>
      <c r="B430" s="164" t="str">
        <f t="shared" si="12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C430" s="146" t="s">
        <v>1853</v>
      </c>
      <c r="D430" s="146" t="s">
        <v>41</v>
      </c>
      <c r="E430" s="146">
        <v>2566</v>
      </c>
      <c r="F430" s="146" t="s">
        <v>1854</v>
      </c>
      <c r="G430" s="147" t="s">
        <v>438</v>
      </c>
      <c r="H430" s="146" t="s">
        <v>99</v>
      </c>
      <c r="I430" s="146" t="s">
        <v>100</v>
      </c>
      <c r="J430" s="142" t="str">
        <f>VLOOKUP(I430,'[1]ตัวย่อ(ต่อท้าย)'!$B$2:$C$515,2,FALSE)</f>
        <v>ทช.</v>
      </c>
      <c r="K430" s="146" t="s">
        <v>101</v>
      </c>
      <c r="L430" s="146" t="s">
        <v>2031</v>
      </c>
      <c r="M430" s="143" t="str">
        <f t="shared" si="13"/>
        <v>v3_050602V01</v>
      </c>
      <c r="N430" s="149" t="s">
        <v>2035</v>
      </c>
      <c r="O430" s="149" t="s">
        <v>2943</v>
      </c>
      <c r="P430" s="149"/>
      <c r="Q430" s="146" t="s">
        <v>2840</v>
      </c>
      <c r="R430" s="145" t="s">
        <v>2061</v>
      </c>
    </row>
    <row r="431" spans="1:18">
      <c r="A431" s="145" t="s">
        <v>1823</v>
      </c>
      <c r="B431" s="164" t="str">
        <f t="shared" si="12"/>
        <v>โครงการทุ่นท่าเทียบเรือลอยน้ำอำเภอเกาะยาว จังหวัดพังงา</v>
      </c>
      <c r="C431" s="146" t="s">
        <v>1824</v>
      </c>
      <c r="D431" s="146" t="s">
        <v>41</v>
      </c>
      <c r="E431" s="146">
        <v>2566</v>
      </c>
      <c r="F431" s="146" t="s">
        <v>432</v>
      </c>
      <c r="G431" s="147" t="s">
        <v>438</v>
      </c>
      <c r="H431" s="146" t="s">
        <v>732</v>
      </c>
      <c r="I431" s="146" t="s">
        <v>61</v>
      </c>
      <c r="J431" s="142" t="str">
        <f>VLOOKUP(I431,'[1]ตัวย่อ(ต่อท้าย)'!$B$2:$C$515,2,FALSE)</f>
        <v>ยผ.</v>
      </c>
      <c r="K431" s="146" t="s">
        <v>62</v>
      </c>
      <c r="L431" s="146" t="s">
        <v>2031</v>
      </c>
      <c r="M431" s="143" t="str">
        <f t="shared" si="13"/>
        <v>v3_050602V03</v>
      </c>
      <c r="N431" s="149" t="s">
        <v>1952</v>
      </c>
      <c r="O431" s="149" t="s">
        <v>2943</v>
      </c>
      <c r="P431" s="149"/>
      <c r="Q431" s="146" t="s">
        <v>2843</v>
      </c>
      <c r="R431" s="145" t="s">
        <v>923</v>
      </c>
    </row>
    <row r="432" spans="1:18">
      <c r="A432" s="145" t="s">
        <v>1826</v>
      </c>
      <c r="B432" s="164" t="str">
        <f t="shared" si="12"/>
        <v>โครงการทุ่นท่าเทียบเรือลอยน้ำอำเภอตะกั่วทุ่ง จังหวัดพังงา</v>
      </c>
      <c r="C432" s="146" t="s">
        <v>1827</v>
      </c>
      <c r="D432" s="146" t="s">
        <v>41</v>
      </c>
      <c r="E432" s="146">
        <v>2566</v>
      </c>
      <c r="F432" s="146" t="s">
        <v>432</v>
      </c>
      <c r="G432" s="147" t="s">
        <v>438</v>
      </c>
      <c r="H432" s="146" t="s">
        <v>732</v>
      </c>
      <c r="I432" s="146" t="s">
        <v>61</v>
      </c>
      <c r="J432" s="142" t="str">
        <f>VLOOKUP(I432,'[1]ตัวย่อ(ต่อท้าย)'!$B$2:$C$515,2,FALSE)</f>
        <v>ยผ.</v>
      </c>
      <c r="K432" s="146" t="s">
        <v>62</v>
      </c>
      <c r="L432" s="146" t="s">
        <v>2031</v>
      </c>
      <c r="M432" s="143" t="str">
        <f t="shared" si="13"/>
        <v>v3_050602V03</v>
      </c>
      <c r="N432" s="149" t="s">
        <v>2051</v>
      </c>
      <c r="O432" s="149" t="s">
        <v>2943</v>
      </c>
      <c r="P432" s="149"/>
      <c r="Q432" s="146" t="s">
        <v>2844</v>
      </c>
      <c r="R432" s="145" t="s">
        <v>927</v>
      </c>
    </row>
    <row r="433" spans="1:18">
      <c r="A433" s="145" t="s">
        <v>1724</v>
      </c>
      <c r="B433" s="164" t="str">
        <f t="shared" si="12"/>
        <v>โครงการก่อสร้างเส้นทางศึกษาธรรมชาติเขาแบนะ</v>
      </c>
      <c r="C433" s="146" t="s">
        <v>1725</v>
      </c>
      <c r="D433" s="146" t="s">
        <v>667</v>
      </c>
      <c r="E433" s="146">
        <v>2566</v>
      </c>
      <c r="F433" s="146" t="s">
        <v>432</v>
      </c>
      <c r="G433" s="147" t="s">
        <v>438</v>
      </c>
      <c r="H433" s="146" t="s">
        <v>1726</v>
      </c>
      <c r="I433" s="146" t="s">
        <v>756</v>
      </c>
      <c r="J433" s="142" t="str">
        <f>VLOOKUP(I433,'[1]ตัวย่อ(ต่อท้าย)'!$B$2:$C$515,2,FALSE)</f>
        <v>อส.</v>
      </c>
      <c r="K433" s="146" t="s">
        <v>166</v>
      </c>
      <c r="L433" s="146" t="s">
        <v>2031</v>
      </c>
      <c r="M433" s="143" t="str">
        <f t="shared" si="13"/>
        <v>v3_050602V02</v>
      </c>
      <c r="N433" s="149" t="s">
        <v>1985</v>
      </c>
      <c r="O433" s="149" t="s">
        <v>2943</v>
      </c>
      <c r="P433" s="149"/>
      <c r="Q433" s="146" t="s">
        <v>2849</v>
      </c>
      <c r="R433" s="145" t="s">
        <v>949</v>
      </c>
    </row>
    <row r="434" spans="1:18">
      <c r="A434" s="145" t="s">
        <v>2850</v>
      </c>
      <c r="B434" s="164" t="str">
        <f t="shared" si="12"/>
        <v>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C434" s="146" t="s">
        <v>2851</v>
      </c>
      <c r="D434" s="146" t="s">
        <v>41</v>
      </c>
      <c r="E434" s="146">
        <v>2568</v>
      </c>
      <c r="F434" s="146" t="s">
        <v>1925</v>
      </c>
      <c r="G434" s="147" t="s">
        <v>942</v>
      </c>
      <c r="H434" s="146" t="s">
        <v>1691</v>
      </c>
      <c r="I434" s="146" t="s">
        <v>61</v>
      </c>
      <c r="J434" s="142" t="str">
        <f>VLOOKUP(I434,'[1]ตัวย่อ(ต่อท้าย)'!$B$2:$C$515,2,FALSE)</f>
        <v>ยผ.</v>
      </c>
      <c r="K434" s="146" t="s">
        <v>62</v>
      </c>
      <c r="L434" s="146" t="s">
        <v>2338</v>
      </c>
      <c r="M434" s="143" t="str">
        <f t="shared" si="13"/>
        <v>v3_050602V01</v>
      </c>
      <c r="N434" s="149" t="s">
        <v>2035</v>
      </c>
      <c r="O434" s="149" t="s">
        <v>2943</v>
      </c>
      <c r="P434" s="149"/>
      <c r="Q434" s="146" t="s">
        <v>2852</v>
      </c>
      <c r="R434" s="146" t="s">
        <v>2035</v>
      </c>
    </row>
    <row r="435" spans="1:18">
      <c r="A435" s="145" t="s">
        <v>696</v>
      </c>
      <c r="B435" s="164" t="str">
        <f t="shared" si="12"/>
        <v>ปรับปรุงภูมิทัศน์บ้านแม่สามแลบ หมู่ที่ 1 ตำบลแม่สามแลบ อำเภอสบเมย จังหวัดแม่ฮ่องสอน</v>
      </c>
      <c r="C435" s="146" t="s">
        <v>697</v>
      </c>
      <c r="D435" s="146" t="s">
        <v>41</v>
      </c>
      <c r="E435" s="146">
        <v>2564</v>
      </c>
      <c r="F435" s="146" t="s">
        <v>136</v>
      </c>
      <c r="G435" s="147" t="s">
        <v>316</v>
      </c>
      <c r="H435" s="146" t="s">
        <v>378</v>
      </c>
      <c r="I435" s="146" t="s">
        <v>61</v>
      </c>
      <c r="J435" s="142" t="str">
        <f>VLOOKUP(I435,'[1]ตัวย่อ(ต่อท้าย)'!$B$2:$C$515,2,FALSE)</f>
        <v>ยผ.</v>
      </c>
      <c r="K435" s="146" t="s">
        <v>62</v>
      </c>
      <c r="L435" s="147" t="s">
        <v>2573</v>
      </c>
      <c r="M435" s="143" t="str">
        <f t="shared" si="13"/>
        <v>v3_050602V02</v>
      </c>
      <c r="N435" s="149" t="s">
        <v>1985</v>
      </c>
      <c r="O435" s="149" t="s">
        <v>2943</v>
      </c>
      <c r="P435" s="149"/>
      <c r="Q435" s="146" t="s">
        <v>2855</v>
      </c>
      <c r="R435" s="146" t="s">
        <v>428</v>
      </c>
    </row>
    <row r="436" spans="1:18">
      <c r="A436" s="145" t="s">
        <v>633</v>
      </c>
      <c r="B436" s="164" t="str">
        <f t="shared" si="12"/>
        <v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v>
      </c>
      <c r="C436" s="146" t="s">
        <v>634</v>
      </c>
      <c r="D436" s="146" t="s">
        <v>27</v>
      </c>
      <c r="E436" s="146">
        <v>2564</v>
      </c>
      <c r="F436" s="146" t="s">
        <v>136</v>
      </c>
      <c r="G436" s="147" t="s">
        <v>316</v>
      </c>
      <c r="H436" s="146" t="s">
        <v>615</v>
      </c>
      <c r="I436" s="146" t="s">
        <v>100</v>
      </c>
      <c r="J436" s="142" t="str">
        <f>VLOOKUP(I436,'[1]ตัวย่อ(ต่อท้าย)'!$B$2:$C$515,2,FALSE)</f>
        <v>ทช.</v>
      </c>
      <c r="K436" s="146" t="s">
        <v>101</v>
      </c>
      <c r="L436" s="147" t="s">
        <v>2573</v>
      </c>
      <c r="M436" s="143" t="str">
        <f t="shared" si="13"/>
        <v>v3_050602V03</v>
      </c>
      <c r="N436" s="149" t="s">
        <v>2051</v>
      </c>
      <c r="O436" s="149" t="s">
        <v>2943</v>
      </c>
      <c r="P436" s="149"/>
      <c r="Q436" s="146" t="s">
        <v>2859</v>
      </c>
      <c r="R436" s="146" t="s">
        <v>419</v>
      </c>
    </row>
    <row r="437" spans="1:18">
      <c r="A437" s="145" t="s">
        <v>612</v>
      </c>
      <c r="B437" s="164" t="str">
        <f t="shared" si="12"/>
        <v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v>
      </c>
      <c r="C437" s="146" t="s">
        <v>613</v>
      </c>
      <c r="D437" s="146" t="s">
        <v>41</v>
      </c>
      <c r="E437" s="146">
        <v>2564</v>
      </c>
      <c r="F437" s="146" t="s">
        <v>136</v>
      </c>
      <c r="G437" s="147" t="s">
        <v>316</v>
      </c>
      <c r="H437" s="146" t="s">
        <v>615</v>
      </c>
      <c r="I437" s="146" t="s">
        <v>100</v>
      </c>
      <c r="J437" s="142" t="str">
        <f>VLOOKUP(I437,'[1]ตัวย่อ(ต่อท้าย)'!$B$2:$C$515,2,FALSE)</f>
        <v>ทช.</v>
      </c>
      <c r="K437" s="146" t="s">
        <v>101</v>
      </c>
      <c r="L437" s="147" t="s">
        <v>2573</v>
      </c>
      <c r="M437" s="143" t="str">
        <f t="shared" si="13"/>
        <v>v3_050602V03</v>
      </c>
      <c r="N437" s="149" t="s">
        <v>1944</v>
      </c>
      <c r="O437" s="149" t="s">
        <v>2943</v>
      </c>
      <c r="P437" s="149"/>
      <c r="Q437" s="146" t="s">
        <v>2862</v>
      </c>
      <c r="R437" s="146" t="s">
        <v>505</v>
      </c>
    </row>
    <row r="438" spans="1:18">
      <c r="A438" s="145" t="s">
        <v>742</v>
      </c>
      <c r="B438" s="164" t="str">
        <f t="shared" si="12"/>
        <v>กิจกรรมพัฒนาพัฒนาแหล่งท่องเที่ยวเชิงนิเวศป่าชายเลนแม่น้ำกระบี่</v>
      </c>
      <c r="C438" s="146" t="s">
        <v>743</v>
      </c>
      <c r="D438" s="146" t="s">
        <v>27</v>
      </c>
      <c r="E438" s="146">
        <v>2564</v>
      </c>
      <c r="F438" s="146" t="s">
        <v>136</v>
      </c>
      <c r="G438" s="147" t="s">
        <v>316</v>
      </c>
      <c r="H438" s="146" t="s">
        <v>745</v>
      </c>
      <c r="I438" s="146" t="s">
        <v>727</v>
      </c>
      <c r="J438" s="142" t="str">
        <f>VLOOKUP(I438,'[1]ตัวย่อ(ต่อท้าย)'!$B$2:$C$515,2,FALSE)</f>
        <v>ทช.</v>
      </c>
      <c r="K438" s="146" t="s">
        <v>166</v>
      </c>
      <c r="L438" s="147" t="s">
        <v>2573</v>
      </c>
      <c r="M438" s="143" t="str">
        <f t="shared" si="13"/>
        <v>v3_050602V02</v>
      </c>
      <c r="N438" s="149" t="s">
        <v>1985</v>
      </c>
      <c r="O438" s="149" t="s">
        <v>2943</v>
      </c>
      <c r="P438" s="149"/>
      <c r="Q438" s="146" t="s">
        <v>2866</v>
      </c>
      <c r="R438" s="146" t="s">
        <v>428</v>
      </c>
    </row>
    <row r="439" spans="1:18">
      <c r="A439" s="145" t="s">
        <v>1030</v>
      </c>
      <c r="B439" s="164" t="s">
        <v>2867</v>
      </c>
      <c r="C439" s="146" t="s">
        <v>2867</v>
      </c>
      <c r="D439" s="146" t="s">
        <v>41</v>
      </c>
      <c r="E439" s="146">
        <v>2565</v>
      </c>
      <c r="F439" s="146" t="s">
        <v>1034</v>
      </c>
      <c r="G439" s="147" t="s">
        <v>1035</v>
      </c>
      <c r="H439" s="146" t="s">
        <v>269</v>
      </c>
      <c r="I439" s="146" t="s">
        <v>238</v>
      </c>
      <c r="J439" s="142" t="str">
        <f>VLOOKUP(I439,'[1]ตัวย่อ(ต่อท้าย)'!$B$2:$C$515,2,FALSE)</f>
        <v>ทล.</v>
      </c>
      <c r="K439" s="146" t="s">
        <v>101</v>
      </c>
      <c r="L439" s="147" t="s">
        <v>2025</v>
      </c>
      <c r="M439" s="143" t="str">
        <f t="shared" si="13"/>
        <v>v3_050602V01</v>
      </c>
      <c r="N439" s="149" t="s">
        <v>1937</v>
      </c>
      <c r="O439" s="149" t="s">
        <v>2943</v>
      </c>
      <c r="P439" s="149"/>
      <c r="Q439" s="146" t="s">
        <v>2870</v>
      </c>
      <c r="R439" s="146" t="s">
        <v>412</v>
      </c>
    </row>
    <row r="440" spans="1:18">
      <c r="A440" s="145" t="s">
        <v>867</v>
      </c>
      <c r="B440" s="164" t="str">
        <f t="shared" si="12"/>
        <v>โครงการพัฒนาศูนย์ข้อมูลดิจิทัลเพื่อการท่องเที่ยวและบริการของประเทศไทย</v>
      </c>
      <c r="C440" s="146" t="s">
        <v>868</v>
      </c>
      <c r="D440" s="146" t="s">
        <v>41</v>
      </c>
      <c r="E440" s="146">
        <v>2564</v>
      </c>
      <c r="F440" s="146" t="s">
        <v>136</v>
      </c>
      <c r="G440" s="147" t="s">
        <v>316</v>
      </c>
      <c r="H440" s="146" t="s">
        <v>830</v>
      </c>
      <c r="I440" s="146" t="s">
        <v>70</v>
      </c>
      <c r="J440" s="142" t="str">
        <f>VLOOKUP(I440,'[1]ตัวย่อ(ต่อท้าย)'!$B$2:$C$515,2,FALSE)</f>
        <v>สป.กก.</v>
      </c>
      <c r="K440" s="146" t="s">
        <v>47</v>
      </c>
      <c r="L440" s="147" t="s">
        <v>2573</v>
      </c>
      <c r="M440" s="143" t="str">
        <f t="shared" si="13"/>
        <v>v3_050602V01</v>
      </c>
      <c r="N440" s="149" t="s">
        <v>1937</v>
      </c>
      <c r="O440" s="149" t="s">
        <v>2943</v>
      </c>
      <c r="P440" s="149"/>
      <c r="Q440" s="146" t="s">
        <v>2873</v>
      </c>
      <c r="R440" s="146" t="s">
        <v>412</v>
      </c>
    </row>
    <row r="441" spans="1:18">
      <c r="A441" s="145" t="s">
        <v>2874</v>
      </c>
      <c r="B441" s="164" t="str">
        <f t="shared" si="12"/>
        <v>พัฒนาแหล่งท่องเที่ยวของจังหวัดนครศรีธรรมราช กิจกรรม ป้าย QR Code ข้อมูลแหล่งท่องเที่ยว</v>
      </c>
      <c r="C441" s="146" t="s">
        <v>2875</v>
      </c>
      <c r="D441" s="146" t="s">
        <v>41</v>
      </c>
      <c r="E441" s="146">
        <v>2566</v>
      </c>
      <c r="F441" s="146" t="s">
        <v>432</v>
      </c>
      <c r="G441" s="147" t="s">
        <v>438</v>
      </c>
      <c r="H441" s="146" t="s">
        <v>2876</v>
      </c>
      <c r="I441" s="146" t="s">
        <v>70</v>
      </c>
      <c r="J441" s="142" t="str">
        <f>VLOOKUP(I441,'[1]ตัวย่อ(ต่อท้าย)'!$B$2:$C$515,2,FALSE)</f>
        <v>สป.กก.</v>
      </c>
      <c r="K441" s="146" t="s">
        <v>47</v>
      </c>
      <c r="L441" s="146" t="s">
        <v>2031</v>
      </c>
      <c r="M441" s="143" t="str">
        <f t="shared" si="13"/>
        <v>v3_050602V02</v>
      </c>
      <c r="N441" s="150" t="s">
        <v>1973</v>
      </c>
      <c r="O441" s="150" t="s">
        <v>2944</v>
      </c>
      <c r="P441" s="150"/>
      <c r="Q441" s="146" t="s">
        <v>2879</v>
      </c>
      <c r="R441" s="145" t="s">
        <v>2877</v>
      </c>
    </row>
    <row r="442" spans="1:18">
      <c r="A442" s="145" t="s">
        <v>2880</v>
      </c>
      <c r="B442" s="164" t="str">
        <f t="shared" si="12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C442" s="146" t="s">
        <v>2881</v>
      </c>
      <c r="D442" s="146" t="s">
        <v>41</v>
      </c>
      <c r="E442" s="146">
        <v>2566</v>
      </c>
      <c r="F442" s="146" t="s">
        <v>1605</v>
      </c>
      <c r="G442" s="147" t="s">
        <v>438</v>
      </c>
      <c r="H442" s="146" t="s">
        <v>99</v>
      </c>
      <c r="I442" s="146" t="s">
        <v>100</v>
      </c>
      <c r="J442" s="142" t="str">
        <f>VLOOKUP(I442,'[1]ตัวย่อ(ต่อท้าย)'!$B$2:$C$515,2,FALSE)</f>
        <v>ทช.</v>
      </c>
      <c r="K442" s="146" t="s">
        <v>101</v>
      </c>
      <c r="L442" s="146" t="s">
        <v>2031</v>
      </c>
      <c r="M442" s="143" t="str">
        <f t="shared" si="13"/>
        <v>v3_050602V01</v>
      </c>
      <c r="N442" s="150" t="s">
        <v>2035</v>
      </c>
      <c r="O442" s="150" t="s">
        <v>2944</v>
      </c>
      <c r="P442" s="150"/>
      <c r="Q442" s="146" t="s">
        <v>2882</v>
      </c>
      <c r="R442" s="145" t="s">
        <v>2814</v>
      </c>
    </row>
    <row r="443" spans="1:18">
      <c r="A443" s="145" t="s">
        <v>2883</v>
      </c>
      <c r="B443" s="164" t="str">
        <f t="shared" si="12"/>
        <v>โครงการทุ่นท่าเทียบเรือลอยน้ำอำเภอเมืองพังงา จังหวัดพังงา</v>
      </c>
      <c r="C443" s="146" t="s">
        <v>2884</v>
      </c>
      <c r="D443" s="146" t="s">
        <v>41</v>
      </c>
      <c r="E443" s="146">
        <v>2566</v>
      </c>
      <c r="F443" s="146" t="s">
        <v>432</v>
      </c>
      <c r="G443" s="147" t="s">
        <v>438</v>
      </c>
      <c r="H443" s="146" t="s">
        <v>732</v>
      </c>
      <c r="I443" s="146" t="s">
        <v>61</v>
      </c>
      <c r="J443" s="142" t="str">
        <f>VLOOKUP(I443,'[1]ตัวย่อ(ต่อท้าย)'!$B$2:$C$515,2,FALSE)</f>
        <v>ยผ.</v>
      </c>
      <c r="K443" s="146" t="s">
        <v>62</v>
      </c>
      <c r="L443" s="146" t="s">
        <v>2031</v>
      </c>
      <c r="M443" s="143" t="str">
        <f t="shared" si="13"/>
        <v>v3_050602V03</v>
      </c>
      <c r="N443" s="150" t="s">
        <v>1952</v>
      </c>
      <c r="O443" s="150" t="s">
        <v>2944</v>
      </c>
      <c r="P443" s="150"/>
      <c r="Q443" s="146" t="s">
        <v>2889</v>
      </c>
      <c r="R443" s="145" t="s">
        <v>2887</v>
      </c>
    </row>
    <row r="444" spans="1:18">
      <c r="A444" s="145" t="s">
        <v>2890</v>
      </c>
      <c r="B444" s="164" t="str">
        <f t="shared" si="12"/>
        <v>ปรับปรุงถนนและภูมิสถาปัตยกรรมโครงการพุทธอุทยานโลก</v>
      </c>
      <c r="C444" s="146" t="s">
        <v>2891</v>
      </c>
      <c r="D444" s="146" t="s">
        <v>41</v>
      </c>
      <c r="E444" s="146">
        <v>2567</v>
      </c>
      <c r="F444" s="146" t="s">
        <v>1862</v>
      </c>
      <c r="G444" s="147" t="s">
        <v>433</v>
      </c>
      <c r="H444" s="146" t="s">
        <v>2892</v>
      </c>
      <c r="I444" s="146" t="s">
        <v>61</v>
      </c>
      <c r="J444" s="142" t="str">
        <f>VLOOKUP(I444,'[1]ตัวย่อ(ต่อท้าย)'!$B$2:$C$515,2,FALSE)</f>
        <v>ยผ.</v>
      </c>
      <c r="K444" s="146" t="s">
        <v>62</v>
      </c>
      <c r="L444" s="146" t="s">
        <v>2132</v>
      </c>
      <c r="M444" s="143" t="str">
        <f t="shared" si="13"/>
        <v>v3_050602V01</v>
      </c>
      <c r="N444" s="150" t="s">
        <v>1937</v>
      </c>
      <c r="O444" s="150" t="s">
        <v>2944</v>
      </c>
      <c r="P444" s="150"/>
      <c r="Q444" s="146" t="s">
        <v>2893</v>
      </c>
      <c r="R444" s="146" t="s">
        <v>2801</v>
      </c>
    </row>
    <row r="445" spans="1:18">
      <c r="A445" s="145" t="s">
        <v>2894</v>
      </c>
      <c r="B445" s="164" t="str">
        <f t="shared" si="12"/>
        <v xml:space="preserve">โครงการพัฒนาแหล่งท่องเที่ยวน้ำตกร้อนรายการพัฒนา แหล่งท่องเที่ยวน้ำตกร้อน ปรับปรุงระบบสาธารณูปโภคสิ่งก่อสร้างต่อเนื่องเพื่อรองรับการให้บริการนักท่องเที่ยว </v>
      </c>
      <c r="C445" s="146" t="s">
        <v>2895</v>
      </c>
      <c r="D445" s="146" t="s">
        <v>41</v>
      </c>
      <c r="E445" s="146">
        <v>2568</v>
      </c>
      <c r="F445" s="146" t="s">
        <v>2317</v>
      </c>
      <c r="G445" s="147" t="s">
        <v>1519</v>
      </c>
      <c r="H445" s="146" t="s">
        <v>537</v>
      </c>
      <c r="I445" s="146" t="s">
        <v>61</v>
      </c>
      <c r="J445" s="142" t="str">
        <f>VLOOKUP(I445,'[1]ตัวย่อ(ต่อท้าย)'!$B$2:$C$515,2,FALSE)</f>
        <v>ยผ.</v>
      </c>
      <c r="K445" s="146" t="s">
        <v>62</v>
      </c>
      <c r="L445" s="146" t="s">
        <v>2338</v>
      </c>
      <c r="M445" s="143" t="str">
        <f t="shared" si="13"/>
        <v>v3_050602V03</v>
      </c>
      <c r="N445" s="150" t="s">
        <v>1944</v>
      </c>
      <c r="O445" s="150" t="s">
        <v>2944</v>
      </c>
      <c r="P445" s="150"/>
      <c r="Q445" s="146" t="s">
        <v>2897</v>
      </c>
      <c r="R445" s="146" t="s">
        <v>2896</v>
      </c>
    </row>
    <row r="446" spans="1:18">
      <c r="A446" s="145" t="s">
        <v>2898</v>
      </c>
      <c r="B446" s="164" t="str">
        <f t="shared" si="12"/>
        <v>การพัฒนาและสร้างแหล่งท่องเที่ยวให้ได้มาตรฐานแบบบูรณาการ</v>
      </c>
      <c r="C446" s="146" t="s">
        <v>2899</v>
      </c>
      <c r="D446" s="146" t="s">
        <v>41</v>
      </c>
      <c r="E446" s="146">
        <v>2565</v>
      </c>
      <c r="F446" s="146" t="s">
        <v>396</v>
      </c>
      <c r="G446" s="147" t="s">
        <v>59</v>
      </c>
      <c r="H446" s="146"/>
      <c r="I446" s="146" t="s">
        <v>2953</v>
      </c>
      <c r="J446" s="142" t="str">
        <f>VLOOKUP(I446,'[1]ตัวย่อ(ต่อท้าย)'!$B$2:$C$515,2,FALSE)</f>
        <v>เชียงราย</v>
      </c>
      <c r="K446" s="146" t="s">
        <v>293</v>
      </c>
      <c r="L446" s="147" t="s">
        <v>2025</v>
      </c>
      <c r="M446" s="143" t="str">
        <f t="shared" si="13"/>
        <v>v3_050602V01</v>
      </c>
      <c r="N446" s="150" t="s">
        <v>1937</v>
      </c>
      <c r="O446" s="150" t="s">
        <v>2944</v>
      </c>
      <c r="P446" s="150"/>
      <c r="Q446" s="146" t="s">
        <v>2900</v>
      </c>
      <c r="R446" s="146" t="s">
        <v>2860</v>
      </c>
    </row>
    <row r="447" spans="1:18">
      <c r="A447" s="145" t="s">
        <v>2901</v>
      </c>
      <c r="B447" s="164" t="s">
        <v>2902</v>
      </c>
      <c r="C447" s="146" t="s">
        <v>2902</v>
      </c>
      <c r="D447" s="146" t="s">
        <v>41</v>
      </c>
      <c r="E447" s="146">
        <v>2566</v>
      </c>
      <c r="F447" s="146" t="s">
        <v>432</v>
      </c>
      <c r="G447" s="147" t="s">
        <v>438</v>
      </c>
      <c r="H447" s="146" t="s">
        <v>2903</v>
      </c>
      <c r="I447" s="146" t="s">
        <v>238</v>
      </c>
      <c r="J447" s="142" t="str">
        <f>VLOOKUP(I447,'[1]ตัวย่อ(ต่อท้าย)'!$B$2:$C$515,2,FALSE)</f>
        <v>ทล.</v>
      </c>
      <c r="K447" s="146" t="s">
        <v>101</v>
      </c>
      <c r="L447" s="146" t="s">
        <v>2031</v>
      </c>
      <c r="M447" s="143" t="str">
        <f t="shared" si="13"/>
        <v>v3_050602V01</v>
      </c>
      <c r="N447" s="150" t="s">
        <v>1937</v>
      </c>
      <c r="O447" s="150" t="s">
        <v>2944</v>
      </c>
      <c r="P447" s="150"/>
      <c r="Q447" s="146" t="s">
        <v>2908</v>
      </c>
      <c r="R447" s="145" t="s">
        <v>2906</v>
      </c>
    </row>
    <row r="448" spans="1:18">
      <c r="A448" s="145" t="s">
        <v>2909</v>
      </c>
      <c r="B448" s="164" t="str">
        <f t="shared" si="12"/>
        <v>การศึกษาความเหมาะสมเบื้องต้นและออกแบบแนวคิดเบื้องต้น เส้นทางท่องเที่ยวเลียบชายฝั่งทะเลอันดามัน ช่วงจังหวัดระนอง – จังหวัดสตูล กรุงเทพมหานคร</v>
      </c>
      <c r="C448" s="146" t="s">
        <v>2910</v>
      </c>
      <c r="D448" s="146" t="s">
        <v>41</v>
      </c>
      <c r="E448" s="146">
        <v>2566</v>
      </c>
      <c r="F448" s="146" t="s">
        <v>1613</v>
      </c>
      <c r="G448" s="147" t="s">
        <v>1925</v>
      </c>
      <c r="H448" s="146" t="s">
        <v>2911</v>
      </c>
      <c r="I448" s="146" t="s">
        <v>2004</v>
      </c>
      <c r="J448" s="142" t="str">
        <f>VLOOKUP(I448,'[1]ตัวย่อ(ต่อท้าย)'!$B$2:$C$515,2,FALSE)</f>
        <v>สนข.</v>
      </c>
      <c r="K448" s="146" t="s">
        <v>101</v>
      </c>
      <c r="L448" s="146" t="s">
        <v>2031</v>
      </c>
      <c r="M448" s="143" t="str">
        <f t="shared" si="13"/>
        <v>v3_050602V01</v>
      </c>
      <c r="N448" s="150" t="s">
        <v>1937</v>
      </c>
      <c r="O448" s="150" t="s">
        <v>2944</v>
      </c>
      <c r="P448" s="150"/>
      <c r="Q448" s="146" t="s">
        <v>2912</v>
      </c>
      <c r="R448" s="145" t="s">
        <v>2794</v>
      </c>
    </row>
    <row r="449" spans="1:21">
      <c r="A449" s="145" t="s">
        <v>2913</v>
      </c>
      <c r="B449" s="164" t="str">
        <f t="shared" si="12"/>
        <v>โครงการบูรณาการและส่งเสริมการพัฒนาเชิงพื้นที่</v>
      </c>
      <c r="C449" s="146" t="s">
        <v>104</v>
      </c>
      <c r="D449" s="146" t="s">
        <v>41</v>
      </c>
      <c r="E449" s="146">
        <v>2564</v>
      </c>
      <c r="F449" s="146" t="s">
        <v>136</v>
      </c>
      <c r="G449" s="147" t="s">
        <v>316</v>
      </c>
      <c r="H449" s="146" t="s">
        <v>106</v>
      </c>
      <c r="I449" s="146" t="s">
        <v>100</v>
      </c>
      <c r="J449" s="142" t="str">
        <f>VLOOKUP(I449,'[1]ตัวย่อ(ต่อท้าย)'!$B$2:$C$515,2,FALSE)</f>
        <v>ทช.</v>
      </c>
      <c r="K449" s="146" t="s">
        <v>101</v>
      </c>
      <c r="L449" s="147" t="s">
        <v>2573</v>
      </c>
      <c r="M449" s="143" t="str">
        <f t="shared" si="13"/>
        <v>v3_050602V01</v>
      </c>
      <c r="N449" s="150" t="s">
        <v>1937</v>
      </c>
      <c r="O449" s="150" t="s">
        <v>2944</v>
      </c>
      <c r="P449" s="150"/>
      <c r="Q449" s="146" t="s">
        <v>2917</v>
      </c>
      <c r="R449" s="146" t="s">
        <v>2915</v>
      </c>
    </row>
    <row r="450" spans="1:21">
      <c r="A450" s="145" t="s">
        <v>2918</v>
      </c>
      <c r="B450" s="164" t="str">
        <f t="shared" si="12"/>
        <v>โครงการพัฒนาโครงข่ายทางหลวงชนบท</v>
      </c>
      <c r="C450" s="146" t="s">
        <v>2919</v>
      </c>
      <c r="D450" s="146" t="s">
        <v>41</v>
      </c>
      <c r="E450" s="146">
        <v>2564</v>
      </c>
      <c r="F450" s="146" t="s">
        <v>136</v>
      </c>
      <c r="G450" s="147" t="s">
        <v>316</v>
      </c>
      <c r="H450" s="146" t="s">
        <v>106</v>
      </c>
      <c r="I450" s="146" t="s">
        <v>100</v>
      </c>
      <c r="J450" s="142" t="str">
        <f>VLOOKUP(I450,'[1]ตัวย่อ(ต่อท้าย)'!$B$2:$C$515,2,FALSE)</f>
        <v>ทช.</v>
      </c>
      <c r="K450" s="146" t="s">
        <v>101</v>
      </c>
      <c r="L450" s="147" t="s">
        <v>2573</v>
      </c>
      <c r="M450" s="143" t="str">
        <f t="shared" si="13"/>
        <v>v3_050602V01</v>
      </c>
      <c r="N450" s="150" t="s">
        <v>2035</v>
      </c>
      <c r="O450" s="150" t="s">
        <v>2944</v>
      </c>
      <c r="P450" s="150"/>
      <c r="Q450" s="146" t="s">
        <v>2920</v>
      </c>
      <c r="R450" s="146" t="s">
        <v>2915</v>
      </c>
    </row>
    <row r="451" spans="1:21">
      <c r="A451" s="145" t="s">
        <v>2921</v>
      </c>
      <c r="B451" s="164" t="str">
        <f t="shared" si="12"/>
        <v xml:space="preserve">โครงการพัฒนาและปรับปรุงโครงสร้างพื้นฐานและสิ่งอำนวยความสะดวกเพื่อส่งเสริมการท่องเที่ยว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(กิจกรรมยกระดับมาตรฐานและเพิ่มประสิทธิภาพทางหลวง)ทางหลวงหมายเลข 2399 ตอนควบคุม 0101 ตอน สานตม - โคกใหญ่ ระหว่าง กม.15+385  -  กม.16+894      </v>
      </c>
      <c r="C451" s="146" t="s">
        <v>2922</v>
      </c>
      <c r="D451" s="146" t="s">
        <v>41</v>
      </c>
      <c r="E451" s="146">
        <v>2565</v>
      </c>
      <c r="F451" s="146" t="s">
        <v>396</v>
      </c>
      <c r="G451" s="147" t="s">
        <v>59</v>
      </c>
      <c r="H451" s="146" t="s">
        <v>990</v>
      </c>
      <c r="I451" s="146" t="s">
        <v>238</v>
      </c>
      <c r="J451" s="142" t="str">
        <f>VLOOKUP(I451,'[1]ตัวย่อ(ต่อท้าย)'!$B$2:$C$515,2,FALSE)</f>
        <v>ทล.</v>
      </c>
      <c r="K451" s="146" t="s">
        <v>101</v>
      </c>
      <c r="L451" s="147" t="s">
        <v>2025</v>
      </c>
      <c r="M451" s="143" t="str">
        <f t="shared" si="13"/>
        <v>v3_050602V01</v>
      </c>
      <c r="N451" s="150" t="s">
        <v>1937</v>
      </c>
      <c r="O451" s="150" t="s">
        <v>2944</v>
      </c>
      <c r="P451" s="150"/>
      <c r="Q451" s="146" t="s">
        <v>2924</v>
      </c>
      <c r="R451" s="146" t="s">
        <v>2923</v>
      </c>
    </row>
    <row r="452" spans="1:21">
      <c r="A452" s="145" t="s">
        <v>2925</v>
      </c>
      <c r="B452" s="164" t="str">
        <f t="shared" si="12"/>
        <v xml:space="preserve">โครงพัฒนาและปรับปรุงโครงสร้างพื้นฐานและสิ่งอำนวยความสะดวกเพื่อส่งเสริมการท่องเที่ยว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 ทางหลวงหมายเลข 2114 ตอนควบคุม 0100 ตอน ด่านซ้าย - ปากหมัน ระหว่าง กม.20+600 - กม.22+100     </v>
      </c>
      <c r="C452" s="146" t="s">
        <v>2926</v>
      </c>
      <c r="D452" s="146" t="s">
        <v>41</v>
      </c>
      <c r="E452" s="146">
        <v>2565</v>
      </c>
      <c r="F452" s="146" t="s">
        <v>396</v>
      </c>
      <c r="G452" s="147" t="s">
        <v>59</v>
      </c>
      <c r="H452" s="146" t="s">
        <v>990</v>
      </c>
      <c r="I452" s="146" t="s">
        <v>238</v>
      </c>
      <c r="J452" s="142" t="str">
        <f>VLOOKUP(I452,'[1]ตัวย่อ(ต่อท้าย)'!$B$2:$C$515,2,FALSE)</f>
        <v>ทล.</v>
      </c>
      <c r="K452" s="146" t="s">
        <v>101</v>
      </c>
      <c r="L452" s="147" t="s">
        <v>2025</v>
      </c>
      <c r="M452" s="143" t="str">
        <f t="shared" si="13"/>
        <v>v3_050602V01</v>
      </c>
      <c r="N452" s="150" t="s">
        <v>1937</v>
      </c>
      <c r="O452" s="150" t="s">
        <v>2944</v>
      </c>
      <c r="P452" s="150"/>
      <c r="Q452" s="146" t="s">
        <v>2929</v>
      </c>
      <c r="R452" s="146" t="s">
        <v>2927</v>
      </c>
    </row>
    <row r="453" spans="1:21">
      <c r="A453" s="146" t="s">
        <v>2930</v>
      </c>
      <c r="B453" s="164" t="str">
        <f t="shared" si="12"/>
        <v xml:space="preserve"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 </v>
      </c>
      <c r="C453" s="146" t="s">
        <v>2931</v>
      </c>
      <c r="D453" s="146" t="s">
        <v>73</v>
      </c>
      <c r="E453" s="146">
        <v>2564</v>
      </c>
      <c r="F453" s="146" t="s">
        <v>136</v>
      </c>
      <c r="G453" s="146" t="s">
        <v>316</v>
      </c>
      <c r="H453" s="146" t="s">
        <v>2778</v>
      </c>
      <c r="I453" s="146" t="s">
        <v>2777</v>
      </c>
      <c r="J453" s="142" t="str">
        <f>VLOOKUP(I453,'[1]ตัวย่อ(ต่อท้าย)'!$B$2:$C$515,2,FALSE)</f>
        <v>มมส.</v>
      </c>
      <c r="K453" s="146" t="s">
        <v>37</v>
      </c>
      <c r="L453" s="146" t="s">
        <v>2573</v>
      </c>
      <c r="M453" s="143" t="str">
        <f t="shared" si="13"/>
        <v>v3_050602V03</v>
      </c>
      <c r="N453" s="150" t="s">
        <v>2051</v>
      </c>
      <c r="O453" s="150" t="s">
        <v>2944</v>
      </c>
      <c r="P453" s="150"/>
      <c r="Q453" s="146" t="s">
        <v>2934</v>
      </c>
      <c r="R453" s="146" t="s">
        <v>2932</v>
      </c>
    </row>
    <row r="454" spans="1:21">
      <c r="A454" s="145" t="s">
        <v>2935</v>
      </c>
      <c r="B454" s="164" t="str">
        <f t="shared" si="12"/>
        <v>อนุรักษ์ ฟื้นฟู ทรัพยากรป่าไม้ ป่าชายเลน สัตว์ป่าและพันธุ์พืช</v>
      </c>
      <c r="C454" s="146" t="s">
        <v>2936</v>
      </c>
      <c r="D454" s="146" t="s">
        <v>27</v>
      </c>
      <c r="E454" s="146">
        <v>2567</v>
      </c>
      <c r="F454" s="146" t="s">
        <v>1988</v>
      </c>
      <c r="G454" s="147" t="s">
        <v>433</v>
      </c>
      <c r="H454" s="146" t="s">
        <v>2937</v>
      </c>
      <c r="I454" s="146" t="s">
        <v>165</v>
      </c>
      <c r="J454" s="142" t="str">
        <f>VLOOKUP(I454,'[1]ตัวย่อ(ต่อท้าย)'!$B$2:$C$515,2,FALSE)</f>
        <v>สป.ทส.</v>
      </c>
      <c r="K454" s="146" t="s">
        <v>166</v>
      </c>
      <c r="L454" s="146" t="s">
        <v>2132</v>
      </c>
      <c r="M454" s="143" t="str">
        <f t="shared" si="13"/>
        <v>v3_050602V03</v>
      </c>
      <c r="N454" s="150" t="s">
        <v>2051</v>
      </c>
      <c r="O454" s="150" t="s">
        <v>2944</v>
      </c>
      <c r="P454" s="150"/>
      <c r="Q454" s="146" t="s">
        <v>2938</v>
      </c>
      <c r="R454" s="146" t="s">
        <v>2838</v>
      </c>
    </row>
    <row r="455" spans="1:21" s="162" customFormat="1">
      <c r="A455" s="50" t="s">
        <v>55</v>
      </c>
      <c r="B455" s="158" t="s">
        <v>56</v>
      </c>
      <c r="C455" s="159" t="s">
        <v>56</v>
      </c>
      <c r="D455" s="160" t="s">
        <v>41</v>
      </c>
      <c r="E455" s="161">
        <v>2561</v>
      </c>
      <c r="F455" s="160" t="s">
        <v>58</v>
      </c>
      <c r="G455" s="160" t="s">
        <v>59</v>
      </c>
      <c r="H455" s="160" t="s">
        <v>60</v>
      </c>
      <c r="I455" s="160" t="s">
        <v>61</v>
      </c>
      <c r="J455" s="160" t="str">
        <f>VLOOKUP(I455,'[1]ตัวย่อ(ต่อท้าย)'!$B$2:$C$515,2,FALSE)</f>
        <v>ยผ.</v>
      </c>
      <c r="K455" s="160" t="s">
        <v>62</v>
      </c>
      <c r="L455" s="160"/>
      <c r="M455" s="50" t="s">
        <v>1936</v>
      </c>
      <c r="N455" s="50" t="str">
        <f>VLOOKUP(R455,'[2]FVCT for eMENSCR'!$B$2:$C$6173,2,FALSE)</f>
        <v>v3_050602V01F01</v>
      </c>
      <c r="O455" s="50" t="s">
        <v>2943</v>
      </c>
      <c r="P455" s="50"/>
      <c r="Q455" s="162" t="s">
        <v>2947</v>
      </c>
      <c r="R455" s="160" t="s">
        <v>905</v>
      </c>
    </row>
    <row r="456" spans="1:21">
      <c r="A456" s="2" t="s">
        <v>24</v>
      </c>
      <c r="B456" s="109" t="s">
        <v>25</v>
      </c>
      <c r="C456" s="85" t="s">
        <v>25</v>
      </c>
      <c r="D456" s="78" t="s">
        <v>27</v>
      </c>
      <c r="E456" s="110">
        <v>2562</v>
      </c>
      <c r="F456" s="111" t="s">
        <v>33</v>
      </c>
      <c r="G456" s="111" t="s">
        <v>34</v>
      </c>
      <c r="H456" s="111" t="s">
        <v>35</v>
      </c>
      <c r="I456" s="111" t="s">
        <v>36</v>
      </c>
      <c r="J456" s="78" t="str">
        <f>VLOOKUP(I456,'[1]ตัวย่อ(ต่อท้าย)'!$B$2:$C$515,2,FALSE)</f>
        <v>มก.</v>
      </c>
      <c r="K456" s="78" t="s">
        <v>37</v>
      </c>
      <c r="L456" s="78"/>
      <c r="M456" s="2" t="s">
        <v>2950</v>
      </c>
      <c r="N456" s="2" t="s">
        <v>2950</v>
      </c>
      <c r="O456" s="170" t="s">
        <v>2943</v>
      </c>
      <c r="P456" s="2"/>
      <c r="Q456" s="171" t="s">
        <v>2947</v>
      </c>
      <c r="R456" s="78" t="s">
        <v>2948</v>
      </c>
      <c r="S456" s="171"/>
      <c r="T456" s="171"/>
      <c r="U456" s="171"/>
    </row>
    <row r="457" spans="1:21">
      <c r="A457" s="2" t="s">
        <v>39</v>
      </c>
      <c r="B457" s="109" t="s">
        <v>40</v>
      </c>
      <c r="C457" s="85" t="s">
        <v>40</v>
      </c>
      <c r="D457" s="78" t="s">
        <v>41</v>
      </c>
      <c r="E457" s="110">
        <v>2562</v>
      </c>
      <c r="F457" s="111" t="s">
        <v>44</v>
      </c>
      <c r="G457" s="111" t="s">
        <v>34</v>
      </c>
      <c r="H457" s="111" t="s">
        <v>45</v>
      </c>
      <c r="I457" s="111" t="s">
        <v>46</v>
      </c>
      <c r="J457" s="78" t="str">
        <f>VLOOKUP(I457,'[1]ตัวย่อ(ต่อท้าย)'!$B$2:$C$515,2,FALSE)</f>
        <v xml:space="preserve">กทท. </v>
      </c>
      <c r="K457" s="78" t="s">
        <v>47</v>
      </c>
      <c r="L457" s="78"/>
      <c r="M457" s="2" t="s">
        <v>1966</v>
      </c>
      <c r="N457" s="2" t="str">
        <f>VLOOKUP(R457,'[2]FVCT for eMENSCR'!$B$2:$C$6173,2,FALSE)</f>
        <v>v3_050602V02F02</v>
      </c>
      <c r="O457" s="170" t="s">
        <v>2943</v>
      </c>
      <c r="P457" s="2"/>
      <c r="Q457" s="171" t="s">
        <v>2947</v>
      </c>
      <c r="R457" s="78" t="s">
        <v>1761</v>
      </c>
      <c r="S457" s="171"/>
      <c r="T457" s="171"/>
      <c r="U457" s="171"/>
    </row>
    <row r="458" spans="1:21">
      <c r="A458" s="2" t="s">
        <v>48</v>
      </c>
      <c r="B458" s="109" t="s">
        <v>49</v>
      </c>
      <c r="C458" s="85" t="s">
        <v>49</v>
      </c>
      <c r="D458" s="78" t="s">
        <v>41</v>
      </c>
      <c r="E458" s="110">
        <v>2562</v>
      </c>
      <c r="F458" s="111" t="s">
        <v>52</v>
      </c>
      <c r="G458" s="111" t="s">
        <v>53</v>
      </c>
      <c r="H458" s="111" t="s">
        <v>45</v>
      </c>
      <c r="I458" s="111" t="s">
        <v>46</v>
      </c>
      <c r="J458" s="78" t="str">
        <f>VLOOKUP(I458,'[1]ตัวย่อ(ต่อท้าย)'!$B$2:$C$515,2,FALSE)</f>
        <v xml:space="preserve">กทท. </v>
      </c>
      <c r="K458" s="78" t="s">
        <v>47</v>
      </c>
      <c r="L458" s="78"/>
      <c r="M458" s="2" t="s">
        <v>2950</v>
      </c>
      <c r="N458" s="2" t="s">
        <v>2950</v>
      </c>
      <c r="O458" s="170" t="s">
        <v>2943</v>
      </c>
      <c r="P458" s="2"/>
      <c r="Q458" s="171" t="s">
        <v>2947</v>
      </c>
      <c r="R458" s="78" t="s">
        <v>2948</v>
      </c>
      <c r="S458" s="171"/>
      <c r="T458" s="171"/>
      <c r="U458" s="171"/>
    </row>
    <row r="459" spans="1:21">
      <c r="A459" s="2" t="s">
        <v>64</v>
      </c>
      <c r="B459" s="109" t="s">
        <v>65</v>
      </c>
      <c r="C459" s="85" t="s">
        <v>65</v>
      </c>
      <c r="D459" s="78" t="s">
        <v>66</v>
      </c>
      <c r="E459" s="110">
        <v>2562</v>
      </c>
      <c r="F459" s="111" t="s">
        <v>44</v>
      </c>
      <c r="G459" s="111" t="s">
        <v>68</v>
      </c>
      <c r="H459" s="111" t="s">
        <v>69</v>
      </c>
      <c r="I459" s="111" t="s">
        <v>70</v>
      </c>
      <c r="J459" s="78" t="str">
        <f>VLOOKUP(I459,'[1]ตัวย่อ(ต่อท้าย)'!$B$2:$C$515,2,FALSE)</f>
        <v>สป.กก.</v>
      </c>
      <c r="K459" s="78" t="s">
        <v>47</v>
      </c>
      <c r="L459" s="78"/>
      <c r="M459" s="2" t="s">
        <v>2950</v>
      </c>
      <c r="N459" s="2" t="s">
        <v>2950</v>
      </c>
      <c r="O459" s="170" t="s">
        <v>2943</v>
      </c>
      <c r="P459" s="2"/>
      <c r="Q459" s="171" t="s">
        <v>2947</v>
      </c>
      <c r="R459" s="78" t="s">
        <v>2948</v>
      </c>
      <c r="S459" s="171"/>
      <c r="T459" s="171"/>
      <c r="U459" s="171"/>
    </row>
    <row r="460" spans="1:21">
      <c r="A460" s="2" t="s">
        <v>71</v>
      </c>
      <c r="B460" s="109" t="s">
        <v>72</v>
      </c>
      <c r="C460" s="85" t="s">
        <v>72</v>
      </c>
      <c r="D460" s="78" t="s">
        <v>73</v>
      </c>
      <c r="E460" s="110">
        <v>2562</v>
      </c>
      <c r="F460" s="111" t="s">
        <v>68</v>
      </c>
      <c r="G460" s="111" t="s">
        <v>68</v>
      </c>
      <c r="H460" s="111" t="s">
        <v>69</v>
      </c>
      <c r="I460" s="111" t="s">
        <v>70</v>
      </c>
      <c r="J460" s="78" t="str">
        <f>VLOOKUP(I460,'[1]ตัวย่อ(ต่อท้าย)'!$B$2:$C$515,2,FALSE)</f>
        <v>สป.กก.</v>
      </c>
      <c r="K460" s="78" t="s">
        <v>47</v>
      </c>
      <c r="L460" s="78"/>
      <c r="M460" s="2" t="s">
        <v>2950</v>
      </c>
      <c r="N460" s="2" t="s">
        <v>2950</v>
      </c>
      <c r="O460" s="170" t="s">
        <v>2943</v>
      </c>
      <c r="P460" s="2"/>
      <c r="Q460" s="171" t="s">
        <v>2947</v>
      </c>
      <c r="R460" s="172" t="s">
        <v>2948</v>
      </c>
      <c r="S460" s="171"/>
      <c r="T460" s="171"/>
      <c r="U460" s="171"/>
    </row>
    <row r="461" spans="1:21">
      <c r="A461" s="2" t="s">
        <v>75</v>
      </c>
      <c r="B461" s="109" t="s">
        <v>76</v>
      </c>
      <c r="C461" s="85" t="s">
        <v>76</v>
      </c>
      <c r="D461" s="78" t="s">
        <v>27</v>
      </c>
      <c r="E461" s="79">
        <v>2562</v>
      </c>
      <c r="F461" s="78" t="s">
        <v>78</v>
      </c>
      <c r="G461" s="78" t="s">
        <v>78</v>
      </c>
      <c r="H461" s="78" t="s">
        <v>69</v>
      </c>
      <c r="I461" s="78" t="s">
        <v>70</v>
      </c>
      <c r="J461" s="78" t="str">
        <f>VLOOKUP(I461,'[1]ตัวย่อ(ต่อท้าย)'!$B$2:$C$515,2,FALSE)</f>
        <v>สป.กก.</v>
      </c>
      <c r="K461" s="78" t="s">
        <v>47</v>
      </c>
      <c r="L461" s="78"/>
      <c r="M461" s="2" t="s">
        <v>2950</v>
      </c>
      <c r="N461" s="2" t="s">
        <v>2950</v>
      </c>
      <c r="O461" s="170" t="s">
        <v>2943</v>
      </c>
      <c r="P461" s="2"/>
      <c r="Q461" s="171" t="s">
        <v>2947</v>
      </c>
      <c r="R461" s="78" t="s">
        <v>2948</v>
      </c>
      <c r="S461" s="171"/>
      <c r="T461" s="171"/>
      <c r="U461" s="171"/>
    </row>
    <row r="462" spans="1:21">
      <c r="A462" s="2" t="s">
        <v>79</v>
      </c>
      <c r="B462" s="109" t="s">
        <v>80</v>
      </c>
      <c r="C462" s="85" t="s">
        <v>80</v>
      </c>
      <c r="D462" s="78" t="s">
        <v>27</v>
      </c>
      <c r="E462" s="79">
        <v>2562</v>
      </c>
      <c r="F462" s="78" t="s">
        <v>34</v>
      </c>
      <c r="G462" s="78" t="s">
        <v>34</v>
      </c>
      <c r="H462" s="78" t="s">
        <v>69</v>
      </c>
      <c r="I462" s="78" t="s">
        <v>70</v>
      </c>
      <c r="J462" s="78" t="str">
        <f>VLOOKUP(I462,'[1]ตัวย่อ(ต่อท้าย)'!$B$2:$C$515,2,FALSE)</f>
        <v>สป.กก.</v>
      </c>
      <c r="K462" s="78" t="s">
        <v>47</v>
      </c>
      <c r="L462" s="78"/>
      <c r="M462" s="2" t="s">
        <v>2950</v>
      </c>
      <c r="N462" s="2" t="s">
        <v>2950</v>
      </c>
      <c r="O462" s="170" t="s">
        <v>2943</v>
      </c>
      <c r="P462" s="2"/>
      <c r="Q462" s="171" t="s">
        <v>2947</v>
      </c>
      <c r="R462" s="78" t="s">
        <v>2948</v>
      </c>
      <c r="S462" s="171"/>
      <c r="T462" s="171"/>
      <c r="U462" s="171"/>
    </row>
    <row r="463" spans="1:21">
      <c r="A463" s="2" t="s">
        <v>90</v>
      </c>
      <c r="B463" s="109" t="s">
        <v>91</v>
      </c>
      <c r="C463" s="85" t="s">
        <v>91</v>
      </c>
      <c r="D463" s="78" t="s">
        <v>41</v>
      </c>
      <c r="E463" s="79">
        <v>2562</v>
      </c>
      <c r="F463" s="78" t="s">
        <v>33</v>
      </c>
      <c r="G463" s="78" t="s">
        <v>34</v>
      </c>
      <c r="H463" s="78" t="s">
        <v>93</v>
      </c>
      <c r="I463" s="78" t="s">
        <v>70</v>
      </c>
      <c r="J463" s="78" t="str">
        <f>VLOOKUP(I463,'[1]ตัวย่อ(ต่อท้าย)'!$B$2:$C$515,2,FALSE)</f>
        <v>สป.กก.</v>
      </c>
      <c r="K463" s="78" t="s">
        <v>47</v>
      </c>
      <c r="L463" s="78"/>
      <c r="M463" s="2" t="s">
        <v>2950</v>
      </c>
      <c r="N463" s="2" t="s">
        <v>2950</v>
      </c>
      <c r="O463" s="170" t="s">
        <v>2943</v>
      </c>
      <c r="P463" s="2"/>
      <c r="Q463" s="171" t="s">
        <v>2947</v>
      </c>
      <c r="R463" s="78" t="s">
        <v>2948</v>
      </c>
      <c r="S463" s="171"/>
      <c r="T463" s="171"/>
      <c r="U463" s="171"/>
    </row>
    <row r="464" spans="1:21">
      <c r="A464" s="2" t="s">
        <v>108</v>
      </c>
      <c r="B464" s="109" t="s">
        <v>109</v>
      </c>
      <c r="C464" s="85" t="s">
        <v>109</v>
      </c>
      <c r="D464" s="78" t="s">
        <v>41</v>
      </c>
      <c r="E464" s="79">
        <v>2562</v>
      </c>
      <c r="F464" s="78" t="s">
        <v>78</v>
      </c>
      <c r="G464" s="78" t="s">
        <v>111</v>
      </c>
      <c r="H464" s="78" t="s">
        <v>112</v>
      </c>
      <c r="I464" s="78" t="s">
        <v>70</v>
      </c>
      <c r="J464" s="78" t="str">
        <f>VLOOKUP(I464,'[1]ตัวย่อ(ต่อท้าย)'!$B$2:$C$515,2,FALSE)</f>
        <v>สป.กก.</v>
      </c>
      <c r="K464" s="78" t="s">
        <v>47</v>
      </c>
      <c r="L464" s="78"/>
      <c r="M464" s="2" t="s">
        <v>2950</v>
      </c>
      <c r="N464" s="2" t="s">
        <v>2950</v>
      </c>
      <c r="O464" s="170" t="s">
        <v>2943</v>
      </c>
      <c r="P464" s="2"/>
      <c r="Q464" s="171" t="s">
        <v>2947</v>
      </c>
      <c r="R464" s="78" t="s">
        <v>2948</v>
      </c>
      <c r="S464" s="171"/>
      <c r="T464" s="171"/>
      <c r="U464" s="171"/>
    </row>
    <row r="465" spans="1:21">
      <c r="A465" s="2" t="s">
        <v>113</v>
      </c>
      <c r="B465" s="109" t="s">
        <v>114</v>
      </c>
      <c r="C465" s="85" t="s">
        <v>114</v>
      </c>
      <c r="D465" s="78" t="s">
        <v>41</v>
      </c>
      <c r="E465" s="79">
        <v>2562</v>
      </c>
      <c r="F465" s="78" t="s">
        <v>44</v>
      </c>
      <c r="G465" s="78" t="s">
        <v>88</v>
      </c>
      <c r="H465" s="78" t="s">
        <v>112</v>
      </c>
      <c r="I465" s="78" t="s">
        <v>70</v>
      </c>
      <c r="J465" s="78" t="str">
        <f>VLOOKUP(I465,'[1]ตัวย่อ(ต่อท้าย)'!$B$2:$C$515,2,FALSE)</f>
        <v>สป.กก.</v>
      </c>
      <c r="K465" s="78" t="s">
        <v>47</v>
      </c>
      <c r="L465" s="78"/>
      <c r="M465" s="2" t="s">
        <v>2950</v>
      </c>
      <c r="N465" s="2" t="s">
        <v>2950</v>
      </c>
      <c r="O465" s="170" t="s">
        <v>2943</v>
      </c>
      <c r="P465" s="2"/>
      <c r="Q465" s="171" t="s">
        <v>2947</v>
      </c>
      <c r="R465" s="78" t="s">
        <v>2948</v>
      </c>
      <c r="S465" s="171"/>
      <c r="T465" s="171"/>
      <c r="U465" s="171"/>
    </row>
    <row r="466" spans="1:21">
      <c r="A466" s="2" t="s">
        <v>119</v>
      </c>
      <c r="B466" s="109" t="s">
        <v>120</v>
      </c>
      <c r="C466" s="85" t="s">
        <v>120</v>
      </c>
      <c r="D466" s="78" t="s">
        <v>41</v>
      </c>
      <c r="E466" s="79">
        <v>2562</v>
      </c>
      <c r="F466" s="78" t="s">
        <v>68</v>
      </c>
      <c r="G466" s="78" t="s">
        <v>122</v>
      </c>
      <c r="H466" s="78" t="s">
        <v>112</v>
      </c>
      <c r="I466" s="78" t="s">
        <v>70</v>
      </c>
      <c r="J466" s="78" t="str">
        <f>VLOOKUP(I466,'[1]ตัวย่อ(ต่อท้าย)'!$B$2:$C$515,2,FALSE)</f>
        <v>สป.กก.</v>
      </c>
      <c r="K466" s="78" t="s">
        <v>47</v>
      </c>
      <c r="L466" s="172"/>
      <c r="M466" s="2" t="s">
        <v>2950</v>
      </c>
      <c r="N466" s="2" t="s">
        <v>2950</v>
      </c>
      <c r="O466" s="170" t="s">
        <v>2943</v>
      </c>
      <c r="P466" s="173"/>
      <c r="Q466" s="171" t="s">
        <v>2947</v>
      </c>
      <c r="R466" s="78" t="s">
        <v>2948</v>
      </c>
      <c r="S466" s="171"/>
      <c r="T466" s="171"/>
      <c r="U466" s="171"/>
    </row>
    <row r="467" spans="1:21">
      <c r="A467" s="2" t="s">
        <v>144</v>
      </c>
      <c r="B467" s="109" t="s">
        <v>145</v>
      </c>
      <c r="C467" s="85" t="s">
        <v>145</v>
      </c>
      <c r="D467" s="78" t="s">
        <v>41</v>
      </c>
      <c r="E467" s="79">
        <v>2562</v>
      </c>
      <c r="F467" s="78" t="s">
        <v>147</v>
      </c>
      <c r="G467" s="78" t="s">
        <v>34</v>
      </c>
      <c r="H467" s="78" t="s">
        <v>93</v>
      </c>
      <c r="I467" s="78" t="s">
        <v>70</v>
      </c>
      <c r="J467" s="78" t="str">
        <f>VLOOKUP(I467,'[1]ตัวย่อ(ต่อท้าย)'!$B$2:$C$515,2,FALSE)</f>
        <v>สป.กก.</v>
      </c>
      <c r="K467" s="78" t="s">
        <v>47</v>
      </c>
      <c r="L467" s="172"/>
      <c r="M467" s="2" t="s">
        <v>2950</v>
      </c>
      <c r="N467" s="2" t="s">
        <v>2950</v>
      </c>
      <c r="O467" s="170" t="s">
        <v>2943</v>
      </c>
      <c r="P467" s="173"/>
      <c r="Q467" s="171" t="s">
        <v>2947</v>
      </c>
      <c r="R467" s="78" t="s">
        <v>2948</v>
      </c>
      <c r="S467" s="171"/>
      <c r="T467" s="171"/>
      <c r="U467" s="171"/>
    </row>
    <row r="468" spans="1:21">
      <c r="A468" s="2" t="s">
        <v>154</v>
      </c>
      <c r="B468" s="109" t="s">
        <v>155</v>
      </c>
      <c r="C468" s="85" t="s">
        <v>155</v>
      </c>
      <c r="D468" s="78" t="s">
        <v>41</v>
      </c>
      <c r="E468" s="79">
        <v>2562</v>
      </c>
      <c r="F468" s="78" t="s">
        <v>33</v>
      </c>
      <c r="G468" s="78" t="s">
        <v>34</v>
      </c>
      <c r="H468" s="78" t="s">
        <v>93</v>
      </c>
      <c r="I468" s="78" t="s">
        <v>70</v>
      </c>
      <c r="J468" s="78" t="str">
        <f>VLOOKUP(I468,'[1]ตัวย่อ(ต่อท้าย)'!$B$2:$C$515,2,FALSE)</f>
        <v>สป.กก.</v>
      </c>
      <c r="K468" s="78" t="s">
        <v>47</v>
      </c>
      <c r="L468" s="172"/>
      <c r="M468" s="2" t="s">
        <v>2950</v>
      </c>
      <c r="N468" s="2" t="s">
        <v>2950</v>
      </c>
      <c r="O468" s="170" t="s">
        <v>2943</v>
      </c>
      <c r="P468" s="173"/>
      <c r="Q468" s="171" t="s">
        <v>2947</v>
      </c>
      <c r="R468" s="78" t="s">
        <v>2948</v>
      </c>
      <c r="S468" s="171"/>
      <c r="T468" s="171"/>
      <c r="U468" s="171"/>
    </row>
    <row r="469" spans="1:21">
      <c r="A469" s="2" t="s">
        <v>167</v>
      </c>
      <c r="B469" s="109" t="s">
        <v>168</v>
      </c>
      <c r="C469" s="85" t="s">
        <v>168</v>
      </c>
      <c r="D469" s="78" t="s">
        <v>66</v>
      </c>
      <c r="E469" s="79">
        <v>2562</v>
      </c>
      <c r="F469" s="78" t="s">
        <v>170</v>
      </c>
      <c r="G469" s="78" t="s">
        <v>140</v>
      </c>
      <c r="H469" s="78" t="s">
        <v>93</v>
      </c>
      <c r="I469" s="78" t="s">
        <v>70</v>
      </c>
      <c r="J469" s="78" t="str">
        <f>VLOOKUP(I469,'[1]ตัวย่อ(ต่อท้าย)'!$B$2:$C$515,2,FALSE)</f>
        <v>สป.กก.</v>
      </c>
      <c r="K469" s="78" t="s">
        <v>47</v>
      </c>
      <c r="L469" s="172"/>
      <c r="M469" s="2" t="s">
        <v>2950</v>
      </c>
      <c r="N469" s="2" t="s">
        <v>2950</v>
      </c>
      <c r="O469" s="170" t="s">
        <v>2943</v>
      </c>
      <c r="P469" s="173"/>
      <c r="Q469" s="171" t="s">
        <v>2947</v>
      </c>
      <c r="R469" s="78" t="s">
        <v>2948</v>
      </c>
      <c r="S469" s="171"/>
      <c r="T469" s="171"/>
      <c r="U469" s="171"/>
    </row>
    <row r="470" spans="1:21">
      <c r="A470" s="2" t="s">
        <v>174</v>
      </c>
      <c r="B470" s="109" t="s">
        <v>175</v>
      </c>
      <c r="C470" s="85" t="s">
        <v>175</v>
      </c>
      <c r="D470" s="78" t="s">
        <v>66</v>
      </c>
      <c r="E470" s="79">
        <v>2562</v>
      </c>
      <c r="F470" s="78" t="s">
        <v>44</v>
      </c>
      <c r="G470" s="78" t="s">
        <v>177</v>
      </c>
      <c r="H470" s="78" t="s">
        <v>93</v>
      </c>
      <c r="I470" s="78" t="s">
        <v>70</v>
      </c>
      <c r="J470" s="78" t="str">
        <f>VLOOKUP(I470,'[1]ตัวย่อ(ต่อท้าย)'!$B$2:$C$515,2,FALSE)</f>
        <v>สป.กก.</v>
      </c>
      <c r="K470" s="78" t="s">
        <v>47</v>
      </c>
      <c r="L470" s="172"/>
      <c r="M470" s="2" t="s">
        <v>2950</v>
      </c>
      <c r="N470" s="2" t="s">
        <v>2950</v>
      </c>
      <c r="O470" s="170" t="s">
        <v>2943</v>
      </c>
      <c r="P470" s="173"/>
      <c r="Q470" s="171" t="s">
        <v>2947</v>
      </c>
      <c r="R470" s="78" t="s">
        <v>2948</v>
      </c>
      <c r="S470" s="171"/>
      <c r="T470" s="171"/>
      <c r="U470" s="171"/>
    </row>
    <row r="471" spans="1:21">
      <c r="A471" s="2" t="s">
        <v>840</v>
      </c>
      <c r="B471" s="109" t="s">
        <v>841</v>
      </c>
      <c r="C471" s="85" t="s">
        <v>841</v>
      </c>
      <c r="D471" s="78" t="s">
        <v>41</v>
      </c>
      <c r="E471" s="79">
        <v>2562</v>
      </c>
      <c r="F471" s="78" t="s">
        <v>52</v>
      </c>
      <c r="G471" s="78" t="s">
        <v>843</v>
      </c>
      <c r="H471" s="78" t="s">
        <v>835</v>
      </c>
      <c r="I471" s="78" t="s">
        <v>426</v>
      </c>
      <c r="J471" s="78" t="str">
        <f>VLOOKUP(I471,'[1]ตัวย่อ(ต่อท้าย)'!$B$2:$C$515,2,FALSE)</f>
        <v>กฟภ.</v>
      </c>
      <c r="K471" s="78" t="s">
        <v>62</v>
      </c>
      <c r="L471" s="172"/>
      <c r="M471" s="2" t="s">
        <v>1966</v>
      </c>
      <c r="N471" s="2" t="str">
        <f>VLOOKUP(R471,'[2]FVCT for eMENSCR'!$B$2:$C$6173,2,FALSE)</f>
        <v>v3_050602V02F01</v>
      </c>
      <c r="O471" s="170" t="s">
        <v>2943</v>
      </c>
      <c r="P471" s="173"/>
      <c r="Q471" s="171" t="s">
        <v>2947</v>
      </c>
      <c r="R471" s="78" t="s">
        <v>949</v>
      </c>
      <c r="S471" s="171"/>
      <c r="T471" s="171"/>
      <c r="U471" s="171"/>
    </row>
    <row r="472" spans="1:21">
      <c r="A472" s="2" t="s">
        <v>845</v>
      </c>
      <c r="B472" s="109" t="s">
        <v>422</v>
      </c>
      <c r="C472" s="85" t="s">
        <v>422</v>
      </c>
      <c r="D472" s="78" t="s">
        <v>41</v>
      </c>
      <c r="E472" s="79">
        <v>2562</v>
      </c>
      <c r="F472" s="78" t="s">
        <v>52</v>
      </c>
      <c r="G472" s="78" t="s">
        <v>834</v>
      </c>
      <c r="H472" s="78" t="s">
        <v>847</v>
      </c>
      <c r="I472" s="78" t="s">
        <v>426</v>
      </c>
      <c r="J472" s="78" t="str">
        <f>VLOOKUP(I472,'[1]ตัวย่อ(ต่อท้าย)'!$B$2:$C$515,2,FALSE)</f>
        <v>กฟภ.</v>
      </c>
      <c r="K472" s="78" t="s">
        <v>62</v>
      </c>
      <c r="L472" s="172"/>
      <c r="M472" s="2" t="s">
        <v>1966</v>
      </c>
      <c r="N472" s="2" t="str">
        <f>VLOOKUP(R472,'[2]FVCT for eMENSCR'!$B$2:$C$6173,2,FALSE)</f>
        <v>v3_050602V02F01</v>
      </c>
      <c r="O472" s="170" t="s">
        <v>2943</v>
      </c>
      <c r="P472" s="173"/>
      <c r="Q472" s="171" t="s">
        <v>2947</v>
      </c>
      <c r="R472" s="78" t="s">
        <v>949</v>
      </c>
      <c r="S472" s="171"/>
      <c r="T472" s="171"/>
      <c r="U472" s="171"/>
    </row>
    <row r="473" spans="1:21">
      <c r="A473" s="2" t="s">
        <v>82</v>
      </c>
      <c r="B473" s="109" t="s">
        <v>83</v>
      </c>
      <c r="C473" s="85" t="s">
        <v>83</v>
      </c>
      <c r="D473" s="78" t="s">
        <v>41</v>
      </c>
      <c r="E473" s="79">
        <v>2563</v>
      </c>
      <c r="F473" s="78" t="s">
        <v>85</v>
      </c>
      <c r="G473" s="78" t="s">
        <v>85</v>
      </c>
      <c r="H473" s="78" t="s">
        <v>69</v>
      </c>
      <c r="I473" s="78" t="s">
        <v>70</v>
      </c>
      <c r="J473" s="78" t="str">
        <f>VLOOKUP(I473,'[1]ตัวย่อ(ต่อท้าย)'!$B$2:$C$515,2,FALSE)</f>
        <v>สป.กก.</v>
      </c>
      <c r="K473" s="78" t="s">
        <v>47</v>
      </c>
      <c r="L473" s="78"/>
      <c r="M473" s="2" t="s">
        <v>2950</v>
      </c>
      <c r="N473" s="2" t="s">
        <v>2950</v>
      </c>
      <c r="O473" s="170" t="s">
        <v>2943</v>
      </c>
      <c r="P473" s="2"/>
      <c r="Q473" s="171" t="s">
        <v>2947</v>
      </c>
      <c r="R473" s="78" t="s">
        <v>2948</v>
      </c>
      <c r="S473" s="171"/>
      <c r="T473" s="171"/>
      <c r="U473" s="171"/>
    </row>
    <row r="474" spans="1:21">
      <c r="A474" s="2" t="s">
        <v>86</v>
      </c>
      <c r="B474" s="109" t="s">
        <v>56</v>
      </c>
      <c r="C474" s="85" t="s">
        <v>56</v>
      </c>
      <c r="D474" s="78" t="s">
        <v>41</v>
      </c>
      <c r="E474" s="79">
        <v>2563</v>
      </c>
      <c r="F474" s="78" t="s">
        <v>88</v>
      </c>
      <c r="G474" s="78" t="s">
        <v>59</v>
      </c>
      <c r="H474" s="78" t="s">
        <v>60</v>
      </c>
      <c r="I474" s="78" t="s">
        <v>61</v>
      </c>
      <c r="J474" s="78" t="str">
        <f>VLOOKUP(I474,'[1]ตัวย่อ(ต่อท้าย)'!$B$2:$C$515,2,FALSE)</f>
        <v>ยผ.</v>
      </c>
      <c r="K474" s="78" t="s">
        <v>62</v>
      </c>
      <c r="L474" s="78"/>
      <c r="M474" s="2" t="s">
        <v>1936</v>
      </c>
      <c r="N474" s="2" t="str">
        <f>VLOOKUP(R474,'[2]FVCT for eMENSCR'!$B$2:$C$6173,2,FALSE)</f>
        <v>v3_050602V01F01</v>
      </c>
      <c r="O474" s="170" t="s">
        <v>2943</v>
      </c>
      <c r="P474" s="2"/>
      <c r="Q474" s="171" t="s">
        <v>2947</v>
      </c>
      <c r="R474" s="78" t="s">
        <v>905</v>
      </c>
      <c r="S474" s="171"/>
      <c r="T474" s="171"/>
      <c r="U474" s="171"/>
    </row>
    <row r="475" spans="1:21">
      <c r="A475" s="2" t="s">
        <v>95</v>
      </c>
      <c r="B475" s="109" t="s">
        <v>96</v>
      </c>
      <c r="C475" s="85" t="s">
        <v>96</v>
      </c>
      <c r="D475" s="78" t="s">
        <v>41</v>
      </c>
      <c r="E475" s="79">
        <v>2563</v>
      </c>
      <c r="F475" s="78" t="s">
        <v>88</v>
      </c>
      <c r="G475" s="78" t="s">
        <v>85</v>
      </c>
      <c r="H475" s="78" t="s">
        <v>99</v>
      </c>
      <c r="I475" s="78" t="s">
        <v>100</v>
      </c>
      <c r="J475" s="78" t="str">
        <f>VLOOKUP(I475,'[1]ตัวย่อ(ต่อท้าย)'!$B$2:$C$515,2,FALSE)</f>
        <v>ทช.</v>
      </c>
      <c r="K475" s="78" t="s">
        <v>101</v>
      </c>
      <c r="L475" s="78"/>
      <c r="M475" s="2" t="s">
        <v>1936</v>
      </c>
      <c r="N475" s="2" t="str">
        <f>VLOOKUP(R475,'[2]FVCT for eMENSCR'!$B$2:$C$6173,2,FALSE)</f>
        <v>v3_050602V01F01</v>
      </c>
      <c r="O475" s="170" t="s">
        <v>2943</v>
      </c>
      <c r="P475" s="2"/>
      <c r="Q475" s="171" t="s">
        <v>2947</v>
      </c>
      <c r="R475" s="78" t="s">
        <v>905</v>
      </c>
      <c r="S475" s="171"/>
      <c r="T475" s="171"/>
      <c r="U475" s="171"/>
    </row>
    <row r="476" spans="1:21">
      <c r="A476" s="2" t="s">
        <v>103</v>
      </c>
      <c r="B476" s="109" t="s">
        <v>104</v>
      </c>
      <c r="C476" s="85" t="s">
        <v>104</v>
      </c>
      <c r="D476" s="78" t="s">
        <v>41</v>
      </c>
      <c r="E476" s="79">
        <v>2563</v>
      </c>
      <c r="F476" s="78" t="s">
        <v>88</v>
      </c>
      <c r="G476" s="78" t="s">
        <v>85</v>
      </c>
      <c r="H476" s="78" t="s">
        <v>106</v>
      </c>
      <c r="I476" s="78" t="s">
        <v>100</v>
      </c>
      <c r="J476" s="78" t="str">
        <f>VLOOKUP(I476,'[1]ตัวย่อ(ต่อท้าย)'!$B$2:$C$515,2,FALSE)</f>
        <v>ทช.</v>
      </c>
      <c r="K476" s="78" t="s">
        <v>101</v>
      </c>
      <c r="L476" s="78"/>
      <c r="M476" s="2" t="s">
        <v>2950</v>
      </c>
      <c r="N476" s="2" t="s">
        <v>2950</v>
      </c>
      <c r="O476" s="170" t="s">
        <v>2943</v>
      </c>
      <c r="P476" s="2"/>
      <c r="Q476" s="171" t="s">
        <v>2947</v>
      </c>
      <c r="R476" s="78" t="s">
        <v>2948</v>
      </c>
      <c r="S476" s="171"/>
      <c r="T476" s="171"/>
      <c r="U476" s="171"/>
    </row>
    <row r="477" spans="1:21">
      <c r="A477" s="2" t="s">
        <v>116</v>
      </c>
      <c r="B477" s="109" t="s">
        <v>117</v>
      </c>
      <c r="C477" s="85" t="s">
        <v>117</v>
      </c>
      <c r="D477" s="78" t="s">
        <v>41</v>
      </c>
      <c r="E477" s="79">
        <v>2563</v>
      </c>
      <c r="F477" s="78" t="s">
        <v>88</v>
      </c>
      <c r="G477" s="78" t="s">
        <v>85</v>
      </c>
      <c r="H477" s="78" t="s">
        <v>112</v>
      </c>
      <c r="I477" s="78" t="s">
        <v>70</v>
      </c>
      <c r="J477" s="78" t="str">
        <f>VLOOKUP(I477,'[1]ตัวย่อ(ต่อท้าย)'!$B$2:$C$515,2,FALSE)</f>
        <v>สป.กก.</v>
      </c>
      <c r="K477" s="78" t="s">
        <v>47</v>
      </c>
      <c r="L477" s="172"/>
      <c r="M477" s="2" t="s">
        <v>2950</v>
      </c>
      <c r="N477" s="2" t="s">
        <v>2950</v>
      </c>
      <c r="O477" s="170" t="s">
        <v>2943</v>
      </c>
      <c r="P477" s="173"/>
      <c r="Q477" s="171" t="s">
        <v>2947</v>
      </c>
      <c r="R477" s="78" t="s">
        <v>2948</v>
      </c>
      <c r="S477" s="171"/>
      <c r="T477" s="171"/>
      <c r="U477" s="171"/>
    </row>
    <row r="478" spans="1:21">
      <c r="A478" s="2" t="s">
        <v>123</v>
      </c>
      <c r="B478" s="109" t="s">
        <v>124</v>
      </c>
      <c r="C478" s="85" t="s">
        <v>124</v>
      </c>
      <c r="D478" s="78" t="s">
        <v>41</v>
      </c>
      <c r="E478" s="79">
        <v>2563</v>
      </c>
      <c r="F478" s="78" t="s">
        <v>126</v>
      </c>
      <c r="G478" s="78" t="s">
        <v>127</v>
      </c>
      <c r="H478" s="78" t="s">
        <v>112</v>
      </c>
      <c r="I478" s="78" t="s">
        <v>70</v>
      </c>
      <c r="J478" s="78" t="str">
        <f>VLOOKUP(I478,'[1]ตัวย่อ(ต่อท้าย)'!$B$2:$C$515,2,FALSE)</f>
        <v>สป.กก.</v>
      </c>
      <c r="K478" s="78" t="s">
        <v>47</v>
      </c>
      <c r="L478" s="172"/>
      <c r="M478" s="2" t="s">
        <v>2950</v>
      </c>
      <c r="N478" s="2" t="s">
        <v>2950</v>
      </c>
      <c r="O478" s="170" t="s">
        <v>2943</v>
      </c>
      <c r="P478" s="173"/>
      <c r="Q478" s="171" t="s">
        <v>2947</v>
      </c>
      <c r="R478" s="78" t="s">
        <v>2948</v>
      </c>
      <c r="S478" s="171"/>
      <c r="T478" s="171"/>
      <c r="U478" s="171"/>
    </row>
    <row r="479" spans="1:21">
      <c r="A479" s="2" t="s">
        <v>128</v>
      </c>
      <c r="B479" s="109" t="s">
        <v>129</v>
      </c>
      <c r="C479" s="85" t="s">
        <v>129</v>
      </c>
      <c r="D479" s="78" t="s">
        <v>41</v>
      </c>
      <c r="E479" s="79">
        <v>2563</v>
      </c>
      <c r="F479" s="78" t="s">
        <v>131</v>
      </c>
      <c r="G479" s="78" t="s">
        <v>85</v>
      </c>
      <c r="H479" s="78" t="s">
        <v>112</v>
      </c>
      <c r="I479" s="78" t="s">
        <v>70</v>
      </c>
      <c r="J479" s="78" t="str">
        <f>VLOOKUP(I479,'[1]ตัวย่อ(ต่อท้าย)'!$B$2:$C$515,2,FALSE)</f>
        <v>สป.กก.</v>
      </c>
      <c r="K479" s="78" t="s">
        <v>47</v>
      </c>
      <c r="L479" s="172"/>
      <c r="M479" s="2" t="s">
        <v>2950</v>
      </c>
      <c r="N479" s="2" t="s">
        <v>2950</v>
      </c>
      <c r="O479" s="170" t="s">
        <v>2943</v>
      </c>
      <c r="P479" s="173"/>
      <c r="Q479" s="171" t="s">
        <v>2947</v>
      </c>
      <c r="R479" s="78" t="s">
        <v>2948</v>
      </c>
      <c r="S479" s="171"/>
      <c r="T479" s="171"/>
      <c r="U479" s="171"/>
    </row>
    <row r="480" spans="1:21">
      <c r="A480" s="2" t="s">
        <v>132</v>
      </c>
      <c r="B480" s="109" t="s">
        <v>133</v>
      </c>
      <c r="C480" s="85" t="s">
        <v>133</v>
      </c>
      <c r="D480" s="78" t="s">
        <v>41</v>
      </c>
      <c r="E480" s="79">
        <v>2563</v>
      </c>
      <c r="F480" s="78" t="s">
        <v>126</v>
      </c>
      <c r="G480" s="78" t="s">
        <v>136</v>
      </c>
      <c r="H480" s="78" t="s">
        <v>112</v>
      </c>
      <c r="I480" s="78" t="s">
        <v>70</v>
      </c>
      <c r="J480" s="78" t="str">
        <f>VLOOKUP(I480,'[1]ตัวย่อ(ต่อท้าย)'!$B$2:$C$515,2,FALSE)</f>
        <v>สป.กก.</v>
      </c>
      <c r="K480" s="78" t="s">
        <v>47</v>
      </c>
      <c r="L480" s="172"/>
      <c r="M480" s="2" t="s">
        <v>2950</v>
      </c>
      <c r="N480" s="2" t="s">
        <v>2950</v>
      </c>
      <c r="O480" s="170" t="s">
        <v>2943</v>
      </c>
      <c r="P480" s="173"/>
      <c r="Q480" s="171" t="s">
        <v>2947</v>
      </c>
      <c r="R480" s="78" t="s">
        <v>2948</v>
      </c>
      <c r="S480" s="171"/>
      <c r="T480" s="171"/>
      <c r="U480" s="171"/>
    </row>
    <row r="481" spans="1:21">
      <c r="A481" s="2" t="s">
        <v>137</v>
      </c>
      <c r="B481" s="109" t="s">
        <v>138</v>
      </c>
      <c r="C481" s="85" t="s">
        <v>138</v>
      </c>
      <c r="D481" s="78" t="s">
        <v>41</v>
      </c>
      <c r="E481" s="79">
        <v>2563</v>
      </c>
      <c r="F481" s="78" t="s">
        <v>88</v>
      </c>
      <c r="G481" s="78" t="s">
        <v>140</v>
      </c>
      <c r="H481" s="78" t="s">
        <v>112</v>
      </c>
      <c r="I481" s="78" t="s">
        <v>70</v>
      </c>
      <c r="J481" s="78" t="str">
        <f>VLOOKUP(I481,'[1]ตัวย่อ(ต่อท้าย)'!$B$2:$C$515,2,FALSE)</f>
        <v>สป.กก.</v>
      </c>
      <c r="K481" s="78" t="s">
        <v>47</v>
      </c>
      <c r="L481" s="172"/>
      <c r="M481" s="2" t="s">
        <v>2950</v>
      </c>
      <c r="N481" s="2" t="s">
        <v>2950</v>
      </c>
      <c r="O481" s="170" t="s">
        <v>2943</v>
      </c>
      <c r="P481" s="173"/>
      <c r="Q481" s="171" t="s">
        <v>2947</v>
      </c>
      <c r="R481" s="78" t="s">
        <v>2948</v>
      </c>
      <c r="S481" s="171"/>
      <c r="T481" s="171"/>
      <c r="U481" s="171"/>
    </row>
    <row r="482" spans="1:21">
      <c r="A482" s="2" t="s">
        <v>141</v>
      </c>
      <c r="B482" s="109" t="s">
        <v>142</v>
      </c>
      <c r="C482" s="85" t="s">
        <v>142</v>
      </c>
      <c r="D482" s="78" t="s">
        <v>41</v>
      </c>
      <c r="E482" s="79">
        <v>2563</v>
      </c>
      <c r="F482" s="78" t="s">
        <v>126</v>
      </c>
      <c r="G482" s="78" t="s">
        <v>127</v>
      </c>
      <c r="H482" s="78" t="s">
        <v>112</v>
      </c>
      <c r="I482" s="78" t="s">
        <v>70</v>
      </c>
      <c r="J482" s="78" t="str">
        <f>VLOOKUP(I482,'[1]ตัวย่อ(ต่อท้าย)'!$B$2:$C$515,2,FALSE)</f>
        <v>สป.กก.</v>
      </c>
      <c r="K482" s="78" t="s">
        <v>47</v>
      </c>
      <c r="L482" s="172"/>
      <c r="M482" s="2" t="s">
        <v>2950</v>
      </c>
      <c r="N482" s="2" t="s">
        <v>2950</v>
      </c>
      <c r="O482" s="170" t="s">
        <v>2943</v>
      </c>
      <c r="P482" s="173"/>
      <c r="Q482" s="171" t="s">
        <v>2947</v>
      </c>
      <c r="R482" s="78" t="s">
        <v>2948</v>
      </c>
      <c r="S482" s="171"/>
      <c r="T482" s="171"/>
      <c r="U482" s="171"/>
    </row>
    <row r="483" spans="1:21">
      <c r="A483" s="2" t="s">
        <v>149</v>
      </c>
      <c r="B483" s="109" t="s">
        <v>150</v>
      </c>
      <c r="C483" s="85" t="s">
        <v>150</v>
      </c>
      <c r="D483" s="78" t="s">
        <v>41</v>
      </c>
      <c r="E483" s="79">
        <v>2563</v>
      </c>
      <c r="F483" s="78" t="s">
        <v>88</v>
      </c>
      <c r="G483" s="78" t="s">
        <v>85</v>
      </c>
      <c r="H483" s="78" t="s">
        <v>153</v>
      </c>
      <c r="I483" s="78" t="s">
        <v>46</v>
      </c>
      <c r="J483" s="78" t="str">
        <f>VLOOKUP(I483,'[1]ตัวย่อ(ต่อท้าย)'!$B$2:$C$515,2,FALSE)</f>
        <v xml:space="preserve">กทท. </v>
      </c>
      <c r="K483" s="78" t="s">
        <v>47</v>
      </c>
      <c r="L483" s="172"/>
      <c r="M483" s="2" t="s">
        <v>2950</v>
      </c>
      <c r="N483" s="2" t="s">
        <v>2950</v>
      </c>
      <c r="O483" s="170" t="s">
        <v>2943</v>
      </c>
      <c r="P483" s="173"/>
      <c r="Q483" s="171" t="s">
        <v>2947</v>
      </c>
      <c r="R483" s="78" t="s">
        <v>2948</v>
      </c>
      <c r="S483" s="171"/>
      <c r="T483" s="171"/>
      <c r="U483" s="171"/>
    </row>
    <row r="484" spans="1:21">
      <c r="A484" s="2" t="s">
        <v>157</v>
      </c>
      <c r="B484" s="109" t="s">
        <v>158</v>
      </c>
      <c r="C484" s="85" t="s">
        <v>158</v>
      </c>
      <c r="D484" s="78" t="s">
        <v>27</v>
      </c>
      <c r="E484" s="79">
        <v>2563</v>
      </c>
      <c r="F484" s="78" t="s">
        <v>88</v>
      </c>
      <c r="G484" s="78" t="s">
        <v>85</v>
      </c>
      <c r="H484" s="78" t="s">
        <v>93</v>
      </c>
      <c r="I484" s="78" t="s">
        <v>70</v>
      </c>
      <c r="J484" s="78" t="str">
        <f>VLOOKUP(I484,'[1]ตัวย่อ(ต่อท้าย)'!$B$2:$C$515,2,FALSE)</f>
        <v>สป.กก.</v>
      </c>
      <c r="K484" s="78" t="s">
        <v>47</v>
      </c>
      <c r="L484" s="172"/>
      <c r="M484" s="2" t="s">
        <v>2950</v>
      </c>
      <c r="N484" s="2" t="s">
        <v>2950</v>
      </c>
      <c r="O484" s="170" t="s">
        <v>2943</v>
      </c>
      <c r="P484" s="173"/>
      <c r="Q484" s="171" t="s">
        <v>2947</v>
      </c>
      <c r="R484" s="78" t="s">
        <v>2948</v>
      </c>
      <c r="S484" s="171"/>
      <c r="T484" s="171"/>
      <c r="U484" s="171"/>
    </row>
    <row r="485" spans="1:21">
      <c r="A485" s="2" t="s">
        <v>161</v>
      </c>
      <c r="B485" s="109" t="s">
        <v>162</v>
      </c>
      <c r="C485" s="85" t="s">
        <v>162</v>
      </c>
      <c r="D485" s="78" t="s">
        <v>41</v>
      </c>
      <c r="E485" s="79">
        <v>2563</v>
      </c>
      <c r="F485" s="78" t="s">
        <v>88</v>
      </c>
      <c r="G485" s="78" t="s">
        <v>85</v>
      </c>
      <c r="H485" s="78" t="s">
        <v>164</v>
      </c>
      <c r="I485" s="78" t="s">
        <v>165</v>
      </c>
      <c r="J485" s="78" t="str">
        <f>VLOOKUP(I485,'[1]ตัวย่อ(ต่อท้าย)'!$B$2:$C$515,2,FALSE)</f>
        <v>สป.ทส.</v>
      </c>
      <c r="K485" s="78" t="s">
        <v>166</v>
      </c>
      <c r="L485" s="172"/>
      <c r="M485" s="2" t="s">
        <v>2950</v>
      </c>
      <c r="N485" s="2" t="s">
        <v>2950</v>
      </c>
      <c r="O485" s="170" t="s">
        <v>2943</v>
      </c>
      <c r="P485" s="173"/>
      <c r="Q485" s="171" t="s">
        <v>2947</v>
      </c>
      <c r="R485" s="78" t="s">
        <v>2948</v>
      </c>
      <c r="S485" s="171"/>
      <c r="T485" s="171"/>
      <c r="U485" s="171"/>
    </row>
    <row r="486" spans="1:21">
      <c r="A486" s="2" t="s">
        <v>171</v>
      </c>
      <c r="B486" s="109" t="s">
        <v>172</v>
      </c>
      <c r="C486" s="85" t="s">
        <v>172</v>
      </c>
      <c r="D486" s="78" t="s">
        <v>41</v>
      </c>
      <c r="E486" s="79">
        <v>2563</v>
      </c>
      <c r="F486" s="78" t="s">
        <v>88</v>
      </c>
      <c r="G486" s="78" t="s">
        <v>85</v>
      </c>
      <c r="H486" s="78" t="s">
        <v>93</v>
      </c>
      <c r="I486" s="78" t="s">
        <v>70</v>
      </c>
      <c r="J486" s="78" t="str">
        <f>VLOOKUP(I486,'[1]ตัวย่อ(ต่อท้าย)'!$B$2:$C$515,2,FALSE)</f>
        <v>สป.กก.</v>
      </c>
      <c r="K486" s="78" t="s">
        <v>47</v>
      </c>
      <c r="L486" s="172"/>
      <c r="M486" s="2" t="s">
        <v>2950</v>
      </c>
      <c r="N486" s="2" t="s">
        <v>2950</v>
      </c>
      <c r="O486" s="170" t="s">
        <v>2943</v>
      </c>
      <c r="P486" s="173"/>
      <c r="Q486" s="171" t="s">
        <v>2947</v>
      </c>
      <c r="R486" s="78" t="s">
        <v>2948</v>
      </c>
      <c r="S486" s="171"/>
      <c r="T486" s="171"/>
      <c r="U486" s="171"/>
    </row>
    <row r="487" spans="1:21">
      <c r="A487" s="2" t="s">
        <v>179</v>
      </c>
      <c r="B487" s="109" t="s">
        <v>180</v>
      </c>
      <c r="C487" s="85" t="s">
        <v>180</v>
      </c>
      <c r="D487" s="78" t="s">
        <v>41</v>
      </c>
      <c r="E487" s="79">
        <v>2563</v>
      </c>
      <c r="F487" s="78" t="s">
        <v>182</v>
      </c>
      <c r="G487" s="78" t="s">
        <v>85</v>
      </c>
      <c r="H487" s="78" t="s">
        <v>183</v>
      </c>
      <c r="I487" s="163" t="s">
        <v>2951</v>
      </c>
      <c r="J487" s="78" t="str">
        <f>VLOOKUP(I487,'[1]ตัวย่อ(ต่อท้าย)'!$B$2:$C$515,2,FALSE)</f>
        <v>สศด.</v>
      </c>
      <c r="K487" s="78" t="s">
        <v>185</v>
      </c>
      <c r="L487" s="172"/>
      <c r="M487" s="2" t="s">
        <v>1966</v>
      </c>
      <c r="N487" s="2" t="str">
        <f>VLOOKUP(R487,'[2]FVCT for eMENSCR'!$B$2:$C$6173,2,FALSE)</f>
        <v>v3_050602V02F01</v>
      </c>
      <c r="O487" s="170" t="s">
        <v>2943</v>
      </c>
      <c r="P487" s="173"/>
      <c r="Q487" s="171" t="s">
        <v>2947</v>
      </c>
      <c r="R487" s="78" t="s">
        <v>949</v>
      </c>
      <c r="S487" s="171"/>
      <c r="T487" s="171"/>
      <c r="U487" s="171"/>
    </row>
    <row r="488" spans="1:21">
      <c r="A488" s="2" t="s">
        <v>186</v>
      </c>
      <c r="B488" s="109" t="s">
        <v>187</v>
      </c>
      <c r="C488" s="85" t="s">
        <v>187</v>
      </c>
      <c r="D488" s="78" t="s">
        <v>41</v>
      </c>
      <c r="E488" s="79">
        <v>2563</v>
      </c>
      <c r="F488" s="78" t="s">
        <v>88</v>
      </c>
      <c r="G488" s="78" t="s">
        <v>85</v>
      </c>
      <c r="H488" s="78" t="s">
        <v>45</v>
      </c>
      <c r="I488" s="78" t="s">
        <v>46</v>
      </c>
      <c r="J488" s="78" t="str">
        <f>VLOOKUP(I488,'[1]ตัวย่อ(ต่อท้าย)'!$B$2:$C$515,2,FALSE)</f>
        <v xml:space="preserve">กทท. </v>
      </c>
      <c r="K488" s="78" t="s">
        <v>47</v>
      </c>
      <c r="L488" s="172"/>
      <c r="M488" s="2" t="s">
        <v>1966</v>
      </c>
      <c r="N488" s="2" t="str">
        <f>VLOOKUP(R488,'[2]FVCT for eMENSCR'!$B$2:$C$6173,2,FALSE)</f>
        <v>v3_050602V02F02</v>
      </c>
      <c r="O488" s="170" t="s">
        <v>2943</v>
      </c>
      <c r="P488" s="173"/>
      <c r="Q488" s="171" t="s">
        <v>2947</v>
      </c>
      <c r="R488" s="78" t="s">
        <v>1761</v>
      </c>
      <c r="S488" s="171"/>
      <c r="T488" s="171"/>
      <c r="U488" s="171"/>
    </row>
    <row r="489" spans="1:21">
      <c r="A489" s="2" t="s">
        <v>190</v>
      </c>
      <c r="B489" s="109" t="s">
        <v>191</v>
      </c>
      <c r="C489" s="85" t="s">
        <v>191</v>
      </c>
      <c r="D489" s="78" t="s">
        <v>41</v>
      </c>
      <c r="E489" s="79">
        <v>2563</v>
      </c>
      <c r="F489" s="78" t="s">
        <v>88</v>
      </c>
      <c r="G489" s="78" t="s">
        <v>85</v>
      </c>
      <c r="H489" s="78" t="s">
        <v>193</v>
      </c>
      <c r="I489" s="78" t="s">
        <v>165</v>
      </c>
      <c r="J489" s="78" t="str">
        <f>VLOOKUP(I489,'[1]ตัวย่อ(ต่อท้าย)'!$B$2:$C$515,2,FALSE)</f>
        <v>สป.ทส.</v>
      </c>
      <c r="K489" s="78" t="s">
        <v>166</v>
      </c>
      <c r="L489" s="172"/>
      <c r="M489" s="2" t="s">
        <v>1966</v>
      </c>
      <c r="N489" s="2" t="str">
        <f>VLOOKUP(R489,'[2]FVCT for eMENSCR'!$B$2:$C$6173,2,FALSE)</f>
        <v>v3_050602V02F01</v>
      </c>
      <c r="O489" s="170" t="s">
        <v>2943</v>
      </c>
      <c r="P489" s="173"/>
      <c r="Q489" s="171" t="s">
        <v>2947</v>
      </c>
      <c r="R489" s="78" t="s">
        <v>949</v>
      </c>
      <c r="S489" s="171"/>
      <c r="T489" s="171"/>
      <c r="U489" s="171"/>
    </row>
    <row r="490" spans="1:21">
      <c r="A490" s="2" t="s">
        <v>194</v>
      </c>
      <c r="B490" s="109" t="s">
        <v>195</v>
      </c>
      <c r="C490" s="85" t="s">
        <v>195</v>
      </c>
      <c r="D490" s="78" t="s">
        <v>41</v>
      </c>
      <c r="E490" s="79">
        <v>2563</v>
      </c>
      <c r="F490" s="78" t="s">
        <v>88</v>
      </c>
      <c r="G490" s="78" t="s">
        <v>85</v>
      </c>
      <c r="H490" s="78" t="s">
        <v>193</v>
      </c>
      <c r="I490" s="78" t="s">
        <v>165</v>
      </c>
      <c r="J490" s="78" t="str">
        <f>VLOOKUP(I490,'[1]ตัวย่อ(ต่อท้าย)'!$B$2:$C$515,2,FALSE)</f>
        <v>สป.ทส.</v>
      </c>
      <c r="K490" s="78" t="s">
        <v>166</v>
      </c>
      <c r="L490" s="172"/>
      <c r="M490" s="2" t="s">
        <v>1936</v>
      </c>
      <c r="N490" s="2" t="str">
        <f>VLOOKUP(R490,'[2]FVCT for eMENSCR'!$B$2:$C$6173,2,FALSE)</f>
        <v>v3_050602V01F01</v>
      </c>
      <c r="O490" s="170" t="s">
        <v>2943</v>
      </c>
      <c r="P490" s="173"/>
      <c r="Q490" s="171" t="s">
        <v>2947</v>
      </c>
      <c r="R490" s="78" t="s">
        <v>2042</v>
      </c>
      <c r="S490" s="171"/>
      <c r="T490" s="171"/>
      <c r="U490" s="171"/>
    </row>
    <row r="491" spans="1:21">
      <c r="A491" s="2" t="s">
        <v>197</v>
      </c>
      <c r="B491" s="109" t="s">
        <v>198</v>
      </c>
      <c r="C491" s="85" t="s">
        <v>198</v>
      </c>
      <c r="D491" s="78" t="s">
        <v>41</v>
      </c>
      <c r="E491" s="79">
        <v>2563</v>
      </c>
      <c r="F491" s="78" t="s">
        <v>88</v>
      </c>
      <c r="G491" s="78" t="s">
        <v>85</v>
      </c>
      <c r="H491" s="78" t="s">
        <v>193</v>
      </c>
      <c r="I491" s="78" t="s">
        <v>165</v>
      </c>
      <c r="J491" s="78" t="str">
        <f>VLOOKUP(I491,'[1]ตัวย่อ(ต่อท้าย)'!$B$2:$C$515,2,FALSE)</f>
        <v>สป.ทส.</v>
      </c>
      <c r="K491" s="78" t="s">
        <v>166</v>
      </c>
      <c r="L491" s="172"/>
      <c r="M491" s="2" t="s">
        <v>2950</v>
      </c>
      <c r="N491" s="2" t="s">
        <v>2950</v>
      </c>
      <c r="O491" s="170" t="s">
        <v>2943</v>
      </c>
      <c r="P491" s="173"/>
      <c r="Q491" s="171" t="s">
        <v>2947</v>
      </c>
      <c r="R491" s="78" t="s">
        <v>2948</v>
      </c>
      <c r="S491" s="171"/>
      <c r="T491" s="171"/>
      <c r="U491" s="171"/>
    </row>
    <row r="492" spans="1:21">
      <c r="A492" s="2" t="s">
        <v>200</v>
      </c>
      <c r="B492" s="109" t="s">
        <v>201</v>
      </c>
      <c r="C492" s="85" t="s">
        <v>201</v>
      </c>
      <c r="D492" s="78" t="s">
        <v>41</v>
      </c>
      <c r="E492" s="79">
        <v>2563</v>
      </c>
      <c r="F492" s="78" t="s">
        <v>88</v>
      </c>
      <c r="G492" s="78" t="s">
        <v>85</v>
      </c>
      <c r="H492" s="78" t="s">
        <v>193</v>
      </c>
      <c r="I492" s="78" t="s">
        <v>165</v>
      </c>
      <c r="J492" s="78" t="str">
        <f>VLOOKUP(I492,'[1]ตัวย่อ(ต่อท้าย)'!$B$2:$C$515,2,FALSE)</f>
        <v>สป.ทส.</v>
      </c>
      <c r="K492" s="78" t="s">
        <v>166</v>
      </c>
      <c r="L492" s="172"/>
      <c r="M492" s="2" t="s">
        <v>1966</v>
      </c>
      <c r="N492" s="2" t="str">
        <f>VLOOKUP(R492,'[2]FVCT for eMENSCR'!$B$2:$C$6173,2,FALSE)</f>
        <v>v3_050602V02F01</v>
      </c>
      <c r="O492" s="170" t="s">
        <v>2943</v>
      </c>
      <c r="P492" s="173"/>
      <c r="Q492" s="171" t="s">
        <v>2947</v>
      </c>
      <c r="R492" s="78" t="s">
        <v>949</v>
      </c>
      <c r="S492" s="171"/>
      <c r="T492" s="171"/>
      <c r="U492" s="171"/>
    </row>
    <row r="493" spans="1:21">
      <c r="A493" s="2" t="s">
        <v>203</v>
      </c>
      <c r="B493" s="109" t="s">
        <v>204</v>
      </c>
      <c r="C493" s="85" t="s">
        <v>204</v>
      </c>
      <c r="D493" s="78" t="s">
        <v>41</v>
      </c>
      <c r="E493" s="79">
        <v>2563</v>
      </c>
      <c r="F493" s="78" t="s">
        <v>88</v>
      </c>
      <c r="G493" s="78" t="s">
        <v>85</v>
      </c>
      <c r="H493" s="78" t="s">
        <v>193</v>
      </c>
      <c r="I493" s="78" t="s">
        <v>165</v>
      </c>
      <c r="J493" s="78" t="str">
        <f>VLOOKUP(I493,'[1]ตัวย่อ(ต่อท้าย)'!$B$2:$C$515,2,FALSE)</f>
        <v>สป.ทส.</v>
      </c>
      <c r="K493" s="78" t="s">
        <v>166</v>
      </c>
      <c r="L493" s="172"/>
      <c r="M493" s="2" t="s">
        <v>2950</v>
      </c>
      <c r="N493" s="2" t="s">
        <v>2950</v>
      </c>
      <c r="O493" s="170" t="s">
        <v>2943</v>
      </c>
      <c r="P493" s="173"/>
      <c r="Q493" s="171" t="s">
        <v>2947</v>
      </c>
      <c r="R493" s="78" t="s">
        <v>2948</v>
      </c>
      <c r="S493" s="171"/>
      <c r="T493" s="171"/>
      <c r="U493" s="171"/>
    </row>
    <row r="494" spans="1:21">
      <c r="A494" s="2" t="s">
        <v>207</v>
      </c>
      <c r="B494" s="109" t="s">
        <v>208</v>
      </c>
      <c r="C494" s="85" t="s">
        <v>208</v>
      </c>
      <c r="D494" s="78" t="s">
        <v>41</v>
      </c>
      <c r="E494" s="79">
        <v>2563</v>
      </c>
      <c r="F494" s="78" t="s">
        <v>182</v>
      </c>
      <c r="G494" s="78" t="s">
        <v>85</v>
      </c>
      <c r="H494" s="78" t="s">
        <v>210</v>
      </c>
      <c r="I494" s="78" t="s">
        <v>100</v>
      </c>
      <c r="J494" s="78" t="str">
        <f>VLOOKUP(I494,'[1]ตัวย่อ(ต่อท้าย)'!$B$2:$C$515,2,FALSE)</f>
        <v>ทช.</v>
      </c>
      <c r="K494" s="78" t="s">
        <v>101</v>
      </c>
      <c r="L494" s="172"/>
      <c r="M494" s="2" t="s">
        <v>2950</v>
      </c>
      <c r="N494" s="2" t="s">
        <v>2950</v>
      </c>
      <c r="O494" s="170" t="s">
        <v>2943</v>
      </c>
      <c r="P494" s="173"/>
      <c r="Q494" s="171" t="s">
        <v>2947</v>
      </c>
      <c r="R494" s="78" t="s">
        <v>2948</v>
      </c>
      <c r="S494" s="171"/>
      <c r="T494" s="171"/>
      <c r="U494" s="171"/>
    </row>
    <row r="495" spans="1:21">
      <c r="A495" s="2" t="s">
        <v>211</v>
      </c>
      <c r="B495" s="109" t="s">
        <v>212</v>
      </c>
      <c r="C495" s="85" t="s">
        <v>212</v>
      </c>
      <c r="D495" s="78" t="s">
        <v>41</v>
      </c>
      <c r="E495" s="79">
        <v>2563</v>
      </c>
      <c r="F495" s="78" t="s">
        <v>88</v>
      </c>
      <c r="G495" s="78" t="s">
        <v>85</v>
      </c>
      <c r="H495" s="78" t="s">
        <v>193</v>
      </c>
      <c r="I495" s="78" t="s">
        <v>165</v>
      </c>
      <c r="J495" s="78" t="str">
        <f>VLOOKUP(I495,'[1]ตัวย่อ(ต่อท้าย)'!$B$2:$C$515,2,FALSE)</f>
        <v>สป.ทส.</v>
      </c>
      <c r="K495" s="78" t="s">
        <v>166</v>
      </c>
      <c r="L495" s="172"/>
      <c r="M495" s="2" t="s">
        <v>1936</v>
      </c>
      <c r="N495" s="2" t="str">
        <f>VLOOKUP(R495,'[2]FVCT for eMENSCR'!$B$2:$C$6173,2,FALSE)</f>
        <v>v3_050602V01F02</v>
      </c>
      <c r="O495" s="170" t="s">
        <v>2943</v>
      </c>
      <c r="P495" s="173"/>
      <c r="Q495" s="171" t="s">
        <v>2947</v>
      </c>
      <c r="R495" s="78" t="s">
        <v>1522</v>
      </c>
      <c r="S495" s="171"/>
      <c r="T495" s="171"/>
      <c r="U495" s="171"/>
    </row>
    <row r="496" spans="1:21">
      <c r="A496" s="2" t="s">
        <v>214</v>
      </c>
      <c r="B496" s="109" t="s">
        <v>215</v>
      </c>
      <c r="C496" s="85" t="s">
        <v>215</v>
      </c>
      <c r="D496" s="78" t="s">
        <v>41</v>
      </c>
      <c r="E496" s="79">
        <v>2563</v>
      </c>
      <c r="F496" s="78" t="s">
        <v>88</v>
      </c>
      <c r="G496" s="78" t="s">
        <v>85</v>
      </c>
      <c r="H496" s="78" t="s">
        <v>193</v>
      </c>
      <c r="I496" s="78" t="s">
        <v>165</v>
      </c>
      <c r="J496" s="78" t="str">
        <f>VLOOKUP(I496,'[1]ตัวย่อ(ต่อท้าย)'!$B$2:$C$515,2,FALSE)</f>
        <v>สป.ทส.</v>
      </c>
      <c r="K496" s="78" t="s">
        <v>166</v>
      </c>
      <c r="L496" s="172"/>
      <c r="M496" s="2" t="s">
        <v>1936</v>
      </c>
      <c r="N496" s="2" t="str">
        <f>VLOOKUP(R496,'[2]FVCT for eMENSCR'!$B$2:$C$6173,2,FALSE)</f>
        <v>v3_050602V01F02</v>
      </c>
      <c r="O496" s="170" t="s">
        <v>2943</v>
      </c>
      <c r="P496" s="173"/>
      <c r="Q496" s="171" t="s">
        <v>2947</v>
      </c>
      <c r="R496" s="78" t="s">
        <v>1522</v>
      </c>
      <c r="S496" s="171"/>
      <c r="T496" s="171"/>
      <c r="U496" s="171"/>
    </row>
    <row r="497" spans="1:21">
      <c r="A497" s="2" t="s">
        <v>217</v>
      </c>
      <c r="B497" s="109" t="s">
        <v>218</v>
      </c>
      <c r="C497" s="85" t="s">
        <v>218</v>
      </c>
      <c r="D497" s="78" t="s">
        <v>41</v>
      </c>
      <c r="E497" s="79">
        <v>2563</v>
      </c>
      <c r="F497" s="78" t="s">
        <v>88</v>
      </c>
      <c r="G497" s="78" t="s">
        <v>85</v>
      </c>
      <c r="H497" s="78" t="s">
        <v>193</v>
      </c>
      <c r="I497" s="78" t="s">
        <v>165</v>
      </c>
      <c r="J497" s="78" t="str">
        <f>VLOOKUP(I497,'[1]ตัวย่อ(ต่อท้าย)'!$B$2:$C$515,2,FALSE)</f>
        <v>สป.ทส.</v>
      </c>
      <c r="K497" s="78" t="s">
        <v>166</v>
      </c>
      <c r="L497" s="172"/>
      <c r="M497" s="2" t="s">
        <v>1966</v>
      </c>
      <c r="N497" s="2" t="str">
        <f>VLOOKUP(R497,'[2]FVCT for eMENSCR'!$B$2:$C$6173,2,FALSE)</f>
        <v>v3_050602V02F01</v>
      </c>
      <c r="O497" s="170" t="s">
        <v>2943</v>
      </c>
      <c r="P497" s="173"/>
      <c r="Q497" s="171" t="s">
        <v>2947</v>
      </c>
      <c r="R497" s="78" t="s">
        <v>949</v>
      </c>
      <c r="S497" s="171"/>
      <c r="T497" s="171"/>
      <c r="U497" s="171"/>
    </row>
    <row r="498" spans="1:21">
      <c r="A498" s="2" t="s">
        <v>221</v>
      </c>
      <c r="B498" s="109" t="s">
        <v>222</v>
      </c>
      <c r="C498" s="85" t="s">
        <v>222</v>
      </c>
      <c r="D498" s="78" t="s">
        <v>41</v>
      </c>
      <c r="E498" s="79">
        <v>2563</v>
      </c>
      <c r="F498" s="78" t="s">
        <v>88</v>
      </c>
      <c r="G498" s="78" t="s">
        <v>85</v>
      </c>
      <c r="H498" s="78" t="s">
        <v>224</v>
      </c>
      <c r="I498" s="78" t="s">
        <v>70</v>
      </c>
      <c r="J498" s="78" t="str">
        <f>VLOOKUP(I498,'[1]ตัวย่อ(ต่อท้าย)'!$B$2:$C$515,2,FALSE)</f>
        <v>สป.กก.</v>
      </c>
      <c r="K498" s="78" t="s">
        <v>47</v>
      </c>
      <c r="L498" s="172"/>
      <c r="M498" s="2" t="s">
        <v>1936</v>
      </c>
      <c r="N498" s="2" t="str">
        <f>VLOOKUP(R498,'[2]FVCT for eMENSCR'!$B$2:$C$6173,2,FALSE)</f>
        <v>v3_050602V01F01</v>
      </c>
      <c r="O498" s="170" t="s">
        <v>2943</v>
      </c>
      <c r="P498" s="173"/>
      <c r="Q498" s="171" t="s">
        <v>2947</v>
      </c>
      <c r="R498" s="78" t="s">
        <v>905</v>
      </c>
      <c r="S498" s="171"/>
      <c r="T498" s="171"/>
      <c r="U498" s="171"/>
    </row>
    <row r="499" spans="1:21">
      <c r="A499" s="2" t="s">
        <v>226</v>
      </c>
      <c r="B499" s="109" t="s">
        <v>227</v>
      </c>
      <c r="C499" s="85" t="s">
        <v>227</v>
      </c>
      <c r="D499" s="78" t="s">
        <v>41</v>
      </c>
      <c r="E499" s="79">
        <v>2563</v>
      </c>
      <c r="F499" s="78" t="s">
        <v>126</v>
      </c>
      <c r="G499" s="78" t="s">
        <v>85</v>
      </c>
      <c r="H499" s="78" t="s">
        <v>229</v>
      </c>
      <c r="I499" s="78" t="s">
        <v>100</v>
      </c>
      <c r="J499" s="78" t="str">
        <f>VLOOKUP(I499,'[1]ตัวย่อ(ต่อท้าย)'!$B$2:$C$515,2,FALSE)</f>
        <v>ทช.</v>
      </c>
      <c r="K499" s="78" t="s">
        <v>101</v>
      </c>
      <c r="L499" s="172"/>
      <c r="M499" s="2" t="s">
        <v>2950</v>
      </c>
      <c r="N499" s="2" t="s">
        <v>2950</v>
      </c>
      <c r="O499" s="170" t="s">
        <v>2943</v>
      </c>
      <c r="P499" s="173"/>
      <c r="Q499" s="171" t="s">
        <v>2947</v>
      </c>
      <c r="R499" s="78" t="s">
        <v>2948</v>
      </c>
      <c r="S499" s="171"/>
      <c r="T499" s="171"/>
      <c r="U499" s="171"/>
    </row>
    <row r="500" spans="1:21">
      <c r="A500" s="2" t="s">
        <v>230</v>
      </c>
      <c r="B500" s="109" t="s">
        <v>231</v>
      </c>
      <c r="C500" s="85" t="s">
        <v>231</v>
      </c>
      <c r="D500" s="78" t="s">
        <v>41</v>
      </c>
      <c r="E500" s="79">
        <v>2563</v>
      </c>
      <c r="F500" s="78" t="s">
        <v>88</v>
      </c>
      <c r="G500" s="78" t="s">
        <v>85</v>
      </c>
      <c r="H500" s="78" t="s">
        <v>193</v>
      </c>
      <c r="I500" s="78" t="s">
        <v>165</v>
      </c>
      <c r="J500" s="78" t="str">
        <f>VLOOKUP(I500,'[1]ตัวย่อ(ต่อท้าย)'!$B$2:$C$515,2,FALSE)</f>
        <v>สป.ทส.</v>
      </c>
      <c r="K500" s="78" t="s">
        <v>166</v>
      </c>
      <c r="L500" s="172"/>
      <c r="M500" s="2" t="s">
        <v>1966</v>
      </c>
      <c r="N500" s="2" t="str">
        <f>VLOOKUP(R500,'[2]FVCT for eMENSCR'!$B$2:$C$6173,2,FALSE)</f>
        <v>v3_050602V02F02</v>
      </c>
      <c r="O500" s="170" t="s">
        <v>2943</v>
      </c>
      <c r="P500" s="173"/>
      <c r="Q500" s="171" t="s">
        <v>2947</v>
      </c>
      <c r="R500" s="78" t="s">
        <v>1761</v>
      </c>
      <c r="S500" s="171"/>
      <c r="T500" s="171"/>
      <c r="U500" s="171"/>
    </row>
    <row r="501" spans="1:21">
      <c r="A501" s="2" t="s">
        <v>234</v>
      </c>
      <c r="B501" s="109" t="s">
        <v>235</v>
      </c>
      <c r="C501" s="85" t="s">
        <v>235</v>
      </c>
      <c r="D501" s="78" t="s">
        <v>41</v>
      </c>
      <c r="E501" s="79">
        <v>2563</v>
      </c>
      <c r="F501" s="78" t="s">
        <v>126</v>
      </c>
      <c r="G501" s="78" t="s">
        <v>85</v>
      </c>
      <c r="H501" s="78" t="s">
        <v>237</v>
      </c>
      <c r="I501" s="78" t="s">
        <v>238</v>
      </c>
      <c r="J501" s="78" t="str">
        <f>VLOOKUP(I501,'[1]ตัวย่อ(ต่อท้าย)'!$B$2:$C$515,2,FALSE)</f>
        <v>ทล.</v>
      </c>
      <c r="K501" s="78" t="s">
        <v>101</v>
      </c>
      <c r="L501" s="172"/>
      <c r="M501" s="2" t="s">
        <v>1936</v>
      </c>
      <c r="N501" s="2" t="str">
        <f>VLOOKUP(R501,'[2]FVCT for eMENSCR'!$B$2:$C$6173,2,FALSE)</f>
        <v>v3_050602V01F02</v>
      </c>
      <c r="O501" s="170" t="s">
        <v>2943</v>
      </c>
      <c r="P501" s="173"/>
      <c r="Q501" s="171" t="s">
        <v>2947</v>
      </c>
      <c r="R501" s="78" t="s">
        <v>1522</v>
      </c>
      <c r="S501" s="171"/>
      <c r="T501" s="171"/>
      <c r="U501" s="171"/>
    </row>
    <row r="502" spans="1:21">
      <c r="A502" s="2" t="s">
        <v>239</v>
      </c>
      <c r="B502" s="109" t="s">
        <v>240</v>
      </c>
      <c r="C502" s="85" t="s">
        <v>240</v>
      </c>
      <c r="D502" s="78" t="s">
        <v>41</v>
      </c>
      <c r="E502" s="110">
        <v>2563</v>
      </c>
      <c r="F502" s="111" t="s">
        <v>88</v>
      </c>
      <c r="G502" s="111" t="s">
        <v>85</v>
      </c>
      <c r="H502" s="111" t="s">
        <v>193</v>
      </c>
      <c r="I502" s="111" t="s">
        <v>165</v>
      </c>
      <c r="J502" s="78" t="str">
        <f>VLOOKUP(I502,'[1]ตัวย่อ(ต่อท้าย)'!$B$2:$C$515,2,FALSE)</f>
        <v>สป.ทส.</v>
      </c>
      <c r="K502" s="78" t="s">
        <v>166</v>
      </c>
      <c r="L502" s="172"/>
      <c r="M502" s="2" t="s">
        <v>2950</v>
      </c>
      <c r="N502" s="2" t="s">
        <v>2950</v>
      </c>
      <c r="O502" s="170" t="s">
        <v>2943</v>
      </c>
      <c r="P502" s="173"/>
      <c r="Q502" s="171" t="s">
        <v>2947</v>
      </c>
      <c r="R502" s="78" t="s">
        <v>2948</v>
      </c>
      <c r="S502" s="171"/>
      <c r="T502" s="171"/>
      <c r="U502" s="171"/>
    </row>
    <row r="503" spans="1:21">
      <c r="A503" s="2" t="s">
        <v>243</v>
      </c>
      <c r="B503" s="109" t="s">
        <v>244</v>
      </c>
      <c r="C503" s="85" t="s">
        <v>244</v>
      </c>
      <c r="D503" s="78" t="s">
        <v>41</v>
      </c>
      <c r="E503" s="110">
        <v>2563</v>
      </c>
      <c r="F503" s="111" t="s">
        <v>88</v>
      </c>
      <c r="G503" s="111" t="s">
        <v>85</v>
      </c>
      <c r="H503" s="111" t="s">
        <v>246</v>
      </c>
      <c r="I503" s="111" t="s">
        <v>61</v>
      </c>
      <c r="J503" s="78" t="str">
        <f>VLOOKUP(I503,'[1]ตัวย่อ(ต่อท้าย)'!$B$2:$C$515,2,FALSE)</f>
        <v>ยผ.</v>
      </c>
      <c r="K503" s="78" t="s">
        <v>62</v>
      </c>
      <c r="L503" s="172"/>
      <c r="M503" s="2" t="s">
        <v>2950</v>
      </c>
      <c r="N503" s="2" t="s">
        <v>2950</v>
      </c>
      <c r="O503" s="170" t="s">
        <v>2943</v>
      </c>
      <c r="P503" s="173"/>
      <c r="Q503" s="171" t="s">
        <v>2947</v>
      </c>
      <c r="R503" s="78" t="s">
        <v>2948</v>
      </c>
      <c r="S503" s="171"/>
      <c r="T503" s="171"/>
      <c r="U503" s="171"/>
    </row>
    <row r="504" spans="1:21">
      <c r="A504" s="2" t="s">
        <v>248</v>
      </c>
      <c r="B504" s="109" t="s">
        <v>249</v>
      </c>
      <c r="C504" s="85" t="s">
        <v>249</v>
      </c>
      <c r="D504" s="78" t="s">
        <v>41</v>
      </c>
      <c r="E504" s="110">
        <v>2563</v>
      </c>
      <c r="F504" s="111" t="s">
        <v>182</v>
      </c>
      <c r="G504" s="111" t="s">
        <v>85</v>
      </c>
      <c r="H504" s="111" t="s">
        <v>251</v>
      </c>
      <c r="I504" s="111" t="s">
        <v>100</v>
      </c>
      <c r="J504" s="78" t="str">
        <f>VLOOKUP(I504,'[1]ตัวย่อ(ต่อท้าย)'!$B$2:$C$515,2,FALSE)</f>
        <v>ทช.</v>
      </c>
      <c r="K504" s="78" t="s">
        <v>101</v>
      </c>
      <c r="L504" s="172"/>
      <c r="M504" s="2" t="s">
        <v>1936</v>
      </c>
      <c r="N504" s="2" t="str">
        <f>VLOOKUP(R504,'[2]FVCT for eMENSCR'!$B$2:$C$6173,2,FALSE)</f>
        <v>v3_050602V01F02</v>
      </c>
      <c r="O504" s="170" t="s">
        <v>2943</v>
      </c>
      <c r="P504" s="173"/>
      <c r="Q504" s="171" t="s">
        <v>2947</v>
      </c>
      <c r="R504" s="78" t="s">
        <v>1522</v>
      </c>
      <c r="S504" s="171"/>
      <c r="T504" s="171"/>
      <c r="U504" s="171"/>
    </row>
    <row r="505" spans="1:21">
      <c r="A505" s="2" t="s">
        <v>253</v>
      </c>
      <c r="B505" s="109" t="s">
        <v>254</v>
      </c>
      <c r="C505" s="85" t="s">
        <v>254</v>
      </c>
      <c r="D505" s="78" t="s">
        <v>27</v>
      </c>
      <c r="E505" s="110">
        <v>2563</v>
      </c>
      <c r="F505" s="111" t="s">
        <v>88</v>
      </c>
      <c r="G505" s="111" t="s">
        <v>85</v>
      </c>
      <c r="H505" s="111" t="s">
        <v>256</v>
      </c>
      <c r="I505" s="111" t="s">
        <v>100</v>
      </c>
      <c r="J505" s="78" t="str">
        <f>VLOOKUP(I505,'[1]ตัวย่อ(ต่อท้าย)'!$B$2:$C$515,2,FALSE)</f>
        <v>ทช.</v>
      </c>
      <c r="K505" s="78" t="s">
        <v>101</v>
      </c>
      <c r="L505" s="172"/>
      <c r="M505" s="2" t="s">
        <v>2950</v>
      </c>
      <c r="N505" s="2" t="s">
        <v>2950</v>
      </c>
      <c r="O505" s="170" t="s">
        <v>2943</v>
      </c>
      <c r="P505" s="173"/>
      <c r="Q505" s="171" t="s">
        <v>2947</v>
      </c>
      <c r="R505" s="78" t="s">
        <v>2948</v>
      </c>
      <c r="S505" s="171"/>
      <c r="T505" s="171"/>
      <c r="U505" s="171"/>
    </row>
    <row r="506" spans="1:21">
      <c r="A506" s="2" t="s">
        <v>258</v>
      </c>
      <c r="B506" s="109" t="s">
        <v>259</v>
      </c>
      <c r="C506" s="85" t="s">
        <v>259</v>
      </c>
      <c r="D506" s="78" t="s">
        <v>41</v>
      </c>
      <c r="E506" s="110">
        <v>2563</v>
      </c>
      <c r="F506" s="111" t="s">
        <v>131</v>
      </c>
      <c r="G506" s="111" t="s">
        <v>85</v>
      </c>
      <c r="H506" s="111" t="s">
        <v>261</v>
      </c>
      <c r="I506" s="111" t="s">
        <v>262</v>
      </c>
      <c r="J506" s="78" t="str">
        <f>VLOOKUP(I506,'[1]ตัวย่อ(ต่อท้าย)'!$B$2:$C$515,2,FALSE)</f>
        <v>กปส.</v>
      </c>
      <c r="K506" s="78" t="s">
        <v>263</v>
      </c>
      <c r="L506" s="172"/>
      <c r="M506" s="2" t="s">
        <v>2950</v>
      </c>
      <c r="N506" s="2" t="s">
        <v>2950</v>
      </c>
      <c r="O506" s="170" t="s">
        <v>2943</v>
      </c>
      <c r="P506" s="173"/>
      <c r="Q506" s="171" t="s">
        <v>2947</v>
      </c>
      <c r="R506" s="78" t="s">
        <v>2948</v>
      </c>
      <c r="S506" s="171"/>
      <c r="T506" s="171"/>
      <c r="U506" s="171"/>
    </row>
    <row r="507" spans="1:21">
      <c r="A507" s="2" t="s">
        <v>265</v>
      </c>
      <c r="B507" s="109" t="s">
        <v>266</v>
      </c>
      <c r="C507" s="85" t="s">
        <v>266</v>
      </c>
      <c r="D507" s="78" t="s">
        <v>41</v>
      </c>
      <c r="E507" s="110">
        <v>2563</v>
      </c>
      <c r="F507" s="111" t="s">
        <v>88</v>
      </c>
      <c r="G507" s="111" t="s">
        <v>85</v>
      </c>
      <c r="H507" s="111" t="s">
        <v>269</v>
      </c>
      <c r="I507" s="111" t="s">
        <v>238</v>
      </c>
      <c r="J507" s="78" t="str">
        <f>VLOOKUP(I507,'[1]ตัวย่อ(ต่อท้าย)'!$B$2:$C$515,2,FALSE)</f>
        <v>ทล.</v>
      </c>
      <c r="K507" s="78" t="s">
        <v>101</v>
      </c>
      <c r="L507" s="172"/>
      <c r="M507" s="2" t="s">
        <v>2950</v>
      </c>
      <c r="N507" s="2" t="s">
        <v>2950</v>
      </c>
      <c r="O507" s="170" t="s">
        <v>2943</v>
      </c>
      <c r="P507" s="173"/>
      <c r="Q507" s="171" t="s">
        <v>2947</v>
      </c>
      <c r="R507" s="78" t="s">
        <v>2948</v>
      </c>
      <c r="S507" s="171"/>
      <c r="T507" s="171"/>
      <c r="U507" s="171"/>
    </row>
    <row r="508" spans="1:21">
      <c r="A508" s="2" t="s">
        <v>270</v>
      </c>
      <c r="B508" s="109" t="s">
        <v>271</v>
      </c>
      <c r="C508" s="85" t="s">
        <v>271</v>
      </c>
      <c r="D508" s="78" t="s">
        <v>41</v>
      </c>
      <c r="E508" s="110">
        <v>2563</v>
      </c>
      <c r="F508" s="111" t="s">
        <v>88</v>
      </c>
      <c r="G508" s="111" t="s">
        <v>85</v>
      </c>
      <c r="H508" s="111" t="s">
        <v>99</v>
      </c>
      <c r="I508" s="111" t="s">
        <v>100</v>
      </c>
      <c r="J508" s="78" t="str">
        <f>VLOOKUP(I508,'[1]ตัวย่อ(ต่อท้าย)'!$B$2:$C$515,2,FALSE)</f>
        <v>ทช.</v>
      </c>
      <c r="K508" s="78" t="s">
        <v>101</v>
      </c>
      <c r="L508" s="172"/>
      <c r="M508" s="2" t="s">
        <v>2950</v>
      </c>
      <c r="N508" s="2" t="s">
        <v>2950</v>
      </c>
      <c r="O508" s="170" t="s">
        <v>2943</v>
      </c>
      <c r="P508" s="173"/>
      <c r="Q508" s="171" t="s">
        <v>2947</v>
      </c>
      <c r="R508" s="78" t="s">
        <v>2948</v>
      </c>
      <c r="S508" s="171"/>
      <c r="T508" s="171"/>
      <c r="U508" s="171"/>
    </row>
    <row r="509" spans="1:21">
      <c r="A509" s="2" t="s">
        <v>274</v>
      </c>
      <c r="B509" s="109" t="s">
        <v>275</v>
      </c>
      <c r="C509" s="85" t="s">
        <v>275</v>
      </c>
      <c r="D509" s="78" t="s">
        <v>41</v>
      </c>
      <c r="E509" s="110">
        <v>2563</v>
      </c>
      <c r="F509" s="111" t="s">
        <v>88</v>
      </c>
      <c r="G509" s="111" t="s">
        <v>85</v>
      </c>
      <c r="H509" s="111" t="s">
        <v>99</v>
      </c>
      <c r="I509" s="111" t="s">
        <v>100</v>
      </c>
      <c r="J509" s="78" t="str">
        <f>VLOOKUP(I509,'[1]ตัวย่อ(ต่อท้าย)'!$B$2:$C$515,2,FALSE)</f>
        <v>ทช.</v>
      </c>
      <c r="K509" s="78" t="s">
        <v>101</v>
      </c>
      <c r="L509" s="172"/>
      <c r="M509" s="2" t="s">
        <v>2950</v>
      </c>
      <c r="N509" s="2" t="s">
        <v>2950</v>
      </c>
      <c r="O509" s="170" t="s">
        <v>2943</v>
      </c>
      <c r="P509" s="173"/>
      <c r="Q509" s="171" t="s">
        <v>2947</v>
      </c>
      <c r="R509" s="78" t="s">
        <v>2948</v>
      </c>
      <c r="S509" s="171"/>
      <c r="T509" s="171"/>
      <c r="U509" s="171"/>
    </row>
    <row r="510" spans="1:21">
      <c r="A510" s="2" t="s">
        <v>279</v>
      </c>
      <c r="B510" s="109" t="s">
        <v>280</v>
      </c>
      <c r="C510" s="85" t="s">
        <v>280</v>
      </c>
      <c r="D510" s="78" t="s">
        <v>41</v>
      </c>
      <c r="E510" s="110">
        <v>2563</v>
      </c>
      <c r="F510" s="111" t="s">
        <v>88</v>
      </c>
      <c r="G510" s="111" t="s">
        <v>85</v>
      </c>
      <c r="H510" s="111" t="s">
        <v>282</v>
      </c>
      <c r="I510" s="111" t="s">
        <v>238</v>
      </c>
      <c r="J510" s="78" t="str">
        <f>VLOOKUP(I510,'[1]ตัวย่อ(ต่อท้าย)'!$B$2:$C$515,2,FALSE)</f>
        <v>ทล.</v>
      </c>
      <c r="K510" s="78" t="s">
        <v>101</v>
      </c>
      <c r="L510" s="172"/>
      <c r="M510" s="2" t="s">
        <v>2950</v>
      </c>
      <c r="N510" s="2" t="s">
        <v>2950</v>
      </c>
      <c r="O510" s="170" t="s">
        <v>2943</v>
      </c>
      <c r="P510" s="173"/>
      <c r="Q510" s="171" t="s">
        <v>2947</v>
      </c>
      <c r="R510" s="78" t="s">
        <v>2948</v>
      </c>
      <c r="S510" s="171"/>
      <c r="T510" s="171"/>
      <c r="U510" s="171"/>
    </row>
    <row r="511" spans="1:21">
      <c r="A511" s="2" t="s">
        <v>284</v>
      </c>
      <c r="B511" s="109" t="s">
        <v>285</v>
      </c>
      <c r="C511" s="85" t="s">
        <v>285</v>
      </c>
      <c r="D511" s="78" t="s">
        <v>27</v>
      </c>
      <c r="E511" s="110">
        <v>2563</v>
      </c>
      <c r="F511" s="111" t="s">
        <v>88</v>
      </c>
      <c r="G511" s="111" t="s">
        <v>85</v>
      </c>
      <c r="H511" s="111" t="s">
        <v>287</v>
      </c>
      <c r="I511" s="111" t="s">
        <v>61</v>
      </c>
      <c r="J511" s="78" t="str">
        <f>VLOOKUP(I511,'[1]ตัวย่อ(ต่อท้าย)'!$B$2:$C$515,2,FALSE)</f>
        <v>ยผ.</v>
      </c>
      <c r="K511" s="78" t="s">
        <v>62</v>
      </c>
      <c r="L511" s="172"/>
      <c r="M511" s="2" t="s">
        <v>2950</v>
      </c>
      <c r="N511" s="2" t="s">
        <v>2950</v>
      </c>
      <c r="O511" s="170" t="s">
        <v>2943</v>
      </c>
      <c r="P511" s="173"/>
      <c r="Q511" s="171" t="s">
        <v>2947</v>
      </c>
      <c r="R511" s="78" t="s">
        <v>2948</v>
      </c>
      <c r="S511" s="171"/>
      <c r="T511" s="171"/>
      <c r="U511" s="171"/>
    </row>
    <row r="512" spans="1:21">
      <c r="A512" s="2" t="s">
        <v>289</v>
      </c>
      <c r="B512" s="109" t="s">
        <v>290</v>
      </c>
      <c r="C512" s="85" t="s">
        <v>290</v>
      </c>
      <c r="D512" s="78" t="s">
        <v>41</v>
      </c>
      <c r="E512" s="110">
        <v>2563</v>
      </c>
      <c r="F512" s="111" t="s">
        <v>88</v>
      </c>
      <c r="G512" s="111" t="s">
        <v>85</v>
      </c>
      <c r="H512" s="111"/>
      <c r="I512" s="111" t="s">
        <v>2968</v>
      </c>
      <c r="J512" s="78" t="str">
        <f>VLOOKUP(I512,'[1]ตัวย่อ(ต่อท้าย)'!$B$2:$C$515,2,FALSE)</f>
        <v>นครพนม</v>
      </c>
      <c r="K512" s="78" t="s">
        <v>293</v>
      </c>
      <c r="L512" s="172"/>
      <c r="M512" s="2" t="s">
        <v>2950</v>
      </c>
      <c r="N512" s="2" t="s">
        <v>2950</v>
      </c>
      <c r="O512" s="170" t="s">
        <v>2943</v>
      </c>
      <c r="P512" s="173"/>
      <c r="Q512" s="171" t="s">
        <v>2947</v>
      </c>
      <c r="R512" s="78" t="s">
        <v>2948</v>
      </c>
      <c r="S512" s="171"/>
      <c r="T512" s="171"/>
      <c r="U512" s="171"/>
    </row>
    <row r="513" spans="1:21">
      <c r="A513" s="2" t="s">
        <v>295</v>
      </c>
      <c r="B513" s="109" t="s">
        <v>296</v>
      </c>
      <c r="C513" s="85" t="s">
        <v>296</v>
      </c>
      <c r="D513" s="78" t="s">
        <v>41</v>
      </c>
      <c r="E513" s="110">
        <v>2563</v>
      </c>
      <c r="F513" s="111" t="s">
        <v>88</v>
      </c>
      <c r="G513" s="111" t="s">
        <v>298</v>
      </c>
      <c r="H513" s="111" t="s">
        <v>299</v>
      </c>
      <c r="I513" s="111" t="s">
        <v>238</v>
      </c>
      <c r="J513" s="78" t="str">
        <f>VLOOKUP(I513,'[1]ตัวย่อ(ต่อท้าย)'!$B$2:$C$515,2,FALSE)</f>
        <v>ทล.</v>
      </c>
      <c r="K513" s="78" t="s">
        <v>101</v>
      </c>
      <c r="L513" s="172"/>
      <c r="M513" s="2" t="s">
        <v>2950</v>
      </c>
      <c r="N513" s="2" t="s">
        <v>2950</v>
      </c>
      <c r="O513" s="170" t="s">
        <v>2943</v>
      </c>
      <c r="P513" s="173"/>
      <c r="Q513" s="171" t="s">
        <v>2947</v>
      </c>
      <c r="R513" s="78" t="s">
        <v>2948</v>
      </c>
      <c r="S513" s="171"/>
      <c r="T513" s="171"/>
      <c r="U513" s="171"/>
    </row>
    <row r="514" spans="1:21">
      <c r="A514" s="2" t="s">
        <v>300</v>
      </c>
      <c r="B514" s="109" t="s">
        <v>301</v>
      </c>
      <c r="C514" s="85" t="s">
        <v>301</v>
      </c>
      <c r="D514" s="78" t="s">
        <v>41</v>
      </c>
      <c r="E514" s="79">
        <v>2563</v>
      </c>
      <c r="F514" s="78" t="s">
        <v>88</v>
      </c>
      <c r="G514" s="78" t="s">
        <v>298</v>
      </c>
      <c r="H514" s="78" t="s">
        <v>299</v>
      </c>
      <c r="I514" s="78" t="s">
        <v>238</v>
      </c>
      <c r="J514" s="78" t="str">
        <f>VLOOKUP(I514,'[1]ตัวย่อ(ต่อท้าย)'!$B$2:$C$515,2,FALSE)</f>
        <v>ทล.</v>
      </c>
      <c r="K514" s="78" t="s">
        <v>101</v>
      </c>
      <c r="L514" s="172"/>
      <c r="M514" s="2" t="s">
        <v>2950</v>
      </c>
      <c r="N514" s="2" t="s">
        <v>2950</v>
      </c>
      <c r="O514" s="170" t="s">
        <v>2943</v>
      </c>
      <c r="P514" s="173"/>
      <c r="Q514" s="171" t="s">
        <v>2947</v>
      </c>
      <c r="R514" s="78" t="s">
        <v>2948</v>
      </c>
      <c r="S514" s="171"/>
      <c r="T514" s="171"/>
      <c r="U514" s="171"/>
    </row>
    <row r="515" spans="1:21">
      <c r="A515" s="2" t="s">
        <v>304</v>
      </c>
      <c r="B515" s="109" t="s">
        <v>259</v>
      </c>
      <c r="C515" s="85" t="s">
        <v>259</v>
      </c>
      <c r="D515" s="78" t="s">
        <v>41</v>
      </c>
      <c r="E515" s="79">
        <v>2563</v>
      </c>
      <c r="F515" s="78" t="s">
        <v>182</v>
      </c>
      <c r="G515" s="78" t="s">
        <v>85</v>
      </c>
      <c r="H515" s="78"/>
      <c r="I515" s="78" t="s">
        <v>2969</v>
      </c>
      <c r="J515" s="78" t="str">
        <f>VLOOKUP(I515,'[1]ตัวย่อ(ต่อท้าย)'!$B$2:$C$515,2,FALSE)</f>
        <v>พระนครศรีอยุธยา</v>
      </c>
      <c r="K515" s="78" t="s">
        <v>293</v>
      </c>
      <c r="L515" s="172"/>
      <c r="M515" s="2" t="s">
        <v>2950</v>
      </c>
      <c r="N515" s="2" t="s">
        <v>2950</v>
      </c>
      <c r="O515" s="170" t="s">
        <v>2943</v>
      </c>
      <c r="P515" s="173"/>
      <c r="Q515" s="171" t="s">
        <v>2947</v>
      </c>
      <c r="R515" s="78" t="s">
        <v>2948</v>
      </c>
      <c r="S515" s="171"/>
      <c r="T515" s="171"/>
      <c r="U515" s="171"/>
    </row>
    <row r="516" spans="1:21">
      <c r="A516" s="2" t="s">
        <v>308</v>
      </c>
      <c r="B516" s="109" t="s">
        <v>309</v>
      </c>
      <c r="C516" s="85" t="s">
        <v>309</v>
      </c>
      <c r="D516" s="78" t="s">
        <v>41</v>
      </c>
      <c r="E516" s="79">
        <v>2563</v>
      </c>
      <c r="F516" s="78" t="s">
        <v>182</v>
      </c>
      <c r="G516" s="78" t="s">
        <v>85</v>
      </c>
      <c r="H516" s="78" t="s">
        <v>311</v>
      </c>
      <c r="I516" s="78" t="s">
        <v>100</v>
      </c>
      <c r="J516" s="78" t="str">
        <f>VLOOKUP(I516,'[1]ตัวย่อ(ต่อท้าย)'!$B$2:$C$515,2,FALSE)</f>
        <v>ทช.</v>
      </c>
      <c r="K516" s="78" t="s">
        <v>101</v>
      </c>
      <c r="L516" s="172"/>
      <c r="M516" s="2" t="s">
        <v>2950</v>
      </c>
      <c r="N516" s="2" t="s">
        <v>2950</v>
      </c>
      <c r="O516" s="170" t="s">
        <v>2943</v>
      </c>
      <c r="P516" s="173"/>
      <c r="Q516" s="171" t="s">
        <v>2947</v>
      </c>
      <c r="R516" s="78" t="s">
        <v>2948</v>
      </c>
      <c r="S516" s="171"/>
      <c r="T516" s="171"/>
      <c r="U516" s="171"/>
    </row>
    <row r="517" spans="1:21">
      <c r="A517" s="2" t="s">
        <v>313</v>
      </c>
      <c r="B517" s="109" t="s">
        <v>314</v>
      </c>
      <c r="C517" s="85" t="s">
        <v>314</v>
      </c>
      <c r="D517" s="78" t="s">
        <v>41</v>
      </c>
      <c r="E517" s="79">
        <v>2563</v>
      </c>
      <c r="F517" s="78" t="s">
        <v>126</v>
      </c>
      <c r="G517" s="78" t="s">
        <v>316</v>
      </c>
      <c r="H517" s="78" t="s">
        <v>317</v>
      </c>
      <c r="I517" s="78" t="s">
        <v>61</v>
      </c>
      <c r="J517" s="78" t="str">
        <f>VLOOKUP(I517,'[1]ตัวย่อ(ต่อท้าย)'!$B$2:$C$515,2,FALSE)</f>
        <v>ยผ.</v>
      </c>
      <c r="K517" s="78" t="s">
        <v>62</v>
      </c>
      <c r="L517" s="172"/>
      <c r="M517" s="2" t="s">
        <v>1936</v>
      </c>
      <c r="N517" s="2" t="str">
        <f>VLOOKUP(R517,'[2]FVCT for eMENSCR'!$B$2:$C$6173,2,FALSE)</f>
        <v>v3_050602V01F01</v>
      </c>
      <c r="O517" s="170" t="s">
        <v>2943</v>
      </c>
      <c r="P517" s="173"/>
      <c r="Q517" s="171" t="s">
        <v>2947</v>
      </c>
      <c r="R517" s="78" t="s">
        <v>905</v>
      </c>
      <c r="S517" s="171"/>
      <c r="T517" s="171"/>
      <c r="U517" s="171"/>
    </row>
    <row r="518" spans="1:21">
      <c r="A518" s="2" t="s">
        <v>319</v>
      </c>
      <c r="B518" s="109" t="s">
        <v>320</v>
      </c>
      <c r="C518" s="85" t="s">
        <v>320</v>
      </c>
      <c r="D518" s="78" t="s">
        <v>27</v>
      </c>
      <c r="E518" s="79">
        <v>2563</v>
      </c>
      <c r="F518" s="78" t="s">
        <v>88</v>
      </c>
      <c r="G518" s="78" t="s">
        <v>85</v>
      </c>
      <c r="H518" s="78" t="s">
        <v>323</v>
      </c>
      <c r="I518" s="78" t="s">
        <v>324</v>
      </c>
      <c r="J518" s="78" t="str">
        <f>VLOOKUP(I518,'[1]ตัวย่อ(ต่อท้าย)'!$B$2:$C$515,2,FALSE)</f>
        <v>ปค.</v>
      </c>
      <c r="K518" s="78" t="s">
        <v>62</v>
      </c>
      <c r="L518" s="172"/>
      <c r="M518" s="2" t="s">
        <v>2950</v>
      </c>
      <c r="N518" s="2" t="s">
        <v>2950</v>
      </c>
      <c r="O518" s="170" t="s">
        <v>2943</v>
      </c>
      <c r="P518" s="173"/>
      <c r="Q518" s="171" t="s">
        <v>2947</v>
      </c>
      <c r="R518" s="78" t="s">
        <v>2948</v>
      </c>
      <c r="S518" s="171"/>
      <c r="T518" s="171"/>
      <c r="U518" s="171"/>
    </row>
    <row r="519" spans="1:21">
      <c r="A519" s="2" t="s">
        <v>326</v>
      </c>
      <c r="B519" s="109" t="s">
        <v>327</v>
      </c>
      <c r="C519" s="85" t="s">
        <v>327</v>
      </c>
      <c r="D519" s="78" t="s">
        <v>41</v>
      </c>
      <c r="E519" s="79">
        <v>2563</v>
      </c>
      <c r="F519" s="78" t="s">
        <v>131</v>
      </c>
      <c r="G519" s="78" t="s">
        <v>111</v>
      </c>
      <c r="H519" s="78" t="s">
        <v>329</v>
      </c>
      <c r="I519" s="78" t="s">
        <v>238</v>
      </c>
      <c r="J519" s="78" t="str">
        <f>VLOOKUP(I519,'[1]ตัวย่อ(ต่อท้าย)'!$B$2:$C$515,2,FALSE)</f>
        <v>ทล.</v>
      </c>
      <c r="K519" s="78" t="s">
        <v>101</v>
      </c>
      <c r="L519" s="172"/>
      <c r="M519" s="2" t="s">
        <v>2950</v>
      </c>
      <c r="N519" s="2" t="s">
        <v>2950</v>
      </c>
      <c r="O519" s="170" t="s">
        <v>2943</v>
      </c>
      <c r="P519" s="173"/>
      <c r="Q519" s="171" t="s">
        <v>2947</v>
      </c>
      <c r="R519" s="78" t="s">
        <v>2948</v>
      </c>
      <c r="S519" s="171"/>
      <c r="T519" s="171"/>
      <c r="U519" s="171"/>
    </row>
    <row r="520" spans="1:21">
      <c r="A520" s="2" t="s">
        <v>330</v>
      </c>
      <c r="B520" s="109" t="s">
        <v>331</v>
      </c>
      <c r="C520" s="85" t="s">
        <v>331</v>
      </c>
      <c r="D520" s="78" t="s">
        <v>41</v>
      </c>
      <c r="E520" s="79">
        <v>2563</v>
      </c>
      <c r="F520" s="78" t="s">
        <v>131</v>
      </c>
      <c r="G520" s="78" t="s">
        <v>85</v>
      </c>
      <c r="H520" s="78" t="s">
        <v>329</v>
      </c>
      <c r="I520" s="78" t="s">
        <v>238</v>
      </c>
      <c r="J520" s="78" t="str">
        <f>VLOOKUP(I520,'[1]ตัวย่อ(ต่อท้าย)'!$B$2:$C$515,2,FALSE)</f>
        <v>ทล.</v>
      </c>
      <c r="K520" s="78" t="s">
        <v>101</v>
      </c>
      <c r="L520" s="172"/>
      <c r="M520" s="2" t="s">
        <v>2950</v>
      </c>
      <c r="N520" s="2" t="s">
        <v>2950</v>
      </c>
      <c r="O520" s="170" t="s">
        <v>2943</v>
      </c>
      <c r="P520" s="173"/>
      <c r="Q520" s="171" t="s">
        <v>2947</v>
      </c>
      <c r="R520" s="78" t="s">
        <v>2948</v>
      </c>
      <c r="S520" s="171"/>
      <c r="T520" s="171"/>
      <c r="U520" s="171"/>
    </row>
    <row r="521" spans="1:21">
      <c r="A521" s="2" t="s">
        <v>333</v>
      </c>
      <c r="B521" s="109" t="s">
        <v>334</v>
      </c>
      <c r="C521" s="85" t="s">
        <v>334</v>
      </c>
      <c r="D521" s="78" t="s">
        <v>41</v>
      </c>
      <c r="E521" s="79">
        <v>2563</v>
      </c>
      <c r="F521" s="78" t="s">
        <v>131</v>
      </c>
      <c r="G521" s="78" t="s">
        <v>85</v>
      </c>
      <c r="H521" s="78" t="s">
        <v>329</v>
      </c>
      <c r="I521" s="78" t="s">
        <v>238</v>
      </c>
      <c r="J521" s="78" t="str">
        <f>VLOOKUP(I521,'[1]ตัวย่อ(ต่อท้าย)'!$B$2:$C$515,2,FALSE)</f>
        <v>ทล.</v>
      </c>
      <c r="K521" s="78" t="s">
        <v>101</v>
      </c>
      <c r="L521" s="172"/>
      <c r="M521" s="2" t="s">
        <v>2950</v>
      </c>
      <c r="N521" s="2" t="s">
        <v>2950</v>
      </c>
      <c r="O521" s="170" t="s">
        <v>2943</v>
      </c>
      <c r="P521" s="173"/>
      <c r="Q521" s="171" t="s">
        <v>2947</v>
      </c>
      <c r="R521" s="78" t="s">
        <v>2948</v>
      </c>
      <c r="S521" s="171"/>
      <c r="T521" s="171"/>
      <c r="U521" s="171"/>
    </row>
    <row r="522" spans="1:21">
      <c r="A522" s="2" t="s">
        <v>336</v>
      </c>
      <c r="B522" s="109" t="s">
        <v>337</v>
      </c>
      <c r="C522" s="85" t="s">
        <v>337</v>
      </c>
      <c r="D522" s="78" t="s">
        <v>41</v>
      </c>
      <c r="E522" s="79">
        <v>2563</v>
      </c>
      <c r="F522" s="78" t="s">
        <v>131</v>
      </c>
      <c r="G522" s="78" t="s">
        <v>85</v>
      </c>
      <c r="H522" s="78" t="s">
        <v>329</v>
      </c>
      <c r="I522" s="78" t="s">
        <v>238</v>
      </c>
      <c r="J522" s="78" t="str">
        <f>VLOOKUP(I522,'[1]ตัวย่อ(ต่อท้าย)'!$B$2:$C$515,2,FALSE)</f>
        <v>ทล.</v>
      </c>
      <c r="K522" s="78" t="s">
        <v>101</v>
      </c>
      <c r="L522" s="172"/>
      <c r="M522" s="2" t="s">
        <v>2950</v>
      </c>
      <c r="N522" s="2" t="s">
        <v>2950</v>
      </c>
      <c r="O522" s="170" t="s">
        <v>2943</v>
      </c>
      <c r="P522" s="173"/>
      <c r="Q522" s="171" t="s">
        <v>2947</v>
      </c>
      <c r="R522" s="78" t="s">
        <v>2948</v>
      </c>
      <c r="S522" s="171"/>
      <c r="T522" s="171"/>
      <c r="U522" s="171"/>
    </row>
    <row r="523" spans="1:21">
      <c r="A523" s="2" t="s">
        <v>339</v>
      </c>
      <c r="B523" s="109" t="s">
        <v>340</v>
      </c>
      <c r="C523" s="85" t="s">
        <v>340</v>
      </c>
      <c r="D523" s="78" t="s">
        <v>41</v>
      </c>
      <c r="E523" s="79">
        <v>2563</v>
      </c>
      <c r="F523" s="78" t="s">
        <v>131</v>
      </c>
      <c r="G523" s="78" t="s">
        <v>111</v>
      </c>
      <c r="H523" s="78" t="s">
        <v>329</v>
      </c>
      <c r="I523" s="78" t="s">
        <v>238</v>
      </c>
      <c r="J523" s="78" t="str">
        <f>VLOOKUP(I523,'[1]ตัวย่อ(ต่อท้าย)'!$B$2:$C$515,2,FALSE)</f>
        <v>ทล.</v>
      </c>
      <c r="K523" s="78" t="s">
        <v>101</v>
      </c>
      <c r="L523" s="172"/>
      <c r="M523" s="2" t="s">
        <v>2950</v>
      </c>
      <c r="N523" s="2" t="s">
        <v>2950</v>
      </c>
      <c r="O523" s="170" t="s">
        <v>2943</v>
      </c>
      <c r="P523" s="173"/>
      <c r="Q523" s="171" t="s">
        <v>2947</v>
      </c>
      <c r="R523" s="78" t="s">
        <v>2948</v>
      </c>
      <c r="S523" s="171"/>
      <c r="T523" s="171"/>
      <c r="U523" s="171"/>
    </row>
    <row r="524" spans="1:21">
      <c r="A524" s="2" t="s">
        <v>343</v>
      </c>
      <c r="B524" s="109" t="s">
        <v>344</v>
      </c>
      <c r="C524" s="85" t="s">
        <v>344</v>
      </c>
      <c r="D524" s="78" t="s">
        <v>41</v>
      </c>
      <c r="E524" s="79">
        <v>2563</v>
      </c>
      <c r="F524" s="78" t="s">
        <v>131</v>
      </c>
      <c r="G524" s="78" t="s">
        <v>85</v>
      </c>
      <c r="H524" s="78" t="s">
        <v>329</v>
      </c>
      <c r="I524" s="78" t="s">
        <v>238</v>
      </c>
      <c r="J524" s="78" t="str">
        <f>VLOOKUP(I524,'[1]ตัวย่อ(ต่อท้าย)'!$B$2:$C$515,2,FALSE)</f>
        <v>ทล.</v>
      </c>
      <c r="K524" s="78" t="s">
        <v>101</v>
      </c>
      <c r="L524" s="172"/>
      <c r="M524" s="2" t="s">
        <v>2950</v>
      </c>
      <c r="N524" s="2" t="s">
        <v>2950</v>
      </c>
      <c r="O524" s="170" t="s">
        <v>2943</v>
      </c>
      <c r="P524" s="173"/>
      <c r="Q524" s="171" t="s">
        <v>2947</v>
      </c>
      <c r="R524" s="78" t="s">
        <v>2948</v>
      </c>
      <c r="S524" s="171"/>
      <c r="T524" s="171"/>
      <c r="U524" s="171"/>
    </row>
    <row r="525" spans="1:21">
      <c r="A525" s="2" t="s">
        <v>347</v>
      </c>
      <c r="B525" s="109" t="s">
        <v>348</v>
      </c>
      <c r="C525" s="85" t="s">
        <v>348</v>
      </c>
      <c r="D525" s="78" t="s">
        <v>41</v>
      </c>
      <c r="E525" s="79">
        <v>2563</v>
      </c>
      <c r="F525" s="78" t="s">
        <v>131</v>
      </c>
      <c r="G525" s="78" t="s">
        <v>85</v>
      </c>
      <c r="H525" s="78" t="s">
        <v>350</v>
      </c>
      <c r="I525" s="78" t="s">
        <v>324</v>
      </c>
      <c r="J525" s="78" t="str">
        <f>VLOOKUP(I525,'[1]ตัวย่อ(ต่อท้าย)'!$B$2:$C$515,2,FALSE)</f>
        <v>ปค.</v>
      </c>
      <c r="K525" s="78" t="s">
        <v>62</v>
      </c>
      <c r="L525" s="172"/>
      <c r="M525" s="2" t="s">
        <v>2950</v>
      </c>
      <c r="N525" s="2" t="s">
        <v>2950</v>
      </c>
      <c r="O525" s="170" t="s">
        <v>2943</v>
      </c>
      <c r="P525" s="173"/>
      <c r="Q525" s="171" t="s">
        <v>2947</v>
      </c>
      <c r="R525" s="78" t="s">
        <v>2948</v>
      </c>
      <c r="S525" s="171"/>
      <c r="T525" s="171"/>
      <c r="U525" s="171"/>
    </row>
    <row r="526" spans="1:21">
      <c r="A526" s="2" t="s">
        <v>352</v>
      </c>
      <c r="B526" s="109" t="s">
        <v>353</v>
      </c>
      <c r="C526" s="85" t="s">
        <v>353</v>
      </c>
      <c r="D526" s="78" t="s">
        <v>41</v>
      </c>
      <c r="E526" s="79">
        <v>2563</v>
      </c>
      <c r="F526" s="78" t="s">
        <v>131</v>
      </c>
      <c r="G526" s="78" t="s">
        <v>85</v>
      </c>
      <c r="H526" s="78" t="s">
        <v>355</v>
      </c>
      <c r="I526" s="78" t="s">
        <v>238</v>
      </c>
      <c r="J526" s="78" t="str">
        <f>VLOOKUP(I526,'[1]ตัวย่อ(ต่อท้าย)'!$B$2:$C$515,2,FALSE)</f>
        <v>ทล.</v>
      </c>
      <c r="K526" s="78" t="s">
        <v>101</v>
      </c>
      <c r="L526" s="172"/>
      <c r="M526" s="2" t="s">
        <v>1936</v>
      </c>
      <c r="N526" s="2" t="str">
        <f>VLOOKUP(R526,'[2]FVCT for eMENSCR'!$B$2:$C$6173,2,FALSE)</f>
        <v>v3_050602V01F02</v>
      </c>
      <c r="O526" s="170" t="s">
        <v>2943</v>
      </c>
      <c r="P526" s="173"/>
      <c r="Q526" s="171" t="s">
        <v>2947</v>
      </c>
      <c r="R526" s="78" t="s">
        <v>1522</v>
      </c>
      <c r="S526" s="171"/>
      <c r="T526" s="171"/>
      <c r="U526" s="171"/>
    </row>
    <row r="527" spans="1:21">
      <c r="A527" s="2" t="s">
        <v>357</v>
      </c>
      <c r="B527" s="109" t="s">
        <v>358</v>
      </c>
      <c r="C527" s="85" t="s">
        <v>358</v>
      </c>
      <c r="D527" s="78" t="s">
        <v>41</v>
      </c>
      <c r="E527" s="79">
        <v>2563</v>
      </c>
      <c r="F527" s="78" t="s">
        <v>131</v>
      </c>
      <c r="G527" s="78" t="s">
        <v>360</v>
      </c>
      <c r="H527" s="78" t="s">
        <v>361</v>
      </c>
      <c r="I527" s="78" t="s">
        <v>238</v>
      </c>
      <c r="J527" s="78" t="str">
        <f>VLOOKUP(I527,'[1]ตัวย่อ(ต่อท้าย)'!$B$2:$C$515,2,FALSE)</f>
        <v>ทล.</v>
      </c>
      <c r="K527" s="78" t="s">
        <v>101</v>
      </c>
      <c r="L527" s="172"/>
      <c r="M527" s="2" t="s">
        <v>2950</v>
      </c>
      <c r="N527" s="2" t="s">
        <v>2950</v>
      </c>
      <c r="O527" s="170" t="s">
        <v>2943</v>
      </c>
      <c r="P527" s="173"/>
      <c r="Q527" s="171" t="s">
        <v>2947</v>
      </c>
      <c r="R527" s="78" t="s">
        <v>2948</v>
      </c>
      <c r="S527" s="171"/>
      <c r="T527" s="171"/>
      <c r="U527" s="171"/>
    </row>
    <row r="528" spans="1:21">
      <c r="A528" s="2" t="s">
        <v>363</v>
      </c>
      <c r="B528" s="109" t="s">
        <v>364</v>
      </c>
      <c r="C528" s="85" t="s">
        <v>364</v>
      </c>
      <c r="D528" s="78" t="s">
        <v>41</v>
      </c>
      <c r="E528" s="79">
        <v>2563</v>
      </c>
      <c r="F528" s="78" t="s">
        <v>126</v>
      </c>
      <c r="G528" s="78" t="s">
        <v>85</v>
      </c>
      <c r="H528" s="78" t="s">
        <v>367</v>
      </c>
      <c r="I528" s="78" t="s">
        <v>238</v>
      </c>
      <c r="J528" s="78" t="str">
        <f>VLOOKUP(I528,'[1]ตัวย่อ(ต่อท้าย)'!$B$2:$C$515,2,FALSE)</f>
        <v>ทล.</v>
      </c>
      <c r="K528" s="78" t="s">
        <v>101</v>
      </c>
      <c r="L528" s="172"/>
      <c r="M528" s="2" t="s">
        <v>2950</v>
      </c>
      <c r="N528" s="2" t="s">
        <v>2950</v>
      </c>
      <c r="O528" s="170" t="s">
        <v>2943</v>
      </c>
      <c r="P528" s="173"/>
      <c r="Q528" s="171" t="s">
        <v>2947</v>
      </c>
      <c r="R528" s="78" t="s">
        <v>2948</v>
      </c>
      <c r="S528" s="171"/>
      <c r="T528" s="171"/>
      <c r="U528" s="171"/>
    </row>
    <row r="529" spans="1:21">
      <c r="A529" s="2" t="s">
        <v>368</v>
      </c>
      <c r="B529" s="109" t="s">
        <v>172</v>
      </c>
      <c r="C529" s="85" t="s">
        <v>172</v>
      </c>
      <c r="D529" s="78" t="s">
        <v>66</v>
      </c>
      <c r="E529" s="79">
        <v>2563</v>
      </c>
      <c r="F529" s="78" t="s">
        <v>88</v>
      </c>
      <c r="G529" s="78" t="s">
        <v>85</v>
      </c>
      <c r="H529" s="78" t="s">
        <v>93</v>
      </c>
      <c r="I529" s="78" t="s">
        <v>70</v>
      </c>
      <c r="J529" s="78" t="str">
        <f>VLOOKUP(I529,'[1]ตัวย่อ(ต่อท้าย)'!$B$2:$C$515,2,FALSE)</f>
        <v>สป.กก.</v>
      </c>
      <c r="K529" s="78" t="s">
        <v>47</v>
      </c>
      <c r="L529" s="172"/>
      <c r="M529" s="2" t="s">
        <v>2950</v>
      </c>
      <c r="N529" s="2" t="s">
        <v>2950</v>
      </c>
      <c r="O529" s="170" t="s">
        <v>2943</v>
      </c>
      <c r="P529" s="173"/>
      <c r="Q529" s="171" t="s">
        <v>2947</v>
      </c>
      <c r="R529" s="78" t="s">
        <v>2948</v>
      </c>
      <c r="S529" s="171"/>
      <c r="T529" s="171"/>
      <c r="U529" s="171"/>
    </row>
    <row r="530" spans="1:21">
      <c r="A530" s="2" t="s">
        <v>370</v>
      </c>
      <c r="B530" s="109" t="s">
        <v>371</v>
      </c>
      <c r="C530" s="85" t="s">
        <v>371</v>
      </c>
      <c r="D530" s="78" t="s">
        <v>66</v>
      </c>
      <c r="E530" s="79">
        <v>2563</v>
      </c>
      <c r="F530" s="78" t="s">
        <v>140</v>
      </c>
      <c r="G530" s="78" t="s">
        <v>373</v>
      </c>
      <c r="H530" s="78" t="s">
        <v>93</v>
      </c>
      <c r="I530" s="78" t="s">
        <v>70</v>
      </c>
      <c r="J530" s="78" t="str">
        <f>VLOOKUP(I530,'[1]ตัวย่อ(ต่อท้าย)'!$B$2:$C$515,2,FALSE)</f>
        <v>สป.กก.</v>
      </c>
      <c r="K530" s="78" t="s">
        <v>47</v>
      </c>
      <c r="L530" s="172"/>
      <c r="M530" s="2" t="s">
        <v>2950</v>
      </c>
      <c r="N530" s="2" t="s">
        <v>2950</v>
      </c>
      <c r="O530" s="170" t="s">
        <v>2943</v>
      </c>
      <c r="P530" s="173"/>
      <c r="Q530" s="171" t="s">
        <v>2947</v>
      </c>
      <c r="R530" s="78" t="s">
        <v>2948</v>
      </c>
      <c r="S530" s="171"/>
      <c r="T530" s="171"/>
      <c r="U530" s="171"/>
    </row>
    <row r="531" spans="1:21">
      <c r="A531" s="2" t="s">
        <v>375</v>
      </c>
      <c r="B531" s="109" t="s">
        <v>376</v>
      </c>
      <c r="C531" s="85" t="s">
        <v>376</v>
      </c>
      <c r="D531" s="78" t="s">
        <v>41</v>
      </c>
      <c r="E531" s="79">
        <v>2563</v>
      </c>
      <c r="F531" s="78" t="s">
        <v>131</v>
      </c>
      <c r="G531" s="78" t="s">
        <v>85</v>
      </c>
      <c r="H531" s="78" t="s">
        <v>378</v>
      </c>
      <c r="I531" s="78" t="s">
        <v>61</v>
      </c>
      <c r="J531" s="78" t="str">
        <f>VLOOKUP(I531,'[1]ตัวย่อ(ต่อท้าย)'!$B$2:$C$515,2,FALSE)</f>
        <v>ยผ.</v>
      </c>
      <c r="K531" s="78" t="s">
        <v>62</v>
      </c>
      <c r="L531" s="172"/>
      <c r="M531" s="2" t="s">
        <v>1966</v>
      </c>
      <c r="N531" s="2" t="str">
        <f>VLOOKUP(R531,'[2]FVCT for eMENSCR'!$B$2:$C$6173,2,FALSE)</f>
        <v>v3_050602V02F01</v>
      </c>
      <c r="O531" s="170" t="s">
        <v>2943</v>
      </c>
      <c r="P531" s="173"/>
      <c r="Q531" s="171" t="s">
        <v>2947</v>
      </c>
      <c r="R531" s="78" t="s">
        <v>949</v>
      </c>
      <c r="S531" s="171"/>
      <c r="T531" s="171"/>
      <c r="U531" s="171"/>
    </row>
    <row r="532" spans="1:21">
      <c r="A532" s="2" t="s">
        <v>380</v>
      </c>
      <c r="B532" s="109" t="s">
        <v>381</v>
      </c>
      <c r="C532" s="85" t="s">
        <v>381</v>
      </c>
      <c r="D532" s="78" t="s">
        <v>41</v>
      </c>
      <c r="E532" s="79">
        <v>2563</v>
      </c>
      <c r="F532" s="78" t="s">
        <v>383</v>
      </c>
      <c r="G532" s="78" t="s">
        <v>85</v>
      </c>
      <c r="H532" s="78" t="s">
        <v>384</v>
      </c>
      <c r="I532" s="78" t="s">
        <v>238</v>
      </c>
      <c r="J532" s="78" t="str">
        <f>VLOOKUP(I532,'[1]ตัวย่อ(ต่อท้าย)'!$B$2:$C$515,2,FALSE)</f>
        <v>ทล.</v>
      </c>
      <c r="K532" s="78" t="s">
        <v>101</v>
      </c>
      <c r="L532" s="172"/>
      <c r="M532" s="2" t="s">
        <v>2950</v>
      </c>
      <c r="N532" s="2" t="s">
        <v>2950</v>
      </c>
      <c r="O532" s="170" t="s">
        <v>2943</v>
      </c>
      <c r="P532" s="173"/>
      <c r="Q532" s="171" t="s">
        <v>2947</v>
      </c>
      <c r="R532" s="78" t="s">
        <v>2948</v>
      </c>
      <c r="S532" s="171"/>
      <c r="T532" s="171"/>
      <c r="U532" s="171"/>
    </row>
    <row r="533" spans="1:21">
      <c r="A533" s="2" t="s">
        <v>385</v>
      </c>
      <c r="B533" s="109" t="s">
        <v>386</v>
      </c>
      <c r="C533" s="85" t="s">
        <v>386</v>
      </c>
      <c r="D533" s="78" t="s">
        <v>41</v>
      </c>
      <c r="E533" s="110">
        <v>2563</v>
      </c>
      <c r="F533" s="111" t="s">
        <v>140</v>
      </c>
      <c r="G533" s="111" t="s">
        <v>85</v>
      </c>
      <c r="H533" s="111" t="s">
        <v>384</v>
      </c>
      <c r="I533" s="111" t="s">
        <v>238</v>
      </c>
      <c r="J533" s="78" t="str">
        <f>VLOOKUP(I533,'[1]ตัวย่อ(ต่อท้าย)'!$B$2:$C$515,2,FALSE)</f>
        <v>ทล.</v>
      </c>
      <c r="K533" s="78" t="s">
        <v>101</v>
      </c>
      <c r="L533" s="172"/>
      <c r="M533" s="2" t="s">
        <v>2950</v>
      </c>
      <c r="N533" s="2" t="s">
        <v>2950</v>
      </c>
      <c r="O533" s="170" t="s">
        <v>2943</v>
      </c>
      <c r="P533" s="173"/>
      <c r="Q533" s="171" t="s">
        <v>2947</v>
      </c>
      <c r="R533" s="78" t="s">
        <v>2948</v>
      </c>
      <c r="S533" s="171"/>
      <c r="T533" s="171"/>
      <c r="U533" s="171"/>
    </row>
    <row r="534" spans="1:21">
      <c r="A534" s="2" t="s">
        <v>389</v>
      </c>
      <c r="B534" s="109" t="s">
        <v>390</v>
      </c>
      <c r="C534" s="85" t="s">
        <v>390</v>
      </c>
      <c r="D534" s="78" t="s">
        <v>41</v>
      </c>
      <c r="E534" s="79">
        <v>2563</v>
      </c>
      <c r="F534" s="78" t="s">
        <v>360</v>
      </c>
      <c r="G534" s="78" t="s">
        <v>85</v>
      </c>
      <c r="H534" s="78"/>
      <c r="I534" s="78" t="s">
        <v>2952</v>
      </c>
      <c r="J534" s="78" t="str">
        <f>VLOOKUP(I534,'[1]ตัวย่อ(ต่อท้าย)'!$B$2:$C$515,2,FALSE)</f>
        <v>ชัยภูมิ</v>
      </c>
      <c r="K534" s="78" t="s">
        <v>293</v>
      </c>
      <c r="L534" s="172"/>
      <c r="M534" s="2" t="s">
        <v>2950</v>
      </c>
      <c r="N534" s="2" t="s">
        <v>2950</v>
      </c>
      <c r="O534" s="170" t="s">
        <v>2943</v>
      </c>
      <c r="P534" s="173"/>
      <c r="Q534" s="171" t="s">
        <v>2947</v>
      </c>
      <c r="R534" s="78" t="s">
        <v>2948</v>
      </c>
      <c r="S534" s="171"/>
      <c r="T534" s="171"/>
      <c r="U534" s="171"/>
    </row>
    <row r="535" spans="1:21">
      <c r="A535" s="2" t="s">
        <v>474</v>
      </c>
      <c r="B535" s="109" t="s">
        <v>475</v>
      </c>
      <c r="C535" s="85" t="s">
        <v>475</v>
      </c>
      <c r="D535" s="78" t="s">
        <v>41</v>
      </c>
      <c r="E535" s="79">
        <v>2563</v>
      </c>
      <c r="F535" s="78" t="s">
        <v>85</v>
      </c>
      <c r="G535" s="78" t="s">
        <v>373</v>
      </c>
      <c r="H535" s="78" t="s">
        <v>478</v>
      </c>
      <c r="I535" s="78" t="s">
        <v>238</v>
      </c>
      <c r="J535" s="78" t="str">
        <f>VLOOKUP(I535,'[1]ตัวย่อ(ต่อท้าย)'!$B$2:$C$515,2,FALSE)</f>
        <v>ทล.</v>
      </c>
      <c r="K535" s="78" t="s">
        <v>101</v>
      </c>
      <c r="L535" s="172"/>
      <c r="M535" s="2" t="s">
        <v>1936</v>
      </c>
      <c r="N535" s="2" t="str">
        <f>VLOOKUP(R535,'[2]FVCT for eMENSCR'!$B$2:$C$6173,2,FALSE)</f>
        <v>v3_050602V01F02</v>
      </c>
      <c r="O535" s="170" t="s">
        <v>2943</v>
      </c>
      <c r="P535" s="173"/>
      <c r="Q535" s="171" t="s">
        <v>2947</v>
      </c>
      <c r="R535" s="78" t="s">
        <v>1522</v>
      </c>
      <c r="S535" s="171"/>
      <c r="T535" s="171"/>
      <c r="U535" s="171"/>
    </row>
    <row r="536" spans="1:21">
      <c r="A536" s="2" t="s">
        <v>491</v>
      </c>
      <c r="B536" s="109" t="s">
        <v>492</v>
      </c>
      <c r="C536" s="85" t="s">
        <v>492</v>
      </c>
      <c r="D536" s="78" t="s">
        <v>66</v>
      </c>
      <c r="E536" s="79">
        <v>2563</v>
      </c>
      <c r="F536" s="78" t="s">
        <v>182</v>
      </c>
      <c r="G536" s="78" t="s">
        <v>182</v>
      </c>
      <c r="H536" s="78" t="s">
        <v>69</v>
      </c>
      <c r="I536" s="78" t="s">
        <v>70</v>
      </c>
      <c r="J536" s="78" t="str">
        <f>VLOOKUP(I536,'[1]ตัวย่อ(ต่อท้าย)'!$B$2:$C$515,2,FALSE)</f>
        <v>สป.กก.</v>
      </c>
      <c r="K536" s="78" t="s">
        <v>47</v>
      </c>
      <c r="L536" s="172"/>
      <c r="M536" s="2" t="s">
        <v>1943</v>
      </c>
      <c r="N536" s="2" t="str">
        <f>VLOOKUP(R536,'[2]FVCT for eMENSCR'!$B$2:$C$6173,2,FALSE)</f>
        <v>v3_050602V03F01</v>
      </c>
      <c r="O536" s="170" t="s">
        <v>2943</v>
      </c>
      <c r="P536" s="173"/>
      <c r="Q536" s="171" t="s">
        <v>2947</v>
      </c>
      <c r="R536" s="78" t="s">
        <v>2949</v>
      </c>
      <c r="S536" s="171"/>
      <c r="T536" s="171"/>
      <c r="U536" s="171"/>
    </row>
    <row r="537" spans="1:21" s="263" customFormat="1">
      <c r="A537" s="263" t="s">
        <v>3062</v>
      </c>
      <c r="B537" s="263" t="s">
        <v>3062</v>
      </c>
      <c r="C537" s="263" t="s">
        <v>3062</v>
      </c>
      <c r="D537" s="263" t="s">
        <v>3062</v>
      </c>
      <c r="E537" s="263" t="s">
        <v>3062</v>
      </c>
      <c r="F537" s="263" t="s">
        <v>3062</v>
      </c>
      <c r="G537" s="263" t="s">
        <v>3062</v>
      </c>
      <c r="H537" s="263" t="s">
        <v>3062</v>
      </c>
      <c r="I537" s="263" t="s">
        <v>3071</v>
      </c>
      <c r="J537" s="264" t="s">
        <v>3055</v>
      </c>
      <c r="K537" s="264" t="s">
        <v>101</v>
      </c>
      <c r="L537" s="264" t="s">
        <v>3062</v>
      </c>
      <c r="M537" s="265" t="s">
        <v>1936</v>
      </c>
      <c r="N537" s="265" t="s">
        <v>1937</v>
      </c>
      <c r="O537" s="264" t="s">
        <v>2944</v>
      </c>
      <c r="P537" s="264" t="s">
        <v>3063</v>
      </c>
      <c r="Q537" s="264"/>
      <c r="R537" s="264"/>
      <c r="S537" s="264"/>
      <c r="T537" s="264"/>
      <c r="U537" s="264"/>
    </row>
    <row r="538" spans="1:21" s="263" customFormat="1">
      <c r="A538" s="263" t="s">
        <v>3062</v>
      </c>
      <c r="B538" s="263" t="s">
        <v>3062</v>
      </c>
      <c r="C538" s="263" t="s">
        <v>3062</v>
      </c>
      <c r="D538" s="263" t="s">
        <v>3062</v>
      </c>
      <c r="E538" s="263" t="s">
        <v>3062</v>
      </c>
      <c r="F538" s="263" t="s">
        <v>3062</v>
      </c>
      <c r="G538" s="263" t="s">
        <v>3062</v>
      </c>
      <c r="H538" s="263" t="s">
        <v>3062</v>
      </c>
      <c r="I538" s="263" t="s">
        <v>3001</v>
      </c>
      <c r="J538" s="264" t="s">
        <v>3056</v>
      </c>
      <c r="K538" s="264" t="s">
        <v>3081</v>
      </c>
      <c r="L538" s="264" t="s">
        <v>3062</v>
      </c>
      <c r="M538" s="265" t="s">
        <v>1936</v>
      </c>
      <c r="N538" s="265" t="s">
        <v>1937</v>
      </c>
      <c r="O538" s="264" t="s">
        <v>2944</v>
      </c>
      <c r="P538" s="264" t="s">
        <v>3063</v>
      </c>
      <c r="Q538" s="264"/>
      <c r="R538" s="264"/>
      <c r="S538" s="264"/>
      <c r="T538" s="264"/>
      <c r="U538" s="264"/>
    </row>
    <row r="539" spans="1:21" s="263" customFormat="1">
      <c r="A539" s="263" t="s">
        <v>3062</v>
      </c>
      <c r="B539" s="263" t="s">
        <v>3062</v>
      </c>
      <c r="C539" s="263" t="s">
        <v>3062</v>
      </c>
      <c r="D539" s="263" t="s">
        <v>3062</v>
      </c>
      <c r="E539" s="263" t="s">
        <v>3062</v>
      </c>
      <c r="F539" s="263" t="s">
        <v>3062</v>
      </c>
      <c r="G539" s="263" t="s">
        <v>3062</v>
      </c>
      <c r="H539" s="263" t="s">
        <v>3062</v>
      </c>
      <c r="I539" s="263" t="s">
        <v>3072</v>
      </c>
      <c r="J539" s="264" t="s">
        <v>3057</v>
      </c>
      <c r="K539" s="264" t="s">
        <v>101</v>
      </c>
      <c r="L539" s="264" t="s">
        <v>3062</v>
      </c>
      <c r="M539" s="265" t="s">
        <v>1936</v>
      </c>
      <c r="N539" s="265" t="s">
        <v>1937</v>
      </c>
      <c r="O539" s="264" t="s">
        <v>2944</v>
      </c>
      <c r="P539" s="264" t="s">
        <v>3063</v>
      </c>
      <c r="Q539" s="264"/>
      <c r="R539" s="264"/>
      <c r="S539" s="264"/>
      <c r="T539" s="264"/>
      <c r="U539" s="264"/>
    </row>
    <row r="540" spans="1:21" s="263" customFormat="1">
      <c r="A540" s="263" t="s">
        <v>3062</v>
      </c>
      <c r="B540" s="263" t="s">
        <v>3062</v>
      </c>
      <c r="C540" s="263" t="s">
        <v>3062</v>
      </c>
      <c r="D540" s="263" t="s">
        <v>3062</v>
      </c>
      <c r="E540" s="263" t="s">
        <v>3062</v>
      </c>
      <c r="F540" s="263" t="s">
        <v>3062</v>
      </c>
      <c r="G540" s="263" t="s">
        <v>3062</v>
      </c>
      <c r="H540" s="263" t="s">
        <v>3062</v>
      </c>
      <c r="I540" s="263" t="s">
        <v>3073</v>
      </c>
      <c r="J540" s="264" t="s">
        <v>3058</v>
      </c>
      <c r="K540" s="264" t="s">
        <v>185</v>
      </c>
      <c r="L540" s="264" t="s">
        <v>3062</v>
      </c>
      <c r="M540" s="265" t="s">
        <v>1936</v>
      </c>
      <c r="N540" s="265" t="s">
        <v>1937</v>
      </c>
      <c r="O540" s="264" t="s">
        <v>2944</v>
      </c>
      <c r="P540" s="264" t="s">
        <v>3063</v>
      </c>
      <c r="Q540" s="264"/>
      <c r="R540" s="264"/>
      <c r="S540" s="264"/>
      <c r="T540" s="264"/>
      <c r="U540" s="264"/>
    </row>
    <row r="541" spans="1:21" s="263" customFormat="1">
      <c r="A541" s="263" t="s">
        <v>3062</v>
      </c>
      <c r="B541" s="263" t="s">
        <v>3062</v>
      </c>
      <c r="C541" s="263" t="s">
        <v>3062</v>
      </c>
      <c r="D541" s="263" t="s">
        <v>3062</v>
      </c>
      <c r="E541" s="263" t="s">
        <v>3062</v>
      </c>
      <c r="F541" s="263" t="s">
        <v>3062</v>
      </c>
      <c r="G541" s="263" t="s">
        <v>3062</v>
      </c>
      <c r="H541" s="263" t="s">
        <v>3062</v>
      </c>
      <c r="I541" s="263" t="s">
        <v>3074</v>
      </c>
      <c r="J541" s="264" t="s">
        <v>3059</v>
      </c>
      <c r="K541" s="264" t="s">
        <v>716</v>
      </c>
      <c r="L541" s="264" t="s">
        <v>3062</v>
      </c>
      <c r="M541" s="265" t="s">
        <v>1936</v>
      </c>
      <c r="N541" s="265" t="s">
        <v>1937</v>
      </c>
      <c r="O541" s="264" t="s">
        <v>2944</v>
      </c>
      <c r="P541" s="264" t="s">
        <v>3063</v>
      </c>
      <c r="Q541" s="264"/>
      <c r="R541" s="264"/>
      <c r="S541" s="264"/>
      <c r="T541" s="264"/>
      <c r="U541" s="264"/>
    </row>
    <row r="542" spans="1:21" s="263" customFormat="1">
      <c r="A542" s="263" t="s">
        <v>3062</v>
      </c>
      <c r="B542" s="263" t="s">
        <v>3062</v>
      </c>
      <c r="C542" s="263" t="s">
        <v>3062</v>
      </c>
      <c r="D542" s="263" t="s">
        <v>3062</v>
      </c>
      <c r="E542" s="263" t="s">
        <v>3062</v>
      </c>
      <c r="F542" s="263" t="s">
        <v>3062</v>
      </c>
      <c r="G542" s="263" t="s">
        <v>3062</v>
      </c>
      <c r="H542" s="263" t="s">
        <v>3062</v>
      </c>
      <c r="I542" s="263" t="s">
        <v>3075</v>
      </c>
      <c r="J542" s="264" t="s">
        <v>3060</v>
      </c>
      <c r="K542" s="264" t="s">
        <v>37</v>
      </c>
      <c r="L542" s="264" t="s">
        <v>3062</v>
      </c>
      <c r="M542" s="265" t="s">
        <v>1936</v>
      </c>
      <c r="N542" s="265" t="s">
        <v>1937</v>
      </c>
      <c r="O542" s="264" t="s">
        <v>2944</v>
      </c>
      <c r="P542" s="264" t="s">
        <v>3063</v>
      </c>
      <c r="Q542" s="264"/>
      <c r="R542" s="264"/>
      <c r="S542" s="264"/>
      <c r="T542" s="264"/>
      <c r="U542" s="264"/>
    </row>
    <row r="543" spans="1:21" s="263" customFormat="1">
      <c r="A543" s="263" t="s">
        <v>3062</v>
      </c>
      <c r="B543" s="263" t="s">
        <v>3062</v>
      </c>
      <c r="C543" s="263" t="s">
        <v>3062</v>
      </c>
      <c r="D543" s="263" t="s">
        <v>3062</v>
      </c>
      <c r="E543" s="263" t="s">
        <v>3062</v>
      </c>
      <c r="F543" s="263" t="s">
        <v>3062</v>
      </c>
      <c r="G543" s="263" t="s">
        <v>3062</v>
      </c>
      <c r="H543" s="263" t="s">
        <v>3062</v>
      </c>
      <c r="I543" s="263" t="s">
        <v>3076</v>
      </c>
      <c r="J543" s="264" t="s">
        <v>3061</v>
      </c>
      <c r="K543" s="264" t="s">
        <v>37</v>
      </c>
      <c r="L543" s="264" t="s">
        <v>3062</v>
      </c>
      <c r="M543" s="265" t="s">
        <v>1936</v>
      </c>
      <c r="N543" s="265" t="s">
        <v>1937</v>
      </c>
      <c r="O543" s="264" t="s">
        <v>2944</v>
      </c>
      <c r="P543" s="264" t="s">
        <v>3063</v>
      </c>
      <c r="Q543" s="264"/>
      <c r="R543" s="264"/>
      <c r="S543" s="264"/>
      <c r="T543" s="264"/>
      <c r="U543" s="264"/>
    </row>
    <row r="544" spans="1:21" s="263" customFormat="1">
      <c r="A544" s="263" t="s">
        <v>3062</v>
      </c>
      <c r="B544" s="263" t="s">
        <v>3062</v>
      </c>
      <c r="C544" s="263" t="s">
        <v>3062</v>
      </c>
      <c r="D544" s="263" t="s">
        <v>3062</v>
      </c>
      <c r="E544" s="263" t="s">
        <v>3062</v>
      </c>
      <c r="F544" s="263" t="s">
        <v>3062</v>
      </c>
      <c r="G544" s="263" t="s">
        <v>3062</v>
      </c>
      <c r="H544" s="263" t="s">
        <v>3062</v>
      </c>
      <c r="I544" s="263" t="s">
        <v>3077</v>
      </c>
      <c r="J544" s="264" t="s">
        <v>3064</v>
      </c>
      <c r="K544" s="264" t="s">
        <v>101</v>
      </c>
      <c r="L544" s="264" t="s">
        <v>3062</v>
      </c>
      <c r="M544" s="265" t="s">
        <v>1936</v>
      </c>
      <c r="N544" s="265" t="s">
        <v>2035</v>
      </c>
      <c r="O544" s="264" t="s">
        <v>2944</v>
      </c>
      <c r="P544" s="264" t="s">
        <v>3063</v>
      </c>
      <c r="Q544" s="264"/>
      <c r="R544" s="264"/>
      <c r="S544" s="264"/>
      <c r="T544" s="264"/>
      <c r="U544" s="264"/>
    </row>
    <row r="545" spans="1:21" s="263" customFormat="1">
      <c r="A545" s="263" t="s">
        <v>3062</v>
      </c>
      <c r="B545" s="263" t="s">
        <v>3062</v>
      </c>
      <c r="C545" s="263" t="s">
        <v>3062</v>
      </c>
      <c r="D545" s="263" t="s">
        <v>3062</v>
      </c>
      <c r="E545" s="263" t="s">
        <v>3062</v>
      </c>
      <c r="F545" s="263" t="s">
        <v>3062</v>
      </c>
      <c r="G545" s="263" t="s">
        <v>3062</v>
      </c>
      <c r="H545" s="263" t="s">
        <v>3062</v>
      </c>
      <c r="I545" s="263" t="s">
        <v>3071</v>
      </c>
      <c r="J545" s="264" t="s">
        <v>3055</v>
      </c>
      <c r="K545" s="264" t="s">
        <v>101</v>
      </c>
      <c r="L545" s="264" t="s">
        <v>3062</v>
      </c>
      <c r="M545" s="265" t="s">
        <v>1936</v>
      </c>
      <c r="N545" s="265" t="s">
        <v>2035</v>
      </c>
      <c r="O545" s="264" t="s">
        <v>2944</v>
      </c>
      <c r="P545" s="264" t="s">
        <v>3063</v>
      </c>
      <c r="Q545" s="264"/>
      <c r="R545" s="264"/>
      <c r="S545" s="264"/>
      <c r="T545" s="264"/>
      <c r="U545" s="264"/>
    </row>
    <row r="546" spans="1:21" s="263" customFormat="1">
      <c r="A546" s="263" t="s">
        <v>3062</v>
      </c>
      <c r="B546" s="263" t="s">
        <v>3062</v>
      </c>
      <c r="C546" s="263" t="s">
        <v>3062</v>
      </c>
      <c r="D546" s="263" t="s">
        <v>3062</v>
      </c>
      <c r="E546" s="263" t="s">
        <v>3062</v>
      </c>
      <c r="F546" s="263" t="s">
        <v>3062</v>
      </c>
      <c r="G546" s="263" t="s">
        <v>3062</v>
      </c>
      <c r="H546" s="263" t="s">
        <v>3062</v>
      </c>
      <c r="I546" s="263" t="s">
        <v>2004</v>
      </c>
      <c r="J546" s="264" t="s">
        <v>3065</v>
      </c>
      <c r="K546" s="264" t="s">
        <v>101</v>
      </c>
      <c r="L546" s="264" t="s">
        <v>3062</v>
      </c>
      <c r="M546" s="265" t="s">
        <v>1936</v>
      </c>
      <c r="N546" s="265" t="s">
        <v>2035</v>
      </c>
      <c r="O546" s="264" t="s">
        <v>2944</v>
      </c>
      <c r="P546" s="264" t="s">
        <v>3063</v>
      </c>
      <c r="Q546" s="264"/>
      <c r="R546" s="264"/>
      <c r="S546" s="264"/>
      <c r="T546" s="264"/>
      <c r="U546" s="264"/>
    </row>
    <row r="547" spans="1:21" s="263" customFormat="1">
      <c r="A547" s="263" t="s">
        <v>3062</v>
      </c>
      <c r="B547" s="263" t="s">
        <v>3062</v>
      </c>
      <c r="C547" s="263" t="s">
        <v>3062</v>
      </c>
      <c r="D547" s="263" t="s">
        <v>3062</v>
      </c>
      <c r="E547" s="263" t="s">
        <v>3062</v>
      </c>
      <c r="F547" s="263" t="s">
        <v>3062</v>
      </c>
      <c r="G547" s="263" t="s">
        <v>3062</v>
      </c>
      <c r="H547" s="263" t="s">
        <v>3062</v>
      </c>
      <c r="I547" s="263" t="s">
        <v>3072</v>
      </c>
      <c r="J547" s="264" t="s">
        <v>3057</v>
      </c>
      <c r="K547" s="264" t="s">
        <v>101</v>
      </c>
      <c r="L547" s="264" t="s">
        <v>3062</v>
      </c>
      <c r="M547" s="265" t="s">
        <v>1936</v>
      </c>
      <c r="N547" s="265" t="s">
        <v>2035</v>
      </c>
      <c r="O547" s="264" t="s">
        <v>2944</v>
      </c>
      <c r="P547" s="264" t="s">
        <v>3063</v>
      </c>
      <c r="Q547" s="264"/>
      <c r="R547" s="264"/>
      <c r="S547" s="264"/>
      <c r="T547" s="264"/>
      <c r="U547" s="264"/>
    </row>
    <row r="548" spans="1:21" s="263" customFormat="1">
      <c r="A548" s="263" t="s">
        <v>3062</v>
      </c>
      <c r="B548" s="263" t="s">
        <v>3062</v>
      </c>
      <c r="C548" s="263" t="s">
        <v>3062</v>
      </c>
      <c r="D548" s="263" t="s">
        <v>3062</v>
      </c>
      <c r="E548" s="263" t="s">
        <v>3062</v>
      </c>
      <c r="F548" s="263" t="s">
        <v>3062</v>
      </c>
      <c r="G548" s="263" t="s">
        <v>3062</v>
      </c>
      <c r="H548" s="263" t="s">
        <v>3062</v>
      </c>
      <c r="I548" s="263" t="s">
        <v>3074</v>
      </c>
      <c r="J548" s="264" t="s">
        <v>3059</v>
      </c>
      <c r="K548" s="264" t="s">
        <v>716</v>
      </c>
      <c r="L548" s="264" t="s">
        <v>3062</v>
      </c>
      <c r="M548" s="265" t="s">
        <v>1936</v>
      </c>
      <c r="N548" s="265" t="s">
        <v>2035</v>
      </c>
      <c r="O548" s="264" t="s">
        <v>2944</v>
      </c>
      <c r="P548" s="264" t="s">
        <v>3063</v>
      </c>
      <c r="Q548" s="264"/>
      <c r="R548" s="264"/>
      <c r="S548" s="264"/>
      <c r="T548" s="264"/>
      <c r="U548" s="264"/>
    </row>
    <row r="549" spans="1:21" s="263" customFormat="1">
      <c r="A549" s="263" t="s">
        <v>3062</v>
      </c>
      <c r="B549" s="263" t="s">
        <v>3062</v>
      </c>
      <c r="C549" s="263" t="s">
        <v>3062</v>
      </c>
      <c r="D549" s="263" t="s">
        <v>3062</v>
      </c>
      <c r="E549" s="263" t="s">
        <v>3062</v>
      </c>
      <c r="F549" s="263" t="s">
        <v>3062</v>
      </c>
      <c r="G549" s="263" t="s">
        <v>3062</v>
      </c>
      <c r="H549" s="263" t="s">
        <v>3062</v>
      </c>
      <c r="I549" s="263" t="s">
        <v>3075</v>
      </c>
      <c r="J549" s="264" t="s">
        <v>3060</v>
      </c>
      <c r="K549" s="264" t="s">
        <v>37</v>
      </c>
      <c r="L549" s="264" t="s">
        <v>3062</v>
      </c>
      <c r="M549" s="265" t="s">
        <v>1936</v>
      </c>
      <c r="N549" s="265" t="s">
        <v>2035</v>
      </c>
      <c r="O549" s="264" t="s">
        <v>2944</v>
      </c>
      <c r="P549" s="264" t="s">
        <v>3063</v>
      </c>
      <c r="Q549" s="264"/>
      <c r="R549" s="264"/>
      <c r="S549" s="264"/>
      <c r="T549" s="264"/>
      <c r="U549" s="264"/>
    </row>
    <row r="550" spans="1:21" s="263" customFormat="1">
      <c r="A550" s="263" t="s">
        <v>3062</v>
      </c>
      <c r="B550" s="263" t="s">
        <v>3062</v>
      </c>
      <c r="C550" s="263" t="s">
        <v>3062</v>
      </c>
      <c r="D550" s="263" t="s">
        <v>3062</v>
      </c>
      <c r="E550" s="263" t="s">
        <v>3062</v>
      </c>
      <c r="F550" s="263" t="s">
        <v>3062</v>
      </c>
      <c r="G550" s="263" t="s">
        <v>3062</v>
      </c>
      <c r="H550" s="263" t="s">
        <v>3062</v>
      </c>
      <c r="I550" s="263" t="s">
        <v>3076</v>
      </c>
      <c r="J550" s="264" t="s">
        <v>3061</v>
      </c>
      <c r="K550" s="264" t="s">
        <v>37</v>
      </c>
      <c r="L550" s="264" t="s">
        <v>3062</v>
      </c>
      <c r="M550" s="265" t="s">
        <v>1936</v>
      </c>
      <c r="N550" s="265" t="s">
        <v>2035</v>
      </c>
      <c r="O550" s="264" t="s">
        <v>2944</v>
      </c>
      <c r="P550" s="264" t="s">
        <v>3063</v>
      </c>
      <c r="Q550" s="264"/>
      <c r="R550" s="264"/>
      <c r="S550" s="264"/>
      <c r="T550" s="264"/>
      <c r="U550" s="264"/>
    </row>
    <row r="551" spans="1:21" s="263" customFormat="1">
      <c r="A551" s="263" t="s">
        <v>3062</v>
      </c>
      <c r="B551" s="263" t="s">
        <v>3062</v>
      </c>
      <c r="C551" s="263" t="s">
        <v>3062</v>
      </c>
      <c r="D551" s="263" t="s">
        <v>3062</v>
      </c>
      <c r="E551" s="263" t="s">
        <v>3062</v>
      </c>
      <c r="F551" s="263" t="s">
        <v>3062</v>
      </c>
      <c r="G551" s="263" t="s">
        <v>3062</v>
      </c>
      <c r="H551" s="263" t="s">
        <v>3062</v>
      </c>
      <c r="I551" s="263" t="s">
        <v>3075</v>
      </c>
      <c r="J551" s="264" t="s">
        <v>3060</v>
      </c>
      <c r="K551" s="264" t="s">
        <v>37</v>
      </c>
      <c r="L551" s="264" t="s">
        <v>3062</v>
      </c>
      <c r="M551" s="265" t="s">
        <v>1966</v>
      </c>
      <c r="N551" s="265" t="s">
        <v>1985</v>
      </c>
      <c r="O551" s="264" t="s">
        <v>2944</v>
      </c>
      <c r="P551" s="264" t="s">
        <v>3063</v>
      </c>
      <c r="Q551" s="264"/>
      <c r="R551" s="264"/>
      <c r="S551" s="264"/>
      <c r="T551" s="264"/>
      <c r="U551" s="264"/>
    </row>
    <row r="552" spans="1:21" s="263" customFormat="1">
      <c r="A552" s="263" t="s">
        <v>3062</v>
      </c>
      <c r="B552" s="263" t="s">
        <v>3062</v>
      </c>
      <c r="C552" s="263" t="s">
        <v>3062</v>
      </c>
      <c r="D552" s="263" t="s">
        <v>3062</v>
      </c>
      <c r="E552" s="263" t="s">
        <v>3062</v>
      </c>
      <c r="F552" s="263" t="s">
        <v>3062</v>
      </c>
      <c r="G552" s="263" t="s">
        <v>3062</v>
      </c>
      <c r="H552" s="263" t="s">
        <v>3062</v>
      </c>
      <c r="I552" s="263" t="s">
        <v>3076</v>
      </c>
      <c r="J552" s="264" t="s">
        <v>3061</v>
      </c>
      <c r="K552" s="264" t="s">
        <v>37</v>
      </c>
      <c r="L552" s="264" t="s">
        <v>3062</v>
      </c>
      <c r="M552" s="265" t="s">
        <v>1966</v>
      </c>
      <c r="N552" s="265" t="s">
        <v>1985</v>
      </c>
      <c r="O552" s="264" t="s">
        <v>2944</v>
      </c>
      <c r="P552" s="264" t="s">
        <v>3063</v>
      </c>
      <c r="Q552" s="264"/>
      <c r="R552" s="264"/>
      <c r="S552" s="264"/>
      <c r="T552" s="264"/>
      <c r="U552" s="264"/>
    </row>
    <row r="553" spans="1:21" s="263" customFormat="1">
      <c r="A553" s="263" t="s">
        <v>3062</v>
      </c>
      <c r="B553" s="263" t="s">
        <v>3062</v>
      </c>
      <c r="C553" s="263" t="s">
        <v>3062</v>
      </c>
      <c r="D553" s="263" t="s">
        <v>3062</v>
      </c>
      <c r="E553" s="263" t="s">
        <v>3062</v>
      </c>
      <c r="F553" s="263" t="s">
        <v>3062</v>
      </c>
      <c r="G553" s="263" t="s">
        <v>3062</v>
      </c>
      <c r="H553" s="263" t="s">
        <v>3062</v>
      </c>
      <c r="I553" s="263" t="s">
        <v>405</v>
      </c>
      <c r="J553" s="264" t="s">
        <v>3066</v>
      </c>
      <c r="K553" s="264" t="s">
        <v>3082</v>
      </c>
      <c r="L553" s="264" t="s">
        <v>3062</v>
      </c>
      <c r="M553" s="265" t="s">
        <v>1966</v>
      </c>
      <c r="N553" s="265" t="s">
        <v>1967</v>
      </c>
      <c r="O553" s="264" t="s">
        <v>2944</v>
      </c>
      <c r="P553" s="264" t="s">
        <v>3063</v>
      </c>
      <c r="Q553" s="264"/>
      <c r="R553" s="264"/>
      <c r="S553" s="264"/>
      <c r="T553" s="264"/>
      <c r="U553" s="264"/>
    </row>
    <row r="554" spans="1:21" s="263" customFormat="1">
      <c r="A554" s="263" t="s">
        <v>3062</v>
      </c>
      <c r="B554" s="263" t="s">
        <v>3062</v>
      </c>
      <c r="C554" s="263" t="s">
        <v>3062</v>
      </c>
      <c r="D554" s="263" t="s">
        <v>3062</v>
      </c>
      <c r="E554" s="263" t="s">
        <v>3062</v>
      </c>
      <c r="F554" s="263" t="s">
        <v>3062</v>
      </c>
      <c r="G554" s="263" t="s">
        <v>3062</v>
      </c>
      <c r="H554" s="263" t="s">
        <v>3062</v>
      </c>
      <c r="I554" s="263" t="s">
        <v>3075</v>
      </c>
      <c r="J554" s="264" t="s">
        <v>3060</v>
      </c>
      <c r="K554" s="264" t="s">
        <v>37</v>
      </c>
      <c r="L554" s="264" t="s">
        <v>3062</v>
      </c>
      <c r="M554" s="265" t="s">
        <v>1966</v>
      </c>
      <c r="N554" s="265" t="s">
        <v>1967</v>
      </c>
      <c r="O554" s="264" t="s">
        <v>2944</v>
      </c>
      <c r="P554" s="264" t="s">
        <v>3063</v>
      </c>
      <c r="Q554" s="264"/>
      <c r="R554" s="264"/>
      <c r="S554" s="264"/>
      <c r="T554" s="264"/>
      <c r="U554" s="264"/>
    </row>
    <row r="555" spans="1:21" s="263" customFormat="1">
      <c r="A555" s="263" t="s">
        <v>3062</v>
      </c>
      <c r="B555" s="263" t="s">
        <v>3062</v>
      </c>
      <c r="C555" s="263" t="s">
        <v>3062</v>
      </c>
      <c r="D555" s="263" t="s">
        <v>3062</v>
      </c>
      <c r="E555" s="263" t="s">
        <v>3062</v>
      </c>
      <c r="F555" s="263" t="s">
        <v>3062</v>
      </c>
      <c r="G555" s="263" t="s">
        <v>3062</v>
      </c>
      <c r="H555" s="263" t="s">
        <v>3062</v>
      </c>
      <c r="I555" s="263" t="s">
        <v>3076</v>
      </c>
      <c r="J555" s="264" t="s">
        <v>3061</v>
      </c>
      <c r="K555" s="264" t="s">
        <v>37</v>
      </c>
      <c r="L555" s="264" t="s">
        <v>3062</v>
      </c>
      <c r="M555" s="265" t="s">
        <v>1966</v>
      </c>
      <c r="N555" s="265" t="s">
        <v>1967</v>
      </c>
      <c r="O555" s="264" t="s">
        <v>2944</v>
      </c>
      <c r="P555" s="264" t="s">
        <v>3063</v>
      </c>
      <c r="Q555" s="264"/>
      <c r="R555" s="264"/>
      <c r="S555" s="264"/>
      <c r="T555" s="264"/>
      <c r="U555" s="264"/>
    </row>
    <row r="556" spans="1:21" s="263" customFormat="1">
      <c r="A556" s="263" t="s">
        <v>3062</v>
      </c>
      <c r="B556" s="263" t="s">
        <v>3062</v>
      </c>
      <c r="C556" s="263" t="s">
        <v>3062</v>
      </c>
      <c r="D556" s="263" t="s">
        <v>3062</v>
      </c>
      <c r="E556" s="263" t="s">
        <v>3062</v>
      </c>
      <c r="F556" s="263" t="s">
        <v>3062</v>
      </c>
      <c r="G556" s="263" t="s">
        <v>3062</v>
      </c>
      <c r="H556" s="263" t="s">
        <v>3062</v>
      </c>
      <c r="I556" s="263" t="s">
        <v>3078</v>
      </c>
      <c r="J556" s="264" t="s">
        <v>3067</v>
      </c>
      <c r="K556" s="264" t="s">
        <v>37</v>
      </c>
      <c r="L556" s="264" t="s">
        <v>3062</v>
      </c>
      <c r="M556" s="265" t="s">
        <v>1966</v>
      </c>
      <c r="N556" s="265" t="s">
        <v>1967</v>
      </c>
      <c r="O556" s="264" t="s">
        <v>2944</v>
      </c>
      <c r="P556" s="264" t="s">
        <v>3063</v>
      </c>
      <c r="Q556" s="264"/>
      <c r="R556" s="264"/>
      <c r="S556" s="264"/>
      <c r="T556" s="264"/>
      <c r="U556" s="264"/>
    </row>
    <row r="557" spans="1:21" s="263" customFormat="1">
      <c r="A557" s="263" t="s">
        <v>3062</v>
      </c>
      <c r="B557" s="263" t="s">
        <v>3062</v>
      </c>
      <c r="C557" s="263" t="s">
        <v>3062</v>
      </c>
      <c r="D557" s="263" t="s">
        <v>3062</v>
      </c>
      <c r="E557" s="263" t="s">
        <v>3062</v>
      </c>
      <c r="F557" s="263" t="s">
        <v>3062</v>
      </c>
      <c r="G557" s="263" t="s">
        <v>3062</v>
      </c>
      <c r="H557" s="263" t="s">
        <v>3062</v>
      </c>
      <c r="I557" s="263" t="s">
        <v>46</v>
      </c>
      <c r="J557" s="264" t="s">
        <v>3068</v>
      </c>
      <c r="K557" s="264" t="s">
        <v>47</v>
      </c>
      <c r="L557" s="264" t="s">
        <v>3062</v>
      </c>
      <c r="M557" s="265" t="s">
        <v>1966</v>
      </c>
      <c r="N557" s="265" t="s">
        <v>2088</v>
      </c>
      <c r="O557" s="264" t="s">
        <v>2944</v>
      </c>
      <c r="P557" s="264" t="s">
        <v>3063</v>
      </c>
      <c r="Q557" s="264"/>
      <c r="R557" s="264"/>
      <c r="S557" s="264"/>
      <c r="T557" s="264"/>
      <c r="U557" s="264"/>
    </row>
    <row r="558" spans="1:21" s="263" customFormat="1">
      <c r="A558" s="263" t="s">
        <v>3062</v>
      </c>
      <c r="B558" s="263" t="s">
        <v>3062</v>
      </c>
      <c r="C558" s="263" t="s">
        <v>3062</v>
      </c>
      <c r="D558" s="263" t="s">
        <v>3062</v>
      </c>
      <c r="E558" s="263" t="s">
        <v>3062</v>
      </c>
      <c r="F558" s="263" t="s">
        <v>3062</v>
      </c>
      <c r="G558" s="263" t="s">
        <v>3062</v>
      </c>
      <c r="H558" s="263" t="s">
        <v>3062</v>
      </c>
      <c r="I558" s="263" t="s">
        <v>3075</v>
      </c>
      <c r="J558" s="264" t="s">
        <v>3060</v>
      </c>
      <c r="K558" s="264" t="s">
        <v>37</v>
      </c>
      <c r="L558" s="264" t="s">
        <v>3062</v>
      </c>
      <c r="M558" s="265" t="s">
        <v>1966</v>
      </c>
      <c r="N558" s="265" t="s">
        <v>2088</v>
      </c>
      <c r="O558" s="264" t="s">
        <v>2944</v>
      </c>
      <c r="P558" s="264" t="s">
        <v>3063</v>
      </c>
      <c r="Q558" s="264"/>
      <c r="R558" s="264"/>
      <c r="S558" s="264"/>
      <c r="T558" s="264"/>
      <c r="U558" s="264"/>
    </row>
    <row r="559" spans="1:21" s="263" customFormat="1">
      <c r="A559" s="263" t="s">
        <v>3062</v>
      </c>
      <c r="B559" s="263" t="s">
        <v>3062</v>
      </c>
      <c r="C559" s="263" t="s">
        <v>3062</v>
      </c>
      <c r="D559" s="263" t="s">
        <v>3062</v>
      </c>
      <c r="E559" s="263" t="s">
        <v>3062</v>
      </c>
      <c r="F559" s="263" t="s">
        <v>3062</v>
      </c>
      <c r="G559" s="263" t="s">
        <v>3062</v>
      </c>
      <c r="H559" s="263" t="s">
        <v>3062</v>
      </c>
      <c r="I559" s="263" t="s">
        <v>3076</v>
      </c>
      <c r="J559" s="264" t="s">
        <v>3061</v>
      </c>
      <c r="K559" s="264" t="s">
        <v>37</v>
      </c>
      <c r="L559" s="264" t="s">
        <v>3062</v>
      </c>
      <c r="M559" s="265" t="s">
        <v>1966</v>
      </c>
      <c r="N559" s="265" t="s">
        <v>2088</v>
      </c>
      <c r="O559" s="264" t="s">
        <v>2944</v>
      </c>
      <c r="P559" s="264" t="s">
        <v>3063</v>
      </c>
      <c r="Q559" s="264"/>
      <c r="R559" s="264"/>
      <c r="S559" s="264"/>
      <c r="T559" s="264"/>
      <c r="U559" s="264"/>
    </row>
    <row r="560" spans="1:21" s="263" customFormat="1">
      <c r="A560" s="263" t="s">
        <v>3062</v>
      </c>
      <c r="B560" s="263" t="s">
        <v>3062</v>
      </c>
      <c r="C560" s="263" t="s">
        <v>3062</v>
      </c>
      <c r="D560" s="263" t="s">
        <v>3062</v>
      </c>
      <c r="E560" s="263" t="s">
        <v>3062</v>
      </c>
      <c r="F560" s="263" t="s">
        <v>3062</v>
      </c>
      <c r="G560" s="263" t="s">
        <v>3062</v>
      </c>
      <c r="H560" s="263" t="s">
        <v>3062</v>
      </c>
      <c r="I560" s="263" t="s">
        <v>405</v>
      </c>
      <c r="J560" s="264" t="s">
        <v>3066</v>
      </c>
      <c r="K560" s="264" t="s">
        <v>3082</v>
      </c>
      <c r="L560" s="264" t="s">
        <v>3062</v>
      </c>
      <c r="M560" s="265" t="s">
        <v>1966</v>
      </c>
      <c r="N560" s="265" t="s">
        <v>1973</v>
      </c>
      <c r="O560" s="264" t="s">
        <v>2944</v>
      </c>
      <c r="P560" s="264" t="s">
        <v>3063</v>
      </c>
      <c r="Q560" s="264"/>
      <c r="R560" s="264"/>
      <c r="S560" s="264"/>
      <c r="T560" s="264"/>
      <c r="U560" s="264"/>
    </row>
    <row r="561" spans="1:21" s="263" customFormat="1">
      <c r="A561" s="263" t="s">
        <v>3062</v>
      </c>
      <c r="B561" s="263" t="s">
        <v>3062</v>
      </c>
      <c r="C561" s="263" t="s">
        <v>3062</v>
      </c>
      <c r="D561" s="263" t="s">
        <v>3062</v>
      </c>
      <c r="E561" s="263" t="s">
        <v>3062</v>
      </c>
      <c r="F561" s="263" t="s">
        <v>3062</v>
      </c>
      <c r="G561" s="263" t="s">
        <v>3062</v>
      </c>
      <c r="H561" s="263" t="s">
        <v>3062</v>
      </c>
      <c r="I561" s="263" t="s">
        <v>3074</v>
      </c>
      <c r="J561" s="264" t="s">
        <v>3059</v>
      </c>
      <c r="K561" s="264" t="s">
        <v>716</v>
      </c>
      <c r="L561" s="264" t="s">
        <v>3062</v>
      </c>
      <c r="M561" s="265" t="s">
        <v>1966</v>
      </c>
      <c r="N561" s="265" t="s">
        <v>1973</v>
      </c>
      <c r="O561" s="264" t="s">
        <v>2944</v>
      </c>
      <c r="P561" s="264" t="s">
        <v>3063</v>
      </c>
      <c r="Q561" s="264"/>
      <c r="R561" s="264"/>
      <c r="S561" s="264"/>
      <c r="T561" s="264"/>
      <c r="U561" s="264"/>
    </row>
    <row r="562" spans="1:21" s="263" customFormat="1">
      <c r="A562" s="263" t="s">
        <v>3062</v>
      </c>
      <c r="B562" s="263" t="s">
        <v>3062</v>
      </c>
      <c r="C562" s="263" t="s">
        <v>3062</v>
      </c>
      <c r="D562" s="263" t="s">
        <v>3062</v>
      </c>
      <c r="E562" s="263" t="s">
        <v>3062</v>
      </c>
      <c r="F562" s="263" t="s">
        <v>3062</v>
      </c>
      <c r="G562" s="263" t="s">
        <v>3062</v>
      </c>
      <c r="H562" s="263" t="s">
        <v>3062</v>
      </c>
      <c r="I562" s="263" t="s">
        <v>3075</v>
      </c>
      <c r="J562" s="264" t="s">
        <v>3060</v>
      </c>
      <c r="K562" s="264" t="s">
        <v>37</v>
      </c>
      <c r="L562" s="264" t="s">
        <v>3062</v>
      </c>
      <c r="M562" s="265" t="s">
        <v>1966</v>
      </c>
      <c r="N562" s="265" t="s">
        <v>1973</v>
      </c>
      <c r="O562" s="264" t="s">
        <v>2944</v>
      </c>
      <c r="P562" s="264" t="s">
        <v>3063</v>
      </c>
      <c r="Q562" s="264"/>
      <c r="R562" s="264"/>
      <c r="S562" s="264"/>
      <c r="T562" s="264"/>
      <c r="U562" s="264"/>
    </row>
    <row r="563" spans="1:21" s="263" customFormat="1">
      <c r="A563" s="263" t="s">
        <v>3062</v>
      </c>
      <c r="B563" s="263" t="s">
        <v>3062</v>
      </c>
      <c r="C563" s="263" t="s">
        <v>3062</v>
      </c>
      <c r="D563" s="263" t="s">
        <v>3062</v>
      </c>
      <c r="E563" s="263" t="s">
        <v>3062</v>
      </c>
      <c r="F563" s="263" t="s">
        <v>3062</v>
      </c>
      <c r="G563" s="263" t="s">
        <v>3062</v>
      </c>
      <c r="H563" s="263" t="s">
        <v>3062</v>
      </c>
      <c r="I563" s="263" t="s">
        <v>3076</v>
      </c>
      <c r="J563" s="264" t="s">
        <v>3061</v>
      </c>
      <c r="K563" s="264" t="s">
        <v>37</v>
      </c>
      <c r="L563" s="264" t="s">
        <v>3062</v>
      </c>
      <c r="M563" s="265" t="s">
        <v>1966</v>
      </c>
      <c r="N563" s="265" t="s">
        <v>1973</v>
      </c>
      <c r="O563" s="264" t="s">
        <v>2944</v>
      </c>
      <c r="P563" s="264" t="s">
        <v>3063</v>
      </c>
      <c r="Q563" s="264"/>
      <c r="R563" s="264"/>
      <c r="S563" s="264"/>
      <c r="T563" s="264"/>
      <c r="U563" s="264"/>
    </row>
    <row r="564" spans="1:21" s="263" customFormat="1">
      <c r="A564" s="263" t="s">
        <v>3062</v>
      </c>
      <c r="B564" s="263" t="s">
        <v>3062</v>
      </c>
      <c r="C564" s="263" t="s">
        <v>3062</v>
      </c>
      <c r="D564" s="263" t="s">
        <v>3062</v>
      </c>
      <c r="E564" s="263" t="s">
        <v>3062</v>
      </c>
      <c r="F564" s="263" t="s">
        <v>3062</v>
      </c>
      <c r="G564" s="263" t="s">
        <v>3062</v>
      </c>
      <c r="H564" s="263" t="s">
        <v>3062</v>
      </c>
      <c r="I564" s="263" t="s">
        <v>3078</v>
      </c>
      <c r="J564" s="264" t="s">
        <v>3067</v>
      </c>
      <c r="K564" s="264" t="s">
        <v>37</v>
      </c>
      <c r="L564" s="264" t="s">
        <v>3062</v>
      </c>
      <c r="M564" s="265" t="s">
        <v>1966</v>
      </c>
      <c r="N564" s="265" t="s">
        <v>1973</v>
      </c>
      <c r="O564" s="264" t="s">
        <v>2944</v>
      </c>
      <c r="P564" s="264" t="s">
        <v>3063</v>
      </c>
      <c r="Q564" s="264"/>
      <c r="R564" s="264"/>
      <c r="S564" s="264"/>
      <c r="T564" s="264"/>
      <c r="U564" s="264"/>
    </row>
    <row r="565" spans="1:21" s="263" customFormat="1">
      <c r="A565" s="263" t="s">
        <v>3062</v>
      </c>
      <c r="B565" s="263" t="s">
        <v>3062</v>
      </c>
      <c r="C565" s="263" t="s">
        <v>3062</v>
      </c>
      <c r="D565" s="263" t="s">
        <v>3062</v>
      </c>
      <c r="E565" s="263" t="s">
        <v>3062</v>
      </c>
      <c r="F565" s="263" t="s">
        <v>3062</v>
      </c>
      <c r="G565" s="263" t="s">
        <v>3062</v>
      </c>
      <c r="H565" s="263" t="s">
        <v>3062</v>
      </c>
      <c r="I565" s="263" t="s">
        <v>3079</v>
      </c>
      <c r="J565" s="264" t="s">
        <v>3069</v>
      </c>
      <c r="K565" s="264" t="s">
        <v>37</v>
      </c>
      <c r="L565" s="264" t="s">
        <v>3062</v>
      </c>
      <c r="M565" s="265" t="s">
        <v>1966</v>
      </c>
      <c r="N565" s="265" t="s">
        <v>1973</v>
      </c>
      <c r="O565" s="264" t="s">
        <v>2944</v>
      </c>
      <c r="P565" s="264" t="s">
        <v>3063</v>
      </c>
      <c r="Q565" s="264"/>
      <c r="R565" s="264"/>
      <c r="S565" s="264"/>
      <c r="T565" s="264"/>
      <c r="U565" s="264"/>
    </row>
    <row r="566" spans="1:21" s="263" customFormat="1">
      <c r="A566" s="263" t="s">
        <v>3062</v>
      </c>
      <c r="B566" s="263" t="s">
        <v>3062</v>
      </c>
      <c r="C566" s="263" t="s">
        <v>3062</v>
      </c>
      <c r="D566" s="263" t="s">
        <v>3062</v>
      </c>
      <c r="E566" s="263" t="s">
        <v>3062</v>
      </c>
      <c r="F566" s="263" t="s">
        <v>3062</v>
      </c>
      <c r="G566" s="263" t="s">
        <v>3062</v>
      </c>
      <c r="H566" s="263" t="s">
        <v>3062</v>
      </c>
      <c r="I566" s="263" t="s">
        <v>405</v>
      </c>
      <c r="J566" s="264" t="s">
        <v>3066</v>
      </c>
      <c r="K566" s="264" t="s">
        <v>3082</v>
      </c>
      <c r="L566" s="264" t="s">
        <v>3062</v>
      </c>
      <c r="M566" s="265" t="s">
        <v>1943</v>
      </c>
      <c r="N566" s="265" t="s">
        <v>2678</v>
      </c>
      <c r="O566" s="264" t="s">
        <v>2944</v>
      </c>
      <c r="P566" s="264" t="s">
        <v>3063</v>
      </c>
      <c r="Q566" s="264"/>
      <c r="R566" s="264"/>
      <c r="S566" s="264"/>
      <c r="T566" s="264"/>
      <c r="U566" s="264"/>
    </row>
    <row r="567" spans="1:21" s="263" customFormat="1">
      <c r="A567" s="263" t="s">
        <v>3062</v>
      </c>
      <c r="B567" s="263" t="s">
        <v>3062</v>
      </c>
      <c r="C567" s="263" t="s">
        <v>3062</v>
      </c>
      <c r="D567" s="263" t="s">
        <v>3062</v>
      </c>
      <c r="E567" s="263" t="s">
        <v>3062</v>
      </c>
      <c r="F567" s="263" t="s">
        <v>3062</v>
      </c>
      <c r="G567" s="263" t="s">
        <v>3062</v>
      </c>
      <c r="H567" s="263" t="s">
        <v>3062</v>
      </c>
      <c r="I567" s="263" t="s">
        <v>3074</v>
      </c>
      <c r="J567" s="264" t="s">
        <v>3059</v>
      </c>
      <c r="K567" s="264" t="s">
        <v>716</v>
      </c>
      <c r="L567" s="264" t="s">
        <v>3062</v>
      </c>
      <c r="M567" s="265" t="s">
        <v>1943</v>
      </c>
      <c r="N567" s="265" t="s">
        <v>2678</v>
      </c>
      <c r="O567" s="264" t="s">
        <v>2944</v>
      </c>
      <c r="P567" s="264" t="s">
        <v>3063</v>
      </c>
      <c r="Q567" s="264"/>
      <c r="R567" s="264"/>
      <c r="S567" s="264"/>
      <c r="T567" s="264"/>
      <c r="U567" s="264"/>
    </row>
    <row r="568" spans="1:21" s="263" customFormat="1">
      <c r="A568" s="263" t="s">
        <v>3062</v>
      </c>
      <c r="B568" s="263" t="s">
        <v>3062</v>
      </c>
      <c r="C568" s="263" t="s">
        <v>3062</v>
      </c>
      <c r="D568" s="263" t="s">
        <v>3062</v>
      </c>
      <c r="E568" s="263" t="s">
        <v>3062</v>
      </c>
      <c r="F568" s="263" t="s">
        <v>3062</v>
      </c>
      <c r="G568" s="263" t="s">
        <v>3062</v>
      </c>
      <c r="H568" s="263" t="s">
        <v>3062</v>
      </c>
      <c r="I568" s="263" t="s">
        <v>3075</v>
      </c>
      <c r="J568" s="264" t="s">
        <v>3060</v>
      </c>
      <c r="K568" s="264" t="s">
        <v>37</v>
      </c>
      <c r="L568" s="264" t="s">
        <v>3062</v>
      </c>
      <c r="M568" s="265" t="s">
        <v>1943</v>
      </c>
      <c r="N568" s="265" t="s">
        <v>2678</v>
      </c>
      <c r="O568" s="264" t="s">
        <v>2944</v>
      </c>
      <c r="P568" s="264" t="s">
        <v>3063</v>
      </c>
      <c r="Q568" s="264"/>
      <c r="R568" s="264"/>
      <c r="S568" s="264"/>
      <c r="T568" s="264"/>
      <c r="U568" s="264"/>
    </row>
    <row r="569" spans="1:21" s="263" customFormat="1">
      <c r="A569" s="263" t="s">
        <v>3062</v>
      </c>
      <c r="B569" s="263" t="s">
        <v>3062</v>
      </c>
      <c r="C569" s="263" t="s">
        <v>3062</v>
      </c>
      <c r="D569" s="263" t="s">
        <v>3062</v>
      </c>
      <c r="E569" s="263" t="s">
        <v>3062</v>
      </c>
      <c r="F569" s="263" t="s">
        <v>3062</v>
      </c>
      <c r="G569" s="263" t="s">
        <v>3062</v>
      </c>
      <c r="H569" s="263" t="s">
        <v>3062</v>
      </c>
      <c r="I569" s="263" t="s">
        <v>3076</v>
      </c>
      <c r="J569" s="264" t="s">
        <v>3061</v>
      </c>
      <c r="K569" s="264" t="s">
        <v>37</v>
      </c>
      <c r="L569" s="264" t="s">
        <v>3062</v>
      </c>
      <c r="M569" s="265" t="s">
        <v>1943</v>
      </c>
      <c r="N569" s="265" t="s">
        <v>2678</v>
      </c>
      <c r="O569" s="264" t="s">
        <v>2944</v>
      </c>
      <c r="P569" s="264" t="s">
        <v>3063</v>
      </c>
      <c r="Q569" s="264"/>
      <c r="R569" s="264"/>
      <c r="S569" s="264"/>
      <c r="T569" s="264"/>
      <c r="U569" s="264"/>
    </row>
    <row r="570" spans="1:21" s="263" customFormat="1">
      <c r="A570" s="263" t="s">
        <v>3062</v>
      </c>
      <c r="B570" s="263" t="s">
        <v>3062</v>
      </c>
      <c r="C570" s="263" t="s">
        <v>3062</v>
      </c>
      <c r="D570" s="263" t="s">
        <v>3062</v>
      </c>
      <c r="E570" s="263" t="s">
        <v>3062</v>
      </c>
      <c r="F570" s="263" t="s">
        <v>3062</v>
      </c>
      <c r="G570" s="263" t="s">
        <v>3062</v>
      </c>
      <c r="H570" s="263" t="s">
        <v>3062</v>
      </c>
      <c r="I570" s="263" t="s">
        <v>3080</v>
      </c>
      <c r="J570" s="264" t="s">
        <v>3070</v>
      </c>
      <c r="K570" s="264" t="s">
        <v>263</v>
      </c>
      <c r="L570" s="264" t="s">
        <v>3062</v>
      </c>
      <c r="M570" s="265" t="s">
        <v>1943</v>
      </c>
      <c r="N570" s="265" t="s">
        <v>2051</v>
      </c>
      <c r="O570" s="264" t="s">
        <v>2944</v>
      </c>
      <c r="P570" s="264" t="s">
        <v>3063</v>
      </c>
      <c r="Q570" s="264"/>
      <c r="R570" s="264"/>
      <c r="S570" s="264"/>
      <c r="T570" s="264"/>
      <c r="U570" s="264"/>
    </row>
    <row r="571" spans="1:21" s="263" customFormat="1">
      <c r="A571" s="263" t="s">
        <v>3062</v>
      </c>
      <c r="B571" s="263" t="s">
        <v>3062</v>
      </c>
      <c r="C571" s="263" t="s">
        <v>3062</v>
      </c>
      <c r="D571" s="263" t="s">
        <v>3062</v>
      </c>
      <c r="E571" s="263" t="s">
        <v>3062</v>
      </c>
      <c r="F571" s="263" t="s">
        <v>3062</v>
      </c>
      <c r="G571" s="263" t="s">
        <v>3062</v>
      </c>
      <c r="H571" s="263" t="s">
        <v>3062</v>
      </c>
      <c r="I571" s="263" t="s">
        <v>405</v>
      </c>
      <c r="J571" s="264" t="s">
        <v>3066</v>
      </c>
      <c r="K571" s="264" t="s">
        <v>3082</v>
      </c>
      <c r="L571" s="264" t="s">
        <v>3062</v>
      </c>
      <c r="M571" s="265" t="s">
        <v>1943</v>
      </c>
      <c r="N571" s="265" t="s">
        <v>2051</v>
      </c>
      <c r="O571" s="264" t="s">
        <v>2944</v>
      </c>
      <c r="P571" s="264" t="s">
        <v>3063</v>
      </c>
      <c r="Q571" s="264"/>
      <c r="R571" s="264"/>
      <c r="S571" s="264"/>
      <c r="T571" s="264"/>
      <c r="U571" s="264"/>
    </row>
    <row r="572" spans="1:21" s="263" customFormat="1">
      <c r="A572" s="263" t="s">
        <v>3062</v>
      </c>
      <c r="B572" s="263" t="s">
        <v>3062</v>
      </c>
      <c r="C572" s="263" t="s">
        <v>3062</v>
      </c>
      <c r="D572" s="263" t="s">
        <v>3062</v>
      </c>
      <c r="E572" s="263" t="s">
        <v>3062</v>
      </c>
      <c r="F572" s="263" t="s">
        <v>3062</v>
      </c>
      <c r="G572" s="263" t="s">
        <v>3062</v>
      </c>
      <c r="H572" s="263" t="s">
        <v>3062</v>
      </c>
      <c r="I572" s="263" t="s">
        <v>3075</v>
      </c>
      <c r="J572" s="264" t="s">
        <v>3060</v>
      </c>
      <c r="K572" s="264" t="s">
        <v>37</v>
      </c>
      <c r="L572" s="264" t="s">
        <v>3062</v>
      </c>
      <c r="M572" s="265" t="s">
        <v>1943</v>
      </c>
      <c r="N572" s="265" t="s">
        <v>2051</v>
      </c>
      <c r="O572" s="264" t="s">
        <v>2944</v>
      </c>
      <c r="P572" s="264" t="s">
        <v>3063</v>
      </c>
      <c r="Q572" s="264"/>
      <c r="R572" s="264"/>
      <c r="S572" s="264"/>
      <c r="T572" s="264"/>
      <c r="U572" s="264"/>
    </row>
    <row r="573" spans="1:21" s="263" customFormat="1">
      <c r="A573" s="263" t="s">
        <v>3062</v>
      </c>
      <c r="B573" s="263" t="s">
        <v>3062</v>
      </c>
      <c r="C573" s="263" t="s">
        <v>3062</v>
      </c>
      <c r="D573" s="263" t="s">
        <v>3062</v>
      </c>
      <c r="E573" s="263" t="s">
        <v>3062</v>
      </c>
      <c r="F573" s="263" t="s">
        <v>3062</v>
      </c>
      <c r="G573" s="263" t="s">
        <v>3062</v>
      </c>
      <c r="H573" s="263" t="s">
        <v>3062</v>
      </c>
      <c r="I573" s="263" t="s">
        <v>3076</v>
      </c>
      <c r="J573" s="264" t="s">
        <v>3061</v>
      </c>
      <c r="K573" s="264" t="s">
        <v>37</v>
      </c>
      <c r="L573" s="264" t="s">
        <v>3062</v>
      </c>
      <c r="M573" s="265" t="s">
        <v>1943</v>
      </c>
      <c r="N573" s="265" t="s">
        <v>2051</v>
      </c>
      <c r="O573" s="264" t="s">
        <v>2944</v>
      </c>
      <c r="P573" s="264" t="s">
        <v>3063</v>
      </c>
      <c r="Q573" s="264"/>
      <c r="R573" s="264"/>
      <c r="S573" s="264"/>
      <c r="T573" s="264"/>
      <c r="U573" s="264"/>
    </row>
    <row r="574" spans="1:21" s="263" customFormat="1">
      <c r="A574" s="263" t="s">
        <v>3062</v>
      </c>
      <c r="B574" s="263" t="s">
        <v>3062</v>
      </c>
      <c r="C574" s="263" t="s">
        <v>3062</v>
      </c>
      <c r="D574" s="263" t="s">
        <v>3062</v>
      </c>
      <c r="E574" s="263" t="s">
        <v>3062</v>
      </c>
      <c r="F574" s="263" t="s">
        <v>3062</v>
      </c>
      <c r="G574" s="263" t="s">
        <v>3062</v>
      </c>
      <c r="H574" s="263" t="s">
        <v>3062</v>
      </c>
      <c r="I574" s="263" t="s">
        <v>3078</v>
      </c>
      <c r="J574" s="264" t="s">
        <v>3067</v>
      </c>
      <c r="K574" s="264" t="s">
        <v>37</v>
      </c>
      <c r="L574" s="264" t="s">
        <v>3062</v>
      </c>
      <c r="M574" s="265" t="s">
        <v>1943</v>
      </c>
      <c r="N574" s="265" t="s">
        <v>2051</v>
      </c>
      <c r="O574" s="264" t="s">
        <v>2944</v>
      </c>
      <c r="P574" s="264" t="s">
        <v>3063</v>
      </c>
      <c r="Q574" s="264"/>
      <c r="R574" s="264"/>
      <c r="S574" s="264"/>
      <c r="T574" s="264"/>
      <c r="U574" s="264"/>
    </row>
    <row r="575" spans="1:21" s="263" customFormat="1">
      <c r="A575" s="263" t="s">
        <v>3062</v>
      </c>
      <c r="B575" s="263" t="s">
        <v>3062</v>
      </c>
      <c r="C575" s="263" t="s">
        <v>3062</v>
      </c>
      <c r="D575" s="263" t="s">
        <v>3062</v>
      </c>
      <c r="E575" s="263" t="s">
        <v>3062</v>
      </c>
      <c r="F575" s="263" t="s">
        <v>3062</v>
      </c>
      <c r="G575" s="263" t="s">
        <v>3062</v>
      </c>
      <c r="H575" s="263" t="s">
        <v>3062</v>
      </c>
      <c r="I575" s="263" t="s">
        <v>3079</v>
      </c>
      <c r="J575" s="263" t="s">
        <v>3069</v>
      </c>
      <c r="K575" s="264" t="s">
        <v>37</v>
      </c>
      <c r="L575" s="264" t="s">
        <v>3062</v>
      </c>
      <c r="M575" s="265" t="s">
        <v>1943</v>
      </c>
      <c r="N575" s="265" t="s">
        <v>2051</v>
      </c>
      <c r="O575" s="264" t="s">
        <v>2944</v>
      </c>
      <c r="P575" s="264" t="s">
        <v>3063</v>
      </c>
    </row>
    <row r="576" spans="1:21" s="263" customFormat="1">
      <c r="A576" s="263" t="s">
        <v>3062</v>
      </c>
      <c r="B576" s="263" t="s">
        <v>3062</v>
      </c>
      <c r="C576" s="263" t="s">
        <v>3062</v>
      </c>
      <c r="D576" s="263" t="s">
        <v>3062</v>
      </c>
      <c r="E576" s="263" t="s">
        <v>3062</v>
      </c>
      <c r="F576" s="263" t="s">
        <v>3062</v>
      </c>
      <c r="G576" s="263" t="s">
        <v>3062</v>
      </c>
      <c r="H576" s="263" t="s">
        <v>3062</v>
      </c>
      <c r="I576" s="263" t="s">
        <v>3080</v>
      </c>
      <c r="J576" s="263" t="s">
        <v>3070</v>
      </c>
      <c r="K576" s="264" t="s">
        <v>263</v>
      </c>
      <c r="L576" s="264" t="s">
        <v>3062</v>
      </c>
      <c r="M576" s="265" t="s">
        <v>1943</v>
      </c>
      <c r="N576" s="265" t="s">
        <v>1944</v>
      </c>
      <c r="O576" s="264" t="s">
        <v>2944</v>
      </c>
      <c r="P576" s="264" t="s">
        <v>3063</v>
      </c>
    </row>
    <row r="577" spans="1:16" s="263" customFormat="1">
      <c r="A577" s="263" t="s">
        <v>3062</v>
      </c>
      <c r="B577" s="263" t="s">
        <v>3062</v>
      </c>
      <c r="C577" s="263" t="s">
        <v>3062</v>
      </c>
      <c r="D577" s="263" t="s">
        <v>3062</v>
      </c>
      <c r="E577" s="263" t="s">
        <v>3062</v>
      </c>
      <c r="F577" s="263" t="s">
        <v>3062</v>
      </c>
      <c r="G577" s="263" t="s">
        <v>3062</v>
      </c>
      <c r="H577" s="263" t="s">
        <v>3062</v>
      </c>
      <c r="I577" s="263" t="s">
        <v>3075</v>
      </c>
      <c r="J577" s="263" t="s">
        <v>3060</v>
      </c>
      <c r="K577" s="264" t="s">
        <v>37</v>
      </c>
      <c r="L577" s="264" t="s">
        <v>3062</v>
      </c>
      <c r="M577" s="265" t="s">
        <v>1943</v>
      </c>
      <c r="N577" s="265" t="s">
        <v>1944</v>
      </c>
      <c r="O577" s="264" t="s">
        <v>2944</v>
      </c>
      <c r="P577" s="264" t="s">
        <v>3063</v>
      </c>
    </row>
    <row r="578" spans="1:16" s="263" customFormat="1">
      <c r="A578" s="263" t="s">
        <v>3062</v>
      </c>
      <c r="B578" s="263" t="s">
        <v>3062</v>
      </c>
      <c r="C578" s="263" t="s">
        <v>3062</v>
      </c>
      <c r="D578" s="263" t="s">
        <v>3062</v>
      </c>
      <c r="E578" s="263" t="s">
        <v>3062</v>
      </c>
      <c r="F578" s="263" t="s">
        <v>3062</v>
      </c>
      <c r="G578" s="263" t="s">
        <v>3062</v>
      </c>
      <c r="H578" s="263" t="s">
        <v>3062</v>
      </c>
      <c r="I578" s="263" t="s">
        <v>3076</v>
      </c>
      <c r="J578" s="263" t="s">
        <v>3061</v>
      </c>
      <c r="K578" s="264" t="s">
        <v>37</v>
      </c>
      <c r="L578" s="264" t="s">
        <v>3062</v>
      </c>
      <c r="M578" s="265" t="s">
        <v>1943</v>
      </c>
      <c r="N578" s="265" t="s">
        <v>1944</v>
      </c>
      <c r="O578" s="264" t="s">
        <v>2944</v>
      </c>
      <c r="P578" s="264" t="s">
        <v>3063</v>
      </c>
    </row>
    <row r="579" spans="1:16" s="263" customFormat="1">
      <c r="A579" s="263" t="s">
        <v>3062</v>
      </c>
      <c r="B579" s="263" t="s">
        <v>3062</v>
      </c>
      <c r="C579" s="263" t="s">
        <v>3062</v>
      </c>
      <c r="D579" s="263" t="s">
        <v>3062</v>
      </c>
      <c r="E579" s="263" t="s">
        <v>3062</v>
      </c>
      <c r="F579" s="263" t="s">
        <v>3062</v>
      </c>
      <c r="G579" s="263" t="s">
        <v>3062</v>
      </c>
      <c r="H579" s="263" t="s">
        <v>3062</v>
      </c>
      <c r="I579" s="263" t="s">
        <v>3075</v>
      </c>
      <c r="J579" s="263" t="s">
        <v>3060</v>
      </c>
      <c r="K579" s="264" t="s">
        <v>37</v>
      </c>
      <c r="L579" s="264" t="s">
        <v>3062</v>
      </c>
      <c r="M579" s="265" t="s">
        <v>1943</v>
      </c>
      <c r="N579" s="265" t="s">
        <v>1952</v>
      </c>
      <c r="O579" s="264" t="s">
        <v>2944</v>
      </c>
      <c r="P579" s="264" t="s">
        <v>3063</v>
      </c>
    </row>
    <row r="580" spans="1:16" s="263" customFormat="1">
      <c r="A580" s="263" t="s">
        <v>3062</v>
      </c>
      <c r="B580" s="263" t="s">
        <v>3062</v>
      </c>
      <c r="C580" s="263" t="s">
        <v>3062</v>
      </c>
      <c r="D580" s="263" t="s">
        <v>3062</v>
      </c>
      <c r="E580" s="263" t="s">
        <v>3062</v>
      </c>
      <c r="F580" s="263" t="s">
        <v>3062</v>
      </c>
      <c r="G580" s="263" t="s">
        <v>3062</v>
      </c>
      <c r="H580" s="263" t="s">
        <v>3062</v>
      </c>
      <c r="I580" s="263" t="s">
        <v>3076</v>
      </c>
      <c r="J580" s="263" t="s">
        <v>3061</v>
      </c>
      <c r="K580" s="264" t="s">
        <v>37</v>
      </c>
      <c r="L580" s="264" t="s">
        <v>3062</v>
      </c>
      <c r="M580" s="265" t="s">
        <v>1943</v>
      </c>
      <c r="N580" s="265" t="s">
        <v>1952</v>
      </c>
      <c r="O580" s="264" t="s">
        <v>2944</v>
      </c>
      <c r="P580" s="264" t="s">
        <v>3063</v>
      </c>
    </row>
    <row r="581" spans="1:16" s="263" customFormat="1">
      <c r="A581" s="263" t="s">
        <v>3062</v>
      </c>
      <c r="B581" s="263" t="s">
        <v>3062</v>
      </c>
      <c r="C581" s="263" t="s">
        <v>3062</v>
      </c>
      <c r="D581" s="263" t="s">
        <v>3062</v>
      </c>
      <c r="E581" s="263" t="s">
        <v>3062</v>
      </c>
      <c r="F581" s="263" t="s">
        <v>3062</v>
      </c>
      <c r="G581" s="263" t="s">
        <v>3062</v>
      </c>
      <c r="H581" s="263" t="s">
        <v>3062</v>
      </c>
      <c r="I581" s="263" t="s">
        <v>3078</v>
      </c>
      <c r="J581" s="263" t="s">
        <v>3067</v>
      </c>
      <c r="K581" s="264" t="s">
        <v>37</v>
      </c>
      <c r="L581" s="264" t="s">
        <v>3062</v>
      </c>
      <c r="M581" s="265" t="s">
        <v>1943</v>
      </c>
      <c r="N581" s="265" t="s">
        <v>1952</v>
      </c>
      <c r="O581" s="264" t="s">
        <v>2944</v>
      </c>
      <c r="P581" s="264" t="s">
        <v>3063</v>
      </c>
    </row>
    <row r="582" spans="1:16" s="263" customFormat="1">
      <c r="A582" s="263" t="s">
        <v>3062</v>
      </c>
      <c r="B582" s="263" t="s">
        <v>3062</v>
      </c>
      <c r="C582" s="263" t="s">
        <v>3062</v>
      </c>
      <c r="D582" s="263" t="s">
        <v>3062</v>
      </c>
      <c r="E582" s="263" t="s">
        <v>3062</v>
      </c>
      <c r="F582" s="263" t="s">
        <v>3062</v>
      </c>
      <c r="G582" s="263" t="s">
        <v>3062</v>
      </c>
      <c r="H582" s="263" t="s">
        <v>3062</v>
      </c>
      <c r="I582" s="263" t="s">
        <v>3079</v>
      </c>
      <c r="J582" s="263" t="s">
        <v>3069</v>
      </c>
      <c r="K582" s="264" t="s">
        <v>37</v>
      </c>
      <c r="L582" s="264" t="s">
        <v>3062</v>
      </c>
      <c r="M582" s="265" t="s">
        <v>1943</v>
      </c>
      <c r="N582" s="265" t="s">
        <v>1952</v>
      </c>
      <c r="O582" s="264" t="s">
        <v>2944</v>
      </c>
      <c r="P582" s="264" t="s">
        <v>3063</v>
      </c>
    </row>
    <row r="583" spans="1:16" s="263" customFormat="1">
      <c r="B583" s="266"/>
      <c r="C583" s="266"/>
      <c r="E583" s="267"/>
    </row>
  </sheetData>
  <autoFilter ref="A8:U582" xr:uid="{E3BD65D4-3416-474C-8751-F1686ECE88EE}"/>
  <hyperlinks>
    <hyperlink ref="B456" r:id="rId1" xr:uid="{6A88A78B-73AF-4D41-A123-D73981452D1B}"/>
    <hyperlink ref="B457" r:id="rId2" xr:uid="{C80F4D59-F3C6-4561-AA17-E5B83217E8D2}"/>
    <hyperlink ref="B458" r:id="rId3" xr:uid="{4A8B5894-FEA3-4275-A70E-270609A08E18}"/>
    <hyperlink ref="B459" r:id="rId4" xr:uid="{0D485F77-315A-40F1-BB96-0E5E60765C9A}"/>
    <hyperlink ref="B455" r:id="rId5" xr:uid="{10E3D510-5644-4F77-B3AF-9B61B8D81B12}"/>
    <hyperlink ref="B460" r:id="rId6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20195C4E-1CFF-431A-88B5-8F6DD79CA0A8}"/>
    <hyperlink ref="B461" r:id="rId7" xr:uid="{A4F7CF63-880E-45D9-A370-40733CEFC2E1}"/>
    <hyperlink ref="B462" r:id="rId8" xr:uid="{29854764-25CB-4A7D-B94C-9DA1FD2B9639}"/>
    <hyperlink ref="B473" r:id="rId9" xr:uid="{2318FBB9-FA9A-40DE-856B-783AAE8C3686}"/>
    <hyperlink ref="B474" r:id="rId10" xr:uid="{9FC24C8F-CAC9-4A57-BD01-289F71AFE3A5}"/>
    <hyperlink ref="B463" r:id="rId11" xr:uid="{A2E4066C-CA53-4B60-97E7-CD8B41DC105D}"/>
    <hyperlink ref="B475" r:id="rId12" xr:uid="{06070E6F-09C8-4360-951E-4F81BD02FC2B}"/>
    <hyperlink ref="B476" r:id="rId13" xr:uid="{401104E6-51BA-4585-BE31-91D46A31330C}"/>
    <hyperlink ref="B464" r:id="rId14" xr:uid="{3FD3CC0B-1BC1-40B1-AD78-61AFFD4AB0F8}"/>
    <hyperlink ref="B465" r:id="rId15" xr:uid="{6B1D9751-4AA9-40B8-813E-4223D6DB94C9}"/>
    <hyperlink ref="B477" r:id="rId16" xr:uid="{5294DC69-E583-415A-B756-DACB6EB9BD11}"/>
    <hyperlink ref="B466" r:id="rId17" xr:uid="{B875ED71-70A9-4153-A204-C3AED74F40A3}"/>
    <hyperlink ref="B478" r:id="rId18" xr:uid="{C1A8486B-028F-41EE-B1AB-C86D58883122}"/>
    <hyperlink ref="B479" r:id="rId19" xr:uid="{4B090AE7-807A-432E-9336-ED9E481363EF}"/>
    <hyperlink ref="B480" r:id="rId20" xr:uid="{01D0BCE0-474C-4007-B82E-B55DF059B827}"/>
    <hyperlink ref="B481" r:id="rId21" xr:uid="{AA5D37EE-B033-41FD-86D5-DB9461999EB3}"/>
    <hyperlink ref="B482" r:id="rId22" xr:uid="{AD02B21A-2546-42A2-BB52-ACFEBBF2E5A5}"/>
    <hyperlink ref="B516" r:id="rId23" xr:uid="{C4AD2E3C-550D-4D59-A89F-C0AE0278B955}"/>
    <hyperlink ref="B515" r:id="rId24" xr:uid="{D8E9FB5E-183D-4D05-98FC-D6DC6D4C3CB4}"/>
    <hyperlink ref="B514" r:id="rId25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A5327A3A-D4D8-4A5C-BB12-3ED8BE8B5C4F}"/>
    <hyperlink ref="B513" r:id="rId26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0E7FDA62-8149-42B4-A727-F766E54A1CFB}"/>
    <hyperlink ref="B512" r:id="rId27" xr:uid="{41289EF0-E084-4BBF-BAC2-A25DE8777287}"/>
    <hyperlink ref="B511" r:id="rId28" xr:uid="{C53789AE-A035-491A-BE24-78C80EBCDCF9}"/>
    <hyperlink ref="B510" r:id="rId29" xr:uid="{97A598C1-1985-4A00-898D-FE11FD8E7573}"/>
    <hyperlink ref="B509" r:id="rId30" xr:uid="{0C8ABF0A-EBC3-41F4-84B0-D7BB179AB773}"/>
    <hyperlink ref="B508" r:id="rId31" xr:uid="{9B521E03-A41E-411D-87B9-88A467858AFA}"/>
    <hyperlink ref="B507" r:id="rId32" xr:uid="{1F3C264E-8463-4A47-A9DC-8236F12D14F9}"/>
    <hyperlink ref="B506" r:id="rId33" xr:uid="{DCBA10ED-4E53-49CD-8184-A244404A0A70}"/>
    <hyperlink ref="B505" r:id="rId34" xr:uid="{7C77B6F9-4C92-44EE-A4E2-282501FB06F7}"/>
    <hyperlink ref="B504" r:id="rId35" xr:uid="{B951C3A8-80C6-491C-89DB-BF1392623F5B}"/>
    <hyperlink ref="B503" r:id="rId36" xr:uid="{5865F060-9D95-4F27-8C32-A470C2E79BF5}"/>
    <hyperlink ref="B502" r:id="rId37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A963DF34-B8DC-4C6C-A2FC-2DAD2D0C52FE}"/>
    <hyperlink ref="B501" r:id="rId38" xr:uid="{7BDF8C9F-74C3-4A23-AE82-97C6C1A441D8}"/>
    <hyperlink ref="B500" r:id="rId39" xr:uid="{8ED24746-8B30-4310-BA38-CB794A195086}"/>
    <hyperlink ref="B499" r:id="rId40" xr:uid="{F4A9ED73-56C2-4D45-94BD-AF71905F9836}"/>
    <hyperlink ref="B498" r:id="rId41" xr:uid="{616B5E65-9967-46FE-A2A4-6AC95D53831C}"/>
    <hyperlink ref="B497" r:id="rId42" display="https://emenscr.nesdc.go.th/viewer/view.html?id=5cb6a9b6a6ce3a3febe8d2fa&amp;username=mots04031" xr:uid="{E885B066-FC1B-4F61-96A1-BF5181B6C1F4}"/>
    <hyperlink ref="B496" r:id="rId43" xr:uid="{4A91974C-D2B9-4B68-B071-24BD9ADA9B01}"/>
    <hyperlink ref="B495" r:id="rId44" xr:uid="{083C8077-A6DC-4C77-945F-F2A30D751256}"/>
    <hyperlink ref="B494" r:id="rId45" xr:uid="{090E19E2-F6FE-41B9-B9DE-4E2BB6403721}"/>
    <hyperlink ref="B493" r:id="rId46" xr:uid="{541D5666-AD11-4540-928D-3CD93EEE4611}"/>
    <hyperlink ref="B492" r:id="rId47" xr:uid="{DEFC2440-EADB-4A39-B4AA-91AB2A731282}"/>
    <hyperlink ref="B491" r:id="rId48" xr:uid="{D63F8931-5CC2-403E-AC9E-34EAB55594D6}"/>
    <hyperlink ref="B490" r:id="rId49" xr:uid="{97B17871-04C4-42AA-B1B0-B549DE7A0349}"/>
    <hyperlink ref="B489" r:id="rId50" xr:uid="{1B42C71C-1F68-4138-B4C0-E36A8AAE52DC}"/>
    <hyperlink ref="B488" r:id="rId51" xr:uid="{3F3FC472-D4C2-4E1E-AD45-0148619EB222}"/>
    <hyperlink ref="B487" r:id="rId52" xr:uid="{7BDD4094-A268-458A-B36C-72AE17CD8C52}"/>
    <hyperlink ref="B470" r:id="rId53" xr:uid="{C103B8C9-6BDB-4274-BEF5-AB61E556C885}"/>
    <hyperlink ref="B486" r:id="rId54" xr:uid="{6AABE98E-1899-4F0D-8C83-5B3F9B674EC3}"/>
    <hyperlink ref="B469" r:id="rId55" xr:uid="{1FC24EE2-B0D1-4588-BAFB-60C66601455F}"/>
    <hyperlink ref="B485" r:id="rId56" xr:uid="{70385F2B-C1CE-4866-A3AB-794E387F65BA}"/>
    <hyperlink ref="B484" r:id="rId57" xr:uid="{CE20DAB7-03FD-4068-B601-367EADCA282C}"/>
    <hyperlink ref="B468" r:id="rId58" xr:uid="{A876B552-2DA6-4B23-9C43-A707BBF02D8B}"/>
    <hyperlink ref="B483" r:id="rId59" xr:uid="{8D48262F-1EE6-4E6A-9EC4-B41A08256058}"/>
    <hyperlink ref="B467" r:id="rId60" xr:uid="{DFCFB7B3-6775-442E-A756-413C3D478DE9}"/>
    <hyperlink ref="B517" r:id="rId61" xr:uid="{AC7269E7-786A-4B47-A81C-1EB3DA34B814}"/>
    <hyperlink ref="B518" r:id="rId62" xr:uid="{BE3BD04A-546F-4EC8-8240-CA81870609E3}"/>
    <hyperlink ref="B519" r:id="rId63" xr:uid="{DD6BD1F3-3C58-4ED3-95CD-9805486085D0}"/>
    <hyperlink ref="B520" r:id="rId64" xr:uid="{39BB9C54-D7CA-4FF9-9DAE-673DA5A336D9}"/>
    <hyperlink ref="B521" r:id="rId65" xr:uid="{DD1831CC-3FD1-4A87-AEA3-34D5AD5B11D5}"/>
    <hyperlink ref="B522" r:id="rId66" xr:uid="{62EFA18A-35D6-4FEA-88D1-A0595AE021BA}"/>
    <hyperlink ref="B523" r:id="rId67" xr:uid="{D25A1CB0-E424-464A-9733-5444D0B88287}"/>
    <hyperlink ref="B524" r:id="rId68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4AA6B6AF-5052-42FC-ADF9-4958966652AF}"/>
    <hyperlink ref="B525" r:id="rId69" xr:uid="{A1C3B936-6927-4D65-816C-F17FEBC4788E}"/>
    <hyperlink ref="B526" r:id="rId70" xr:uid="{6BDDE333-A742-48BC-A08B-95840F0E08A5}"/>
    <hyperlink ref="B527" r:id="rId71" xr:uid="{D2B1D21E-B81A-4077-AEEA-B0ACAF46E945}"/>
    <hyperlink ref="B528" r:id="rId72" xr:uid="{5982D19F-65F0-4A54-A441-A69899451429}"/>
    <hyperlink ref="B529" r:id="rId73" xr:uid="{6301F585-E00F-4C8F-A3DF-8A0526A3889D}"/>
    <hyperlink ref="B530" r:id="rId74" xr:uid="{02D3BF38-0E4A-46FA-8060-8C82D22AAE8A}"/>
    <hyperlink ref="B531" r:id="rId75" xr:uid="{4D8DCD96-B79E-4262-BBA3-8369D2BFAA7B}"/>
    <hyperlink ref="B532" r:id="rId76" xr:uid="{57290B44-7194-4F6D-B573-4FEE14CDC097}"/>
    <hyperlink ref="B533" r:id="rId77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30CDEB80-4EA8-4ED6-A948-94E3940604E3}"/>
    <hyperlink ref="B535" r:id="rId78" xr:uid="{BE894143-8AD0-4C1D-B302-296CFE9FE3A4}"/>
    <hyperlink ref="B536" r:id="rId79" xr:uid="{166D7F9E-4629-45DC-A098-6DAD12CB0113}"/>
    <hyperlink ref="B472" r:id="rId80" xr:uid="{AF6E1476-D14F-43A9-9B01-E44A9E5D272E}"/>
    <hyperlink ref="B471" r:id="rId81" xr:uid="{2DE1B1DC-2A84-4623-A8E5-243109408224}"/>
    <hyperlink ref="B9" r:id="rId82" display="https://emenscr.nesdc.go.th/viewer/view.html?id=61dfd43921c5ce07faeec8c0" xr:uid="{3053718C-2CF5-48D9-A224-638C7F6060B3}"/>
    <hyperlink ref="B10:B454" r:id="rId83" display="https://emenscr.nesdc.go.th/viewer/view.html?id=61dfd43921c5ce07faeec8c0" xr:uid="{50AA12B0-3330-46DA-8105-C456CE4A5185}"/>
    <hyperlink ref="B534" r:id="rId84" xr:uid="{B9876FE0-E5D9-41AE-89C6-ACE7BEE02788}"/>
  </hyperlinks>
  <pageMargins left="0.7" right="0.7" top="0.75" bottom="0.75" header="0.3" footer="0.3"/>
  <pageSetup paperSize="9" orientation="portrait" horizontalDpi="4294967295" verticalDpi="4294967295" r:id="rId85"/>
  <drawing r:id="rId8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11B68-BE02-4317-A7F4-69C20F63BAF8}">
  <dimension ref="A1:T530"/>
  <sheetViews>
    <sheetView topLeftCell="M1" zoomScale="70" zoomScaleNormal="70" workbookViewId="0">
      <pane ySplit="2" topLeftCell="A3" activePane="bottomLeft" state="frozen"/>
      <selection activeCell="B1" sqref="B1"/>
      <selection pane="bottomLeft" activeCell="C518" sqref="C518"/>
    </sheetView>
  </sheetViews>
  <sheetFormatPr defaultColWidth="9" defaultRowHeight="21"/>
  <cols>
    <col min="1" max="2" width="35" style="17" customWidth="1"/>
    <col min="3" max="3" width="35" style="70" customWidth="1"/>
    <col min="4" max="4" width="31.140625" style="70" bestFit="1" customWidth="1"/>
    <col min="5" max="5" width="166" style="93" customWidth="1"/>
    <col min="6" max="6" width="255.7109375" style="93" bestFit="1" customWidth="1"/>
    <col min="7" max="7" width="54.42578125" style="70" bestFit="1" customWidth="1"/>
    <col min="8" max="8" width="15.85546875" style="72" customWidth="1"/>
    <col min="9" max="9" width="21.140625" style="70" customWidth="1"/>
    <col min="10" max="10" width="20.42578125" style="70" customWidth="1"/>
    <col min="11" max="11" width="48.42578125" style="70" customWidth="1"/>
    <col min="12" max="13" width="46.5703125" style="70" customWidth="1"/>
    <col min="14" max="14" width="43.42578125" style="70" customWidth="1"/>
    <col min="15" max="16" width="35" style="70" customWidth="1"/>
    <col min="17" max="17" width="78.7109375" style="70" bestFit="1" customWidth="1"/>
    <col min="18" max="20" width="19.42578125" style="70" bestFit="1" customWidth="1"/>
    <col min="21" max="21" width="64.140625" style="70" bestFit="1" customWidth="1"/>
    <col min="22" max="16384" width="9" style="70"/>
  </cols>
  <sheetData>
    <row r="1" spans="1:18" s="17" customFormat="1" ht="36">
      <c r="E1" s="102" t="s">
        <v>1459</v>
      </c>
      <c r="F1" s="87"/>
      <c r="G1" s="16"/>
      <c r="H1" s="88"/>
    </row>
    <row r="2" spans="1:18" s="89" customFormat="1">
      <c r="A2" s="106" t="s">
        <v>21</v>
      </c>
      <c r="B2" s="106" t="s">
        <v>22</v>
      </c>
      <c r="C2" s="106" t="s">
        <v>2941</v>
      </c>
      <c r="D2" s="19" t="s">
        <v>1</v>
      </c>
      <c r="E2" s="115" t="s">
        <v>2</v>
      </c>
      <c r="F2" s="115" t="s">
        <v>2011</v>
      </c>
      <c r="G2" s="116" t="s">
        <v>6</v>
      </c>
      <c r="H2" s="117" t="s">
        <v>1211</v>
      </c>
      <c r="I2" s="116" t="s">
        <v>13</v>
      </c>
      <c r="J2" s="116" t="s">
        <v>14</v>
      </c>
      <c r="K2" s="116" t="s">
        <v>17</v>
      </c>
      <c r="L2" s="116" t="s">
        <v>18</v>
      </c>
      <c r="M2" s="116" t="s">
        <v>2939</v>
      </c>
      <c r="N2" s="116" t="s">
        <v>19</v>
      </c>
      <c r="O2" s="116" t="s">
        <v>20</v>
      </c>
      <c r="P2" s="106" t="s">
        <v>2942</v>
      </c>
      <c r="Q2" s="89" t="s">
        <v>2946</v>
      </c>
      <c r="R2" s="116" t="s">
        <v>22</v>
      </c>
    </row>
    <row r="3" spans="1:18">
      <c r="A3" s="78" t="s">
        <v>2950</v>
      </c>
      <c r="B3" s="78" t="s">
        <v>2950</v>
      </c>
      <c r="C3" s="144" t="s">
        <v>2943</v>
      </c>
      <c r="D3" s="141" t="s">
        <v>1199</v>
      </c>
      <c r="E3" s="164" t="str">
        <f t="shared" ref="E3:E20" si="0">HYPERLINK(Q3,F3)</f>
        <v xml:space="preserve">งานเสริมทรายป้องกันการกัดเซาะสนับสนุนการท่องเที่ยว ชายหาดบางแสน ต.แสนสุข อ.เมือง จ.ชลบุรี ระยะที่ 1 </v>
      </c>
      <c r="F3" s="142" t="s">
        <v>2024</v>
      </c>
      <c r="G3" s="142" t="s">
        <v>41</v>
      </c>
      <c r="H3" s="142">
        <v>2565</v>
      </c>
      <c r="I3" s="142" t="s">
        <v>424</v>
      </c>
      <c r="J3" s="143" t="s">
        <v>1202</v>
      </c>
      <c r="K3" s="142" t="s">
        <v>453</v>
      </c>
      <c r="L3" s="142" t="s">
        <v>454</v>
      </c>
      <c r="M3" s="142" t="str">
        <f>VLOOKUP(L3,'[1]ตัวย่อ(ต่อท้าย)'!$B$2:$C$515,2,FALSE)</f>
        <v>จท.</v>
      </c>
      <c r="N3" s="142" t="s">
        <v>101</v>
      </c>
      <c r="O3" s="143" t="s">
        <v>2025</v>
      </c>
      <c r="P3" s="144"/>
      <c r="Q3" s="142" t="s">
        <v>2026</v>
      </c>
      <c r="R3" s="142" t="s">
        <v>905</v>
      </c>
    </row>
    <row r="4" spans="1:18">
      <c r="A4" s="78" t="s">
        <v>2950</v>
      </c>
      <c r="B4" s="78" t="s">
        <v>2950</v>
      </c>
      <c r="C4" s="144" t="s">
        <v>2943</v>
      </c>
      <c r="D4" s="141" t="s">
        <v>1203</v>
      </c>
      <c r="E4" s="164" t="str">
        <f t="shared" si="0"/>
        <v>พัฒนาระบบข้อมูลด้านการท่องเที่ยวขนาดใหญ่ (Big Data in Smart Tourism) โดยประชาชนไทยสู่นักท่องเที่ยวทั่วโลก บช.ทท.</v>
      </c>
      <c r="F4" s="142" t="s">
        <v>1204</v>
      </c>
      <c r="G4" s="142" t="s">
        <v>41</v>
      </c>
      <c r="H4" s="142">
        <v>2565</v>
      </c>
      <c r="I4" s="142" t="s">
        <v>432</v>
      </c>
      <c r="J4" s="143" t="s">
        <v>438</v>
      </c>
      <c r="K4" s="142" t="s">
        <v>404</v>
      </c>
      <c r="L4" s="142" t="s">
        <v>405</v>
      </c>
      <c r="M4" s="142" t="str">
        <f>VLOOKUP(L4,'[1]ตัวย่อ(ต่อท้าย)'!$B$2:$C$515,2,FALSE)</f>
        <v>สตช.</v>
      </c>
      <c r="N4" s="142" t="s">
        <v>2027</v>
      </c>
      <c r="O4" s="143" t="s">
        <v>2025</v>
      </c>
      <c r="P4" s="144"/>
      <c r="Q4" s="142" t="s">
        <v>2028</v>
      </c>
      <c r="R4" s="142" t="s">
        <v>910</v>
      </c>
    </row>
    <row r="5" spans="1:18">
      <c r="A5" s="78" t="s">
        <v>2950</v>
      </c>
      <c r="B5" s="78" t="s">
        <v>2950</v>
      </c>
      <c r="C5" s="144" t="s">
        <v>2943</v>
      </c>
      <c r="D5" s="141" t="s">
        <v>1207</v>
      </c>
      <c r="E5" s="164" t="str">
        <f t="shared" si="0"/>
        <v xml:space="preserve">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 </v>
      </c>
      <c r="F5" s="142" t="s">
        <v>2029</v>
      </c>
      <c r="G5" s="142" t="s">
        <v>41</v>
      </c>
      <c r="H5" s="142">
        <v>2565</v>
      </c>
      <c r="I5" s="142" t="s">
        <v>432</v>
      </c>
      <c r="J5" s="143" t="s">
        <v>438</v>
      </c>
      <c r="K5" s="142" t="s">
        <v>417</v>
      </c>
      <c r="L5" s="142" t="s">
        <v>1210</v>
      </c>
      <c r="M5" s="142" t="str">
        <f>VLOOKUP(L5,'[1]ตัวย่อ(ต่อท้าย)'!$B$2:$C$515,2,FALSE)</f>
        <v>มทร.รัตนโกสินทร์</v>
      </c>
      <c r="N5" s="142" t="s">
        <v>37</v>
      </c>
      <c r="O5" s="143" t="s">
        <v>2025</v>
      </c>
      <c r="P5" s="144"/>
      <c r="Q5" s="142" t="s">
        <v>2030</v>
      </c>
      <c r="R5" s="142" t="s">
        <v>910</v>
      </c>
    </row>
    <row r="6" spans="1:18">
      <c r="A6" s="78" t="s">
        <v>2950</v>
      </c>
      <c r="B6" s="78" t="s">
        <v>2950</v>
      </c>
      <c r="C6" s="144" t="s">
        <v>2943</v>
      </c>
      <c r="D6" s="141" t="s">
        <v>1551</v>
      </c>
      <c r="E6" s="164" t="str">
        <f t="shared" si="0"/>
        <v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v>
      </c>
      <c r="F6" s="142" t="s">
        <v>1552</v>
      </c>
      <c r="G6" s="142" t="s">
        <v>66</v>
      </c>
      <c r="H6" s="142">
        <v>2566</v>
      </c>
      <c r="I6" s="142" t="s">
        <v>432</v>
      </c>
      <c r="J6" s="143" t="s">
        <v>438</v>
      </c>
      <c r="K6" s="142" t="s">
        <v>490</v>
      </c>
      <c r="L6" s="142" t="s">
        <v>46</v>
      </c>
      <c r="M6" s="142" t="str">
        <f>VLOOKUP(L6,'[1]ตัวย่อ(ต่อท้าย)'!$B$2:$C$515,2,FALSE)</f>
        <v xml:space="preserve">กทท. </v>
      </c>
      <c r="N6" s="142" t="s">
        <v>47</v>
      </c>
      <c r="O6" s="142" t="s">
        <v>2031</v>
      </c>
      <c r="P6" s="144"/>
      <c r="Q6" s="142" t="s">
        <v>2033</v>
      </c>
      <c r="R6" s="141" t="s">
        <v>923</v>
      </c>
    </row>
    <row r="7" spans="1:18">
      <c r="A7" s="78" t="s">
        <v>2950</v>
      </c>
      <c r="B7" s="78" t="s">
        <v>2950</v>
      </c>
      <c r="C7" s="144" t="s">
        <v>2943</v>
      </c>
      <c r="D7" s="141" t="s">
        <v>1554</v>
      </c>
      <c r="E7" s="164" t="str">
        <f t="shared" si="0"/>
        <v>โครงการพัฒนาการกำกับดูแลธุรกิจนำเที่ยวด้วยระบบใบสั่งงานมัคคุเทศก์ (Job Order) ระยะที่ ๒</v>
      </c>
      <c r="F7" s="142" t="s">
        <v>1555</v>
      </c>
      <c r="G7" s="142" t="s">
        <v>66</v>
      </c>
      <c r="H7" s="142">
        <v>2566</v>
      </c>
      <c r="I7" s="142" t="s">
        <v>432</v>
      </c>
      <c r="J7" s="143" t="s">
        <v>438</v>
      </c>
      <c r="K7" s="142" t="s">
        <v>490</v>
      </c>
      <c r="L7" s="142" t="s">
        <v>46</v>
      </c>
      <c r="M7" s="142" t="str">
        <f>VLOOKUP(L7,'[1]ตัวย่อ(ต่อท้าย)'!$B$2:$C$515,2,FALSE)</f>
        <v xml:space="preserve">กทท. </v>
      </c>
      <c r="N7" s="142" t="s">
        <v>47</v>
      </c>
      <c r="O7" s="142" t="s">
        <v>2031</v>
      </c>
      <c r="P7" s="144"/>
      <c r="Q7" s="142" t="s">
        <v>2034</v>
      </c>
      <c r="R7" s="141" t="s">
        <v>923</v>
      </c>
    </row>
    <row r="8" spans="1:18">
      <c r="A8" s="78" t="s">
        <v>2950</v>
      </c>
      <c r="B8" s="78" t="s">
        <v>2950</v>
      </c>
      <c r="C8" s="144" t="s">
        <v>2943</v>
      </c>
      <c r="D8" s="141" t="s">
        <v>1521</v>
      </c>
      <c r="E8" s="164" t="str">
        <f t="shared" si="0"/>
        <v>โครงการพัฒนาโครงสร้างพื้นฐาน รองรับการท่องเที่ยวจังหวัดระนอง</v>
      </c>
      <c r="F8" s="142" t="s">
        <v>1027</v>
      </c>
      <c r="G8" s="142" t="s">
        <v>27</v>
      </c>
      <c r="H8" s="142">
        <v>2566</v>
      </c>
      <c r="I8" s="142" t="s">
        <v>432</v>
      </c>
      <c r="J8" s="143" t="s">
        <v>438</v>
      </c>
      <c r="K8" s="142" t="s">
        <v>1029</v>
      </c>
      <c r="L8" s="142" t="s">
        <v>756</v>
      </c>
      <c r="M8" s="142" t="str">
        <f>VLOOKUP(L8,'[1]ตัวย่อ(ต่อท้าย)'!$B$2:$C$515,2,FALSE)</f>
        <v>อส.</v>
      </c>
      <c r="N8" s="142" t="s">
        <v>166</v>
      </c>
      <c r="O8" s="142" t="s">
        <v>2031</v>
      </c>
      <c r="P8" s="144"/>
      <c r="Q8" s="142" t="s">
        <v>2036</v>
      </c>
      <c r="R8" s="141" t="s">
        <v>1522</v>
      </c>
    </row>
    <row r="9" spans="1:18">
      <c r="A9" s="78" t="s">
        <v>2950</v>
      </c>
      <c r="B9" s="78" t="s">
        <v>2950</v>
      </c>
      <c r="C9" s="144" t="s">
        <v>2943</v>
      </c>
      <c r="D9" s="141" t="s">
        <v>2037</v>
      </c>
      <c r="E9" s="164" t="str">
        <f t="shared" si="0"/>
        <v>โครงการพัฒนากลุ่มท่องเที่ยวอารยธรรมล้านนาและกลุ่มชาติพันธุ์ภาคเหนือ</v>
      </c>
      <c r="F9" s="142" t="s">
        <v>2038</v>
      </c>
      <c r="G9" s="142" t="s">
        <v>27</v>
      </c>
      <c r="H9" s="142">
        <v>2566</v>
      </c>
      <c r="I9" s="142" t="s">
        <v>432</v>
      </c>
      <c r="J9" s="143" t="s">
        <v>438</v>
      </c>
      <c r="K9" s="142" t="s">
        <v>106</v>
      </c>
      <c r="L9" s="142" t="s">
        <v>439</v>
      </c>
      <c r="M9" s="142" t="str">
        <f>VLOOKUP(L9,'[1]ตัวย่อ(ต่อท้าย)'!$B$2:$C$515,2,FALSE)</f>
        <v>มพ.</v>
      </c>
      <c r="N9" s="142" t="s">
        <v>37</v>
      </c>
      <c r="O9" s="142" t="s">
        <v>2031</v>
      </c>
      <c r="P9" s="144"/>
      <c r="Q9" s="142" t="s">
        <v>2039</v>
      </c>
      <c r="R9" s="141" t="s">
        <v>1522</v>
      </c>
    </row>
    <row r="10" spans="1:18">
      <c r="A10" s="78" t="s">
        <v>2950</v>
      </c>
      <c r="B10" s="78" t="s">
        <v>2950</v>
      </c>
      <c r="C10" s="144" t="s">
        <v>2943</v>
      </c>
      <c r="D10" s="141" t="s">
        <v>1536</v>
      </c>
      <c r="E10" s="164" t="str">
        <f t="shared" si="0"/>
        <v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v>
      </c>
      <c r="F10" s="142" t="s">
        <v>1537</v>
      </c>
      <c r="G10" s="142" t="s">
        <v>27</v>
      </c>
      <c r="H10" s="142">
        <v>2566</v>
      </c>
      <c r="I10" s="142" t="s">
        <v>432</v>
      </c>
      <c r="J10" s="143" t="s">
        <v>438</v>
      </c>
      <c r="K10" s="142" t="s">
        <v>1058</v>
      </c>
      <c r="L10" s="142" t="s">
        <v>756</v>
      </c>
      <c r="M10" s="142" t="str">
        <f>VLOOKUP(L10,'[1]ตัวย่อ(ต่อท้าย)'!$B$2:$C$515,2,FALSE)</f>
        <v>อส.</v>
      </c>
      <c r="N10" s="142" t="s">
        <v>166</v>
      </c>
      <c r="O10" s="142" t="s">
        <v>2031</v>
      </c>
      <c r="P10" s="144"/>
      <c r="Q10" s="142" t="s">
        <v>2040</v>
      </c>
      <c r="R10" s="141" t="s">
        <v>949</v>
      </c>
    </row>
    <row r="11" spans="1:18">
      <c r="A11" s="78" t="s">
        <v>2950</v>
      </c>
      <c r="B11" s="78" t="s">
        <v>2950</v>
      </c>
      <c r="C11" s="144" t="s">
        <v>2943</v>
      </c>
      <c r="D11" s="141" t="s">
        <v>1790</v>
      </c>
      <c r="E11" s="164" t="str">
        <f t="shared" si="0"/>
        <v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v>
      </c>
      <c r="F11" s="142" t="s">
        <v>1791</v>
      </c>
      <c r="G11" s="142" t="s">
        <v>27</v>
      </c>
      <c r="H11" s="142">
        <v>2566</v>
      </c>
      <c r="I11" s="142" t="s">
        <v>432</v>
      </c>
      <c r="J11" s="143" t="s">
        <v>438</v>
      </c>
      <c r="K11" s="142" t="s">
        <v>1473</v>
      </c>
      <c r="L11" s="142" t="s">
        <v>756</v>
      </c>
      <c r="M11" s="142" t="str">
        <f>VLOOKUP(L11,'[1]ตัวย่อ(ต่อท้าย)'!$B$2:$C$515,2,FALSE)</f>
        <v>อส.</v>
      </c>
      <c r="N11" s="142" t="s">
        <v>166</v>
      </c>
      <c r="O11" s="142" t="s">
        <v>2031</v>
      </c>
      <c r="P11" s="144"/>
      <c r="Q11" s="142" t="s">
        <v>2041</v>
      </c>
      <c r="R11" s="141" t="s">
        <v>949</v>
      </c>
    </row>
    <row r="12" spans="1:18">
      <c r="A12" s="78" t="s">
        <v>2950</v>
      </c>
      <c r="B12" s="78" t="s">
        <v>2950</v>
      </c>
      <c r="C12" s="144" t="s">
        <v>2943</v>
      </c>
      <c r="D12" s="141" t="s">
        <v>1816</v>
      </c>
      <c r="E12" s="164" t="str">
        <f t="shared" si="0"/>
        <v>ส่งเสริมการท่องเที่ยวมอหินขาว</v>
      </c>
      <c r="F12" s="142" t="s">
        <v>1817</v>
      </c>
      <c r="G12" s="142" t="s">
        <v>27</v>
      </c>
      <c r="H12" s="142">
        <v>2566</v>
      </c>
      <c r="I12" s="142" t="s">
        <v>432</v>
      </c>
      <c r="J12" s="143" t="s">
        <v>438</v>
      </c>
      <c r="K12" s="142"/>
      <c r="L12" s="142" t="s">
        <v>2952</v>
      </c>
      <c r="M12" s="142" t="str">
        <f>VLOOKUP(L12,'[1]ตัวย่อ(ต่อท้าย)'!$B$2:$C$515,2,FALSE)</f>
        <v>ชัยภูมิ</v>
      </c>
      <c r="N12" s="142" t="s">
        <v>293</v>
      </c>
      <c r="O12" s="142" t="s">
        <v>2031</v>
      </c>
      <c r="P12" s="144"/>
      <c r="Q12" s="142" t="s">
        <v>2043</v>
      </c>
      <c r="R12" s="141" t="s">
        <v>2042</v>
      </c>
    </row>
    <row r="13" spans="1:18">
      <c r="A13" s="78" t="s">
        <v>2950</v>
      </c>
      <c r="B13" s="78" t="s">
        <v>2950</v>
      </c>
      <c r="C13" s="144" t="s">
        <v>2943</v>
      </c>
      <c r="D13" s="141" t="s">
        <v>1510</v>
      </c>
      <c r="E13" s="164" t="str">
        <f t="shared" si="0"/>
        <v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v>
      </c>
      <c r="F13" s="142" t="s">
        <v>1511</v>
      </c>
      <c r="G13" s="142" t="s">
        <v>41</v>
      </c>
      <c r="H13" s="142">
        <v>2566</v>
      </c>
      <c r="I13" s="142" t="s">
        <v>432</v>
      </c>
      <c r="J13" s="143" t="s">
        <v>438</v>
      </c>
      <c r="K13" s="142" t="s">
        <v>417</v>
      </c>
      <c r="L13" s="142" t="s">
        <v>1512</v>
      </c>
      <c r="M13" s="142" t="str">
        <f>VLOOKUP(L13,'[1]ตัวย่อ(ต่อท้าย)'!$B$2:$C$515,2,FALSE)</f>
        <v>มทร.ศรีวิชัย</v>
      </c>
      <c r="N13" s="142" t="s">
        <v>37</v>
      </c>
      <c r="O13" s="142" t="s">
        <v>2031</v>
      </c>
      <c r="P13" s="144"/>
      <c r="Q13" s="142" t="s">
        <v>2044</v>
      </c>
      <c r="R13" s="141" t="s">
        <v>905</v>
      </c>
    </row>
    <row r="14" spans="1:18">
      <c r="A14" s="78" t="s">
        <v>2950</v>
      </c>
      <c r="B14" s="78" t="s">
        <v>2950</v>
      </c>
      <c r="C14" s="144" t="s">
        <v>2943</v>
      </c>
      <c r="D14" s="141" t="s">
        <v>1524</v>
      </c>
      <c r="E14" s="164" t="str">
        <f t="shared" si="0"/>
        <v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v>
      </c>
      <c r="F14" s="142" t="s">
        <v>1525</v>
      </c>
      <c r="G14" s="142" t="s">
        <v>41</v>
      </c>
      <c r="H14" s="142">
        <v>2566</v>
      </c>
      <c r="I14" s="142" t="s">
        <v>1007</v>
      </c>
      <c r="J14" s="143" t="s">
        <v>438</v>
      </c>
      <c r="K14" s="142" t="s">
        <v>562</v>
      </c>
      <c r="L14" s="142" t="s">
        <v>563</v>
      </c>
      <c r="M14" s="142" t="str">
        <f>VLOOKUP(L14,'[1]ตัวย่อ(ต่อท้าย)'!$B$2:$C$515,2,FALSE)</f>
        <v>ชป.</v>
      </c>
      <c r="N14" s="142" t="s">
        <v>564</v>
      </c>
      <c r="O14" s="142" t="s">
        <v>2031</v>
      </c>
      <c r="P14" s="144"/>
      <c r="Q14" s="142" t="s">
        <v>2045</v>
      </c>
      <c r="R14" s="141" t="s">
        <v>1522</v>
      </c>
    </row>
    <row r="15" spans="1:18">
      <c r="A15" s="78" t="s">
        <v>2950</v>
      </c>
      <c r="B15" s="78" t="s">
        <v>2950</v>
      </c>
      <c r="C15" s="144" t="s">
        <v>2943</v>
      </c>
      <c r="D15" s="141" t="s">
        <v>1517</v>
      </c>
      <c r="E15" s="164" t="str">
        <f t="shared" si="0"/>
        <v>ค่าเสริมทรายป้องกันการกัดเซาะสนับสนุนการท่องเที่ยว ชายหาดจอมเทียน อ.บางละมุง จ.ชลบุรี ระยะที่ 2</v>
      </c>
      <c r="F15" s="142" t="s">
        <v>1518</v>
      </c>
      <c r="G15" s="142" t="s">
        <v>41</v>
      </c>
      <c r="H15" s="142">
        <v>2566</v>
      </c>
      <c r="I15" s="142" t="s">
        <v>432</v>
      </c>
      <c r="J15" s="143" t="s">
        <v>1519</v>
      </c>
      <c r="K15" s="142" t="s">
        <v>453</v>
      </c>
      <c r="L15" s="142" t="s">
        <v>454</v>
      </c>
      <c r="M15" s="142" t="str">
        <f>VLOOKUP(L15,'[1]ตัวย่อ(ต่อท้าย)'!$B$2:$C$515,2,FALSE)</f>
        <v>จท.</v>
      </c>
      <c r="N15" s="142" t="s">
        <v>101</v>
      </c>
      <c r="O15" s="142" t="s">
        <v>2031</v>
      </c>
      <c r="P15" s="144"/>
      <c r="Q15" s="142" t="s">
        <v>2046</v>
      </c>
      <c r="R15" s="141" t="s">
        <v>905</v>
      </c>
    </row>
    <row r="16" spans="1:18">
      <c r="A16" s="78" t="s">
        <v>2950</v>
      </c>
      <c r="B16" s="78" t="s">
        <v>2950</v>
      </c>
      <c r="C16" s="144" t="s">
        <v>2943</v>
      </c>
      <c r="D16" s="141" t="s">
        <v>1527</v>
      </c>
      <c r="E16" s="164" t="str">
        <f t="shared" si="0"/>
        <v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v>
      </c>
      <c r="F16" s="142" t="s">
        <v>1528</v>
      </c>
      <c r="G16" s="142" t="s">
        <v>41</v>
      </c>
      <c r="H16" s="142">
        <v>2566</v>
      </c>
      <c r="I16" s="142" t="s">
        <v>432</v>
      </c>
      <c r="J16" s="143" t="s">
        <v>438</v>
      </c>
      <c r="K16" s="142" t="s">
        <v>193</v>
      </c>
      <c r="L16" s="142" t="s">
        <v>165</v>
      </c>
      <c r="M16" s="142" t="str">
        <f>VLOOKUP(L16,'[1]ตัวย่อ(ต่อท้าย)'!$B$2:$C$515,2,FALSE)</f>
        <v>สป.ทส.</v>
      </c>
      <c r="N16" s="142" t="s">
        <v>166</v>
      </c>
      <c r="O16" s="142" t="s">
        <v>2031</v>
      </c>
      <c r="P16" s="144"/>
      <c r="Q16" s="142" t="s">
        <v>2047</v>
      </c>
      <c r="R16" s="141" t="s">
        <v>949</v>
      </c>
    </row>
    <row r="17" spans="1:18">
      <c r="A17" s="78" t="s">
        <v>2950</v>
      </c>
      <c r="B17" s="78" t="s">
        <v>2950</v>
      </c>
      <c r="C17" s="144" t="s">
        <v>2943</v>
      </c>
      <c r="D17" s="141" t="s">
        <v>1539</v>
      </c>
      <c r="E17" s="164" t="str">
        <f t="shared" si="0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v>
      </c>
      <c r="F17" s="142" t="s">
        <v>1540</v>
      </c>
      <c r="G17" s="142" t="s">
        <v>41</v>
      </c>
      <c r="H17" s="142">
        <v>2566</v>
      </c>
      <c r="I17" s="142" t="s">
        <v>1541</v>
      </c>
      <c r="J17" s="143" t="s">
        <v>1542</v>
      </c>
      <c r="K17" s="142" t="s">
        <v>990</v>
      </c>
      <c r="L17" s="142" t="s">
        <v>238</v>
      </c>
      <c r="M17" s="142" t="str">
        <f>VLOOKUP(L17,'[1]ตัวย่อ(ต่อท้าย)'!$B$2:$C$515,2,FALSE)</f>
        <v>ทล.</v>
      </c>
      <c r="N17" s="142" t="s">
        <v>101</v>
      </c>
      <c r="O17" s="142" t="s">
        <v>2031</v>
      </c>
      <c r="P17" s="144"/>
      <c r="Q17" s="142" t="s">
        <v>2048</v>
      </c>
      <c r="R17" s="141" t="s">
        <v>1522</v>
      </c>
    </row>
    <row r="18" spans="1:18">
      <c r="A18" s="78" t="s">
        <v>2950</v>
      </c>
      <c r="B18" s="78" t="s">
        <v>2950</v>
      </c>
      <c r="C18" s="144" t="s">
        <v>2943</v>
      </c>
      <c r="D18" s="141" t="s">
        <v>1544</v>
      </c>
      <c r="E18" s="164" t="str">
        <f t="shared" si="0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v>
      </c>
      <c r="F18" s="142" t="s">
        <v>1545</v>
      </c>
      <c r="G18" s="142" t="s">
        <v>41</v>
      </c>
      <c r="H18" s="142">
        <v>2566</v>
      </c>
      <c r="I18" s="142" t="s">
        <v>843</v>
      </c>
      <c r="J18" s="143" t="s">
        <v>1542</v>
      </c>
      <c r="K18" s="142" t="s">
        <v>990</v>
      </c>
      <c r="L18" s="142" t="s">
        <v>238</v>
      </c>
      <c r="M18" s="142" t="str">
        <f>VLOOKUP(L18,'[1]ตัวย่อ(ต่อท้าย)'!$B$2:$C$515,2,FALSE)</f>
        <v>ทล.</v>
      </c>
      <c r="N18" s="142" t="s">
        <v>101</v>
      </c>
      <c r="O18" s="142" t="s">
        <v>2031</v>
      </c>
      <c r="P18" s="144"/>
      <c r="Q18" s="142" t="s">
        <v>2049</v>
      </c>
      <c r="R18" s="141" t="s">
        <v>1522</v>
      </c>
    </row>
    <row r="19" spans="1:18">
      <c r="A19" s="78" t="s">
        <v>2950</v>
      </c>
      <c r="B19" s="78" t="s">
        <v>2950</v>
      </c>
      <c r="C19" s="144" t="s">
        <v>2943</v>
      </c>
      <c r="D19" s="141" t="s">
        <v>1530</v>
      </c>
      <c r="E19" s="164" t="str">
        <f t="shared" si="0"/>
        <v>พัฒนาโครงสร้างพื้นฐานรองรับการท่องเที่ยวเชิงสุขภาพ</v>
      </c>
      <c r="F19" s="142" t="s">
        <v>1061</v>
      </c>
      <c r="G19" s="142" t="s">
        <v>41</v>
      </c>
      <c r="H19" s="142">
        <v>2566</v>
      </c>
      <c r="I19" s="142" t="s">
        <v>432</v>
      </c>
      <c r="J19" s="143" t="s">
        <v>438</v>
      </c>
      <c r="K19" s="142" t="s">
        <v>1063</v>
      </c>
      <c r="L19" s="142" t="s">
        <v>756</v>
      </c>
      <c r="M19" s="142" t="str">
        <f>VLOOKUP(L19,'[1]ตัวย่อ(ต่อท้าย)'!$B$2:$C$515,2,FALSE)</f>
        <v>อส.</v>
      </c>
      <c r="N19" s="142" t="s">
        <v>166</v>
      </c>
      <c r="O19" s="142" t="s">
        <v>2031</v>
      </c>
      <c r="P19" s="144"/>
      <c r="Q19" s="142" t="s">
        <v>2050</v>
      </c>
      <c r="R19" s="141" t="s">
        <v>949</v>
      </c>
    </row>
    <row r="20" spans="1:18">
      <c r="A20" s="78" t="s">
        <v>2950</v>
      </c>
      <c r="B20" s="78" t="s">
        <v>2950</v>
      </c>
      <c r="C20" s="144" t="s">
        <v>2943</v>
      </c>
      <c r="D20" s="141" t="s">
        <v>1557</v>
      </c>
      <c r="E20" s="164" t="str">
        <f t="shared" si="0"/>
        <v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v>
      </c>
      <c r="F20" s="142" t="s">
        <v>1558</v>
      </c>
      <c r="G20" s="142" t="s">
        <v>41</v>
      </c>
      <c r="H20" s="142">
        <v>2566</v>
      </c>
      <c r="I20" s="142" t="s">
        <v>432</v>
      </c>
      <c r="J20" s="143" t="s">
        <v>438</v>
      </c>
      <c r="K20" s="142" t="s">
        <v>1559</v>
      </c>
      <c r="L20" s="142" t="s">
        <v>324</v>
      </c>
      <c r="M20" s="142" t="str">
        <f>VLOOKUP(L20,'[1]ตัวย่อ(ต่อท้าย)'!$B$2:$C$515,2,FALSE)</f>
        <v>ปค.</v>
      </c>
      <c r="N20" s="142" t="s">
        <v>62</v>
      </c>
      <c r="O20" s="142" t="s">
        <v>2031</v>
      </c>
      <c r="P20" s="144"/>
      <c r="Q20" s="142" t="s">
        <v>2052</v>
      </c>
      <c r="R20" s="141" t="s">
        <v>927</v>
      </c>
    </row>
    <row r="21" spans="1:18">
      <c r="A21" s="78" t="s">
        <v>2950</v>
      </c>
      <c r="B21" s="78" t="s">
        <v>2950</v>
      </c>
      <c r="C21" s="144" t="s">
        <v>2943</v>
      </c>
      <c r="D21" s="141" t="s">
        <v>1561</v>
      </c>
      <c r="E21" s="164" t="s">
        <v>1562</v>
      </c>
      <c r="F21" s="142" t="s">
        <v>1562</v>
      </c>
      <c r="G21" s="142" t="s">
        <v>41</v>
      </c>
      <c r="H21" s="142">
        <v>2566</v>
      </c>
      <c r="I21" s="142" t="s">
        <v>432</v>
      </c>
      <c r="J21" s="143" t="s">
        <v>438</v>
      </c>
      <c r="K21" s="142" t="s">
        <v>628</v>
      </c>
      <c r="L21" s="142" t="s">
        <v>563</v>
      </c>
      <c r="M21" s="142" t="str">
        <f>VLOOKUP(L21,'[1]ตัวย่อ(ต่อท้าย)'!$B$2:$C$515,2,FALSE)</f>
        <v>ชป.</v>
      </c>
      <c r="N21" s="142" t="s">
        <v>564</v>
      </c>
      <c r="O21" s="142" t="s">
        <v>2031</v>
      </c>
      <c r="P21" s="144"/>
      <c r="Q21" s="142" t="s">
        <v>2053</v>
      </c>
      <c r="R21" s="141" t="s">
        <v>927</v>
      </c>
    </row>
    <row r="22" spans="1:18">
      <c r="A22" s="78" t="s">
        <v>2950</v>
      </c>
      <c r="B22" s="78" t="s">
        <v>2950</v>
      </c>
      <c r="C22" s="144" t="s">
        <v>2943</v>
      </c>
      <c r="D22" s="141" t="s">
        <v>1581</v>
      </c>
      <c r="E22" s="164" t="str">
        <f t="shared" ref="E22:E27" si="1">HYPERLINK(Q22,F22)</f>
        <v>โครงการจัดทำศูนย์บริการให้ข้อมูลทางโทรศัพท์ DOT Call Center ประจำปีงบประมาณ พ.ศ. 2566</v>
      </c>
      <c r="F22" s="142" t="s">
        <v>1582</v>
      </c>
      <c r="G22" s="142" t="s">
        <v>41</v>
      </c>
      <c r="H22" s="142">
        <v>2566</v>
      </c>
      <c r="I22" s="142" t="s">
        <v>432</v>
      </c>
      <c r="J22" s="143" t="s">
        <v>438</v>
      </c>
      <c r="K22" s="142" t="s">
        <v>45</v>
      </c>
      <c r="L22" s="142" t="s">
        <v>46</v>
      </c>
      <c r="M22" s="142" t="str">
        <f>VLOOKUP(L22,'[1]ตัวย่อ(ต่อท้าย)'!$B$2:$C$515,2,FALSE)</f>
        <v xml:space="preserve">กทท. </v>
      </c>
      <c r="N22" s="142" t="s">
        <v>47</v>
      </c>
      <c r="O22" s="142" t="s">
        <v>2031</v>
      </c>
      <c r="P22" s="144"/>
      <c r="Q22" s="142" t="s">
        <v>2054</v>
      </c>
      <c r="R22" s="141" t="s">
        <v>923</v>
      </c>
    </row>
    <row r="23" spans="1:18">
      <c r="A23" s="78" t="s">
        <v>2950</v>
      </c>
      <c r="B23" s="78" t="s">
        <v>2950</v>
      </c>
      <c r="C23" s="144" t="s">
        <v>2943</v>
      </c>
      <c r="D23" s="141" t="s">
        <v>1588</v>
      </c>
      <c r="E23" s="164" t="str">
        <f t="shared" si="1"/>
        <v>โครงการระบบการอบรมเพื่อต่ออายุใบอนุญาตเป็นมัคคุเทศก์ (e-Learning For Tourist Guide License Renewal)</v>
      </c>
      <c r="F23" s="142" t="s">
        <v>1589</v>
      </c>
      <c r="G23" s="142" t="s">
        <v>41</v>
      </c>
      <c r="H23" s="142">
        <v>2566</v>
      </c>
      <c r="I23" s="142" t="s">
        <v>432</v>
      </c>
      <c r="J23" s="143" t="s">
        <v>438</v>
      </c>
      <c r="K23" s="142" t="s">
        <v>490</v>
      </c>
      <c r="L23" s="142" t="s">
        <v>46</v>
      </c>
      <c r="M23" s="142" t="str">
        <f>VLOOKUP(L23,'[1]ตัวย่อ(ต่อท้าย)'!$B$2:$C$515,2,FALSE)</f>
        <v xml:space="preserve">กทท. </v>
      </c>
      <c r="N23" s="142" t="s">
        <v>47</v>
      </c>
      <c r="O23" s="142" t="s">
        <v>2031</v>
      </c>
      <c r="P23" s="144"/>
      <c r="Q23" s="142" t="s">
        <v>2055</v>
      </c>
      <c r="R23" s="141" t="s">
        <v>923</v>
      </c>
    </row>
    <row r="24" spans="1:18">
      <c r="A24" s="78" t="s">
        <v>2950</v>
      </c>
      <c r="B24" s="78" t="s">
        <v>2950</v>
      </c>
      <c r="C24" s="144" t="s">
        <v>2943</v>
      </c>
      <c r="D24" s="141" t="s">
        <v>1584</v>
      </c>
      <c r="E24" s="164" t="str">
        <f t="shared" si="1"/>
        <v xml:space="preserve"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 </v>
      </c>
      <c r="F24" s="142" t="s">
        <v>2056</v>
      </c>
      <c r="G24" s="142" t="s">
        <v>41</v>
      </c>
      <c r="H24" s="142">
        <v>2566</v>
      </c>
      <c r="I24" s="142" t="s">
        <v>1542</v>
      </c>
      <c r="J24" s="143" t="s">
        <v>438</v>
      </c>
      <c r="K24" s="142" t="s">
        <v>1586</v>
      </c>
      <c r="L24" s="142" t="s">
        <v>756</v>
      </c>
      <c r="M24" s="142" t="str">
        <f>VLOOKUP(L24,'[1]ตัวย่อ(ต่อท้าย)'!$B$2:$C$515,2,FALSE)</f>
        <v>อส.</v>
      </c>
      <c r="N24" s="142" t="s">
        <v>166</v>
      </c>
      <c r="O24" s="142" t="s">
        <v>2031</v>
      </c>
      <c r="P24" s="144"/>
      <c r="Q24" s="142" t="s">
        <v>2057</v>
      </c>
      <c r="R24" s="141" t="s">
        <v>905</v>
      </c>
    </row>
    <row r="25" spans="1:18">
      <c r="A25" s="78" t="s">
        <v>2950</v>
      </c>
      <c r="B25" s="78" t="s">
        <v>2950</v>
      </c>
      <c r="C25" s="144" t="s">
        <v>2943</v>
      </c>
      <c r="D25" s="141" t="s">
        <v>1594</v>
      </c>
      <c r="E25" s="164" t="str">
        <f t="shared" si="1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v>
      </c>
      <c r="F25" s="142" t="s">
        <v>1595</v>
      </c>
      <c r="G25" s="142" t="s">
        <v>41</v>
      </c>
      <c r="H25" s="142">
        <v>2566</v>
      </c>
      <c r="I25" s="142" t="s">
        <v>432</v>
      </c>
      <c r="J25" s="143" t="s">
        <v>438</v>
      </c>
      <c r="K25" s="142" t="s">
        <v>45</v>
      </c>
      <c r="L25" s="142" t="s">
        <v>46</v>
      </c>
      <c r="M25" s="142" t="str">
        <f>VLOOKUP(L25,'[1]ตัวย่อ(ต่อท้าย)'!$B$2:$C$515,2,FALSE)</f>
        <v xml:space="preserve">กทท. </v>
      </c>
      <c r="N25" s="142" t="s">
        <v>47</v>
      </c>
      <c r="O25" s="142" t="s">
        <v>2031</v>
      </c>
      <c r="P25" s="144"/>
      <c r="Q25" s="142" t="s">
        <v>2058</v>
      </c>
      <c r="R25" s="141" t="s">
        <v>923</v>
      </c>
    </row>
    <row r="26" spans="1:18">
      <c r="A26" s="78" t="s">
        <v>2950</v>
      </c>
      <c r="B26" s="78" t="s">
        <v>2950</v>
      </c>
      <c r="C26" s="144" t="s">
        <v>2943</v>
      </c>
      <c r="D26" s="141" t="s">
        <v>1597</v>
      </c>
      <c r="E26" s="164" t="str">
        <f t="shared" si="1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v>
      </c>
      <c r="F26" s="142" t="s">
        <v>1598</v>
      </c>
      <c r="G26" s="142" t="s">
        <v>41</v>
      </c>
      <c r="H26" s="142">
        <v>2566</v>
      </c>
      <c r="I26" s="142" t="s">
        <v>432</v>
      </c>
      <c r="J26" s="143" t="s">
        <v>438</v>
      </c>
      <c r="K26" s="142" t="s">
        <v>45</v>
      </c>
      <c r="L26" s="142" t="s">
        <v>46</v>
      </c>
      <c r="M26" s="142" t="str">
        <f>VLOOKUP(L26,'[1]ตัวย่อ(ต่อท้าย)'!$B$2:$C$515,2,FALSE)</f>
        <v xml:space="preserve">กทท. </v>
      </c>
      <c r="N26" s="142" t="s">
        <v>47</v>
      </c>
      <c r="O26" s="142" t="s">
        <v>2031</v>
      </c>
      <c r="P26" s="144"/>
      <c r="Q26" s="142" t="s">
        <v>2059</v>
      </c>
      <c r="R26" s="141" t="s">
        <v>923</v>
      </c>
    </row>
    <row r="27" spans="1:18">
      <c r="A27" s="78" t="s">
        <v>2950</v>
      </c>
      <c r="B27" s="78" t="s">
        <v>2950</v>
      </c>
      <c r="C27" s="144" t="s">
        <v>2943</v>
      </c>
      <c r="D27" s="141" t="s">
        <v>1600</v>
      </c>
      <c r="E27" s="164" t="str">
        <f t="shared" si="1"/>
        <v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v>
      </c>
      <c r="F27" s="142" t="s">
        <v>1601</v>
      </c>
      <c r="G27" s="142" t="s">
        <v>41</v>
      </c>
      <c r="H27" s="142">
        <v>2566</v>
      </c>
      <c r="I27" s="142" t="s">
        <v>432</v>
      </c>
      <c r="J27" s="143" t="s">
        <v>438</v>
      </c>
      <c r="K27" s="142" t="s">
        <v>45</v>
      </c>
      <c r="L27" s="142" t="s">
        <v>46</v>
      </c>
      <c r="M27" s="142" t="str">
        <f>VLOOKUP(L27,'[1]ตัวย่อ(ต่อท้าย)'!$B$2:$C$515,2,FALSE)</f>
        <v xml:space="preserve">กทท. </v>
      </c>
      <c r="N27" s="142" t="s">
        <v>47</v>
      </c>
      <c r="O27" s="142" t="s">
        <v>2031</v>
      </c>
      <c r="P27" s="144"/>
      <c r="Q27" s="142" t="s">
        <v>2060</v>
      </c>
      <c r="R27" s="141" t="s">
        <v>923</v>
      </c>
    </row>
    <row r="28" spans="1:18">
      <c r="A28" s="78" t="s">
        <v>2950</v>
      </c>
      <c r="B28" s="78" t="s">
        <v>2950</v>
      </c>
      <c r="C28" s="144" t="s">
        <v>2943</v>
      </c>
      <c r="D28" s="141" t="s">
        <v>1603</v>
      </c>
      <c r="E28" s="164" t="s">
        <v>1604</v>
      </c>
      <c r="F28" s="142" t="s">
        <v>1604</v>
      </c>
      <c r="G28" s="142" t="s">
        <v>41</v>
      </c>
      <c r="H28" s="142">
        <v>2566</v>
      </c>
      <c r="I28" s="142" t="s">
        <v>424</v>
      </c>
      <c r="J28" s="143" t="s">
        <v>1605</v>
      </c>
      <c r="K28" s="142" t="s">
        <v>361</v>
      </c>
      <c r="L28" s="142" t="s">
        <v>238</v>
      </c>
      <c r="M28" s="142" t="str">
        <f>VLOOKUP(L28,'[1]ตัวย่อ(ต่อท้าย)'!$B$2:$C$515,2,FALSE)</f>
        <v>ทล.</v>
      </c>
      <c r="N28" s="142" t="s">
        <v>101</v>
      </c>
      <c r="O28" s="142" t="s">
        <v>2031</v>
      </c>
      <c r="P28" s="144"/>
      <c r="Q28" s="142" t="s">
        <v>2062</v>
      </c>
      <c r="R28" s="141" t="s">
        <v>2061</v>
      </c>
    </row>
    <row r="29" spans="1:18">
      <c r="A29" s="78" t="s">
        <v>2950</v>
      </c>
      <c r="B29" s="78" t="s">
        <v>2950</v>
      </c>
      <c r="C29" s="144" t="s">
        <v>2943</v>
      </c>
      <c r="D29" s="141" t="s">
        <v>1608</v>
      </c>
      <c r="E29" s="164" t="str">
        <f>HYPERLINK(Q29,F29)</f>
        <v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v>
      </c>
      <c r="F29" s="142" t="s">
        <v>1609</v>
      </c>
      <c r="G29" s="142" t="s">
        <v>41</v>
      </c>
      <c r="H29" s="142">
        <v>2566</v>
      </c>
      <c r="I29" s="142" t="s">
        <v>432</v>
      </c>
      <c r="J29" s="143" t="s">
        <v>438</v>
      </c>
      <c r="K29" s="142" t="s">
        <v>45</v>
      </c>
      <c r="L29" s="142" t="s">
        <v>46</v>
      </c>
      <c r="M29" s="142" t="str">
        <f>VLOOKUP(L29,'[1]ตัวย่อ(ต่อท้าย)'!$B$2:$C$515,2,FALSE)</f>
        <v xml:space="preserve">กทท. </v>
      </c>
      <c r="N29" s="142" t="s">
        <v>47</v>
      </c>
      <c r="O29" s="142" t="s">
        <v>2031</v>
      </c>
      <c r="P29" s="144"/>
      <c r="Q29" s="142" t="s">
        <v>2063</v>
      </c>
      <c r="R29" s="141" t="s">
        <v>923</v>
      </c>
    </row>
    <row r="30" spans="1:18">
      <c r="A30" s="78" t="s">
        <v>2950</v>
      </c>
      <c r="B30" s="78" t="s">
        <v>2950</v>
      </c>
      <c r="C30" s="144" t="s">
        <v>2943</v>
      </c>
      <c r="D30" s="141" t="s">
        <v>1615</v>
      </c>
      <c r="E30" s="164" t="s">
        <v>1616</v>
      </c>
      <c r="F30" s="142" t="s">
        <v>1616</v>
      </c>
      <c r="G30" s="142" t="s">
        <v>41</v>
      </c>
      <c r="H30" s="142">
        <v>2566</v>
      </c>
      <c r="I30" s="142" t="s">
        <v>424</v>
      </c>
      <c r="J30" s="143" t="s">
        <v>1605</v>
      </c>
      <c r="K30" s="142" t="s">
        <v>361</v>
      </c>
      <c r="L30" s="142" t="s">
        <v>238</v>
      </c>
      <c r="M30" s="142" t="str">
        <f>VLOOKUP(L30,'[1]ตัวย่อ(ต่อท้าย)'!$B$2:$C$515,2,FALSE)</f>
        <v>ทล.</v>
      </c>
      <c r="N30" s="142" t="s">
        <v>101</v>
      </c>
      <c r="O30" s="142" t="s">
        <v>2031</v>
      </c>
      <c r="P30" s="144"/>
      <c r="Q30" s="142" t="s">
        <v>2064</v>
      </c>
      <c r="R30" s="141" t="s">
        <v>2061</v>
      </c>
    </row>
    <row r="31" spans="1:18">
      <c r="A31" s="78" t="s">
        <v>2950</v>
      </c>
      <c r="B31" s="78" t="s">
        <v>2950</v>
      </c>
      <c r="C31" s="144" t="s">
        <v>2943</v>
      </c>
      <c r="D31" s="141" t="s">
        <v>1611</v>
      </c>
      <c r="E31" s="164" t="s">
        <v>1612</v>
      </c>
      <c r="F31" s="142" t="s">
        <v>1612</v>
      </c>
      <c r="G31" s="142" t="s">
        <v>41</v>
      </c>
      <c r="H31" s="142">
        <v>2566</v>
      </c>
      <c r="I31" s="142" t="s">
        <v>424</v>
      </c>
      <c r="J31" s="143" t="s">
        <v>1613</v>
      </c>
      <c r="K31" s="142" t="s">
        <v>361</v>
      </c>
      <c r="L31" s="142" t="s">
        <v>238</v>
      </c>
      <c r="M31" s="142" t="str">
        <f>VLOOKUP(L31,'[1]ตัวย่อ(ต่อท้าย)'!$B$2:$C$515,2,FALSE)</f>
        <v>ทล.</v>
      </c>
      <c r="N31" s="142" t="s">
        <v>101</v>
      </c>
      <c r="O31" s="142" t="s">
        <v>2031</v>
      </c>
      <c r="P31" s="144"/>
      <c r="Q31" s="142" t="s">
        <v>2065</v>
      </c>
      <c r="R31" s="141" t="s">
        <v>2061</v>
      </c>
    </row>
    <row r="32" spans="1:18">
      <c r="A32" s="78" t="s">
        <v>2950</v>
      </c>
      <c r="B32" s="78" t="s">
        <v>2950</v>
      </c>
      <c r="C32" s="144" t="s">
        <v>2943</v>
      </c>
      <c r="D32" s="141" t="s">
        <v>1618</v>
      </c>
      <c r="E32" s="164" t="str">
        <f>HYPERLINK(Q32,F32)</f>
        <v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v>
      </c>
      <c r="F32" s="142" t="s">
        <v>1619</v>
      </c>
      <c r="G32" s="142" t="s">
        <v>41</v>
      </c>
      <c r="H32" s="142">
        <v>2566</v>
      </c>
      <c r="I32" s="142" t="s">
        <v>432</v>
      </c>
      <c r="J32" s="143" t="s">
        <v>438</v>
      </c>
      <c r="K32" s="142" t="s">
        <v>45</v>
      </c>
      <c r="L32" s="142" t="s">
        <v>46</v>
      </c>
      <c r="M32" s="142" t="str">
        <f>VLOOKUP(L32,'[1]ตัวย่อ(ต่อท้าย)'!$B$2:$C$515,2,FALSE)</f>
        <v xml:space="preserve">กทท. </v>
      </c>
      <c r="N32" s="142" t="s">
        <v>47</v>
      </c>
      <c r="O32" s="142" t="s">
        <v>2031</v>
      </c>
      <c r="P32" s="144"/>
      <c r="Q32" s="142" t="s">
        <v>2066</v>
      </c>
      <c r="R32" s="141" t="s">
        <v>923</v>
      </c>
    </row>
    <row r="33" spans="1:18">
      <c r="A33" s="78" t="s">
        <v>2950</v>
      </c>
      <c r="B33" s="78" t="s">
        <v>2950</v>
      </c>
      <c r="C33" s="144" t="s">
        <v>2943</v>
      </c>
      <c r="D33" s="141" t="s">
        <v>1621</v>
      </c>
      <c r="E33" s="164" t="s">
        <v>1622</v>
      </c>
      <c r="F33" s="142" t="s">
        <v>1622</v>
      </c>
      <c r="G33" s="142" t="s">
        <v>41</v>
      </c>
      <c r="H33" s="142">
        <v>2566</v>
      </c>
      <c r="I33" s="142" t="s">
        <v>424</v>
      </c>
      <c r="J33" s="143" t="s">
        <v>1605</v>
      </c>
      <c r="K33" s="142" t="s">
        <v>361</v>
      </c>
      <c r="L33" s="142" t="s">
        <v>238</v>
      </c>
      <c r="M33" s="142" t="str">
        <f>VLOOKUP(L33,'[1]ตัวย่อ(ต่อท้าย)'!$B$2:$C$515,2,FALSE)</f>
        <v>ทล.</v>
      </c>
      <c r="N33" s="142" t="s">
        <v>101</v>
      </c>
      <c r="O33" s="142" t="s">
        <v>2031</v>
      </c>
      <c r="P33" s="144"/>
      <c r="Q33" s="142" t="s">
        <v>2067</v>
      </c>
      <c r="R33" s="141" t="s">
        <v>2061</v>
      </c>
    </row>
    <row r="34" spans="1:18">
      <c r="A34" s="78" t="s">
        <v>2950</v>
      </c>
      <c r="B34" s="78" t="s">
        <v>2950</v>
      </c>
      <c r="C34" s="144" t="s">
        <v>2943</v>
      </c>
      <c r="D34" s="141" t="s">
        <v>1624</v>
      </c>
      <c r="E34" s="164" t="str">
        <f t="shared" ref="E34:E63" si="2">HYPERLINK(Q34,F34)</f>
        <v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v>
      </c>
      <c r="F34" s="142" t="s">
        <v>1625</v>
      </c>
      <c r="G34" s="142" t="s">
        <v>41</v>
      </c>
      <c r="H34" s="142">
        <v>2566</v>
      </c>
      <c r="I34" s="142" t="s">
        <v>432</v>
      </c>
      <c r="J34" s="143" t="s">
        <v>1534</v>
      </c>
      <c r="K34" s="142" t="s">
        <v>361</v>
      </c>
      <c r="L34" s="142" t="s">
        <v>238</v>
      </c>
      <c r="M34" s="142" t="str">
        <f>VLOOKUP(L34,'[1]ตัวย่อ(ต่อท้าย)'!$B$2:$C$515,2,FALSE)</f>
        <v>ทล.</v>
      </c>
      <c r="N34" s="142" t="s">
        <v>101</v>
      </c>
      <c r="O34" s="142" t="s">
        <v>2031</v>
      </c>
      <c r="P34" s="144"/>
      <c r="Q34" s="142" t="s">
        <v>2068</v>
      </c>
      <c r="R34" s="141" t="s">
        <v>2061</v>
      </c>
    </row>
    <row r="35" spans="1:18">
      <c r="A35" s="78" t="s">
        <v>2950</v>
      </c>
      <c r="B35" s="78" t="s">
        <v>2950</v>
      </c>
      <c r="C35" s="144" t="s">
        <v>2943</v>
      </c>
      <c r="D35" s="141" t="s">
        <v>1570</v>
      </c>
      <c r="E35" s="164" t="str">
        <f t="shared" si="2"/>
        <v>โครงการยกระดับการบริการความปลอดภัยและบริหารจัดการท่องเที่ยวให้ได้มาตรฐาน</v>
      </c>
      <c r="F35" s="142" t="s">
        <v>1571</v>
      </c>
      <c r="G35" s="142" t="s">
        <v>41</v>
      </c>
      <c r="H35" s="142">
        <v>2566</v>
      </c>
      <c r="I35" s="142" t="s">
        <v>432</v>
      </c>
      <c r="J35" s="143" t="s">
        <v>438</v>
      </c>
      <c r="K35" s="142" t="s">
        <v>60</v>
      </c>
      <c r="L35" s="142" t="s">
        <v>61</v>
      </c>
      <c r="M35" s="142" t="str">
        <f>VLOOKUP(L35,'[1]ตัวย่อ(ต่อท้าย)'!$B$2:$C$515,2,FALSE)</f>
        <v>ยผ.</v>
      </c>
      <c r="N35" s="142" t="s">
        <v>62</v>
      </c>
      <c r="O35" s="142" t="s">
        <v>2031</v>
      </c>
      <c r="P35" s="144"/>
      <c r="Q35" s="142" t="s">
        <v>2069</v>
      </c>
      <c r="R35" s="141" t="s">
        <v>905</v>
      </c>
    </row>
    <row r="36" spans="1:18">
      <c r="A36" s="78" t="s">
        <v>2950</v>
      </c>
      <c r="B36" s="78" t="s">
        <v>2950</v>
      </c>
      <c r="C36" s="144" t="s">
        <v>2943</v>
      </c>
      <c r="D36" s="141" t="s">
        <v>1591</v>
      </c>
      <c r="E36" s="164" t="str">
        <f t="shared" si="2"/>
        <v>โครงการระบบการทดสอบเพื่อเป็นมัคคุเทศก์ (e-Exam For Tourist Guide New Entry)</v>
      </c>
      <c r="F36" s="142" t="s">
        <v>1592</v>
      </c>
      <c r="G36" s="142" t="s">
        <v>41</v>
      </c>
      <c r="H36" s="142">
        <v>2566</v>
      </c>
      <c r="I36" s="142" t="s">
        <v>432</v>
      </c>
      <c r="J36" s="143" t="s">
        <v>438</v>
      </c>
      <c r="K36" s="142" t="s">
        <v>490</v>
      </c>
      <c r="L36" s="142" t="s">
        <v>46</v>
      </c>
      <c r="M36" s="142" t="str">
        <f>VLOOKUP(L36,'[1]ตัวย่อ(ต่อท้าย)'!$B$2:$C$515,2,FALSE)</f>
        <v xml:space="preserve">กทท. </v>
      </c>
      <c r="N36" s="142" t="s">
        <v>47</v>
      </c>
      <c r="O36" s="142" t="s">
        <v>2031</v>
      </c>
      <c r="P36" s="144"/>
      <c r="Q36" s="142" t="s">
        <v>2070</v>
      </c>
      <c r="R36" s="141" t="s">
        <v>923</v>
      </c>
    </row>
    <row r="37" spans="1:18">
      <c r="A37" s="78" t="s">
        <v>2950</v>
      </c>
      <c r="B37" s="78" t="s">
        <v>2950</v>
      </c>
      <c r="C37" s="144" t="s">
        <v>2943</v>
      </c>
      <c r="D37" s="141" t="s">
        <v>1578</v>
      </c>
      <c r="E37" s="164" t="str">
        <f t="shared" si="2"/>
        <v xml:space="preserve"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 </v>
      </c>
      <c r="F37" s="142" t="s">
        <v>2071</v>
      </c>
      <c r="G37" s="142" t="s">
        <v>41</v>
      </c>
      <c r="H37" s="142">
        <v>2566</v>
      </c>
      <c r="I37" s="142" t="s">
        <v>432</v>
      </c>
      <c r="J37" s="143" t="s">
        <v>438</v>
      </c>
      <c r="K37" s="142" t="s">
        <v>921</v>
      </c>
      <c r="L37" s="142" t="s">
        <v>46</v>
      </c>
      <c r="M37" s="142" t="str">
        <f>VLOOKUP(L37,'[1]ตัวย่อ(ต่อท้าย)'!$B$2:$C$515,2,FALSE)</f>
        <v xml:space="preserve">กทท. </v>
      </c>
      <c r="N37" s="142" t="s">
        <v>47</v>
      </c>
      <c r="O37" s="142" t="s">
        <v>2031</v>
      </c>
      <c r="P37" s="144"/>
      <c r="Q37" s="142" t="s">
        <v>2072</v>
      </c>
      <c r="R37" s="141" t="s">
        <v>955</v>
      </c>
    </row>
    <row r="38" spans="1:18">
      <c r="A38" s="78" t="s">
        <v>2950</v>
      </c>
      <c r="B38" s="78" t="s">
        <v>2950</v>
      </c>
      <c r="C38" s="144" t="s">
        <v>2943</v>
      </c>
      <c r="D38" s="141" t="s">
        <v>1568</v>
      </c>
      <c r="E38" s="164" t="str">
        <f t="shared" si="2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F38" s="142" t="s">
        <v>507</v>
      </c>
      <c r="G38" s="142" t="s">
        <v>41</v>
      </c>
      <c r="H38" s="142">
        <v>2566</v>
      </c>
      <c r="I38" s="142" t="s">
        <v>432</v>
      </c>
      <c r="J38" s="143" t="s">
        <v>438</v>
      </c>
      <c r="K38" s="142" t="s">
        <v>490</v>
      </c>
      <c r="L38" s="142" t="s">
        <v>46</v>
      </c>
      <c r="M38" s="142" t="str">
        <f>VLOOKUP(L38,'[1]ตัวย่อ(ต่อท้าย)'!$B$2:$C$515,2,FALSE)</f>
        <v xml:space="preserve">กทท. </v>
      </c>
      <c r="N38" s="142" t="s">
        <v>47</v>
      </c>
      <c r="O38" s="142" t="s">
        <v>2031</v>
      </c>
      <c r="P38" s="144"/>
      <c r="Q38" s="142" t="s">
        <v>2073</v>
      </c>
      <c r="R38" s="141" t="s">
        <v>923</v>
      </c>
    </row>
    <row r="39" spans="1:18">
      <c r="A39" s="78" t="s">
        <v>2950</v>
      </c>
      <c r="B39" s="78" t="s">
        <v>2950</v>
      </c>
      <c r="C39" s="144" t="s">
        <v>2943</v>
      </c>
      <c r="D39" s="141" t="s">
        <v>1573</v>
      </c>
      <c r="E39" s="164" t="str">
        <f t="shared" si="2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F39" s="142" t="s">
        <v>1574</v>
      </c>
      <c r="G39" s="142" t="s">
        <v>41</v>
      </c>
      <c r="H39" s="142">
        <v>2566</v>
      </c>
      <c r="I39" s="142" t="s">
        <v>432</v>
      </c>
      <c r="J39" s="143" t="s">
        <v>438</v>
      </c>
      <c r="K39" s="142" t="s">
        <v>490</v>
      </c>
      <c r="L39" s="142" t="s">
        <v>46</v>
      </c>
      <c r="M39" s="142" t="str">
        <f>VLOOKUP(L39,'[1]ตัวย่อ(ต่อท้าย)'!$B$2:$C$515,2,FALSE)</f>
        <v xml:space="preserve">กทท. </v>
      </c>
      <c r="N39" s="142" t="s">
        <v>47</v>
      </c>
      <c r="O39" s="142" t="s">
        <v>2031</v>
      </c>
      <c r="P39" s="144"/>
      <c r="Q39" s="142" t="s">
        <v>2074</v>
      </c>
      <c r="R39" s="141" t="s">
        <v>923</v>
      </c>
    </row>
    <row r="40" spans="1:18">
      <c r="A40" s="78" t="s">
        <v>2950</v>
      </c>
      <c r="B40" s="78" t="s">
        <v>2950</v>
      </c>
      <c r="C40" s="144" t="s">
        <v>2943</v>
      </c>
      <c r="D40" s="141" t="s">
        <v>1576</v>
      </c>
      <c r="E40" s="164" t="str">
        <f t="shared" si="2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F40" s="142" t="s">
        <v>518</v>
      </c>
      <c r="G40" s="142" t="s">
        <v>41</v>
      </c>
      <c r="H40" s="142">
        <v>2566</v>
      </c>
      <c r="I40" s="142" t="s">
        <v>432</v>
      </c>
      <c r="J40" s="143" t="s">
        <v>438</v>
      </c>
      <c r="K40" s="142" t="s">
        <v>490</v>
      </c>
      <c r="L40" s="142" t="s">
        <v>46</v>
      </c>
      <c r="M40" s="142" t="str">
        <f>VLOOKUP(L40,'[1]ตัวย่อ(ต่อท้าย)'!$B$2:$C$515,2,FALSE)</f>
        <v xml:space="preserve">กทท. </v>
      </c>
      <c r="N40" s="142" t="s">
        <v>47</v>
      </c>
      <c r="O40" s="142" t="s">
        <v>2031</v>
      </c>
      <c r="P40" s="144"/>
      <c r="Q40" s="142" t="s">
        <v>2075</v>
      </c>
      <c r="R40" s="141" t="s">
        <v>923</v>
      </c>
    </row>
    <row r="41" spans="1:18">
      <c r="A41" s="78" t="s">
        <v>2950</v>
      </c>
      <c r="B41" s="78" t="s">
        <v>2950</v>
      </c>
      <c r="C41" s="144" t="s">
        <v>2943</v>
      </c>
      <c r="D41" s="141" t="s">
        <v>1627</v>
      </c>
      <c r="E41" s="164" t="str">
        <f t="shared" si="2"/>
        <v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v>
      </c>
      <c r="F41" s="142" t="s">
        <v>1628</v>
      </c>
      <c r="G41" s="142" t="s">
        <v>41</v>
      </c>
      <c r="H41" s="142">
        <v>2566</v>
      </c>
      <c r="I41" s="142" t="s">
        <v>432</v>
      </c>
      <c r="J41" s="143" t="s">
        <v>438</v>
      </c>
      <c r="K41" s="142" t="s">
        <v>1629</v>
      </c>
      <c r="L41" s="142" t="s">
        <v>100</v>
      </c>
      <c r="M41" s="142" t="str">
        <f>VLOOKUP(L41,'[1]ตัวย่อ(ต่อท้าย)'!$B$2:$C$515,2,FALSE)</f>
        <v>ทช.</v>
      </c>
      <c r="N41" s="142" t="s">
        <v>101</v>
      </c>
      <c r="O41" s="142" t="s">
        <v>2031</v>
      </c>
      <c r="P41" s="144"/>
      <c r="Q41" s="142" t="s">
        <v>2076</v>
      </c>
      <c r="R41" s="141" t="s">
        <v>905</v>
      </c>
    </row>
    <row r="42" spans="1:18">
      <c r="A42" s="78" t="s">
        <v>2950</v>
      </c>
      <c r="B42" s="78" t="s">
        <v>2950</v>
      </c>
      <c r="C42" s="144" t="s">
        <v>2943</v>
      </c>
      <c r="D42" s="141" t="s">
        <v>1634</v>
      </c>
      <c r="E42" s="164" t="str">
        <f t="shared" si="2"/>
        <v>ปรับปรุงและพัฒนาแหล่งท่องเที่ยว</v>
      </c>
      <c r="F42" s="142" t="s">
        <v>1635</v>
      </c>
      <c r="G42" s="142" t="s">
        <v>41</v>
      </c>
      <c r="H42" s="142">
        <v>2566</v>
      </c>
      <c r="I42" s="142" t="s">
        <v>432</v>
      </c>
      <c r="J42" s="143" t="s">
        <v>438</v>
      </c>
      <c r="K42" s="142" t="s">
        <v>1636</v>
      </c>
      <c r="L42" s="142" t="s">
        <v>756</v>
      </c>
      <c r="M42" s="142" t="str">
        <f>VLOOKUP(L42,'[1]ตัวย่อ(ต่อท้าย)'!$B$2:$C$515,2,FALSE)</f>
        <v>อส.</v>
      </c>
      <c r="N42" s="142" t="s">
        <v>166</v>
      </c>
      <c r="O42" s="142" t="s">
        <v>2031</v>
      </c>
      <c r="P42" s="144"/>
      <c r="Q42" s="142" t="s">
        <v>2077</v>
      </c>
      <c r="R42" s="141" t="s">
        <v>949</v>
      </c>
    </row>
    <row r="43" spans="1:18">
      <c r="A43" s="78" t="s">
        <v>2950</v>
      </c>
      <c r="B43" s="78" t="s">
        <v>2950</v>
      </c>
      <c r="C43" s="144" t="s">
        <v>2943</v>
      </c>
      <c r="D43" s="141" t="s">
        <v>1641</v>
      </c>
      <c r="E43" s="164" t="str">
        <f t="shared" si="2"/>
        <v>ปรับปรุงถนนเพื่อรองรับนักท่องเที่ยว จังหวัดระนอง</v>
      </c>
      <c r="F43" s="142" t="s">
        <v>1642</v>
      </c>
      <c r="G43" s="142" t="s">
        <v>41</v>
      </c>
      <c r="H43" s="142">
        <v>2566</v>
      </c>
      <c r="I43" s="142" t="s">
        <v>432</v>
      </c>
      <c r="J43" s="143" t="s">
        <v>438</v>
      </c>
      <c r="K43" s="142" t="s">
        <v>1643</v>
      </c>
      <c r="L43" s="142" t="s">
        <v>100</v>
      </c>
      <c r="M43" s="142" t="str">
        <f>VLOOKUP(L43,'[1]ตัวย่อ(ต่อท้าย)'!$B$2:$C$515,2,FALSE)</f>
        <v>ทช.</v>
      </c>
      <c r="N43" s="142" t="s">
        <v>101</v>
      </c>
      <c r="O43" s="142" t="s">
        <v>2031</v>
      </c>
      <c r="P43" s="144"/>
      <c r="Q43" s="142" t="s">
        <v>2078</v>
      </c>
      <c r="R43" s="141" t="s">
        <v>905</v>
      </c>
    </row>
    <row r="44" spans="1:18">
      <c r="A44" s="78" t="s">
        <v>2950</v>
      </c>
      <c r="B44" s="78" t="s">
        <v>2950</v>
      </c>
      <c r="C44" s="144" t="s">
        <v>2943</v>
      </c>
      <c r="D44" s="141" t="s">
        <v>1638</v>
      </c>
      <c r="E44" s="164" t="str">
        <f t="shared" si="2"/>
        <v>ก่อสร้างห้องน้ำสาธารณะบริเวณน้ำตกปางสีดา เพื่อส่งเสริมการท่องเที่ยวอุทยานแห่งชาติปางสีดา</v>
      </c>
      <c r="F44" s="142" t="s">
        <v>1639</v>
      </c>
      <c r="G44" s="142" t="s">
        <v>41</v>
      </c>
      <c r="H44" s="142">
        <v>2566</v>
      </c>
      <c r="I44" s="142" t="s">
        <v>432</v>
      </c>
      <c r="J44" s="143" t="s">
        <v>438</v>
      </c>
      <c r="K44" s="142" t="s">
        <v>164</v>
      </c>
      <c r="L44" s="142" t="s">
        <v>165</v>
      </c>
      <c r="M44" s="142" t="str">
        <f>VLOOKUP(L44,'[1]ตัวย่อ(ต่อท้าย)'!$B$2:$C$515,2,FALSE)</f>
        <v>สป.ทส.</v>
      </c>
      <c r="N44" s="142" t="s">
        <v>166</v>
      </c>
      <c r="O44" s="142" t="s">
        <v>2031</v>
      </c>
      <c r="P44" s="144"/>
      <c r="Q44" s="142" t="s">
        <v>2079</v>
      </c>
      <c r="R44" s="141" t="s">
        <v>927</v>
      </c>
    </row>
    <row r="45" spans="1:18">
      <c r="A45" s="78" t="s">
        <v>2950</v>
      </c>
      <c r="B45" s="78" t="s">
        <v>2950</v>
      </c>
      <c r="C45" s="144" t="s">
        <v>2943</v>
      </c>
      <c r="D45" s="141" t="s">
        <v>1645</v>
      </c>
      <c r="E45" s="164" t="str">
        <f t="shared" si="2"/>
        <v>โครงการพัฒนาและขยายผลโครงการอันเนื่องมาจากพระราชดำริจังหวัดยะลา ปี พ.ศ. 2566</v>
      </c>
      <c r="F45" s="142" t="s">
        <v>1646</v>
      </c>
      <c r="G45" s="142" t="s">
        <v>41</v>
      </c>
      <c r="H45" s="142">
        <v>2566</v>
      </c>
      <c r="I45" s="142" t="s">
        <v>1542</v>
      </c>
      <c r="J45" s="143" t="s">
        <v>438</v>
      </c>
      <c r="K45" s="142" t="s">
        <v>1647</v>
      </c>
      <c r="L45" s="142" t="s">
        <v>70</v>
      </c>
      <c r="M45" s="142" t="str">
        <f>VLOOKUP(L45,'[1]ตัวย่อ(ต่อท้าย)'!$B$2:$C$515,2,FALSE)</f>
        <v>สป.กก.</v>
      </c>
      <c r="N45" s="142" t="s">
        <v>47</v>
      </c>
      <c r="O45" s="142" t="s">
        <v>2031</v>
      </c>
      <c r="P45" s="144"/>
      <c r="Q45" s="142" t="s">
        <v>2080</v>
      </c>
      <c r="R45" s="141" t="s">
        <v>949</v>
      </c>
    </row>
    <row r="46" spans="1:18">
      <c r="A46" s="78" t="s">
        <v>2950</v>
      </c>
      <c r="B46" s="78" t="s">
        <v>2950</v>
      </c>
      <c r="C46" s="144" t="s">
        <v>2943</v>
      </c>
      <c r="D46" s="141" t="s">
        <v>1653</v>
      </c>
      <c r="E46" s="164" t="str">
        <f t="shared" si="2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F46" s="142" t="s">
        <v>1654</v>
      </c>
      <c r="G46" s="142" t="s">
        <v>41</v>
      </c>
      <c r="H46" s="142">
        <v>2566</v>
      </c>
      <c r="I46" s="142" t="s">
        <v>1541</v>
      </c>
      <c r="J46" s="143" t="s">
        <v>438</v>
      </c>
      <c r="K46" s="142" t="s">
        <v>1130</v>
      </c>
      <c r="L46" s="142" t="s">
        <v>238</v>
      </c>
      <c r="M46" s="142" t="str">
        <f>VLOOKUP(L46,'[1]ตัวย่อ(ต่อท้าย)'!$B$2:$C$515,2,FALSE)</f>
        <v>ทล.</v>
      </c>
      <c r="N46" s="142" t="s">
        <v>101</v>
      </c>
      <c r="O46" s="142" t="s">
        <v>2031</v>
      </c>
      <c r="P46" s="144"/>
      <c r="Q46" s="142" t="s">
        <v>2081</v>
      </c>
      <c r="R46" s="141" t="s">
        <v>2042</v>
      </c>
    </row>
    <row r="47" spans="1:18">
      <c r="A47" s="78" t="s">
        <v>2950</v>
      </c>
      <c r="B47" s="78" t="s">
        <v>2950</v>
      </c>
      <c r="C47" s="144" t="s">
        <v>2943</v>
      </c>
      <c r="D47" s="141" t="s">
        <v>1660</v>
      </c>
      <c r="E47" s="164" t="str">
        <f t="shared" si="2"/>
        <v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v>
      </c>
      <c r="F47" s="142" t="s">
        <v>1661</v>
      </c>
      <c r="G47" s="142" t="s">
        <v>41</v>
      </c>
      <c r="H47" s="142">
        <v>2566</v>
      </c>
      <c r="I47" s="142" t="s">
        <v>432</v>
      </c>
      <c r="J47" s="143" t="s">
        <v>438</v>
      </c>
      <c r="K47" s="142" t="s">
        <v>1662</v>
      </c>
      <c r="L47" s="142" t="s">
        <v>756</v>
      </c>
      <c r="M47" s="142" t="str">
        <f>VLOOKUP(L47,'[1]ตัวย่อ(ต่อท้าย)'!$B$2:$C$515,2,FALSE)</f>
        <v>อส.</v>
      </c>
      <c r="N47" s="142" t="s">
        <v>166</v>
      </c>
      <c r="O47" s="142" t="s">
        <v>2031</v>
      </c>
      <c r="P47" s="144"/>
      <c r="Q47" s="142" t="s">
        <v>2082</v>
      </c>
      <c r="R47" s="141" t="s">
        <v>949</v>
      </c>
    </row>
    <row r="48" spans="1:18">
      <c r="A48" s="78" t="s">
        <v>2950</v>
      </c>
      <c r="B48" s="78" t="s">
        <v>2950</v>
      </c>
      <c r="C48" s="144" t="s">
        <v>2943</v>
      </c>
      <c r="D48" s="141" t="s">
        <v>1664</v>
      </c>
      <c r="E48" s="164" t="str">
        <f t="shared" si="2"/>
        <v>โครงการพัฒนาและยกระดับแหล่งเรียนรู้ป่าชายเลนและท่องเที่ยวเชิงนิเวศ</v>
      </c>
      <c r="F48" s="142" t="s">
        <v>1665</v>
      </c>
      <c r="G48" s="142" t="s">
        <v>41</v>
      </c>
      <c r="H48" s="142">
        <v>2566</v>
      </c>
      <c r="I48" s="142" t="s">
        <v>432</v>
      </c>
      <c r="J48" s="143" t="s">
        <v>438</v>
      </c>
      <c r="K48" s="142"/>
      <c r="L48" s="142" t="s">
        <v>2954</v>
      </c>
      <c r="M48" s="142" t="str">
        <f>VLOOKUP(L48,'[1]ตัวย่อ(ต่อท้าย)'!$B$2:$C$515,2,FALSE)</f>
        <v>ปัตตานี</v>
      </c>
      <c r="N48" s="142" t="s">
        <v>293</v>
      </c>
      <c r="O48" s="142" t="s">
        <v>2031</v>
      </c>
      <c r="P48" s="144"/>
      <c r="Q48" s="142" t="s">
        <v>2083</v>
      </c>
      <c r="R48" s="141" t="s">
        <v>905</v>
      </c>
    </row>
    <row r="49" spans="1:18">
      <c r="A49" s="78" t="s">
        <v>2950</v>
      </c>
      <c r="B49" s="78" t="s">
        <v>2950</v>
      </c>
      <c r="C49" s="144" t="s">
        <v>2943</v>
      </c>
      <c r="D49" s="141" t="s">
        <v>1673</v>
      </c>
      <c r="E49" s="164" t="str">
        <f t="shared" si="2"/>
        <v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v>
      </c>
      <c r="F49" s="142" t="s">
        <v>1674</v>
      </c>
      <c r="G49" s="142" t="s">
        <v>41</v>
      </c>
      <c r="H49" s="142">
        <v>2566</v>
      </c>
      <c r="I49" s="142" t="s">
        <v>432</v>
      </c>
      <c r="J49" s="143" t="s">
        <v>438</v>
      </c>
      <c r="K49" s="142" t="s">
        <v>1662</v>
      </c>
      <c r="L49" s="142" t="s">
        <v>756</v>
      </c>
      <c r="M49" s="142" t="str">
        <f>VLOOKUP(L49,'[1]ตัวย่อ(ต่อท้าย)'!$B$2:$C$515,2,FALSE)</f>
        <v>อส.</v>
      </c>
      <c r="N49" s="142" t="s">
        <v>166</v>
      </c>
      <c r="O49" s="142" t="s">
        <v>2031</v>
      </c>
      <c r="P49" s="144"/>
      <c r="Q49" s="142" t="s">
        <v>2084</v>
      </c>
      <c r="R49" s="141" t="s">
        <v>949</v>
      </c>
    </row>
    <row r="50" spans="1:18">
      <c r="A50" s="78" t="s">
        <v>2950</v>
      </c>
      <c r="B50" s="78" t="s">
        <v>2950</v>
      </c>
      <c r="C50" s="144" t="s">
        <v>2943</v>
      </c>
      <c r="D50" s="141" t="s">
        <v>1676</v>
      </c>
      <c r="E50" s="164" t="str">
        <f t="shared" si="2"/>
        <v>โครงการค่าใช้จ่ายในการพัฒนาและจัดทำบัญชีประชาชาติด้านการท่องเที่ยว ประจำปีงบประมาณ พ.ศ. 2566</v>
      </c>
      <c r="F50" s="142" t="s">
        <v>1677</v>
      </c>
      <c r="G50" s="142" t="s">
        <v>41</v>
      </c>
      <c r="H50" s="142">
        <v>2566</v>
      </c>
      <c r="I50" s="142" t="s">
        <v>1605</v>
      </c>
      <c r="J50" s="143" t="s">
        <v>1678</v>
      </c>
      <c r="K50" s="142" t="s">
        <v>112</v>
      </c>
      <c r="L50" s="142" t="s">
        <v>70</v>
      </c>
      <c r="M50" s="142" t="str">
        <f>VLOOKUP(L50,'[1]ตัวย่อ(ต่อท้าย)'!$B$2:$C$515,2,FALSE)</f>
        <v>สป.กก.</v>
      </c>
      <c r="N50" s="142" t="s">
        <v>47</v>
      </c>
      <c r="O50" s="142" t="s">
        <v>2031</v>
      </c>
      <c r="P50" s="144"/>
      <c r="Q50" s="142" t="s">
        <v>2085</v>
      </c>
      <c r="R50" s="141" t="s">
        <v>910</v>
      </c>
    </row>
    <row r="51" spans="1:18">
      <c r="A51" s="78" t="s">
        <v>2950</v>
      </c>
      <c r="B51" s="78" t="s">
        <v>2950</v>
      </c>
      <c r="C51" s="144" t="s">
        <v>2943</v>
      </c>
      <c r="D51" s="141" t="s">
        <v>1670</v>
      </c>
      <c r="E51" s="164" t="str">
        <f t="shared" si="2"/>
        <v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v>
      </c>
      <c r="F51" s="142" t="s">
        <v>1671</v>
      </c>
      <c r="G51" s="142" t="s">
        <v>41</v>
      </c>
      <c r="H51" s="142">
        <v>2566</v>
      </c>
      <c r="I51" s="142" t="s">
        <v>432</v>
      </c>
      <c r="J51" s="143" t="s">
        <v>438</v>
      </c>
      <c r="K51" s="142" t="s">
        <v>1662</v>
      </c>
      <c r="L51" s="142" t="s">
        <v>756</v>
      </c>
      <c r="M51" s="142" t="str">
        <f>VLOOKUP(L51,'[1]ตัวย่อ(ต่อท้าย)'!$B$2:$C$515,2,FALSE)</f>
        <v>อส.</v>
      </c>
      <c r="N51" s="142" t="s">
        <v>166</v>
      </c>
      <c r="O51" s="142" t="s">
        <v>2031</v>
      </c>
      <c r="P51" s="144"/>
      <c r="Q51" s="142" t="s">
        <v>2086</v>
      </c>
      <c r="R51" s="141" t="s">
        <v>949</v>
      </c>
    </row>
    <row r="52" spans="1:18">
      <c r="A52" s="78" t="s">
        <v>2950</v>
      </c>
      <c r="B52" s="78" t="s">
        <v>2950</v>
      </c>
      <c r="C52" s="144" t="s">
        <v>2943</v>
      </c>
      <c r="D52" s="141" t="s">
        <v>1689</v>
      </c>
      <c r="E52" s="164" t="str">
        <f t="shared" si="2"/>
        <v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v>
      </c>
      <c r="F52" s="142" t="s">
        <v>1690</v>
      </c>
      <c r="G52" s="142" t="s">
        <v>41</v>
      </c>
      <c r="H52" s="142">
        <v>2566</v>
      </c>
      <c r="I52" s="142" t="s">
        <v>424</v>
      </c>
      <c r="J52" s="143" t="s">
        <v>438</v>
      </c>
      <c r="K52" s="142" t="s">
        <v>1691</v>
      </c>
      <c r="L52" s="142" t="s">
        <v>61</v>
      </c>
      <c r="M52" s="142" t="str">
        <f>VLOOKUP(L52,'[1]ตัวย่อ(ต่อท้าย)'!$B$2:$C$515,2,FALSE)</f>
        <v>ยผ.</v>
      </c>
      <c r="N52" s="142" t="s">
        <v>62</v>
      </c>
      <c r="O52" s="142" t="s">
        <v>2031</v>
      </c>
      <c r="P52" s="144"/>
      <c r="Q52" s="142" t="s">
        <v>2089</v>
      </c>
      <c r="R52" s="141" t="s">
        <v>2087</v>
      </c>
    </row>
    <row r="53" spans="1:18">
      <c r="A53" s="78" t="s">
        <v>2950</v>
      </c>
      <c r="B53" s="78" t="s">
        <v>2950</v>
      </c>
      <c r="C53" s="144" t="s">
        <v>2943</v>
      </c>
      <c r="D53" s="141" t="s">
        <v>1684</v>
      </c>
      <c r="E53" s="164" t="str">
        <f t="shared" si="2"/>
        <v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v>
      </c>
      <c r="F53" s="142" t="s">
        <v>1685</v>
      </c>
      <c r="G53" s="142" t="s">
        <v>41</v>
      </c>
      <c r="H53" s="142">
        <v>2566</v>
      </c>
      <c r="I53" s="142" t="s">
        <v>843</v>
      </c>
      <c r="J53" s="143" t="s">
        <v>1686</v>
      </c>
      <c r="K53" s="142" t="s">
        <v>1687</v>
      </c>
      <c r="L53" s="142" t="s">
        <v>61</v>
      </c>
      <c r="M53" s="142" t="str">
        <f>VLOOKUP(L53,'[1]ตัวย่อ(ต่อท้าย)'!$B$2:$C$515,2,FALSE)</f>
        <v>ยผ.</v>
      </c>
      <c r="N53" s="142" t="s">
        <v>62</v>
      </c>
      <c r="O53" s="142" t="s">
        <v>2031</v>
      </c>
      <c r="P53" s="144"/>
      <c r="Q53" s="142" t="s">
        <v>2090</v>
      </c>
      <c r="R53" s="141" t="s">
        <v>927</v>
      </c>
    </row>
    <row r="54" spans="1:18">
      <c r="A54" s="78" t="s">
        <v>2950</v>
      </c>
      <c r="B54" s="78" t="s">
        <v>2950</v>
      </c>
      <c r="C54" s="144" t="s">
        <v>2943</v>
      </c>
      <c r="D54" s="141" t="s">
        <v>1721</v>
      </c>
      <c r="E54" s="164" t="str">
        <f t="shared" si="2"/>
        <v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F54" s="142" t="s">
        <v>1722</v>
      </c>
      <c r="G54" s="142" t="s">
        <v>41</v>
      </c>
      <c r="H54" s="142">
        <v>2566</v>
      </c>
      <c r="I54" s="142" t="s">
        <v>432</v>
      </c>
      <c r="J54" s="143" t="s">
        <v>438</v>
      </c>
      <c r="K54" s="142" t="s">
        <v>1712</v>
      </c>
      <c r="L54" s="142" t="s">
        <v>756</v>
      </c>
      <c r="M54" s="142" t="str">
        <f>VLOOKUP(L54,'[1]ตัวย่อ(ต่อท้าย)'!$B$2:$C$515,2,FALSE)</f>
        <v>อส.</v>
      </c>
      <c r="N54" s="142" t="s">
        <v>166</v>
      </c>
      <c r="O54" s="142" t="s">
        <v>2031</v>
      </c>
      <c r="P54" s="144"/>
      <c r="Q54" s="142" t="s">
        <v>2091</v>
      </c>
      <c r="R54" s="141" t="s">
        <v>2042</v>
      </c>
    </row>
    <row r="55" spans="1:18">
      <c r="A55" s="78" t="s">
        <v>2950</v>
      </c>
      <c r="B55" s="78" t="s">
        <v>2950</v>
      </c>
      <c r="C55" s="144" t="s">
        <v>2943</v>
      </c>
      <c r="D55" s="141" t="s">
        <v>1739</v>
      </c>
      <c r="E55" s="164" t="str">
        <f t="shared" si="2"/>
        <v xml:space="preserve"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  </v>
      </c>
      <c r="F55" s="142" t="s">
        <v>2092</v>
      </c>
      <c r="G55" s="142" t="s">
        <v>41</v>
      </c>
      <c r="H55" s="142">
        <v>2566</v>
      </c>
      <c r="I55" s="142" t="s">
        <v>432</v>
      </c>
      <c r="J55" s="143" t="s">
        <v>438</v>
      </c>
      <c r="K55" s="142" t="s">
        <v>1741</v>
      </c>
      <c r="L55" s="142" t="s">
        <v>61</v>
      </c>
      <c r="M55" s="142" t="str">
        <f>VLOOKUP(L55,'[1]ตัวย่อ(ต่อท้าย)'!$B$2:$C$515,2,FALSE)</f>
        <v>ยผ.</v>
      </c>
      <c r="N55" s="142" t="s">
        <v>62</v>
      </c>
      <c r="O55" s="142" t="s">
        <v>2031</v>
      </c>
      <c r="P55" s="144"/>
      <c r="Q55" s="142" t="s">
        <v>2093</v>
      </c>
      <c r="R55" s="141" t="s">
        <v>927</v>
      </c>
    </row>
    <row r="56" spans="1:18">
      <c r="A56" s="78" t="s">
        <v>2950</v>
      </c>
      <c r="B56" s="78" t="s">
        <v>2950</v>
      </c>
      <c r="C56" s="144" t="s">
        <v>2943</v>
      </c>
      <c r="D56" s="141" t="s">
        <v>1743</v>
      </c>
      <c r="E56" s="164" t="str">
        <f t="shared" si="2"/>
        <v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v>
      </c>
      <c r="F56" s="142" t="s">
        <v>1744</v>
      </c>
      <c r="G56" s="142" t="s">
        <v>41</v>
      </c>
      <c r="H56" s="142">
        <v>2566</v>
      </c>
      <c r="I56" s="142" t="s">
        <v>432</v>
      </c>
      <c r="J56" s="143" t="s">
        <v>438</v>
      </c>
      <c r="K56" s="142" t="s">
        <v>1745</v>
      </c>
      <c r="L56" s="142" t="s">
        <v>238</v>
      </c>
      <c r="M56" s="142" t="str">
        <f>VLOOKUP(L56,'[1]ตัวย่อ(ต่อท้าย)'!$B$2:$C$515,2,FALSE)</f>
        <v>ทล.</v>
      </c>
      <c r="N56" s="142" t="s">
        <v>101</v>
      </c>
      <c r="O56" s="142" t="s">
        <v>2031</v>
      </c>
      <c r="P56" s="144"/>
      <c r="Q56" s="142" t="s">
        <v>2094</v>
      </c>
      <c r="R56" s="141" t="s">
        <v>905</v>
      </c>
    </row>
    <row r="57" spans="1:18">
      <c r="A57" s="78" t="s">
        <v>2950</v>
      </c>
      <c r="B57" s="78" t="s">
        <v>2950</v>
      </c>
      <c r="C57" s="144" t="s">
        <v>2943</v>
      </c>
      <c r="D57" s="141" t="s">
        <v>1763</v>
      </c>
      <c r="E57" s="164" t="str">
        <f t="shared" si="2"/>
        <v>โครงการปรับปรุงทางเดินศึกษาธรรมชาติเกาะไหง</v>
      </c>
      <c r="F57" s="142" t="s">
        <v>1764</v>
      </c>
      <c r="G57" s="142" t="s">
        <v>41</v>
      </c>
      <c r="H57" s="142">
        <v>2566</v>
      </c>
      <c r="I57" s="142" t="s">
        <v>432</v>
      </c>
      <c r="J57" s="143" t="s">
        <v>438</v>
      </c>
      <c r="K57" s="142" t="s">
        <v>1765</v>
      </c>
      <c r="L57" s="142" t="s">
        <v>756</v>
      </c>
      <c r="M57" s="142" t="str">
        <f>VLOOKUP(L57,'[1]ตัวย่อ(ต่อท้าย)'!$B$2:$C$515,2,FALSE)</f>
        <v>อส.</v>
      </c>
      <c r="N57" s="142" t="s">
        <v>166</v>
      </c>
      <c r="O57" s="142" t="s">
        <v>2031</v>
      </c>
      <c r="P57" s="144"/>
      <c r="Q57" s="142" t="s">
        <v>2095</v>
      </c>
      <c r="R57" s="141" t="s">
        <v>923</v>
      </c>
    </row>
    <row r="58" spans="1:18">
      <c r="A58" s="78" t="s">
        <v>2950</v>
      </c>
      <c r="B58" s="78" t="s">
        <v>2950</v>
      </c>
      <c r="C58" s="144" t="s">
        <v>2943</v>
      </c>
      <c r="D58" s="141" t="s">
        <v>1767</v>
      </c>
      <c r="E58" s="164" t="str">
        <f t="shared" si="2"/>
        <v>โครงการปรัปปรุงทางเดินเท้าเพื่อรองรับอารยสถาปัตย์ในอุทยานแห่งชาติหมู่เกาะลันตา</v>
      </c>
      <c r="F58" s="142" t="s">
        <v>1768</v>
      </c>
      <c r="G58" s="142" t="s">
        <v>41</v>
      </c>
      <c r="H58" s="142">
        <v>2566</v>
      </c>
      <c r="I58" s="142" t="s">
        <v>432</v>
      </c>
      <c r="J58" s="143" t="s">
        <v>438</v>
      </c>
      <c r="K58" s="142" t="s">
        <v>1765</v>
      </c>
      <c r="L58" s="142" t="s">
        <v>756</v>
      </c>
      <c r="M58" s="142" t="str">
        <f>VLOOKUP(L58,'[1]ตัวย่อ(ต่อท้าย)'!$B$2:$C$515,2,FALSE)</f>
        <v>อส.</v>
      </c>
      <c r="N58" s="142" t="s">
        <v>166</v>
      </c>
      <c r="O58" s="142" t="s">
        <v>2031</v>
      </c>
      <c r="P58" s="144"/>
      <c r="Q58" s="142" t="s">
        <v>2096</v>
      </c>
      <c r="R58" s="141" t="s">
        <v>2061</v>
      </c>
    </row>
    <row r="59" spans="1:18">
      <c r="A59" s="78" t="s">
        <v>2950</v>
      </c>
      <c r="B59" s="78" t="s">
        <v>2950</v>
      </c>
      <c r="C59" s="144" t="s">
        <v>2943</v>
      </c>
      <c r="D59" s="141" t="s">
        <v>1703</v>
      </c>
      <c r="E59" s="164" t="str">
        <f t="shared" si="2"/>
        <v>โครงการค่าใช้จ่ายในการรวบรวมข้อมูลสถิติและรายได้ด้านการท่องเที่ยว</v>
      </c>
      <c r="F59" s="142" t="s">
        <v>1704</v>
      </c>
      <c r="G59" s="142" t="s">
        <v>41</v>
      </c>
      <c r="H59" s="142">
        <v>2566</v>
      </c>
      <c r="I59" s="142" t="s">
        <v>432</v>
      </c>
      <c r="J59" s="143" t="s">
        <v>438</v>
      </c>
      <c r="K59" s="142" t="s">
        <v>112</v>
      </c>
      <c r="L59" s="142" t="s">
        <v>70</v>
      </c>
      <c r="M59" s="142" t="str">
        <f>VLOOKUP(L59,'[1]ตัวย่อ(ต่อท้าย)'!$B$2:$C$515,2,FALSE)</f>
        <v>สป.กก.</v>
      </c>
      <c r="N59" s="142" t="s">
        <v>47</v>
      </c>
      <c r="O59" s="142" t="s">
        <v>2031</v>
      </c>
      <c r="P59" s="144"/>
      <c r="Q59" s="142" t="s">
        <v>2097</v>
      </c>
      <c r="R59" s="141" t="s">
        <v>910</v>
      </c>
    </row>
    <row r="60" spans="1:18">
      <c r="A60" s="78" t="s">
        <v>2950</v>
      </c>
      <c r="B60" s="78" t="s">
        <v>2950</v>
      </c>
      <c r="C60" s="144" t="s">
        <v>2943</v>
      </c>
      <c r="D60" s="141" t="s">
        <v>1706</v>
      </c>
      <c r="E60" s="164" t="str">
        <f t="shared" si="2"/>
        <v>โครงการก่อสร้างเส้นทางศึกษาธรรมชาติของสวนพฤกษศาสตร์เขาช่อง</v>
      </c>
      <c r="F60" s="142" t="s">
        <v>1707</v>
      </c>
      <c r="G60" s="142" t="s">
        <v>41</v>
      </c>
      <c r="H60" s="142">
        <v>2566</v>
      </c>
      <c r="I60" s="142" t="s">
        <v>432</v>
      </c>
      <c r="J60" s="143" t="s">
        <v>438</v>
      </c>
      <c r="K60" s="142" t="s">
        <v>1708</v>
      </c>
      <c r="L60" s="142" t="s">
        <v>756</v>
      </c>
      <c r="M60" s="142" t="str">
        <f>VLOOKUP(L60,'[1]ตัวย่อ(ต่อท้าย)'!$B$2:$C$515,2,FALSE)</f>
        <v>อส.</v>
      </c>
      <c r="N60" s="142" t="s">
        <v>166</v>
      </c>
      <c r="O60" s="142" t="s">
        <v>2031</v>
      </c>
      <c r="P60" s="144"/>
      <c r="Q60" s="142" t="s">
        <v>2098</v>
      </c>
      <c r="R60" s="141" t="s">
        <v>905</v>
      </c>
    </row>
    <row r="61" spans="1:18">
      <c r="A61" s="78" t="s">
        <v>2950</v>
      </c>
      <c r="B61" s="78" t="s">
        <v>2950</v>
      </c>
      <c r="C61" s="144" t="s">
        <v>2943</v>
      </c>
      <c r="D61" s="141" t="s">
        <v>1714</v>
      </c>
      <c r="E61" s="164" t="str">
        <f t="shared" si="2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F61" s="142" t="s">
        <v>1711</v>
      </c>
      <c r="G61" s="142" t="s">
        <v>41</v>
      </c>
      <c r="H61" s="142">
        <v>2566</v>
      </c>
      <c r="I61" s="142" t="s">
        <v>432</v>
      </c>
      <c r="J61" s="143" t="s">
        <v>438</v>
      </c>
      <c r="K61" s="142" t="s">
        <v>1712</v>
      </c>
      <c r="L61" s="142" t="s">
        <v>756</v>
      </c>
      <c r="M61" s="142" t="str">
        <f>VLOOKUP(L61,'[1]ตัวย่อ(ต่อท้าย)'!$B$2:$C$515,2,FALSE)</f>
        <v>อส.</v>
      </c>
      <c r="N61" s="142" t="s">
        <v>166</v>
      </c>
      <c r="O61" s="142" t="s">
        <v>2031</v>
      </c>
      <c r="P61" s="144"/>
      <c r="Q61" s="142" t="s">
        <v>2099</v>
      </c>
      <c r="R61" s="141" t="s">
        <v>2042</v>
      </c>
    </row>
    <row r="62" spans="1:18">
      <c r="A62" s="181" t="str">
        <f t="shared" ref="A62:A93" si="3">LEFT(B62,12)</f>
        <v>v3_050602V01</v>
      </c>
      <c r="B62" s="182" t="s">
        <v>1937</v>
      </c>
      <c r="C62" s="144" t="s">
        <v>2943</v>
      </c>
      <c r="D62" s="141" t="s">
        <v>1716</v>
      </c>
      <c r="E62" s="164" t="str">
        <f t="shared" si="2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F62" s="142" t="s">
        <v>1711</v>
      </c>
      <c r="G62" s="142" t="s">
        <v>41</v>
      </c>
      <c r="H62" s="142">
        <v>2566</v>
      </c>
      <c r="I62" s="142" t="s">
        <v>432</v>
      </c>
      <c r="J62" s="143" t="s">
        <v>438</v>
      </c>
      <c r="K62" s="142" t="s">
        <v>1712</v>
      </c>
      <c r="L62" s="142" t="s">
        <v>756</v>
      </c>
      <c r="M62" s="142" t="str">
        <f>VLOOKUP(L62,'[1]ตัวย่อ(ต่อท้าย)'!$B$2:$C$515,2,FALSE)</f>
        <v>อส.</v>
      </c>
      <c r="N62" s="142" t="s">
        <v>166</v>
      </c>
      <c r="O62" s="142" t="s">
        <v>2031</v>
      </c>
      <c r="P62" s="144"/>
      <c r="Q62" s="142" t="s">
        <v>2100</v>
      </c>
      <c r="R62" s="141" t="s">
        <v>2042</v>
      </c>
    </row>
    <row r="63" spans="1:18">
      <c r="A63" s="181" t="str">
        <f t="shared" si="3"/>
        <v>v3_050602V01</v>
      </c>
      <c r="B63" s="182" t="s">
        <v>1937</v>
      </c>
      <c r="C63" s="144" t="s">
        <v>2943</v>
      </c>
      <c r="D63" s="141" t="s">
        <v>1718</v>
      </c>
      <c r="E63" s="164" t="str">
        <f t="shared" si="2"/>
        <v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F63" s="142" t="s">
        <v>1719</v>
      </c>
      <c r="G63" s="142" t="s">
        <v>41</v>
      </c>
      <c r="H63" s="142">
        <v>2566</v>
      </c>
      <c r="I63" s="142" t="s">
        <v>432</v>
      </c>
      <c r="J63" s="143" t="s">
        <v>438</v>
      </c>
      <c r="K63" s="142" t="s">
        <v>1712</v>
      </c>
      <c r="L63" s="142" t="s">
        <v>756</v>
      </c>
      <c r="M63" s="142" t="str">
        <f>VLOOKUP(L63,'[1]ตัวย่อ(ต่อท้าย)'!$B$2:$C$515,2,FALSE)</f>
        <v>อส.</v>
      </c>
      <c r="N63" s="142" t="s">
        <v>166</v>
      </c>
      <c r="O63" s="142" t="s">
        <v>2031</v>
      </c>
      <c r="P63" s="144"/>
      <c r="Q63" s="142" t="s">
        <v>2101</v>
      </c>
      <c r="R63" s="141" t="s">
        <v>2042</v>
      </c>
    </row>
    <row r="64" spans="1:18">
      <c r="A64" s="181" t="str">
        <f t="shared" si="3"/>
        <v>v3_050602V01</v>
      </c>
      <c r="B64" s="182" t="s">
        <v>1937</v>
      </c>
      <c r="C64" s="144" t="s">
        <v>2943</v>
      </c>
      <c r="D64" s="141" t="s">
        <v>1750</v>
      </c>
      <c r="E64" s="164" t="s">
        <v>1751</v>
      </c>
      <c r="F64" s="142" t="s">
        <v>1751</v>
      </c>
      <c r="G64" s="142" t="s">
        <v>41</v>
      </c>
      <c r="H64" s="142">
        <v>2566</v>
      </c>
      <c r="I64" s="142" t="s">
        <v>1613</v>
      </c>
      <c r="J64" s="143" t="s">
        <v>438</v>
      </c>
      <c r="K64" s="142" t="s">
        <v>361</v>
      </c>
      <c r="L64" s="142" t="s">
        <v>238</v>
      </c>
      <c r="M64" s="142" t="str">
        <f>VLOOKUP(L64,'[1]ตัวย่อ(ต่อท้าย)'!$B$2:$C$515,2,FALSE)</f>
        <v>ทล.</v>
      </c>
      <c r="N64" s="142" t="s">
        <v>101</v>
      </c>
      <c r="O64" s="142" t="s">
        <v>2031</v>
      </c>
      <c r="P64" s="144"/>
      <c r="Q64" s="142" t="s">
        <v>2102</v>
      </c>
      <c r="R64" s="141" t="s">
        <v>2061</v>
      </c>
    </row>
    <row r="65" spans="1:18">
      <c r="A65" s="181" t="str">
        <f t="shared" si="3"/>
        <v>v3_050602V01</v>
      </c>
      <c r="B65" s="182" t="s">
        <v>1937</v>
      </c>
      <c r="C65" s="144" t="s">
        <v>2943</v>
      </c>
      <c r="D65" s="141" t="s">
        <v>1756</v>
      </c>
      <c r="E65" s="164" t="str">
        <f t="shared" ref="E65:E80" si="4">HYPERLINK(Q65,F65)</f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F65" s="142" t="s">
        <v>91</v>
      </c>
      <c r="G65" s="142" t="s">
        <v>41</v>
      </c>
      <c r="H65" s="142">
        <v>2566</v>
      </c>
      <c r="I65" s="142" t="s">
        <v>432</v>
      </c>
      <c r="J65" s="143" t="s">
        <v>438</v>
      </c>
      <c r="K65" s="142" t="s">
        <v>93</v>
      </c>
      <c r="L65" s="142" t="s">
        <v>70</v>
      </c>
      <c r="M65" s="142" t="str">
        <f>VLOOKUP(L65,'[1]ตัวย่อ(ต่อท้าย)'!$B$2:$C$515,2,FALSE)</f>
        <v>สป.กก.</v>
      </c>
      <c r="N65" s="142" t="s">
        <v>47</v>
      </c>
      <c r="O65" s="142" t="s">
        <v>2031</v>
      </c>
      <c r="P65" s="144"/>
      <c r="Q65" s="142" t="s">
        <v>2103</v>
      </c>
      <c r="R65" s="141" t="s">
        <v>927</v>
      </c>
    </row>
    <row r="66" spans="1:18">
      <c r="A66" s="181" t="str">
        <f t="shared" si="3"/>
        <v>v3_050602V01</v>
      </c>
      <c r="B66" s="182" t="s">
        <v>1937</v>
      </c>
      <c r="C66" s="144" t="s">
        <v>2943</v>
      </c>
      <c r="D66" s="141" t="s">
        <v>1710</v>
      </c>
      <c r="E66" s="164" t="str">
        <f t="shared" si="4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F66" s="142" t="s">
        <v>1711</v>
      </c>
      <c r="G66" s="142" t="s">
        <v>41</v>
      </c>
      <c r="H66" s="142">
        <v>2566</v>
      </c>
      <c r="I66" s="142" t="s">
        <v>432</v>
      </c>
      <c r="J66" s="143" t="s">
        <v>438</v>
      </c>
      <c r="K66" s="142" t="s">
        <v>1712</v>
      </c>
      <c r="L66" s="142" t="s">
        <v>756</v>
      </c>
      <c r="M66" s="142" t="str">
        <f>VLOOKUP(L66,'[1]ตัวย่อ(ต่อท้าย)'!$B$2:$C$515,2,FALSE)</f>
        <v>อส.</v>
      </c>
      <c r="N66" s="142" t="s">
        <v>166</v>
      </c>
      <c r="O66" s="142" t="s">
        <v>2031</v>
      </c>
      <c r="P66" s="144"/>
      <c r="Q66" s="142" t="s">
        <v>2104</v>
      </c>
      <c r="R66" s="141" t="s">
        <v>2042</v>
      </c>
    </row>
    <row r="67" spans="1:18">
      <c r="A67" s="181" t="str">
        <f t="shared" si="3"/>
        <v>v3_050602V01</v>
      </c>
      <c r="B67" s="182" t="s">
        <v>1937</v>
      </c>
      <c r="C67" s="144" t="s">
        <v>2943</v>
      </c>
      <c r="D67" s="141" t="s">
        <v>1753</v>
      </c>
      <c r="E67" s="164" t="str">
        <f t="shared" si="4"/>
        <v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v>
      </c>
      <c r="F67" s="142" t="s">
        <v>1754</v>
      </c>
      <c r="G67" s="142" t="s">
        <v>41</v>
      </c>
      <c r="H67" s="142">
        <v>2566</v>
      </c>
      <c r="I67" s="142" t="s">
        <v>432</v>
      </c>
      <c r="J67" s="143" t="s">
        <v>438</v>
      </c>
      <c r="K67" s="142" t="s">
        <v>1100</v>
      </c>
      <c r="L67" s="142" t="s">
        <v>61</v>
      </c>
      <c r="M67" s="142" t="str">
        <f>VLOOKUP(L67,'[1]ตัวย่อ(ต่อท้าย)'!$B$2:$C$515,2,FALSE)</f>
        <v>ยผ.</v>
      </c>
      <c r="N67" s="142" t="s">
        <v>62</v>
      </c>
      <c r="O67" s="142" t="s">
        <v>2031</v>
      </c>
      <c r="P67" s="144"/>
      <c r="Q67" s="142" t="s">
        <v>2105</v>
      </c>
      <c r="R67" s="141" t="s">
        <v>905</v>
      </c>
    </row>
    <row r="68" spans="1:18">
      <c r="A68" s="181" t="str">
        <f t="shared" si="3"/>
        <v>v3_050602V01</v>
      </c>
      <c r="B68" s="182" t="s">
        <v>1937</v>
      </c>
      <c r="C68" s="144" t="s">
        <v>2943</v>
      </c>
      <c r="D68" s="141" t="s">
        <v>1747</v>
      </c>
      <c r="E68" s="164" t="str">
        <f t="shared" si="4"/>
        <v>โครงการก่อสร้างสะพานข้ามแม่น้ำสาขาแม่น้ำแควใหญ่ เพื่อส่งเสริมการท่องเที่ยวจังหวัดกาญจนบุรี</v>
      </c>
      <c r="F68" s="142" t="s">
        <v>1748</v>
      </c>
      <c r="G68" s="142" t="s">
        <v>41</v>
      </c>
      <c r="H68" s="142">
        <v>2566</v>
      </c>
      <c r="I68" s="142" t="s">
        <v>432</v>
      </c>
      <c r="J68" s="143" t="s">
        <v>438</v>
      </c>
      <c r="K68" s="142" t="s">
        <v>1100</v>
      </c>
      <c r="L68" s="142" t="s">
        <v>61</v>
      </c>
      <c r="M68" s="142" t="str">
        <f>VLOOKUP(L68,'[1]ตัวย่อ(ต่อท้าย)'!$B$2:$C$515,2,FALSE)</f>
        <v>ยผ.</v>
      </c>
      <c r="N68" s="142" t="s">
        <v>62</v>
      </c>
      <c r="O68" s="142" t="s">
        <v>2031</v>
      </c>
      <c r="P68" s="144"/>
      <c r="Q68" s="142" t="s">
        <v>2106</v>
      </c>
      <c r="R68" s="141" t="s">
        <v>1522</v>
      </c>
    </row>
    <row r="69" spans="1:18">
      <c r="A69" s="181" t="str">
        <f t="shared" si="3"/>
        <v>v3_050602V01</v>
      </c>
      <c r="B69" s="182" t="s">
        <v>1937</v>
      </c>
      <c r="C69" s="144" t="s">
        <v>2943</v>
      </c>
      <c r="D69" s="141" t="s">
        <v>1758</v>
      </c>
      <c r="E69" s="164" t="str">
        <f t="shared" si="4"/>
        <v xml:space="preserve">โครงการพัฒนาศักยภาพแหล่งท่องเที่ยวเรียนรู้ธรรมชาติ อุทยานแห่งชาติอ่าวมะนาว-เขาตันหยง </v>
      </c>
      <c r="F69" s="142" t="s">
        <v>2107</v>
      </c>
      <c r="G69" s="142" t="s">
        <v>41</v>
      </c>
      <c r="H69" s="142">
        <v>2566</v>
      </c>
      <c r="I69" s="142" t="s">
        <v>432</v>
      </c>
      <c r="J69" s="143" t="s">
        <v>438</v>
      </c>
      <c r="K69" s="142" t="s">
        <v>1760</v>
      </c>
      <c r="L69" s="142" t="s">
        <v>165</v>
      </c>
      <c r="M69" s="142" t="str">
        <f>VLOOKUP(L69,'[1]ตัวย่อ(ต่อท้าย)'!$B$2:$C$515,2,FALSE)</f>
        <v>สป.ทส.</v>
      </c>
      <c r="N69" s="142" t="s">
        <v>166</v>
      </c>
      <c r="O69" s="142" t="s">
        <v>2031</v>
      </c>
      <c r="P69" s="144"/>
      <c r="Q69" s="142" t="s">
        <v>2108</v>
      </c>
      <c r="R69" s="141" t="s">
        <v>1761</v>
      </c>
    </row>
    <row r="70" spans="1:18">
      <c r="A70" s="181" t="str">
        <f t="shared" si="3"/>
        <v>v3_050602V01</v>
      </c>
      <c r="B70" s="182" t="s">
        <v>1937</v>
      </c>
      <c r="C70" s="144" t="s">
        <v>2943</v>
      </c>
      <c r="D70" s="141" t="s">
        <v>1700</v>
      </c>
      <c r="E70" s="164" t="str">
        <f t="shared" si="4"/>
        <v xml:space="preserve"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	</v>
      </c>
      <c r="F70" s="142" t="s">
        <v>2109</v>
      </c>
      <c r="G70" s="142" t="s">
        <v>41</v>
      </c>
      <c r="H70" s="142">
        <v>2566</v>
      </c>
      <c r="I70" s="142" t="s">
        <v>432</v>
      </c>
      <c r="J70" s="143" t="s">
        <v>1534</v>
      </c>
      <c r="K70" s="142"/>
      <c r="L70" s="142" t="s">
        <v>2967</v>
      </c>
      <c r="M70" s="142" t="str">
        <f>VLOOKUP(L70,'[1]ตัวย่อ(ต่อท้าย)'!$B$2:$C$515,2,FALSE)</f>
        <v>ลำพูน</v>
      </c>
      <c r="N70" s="142" t="s">
        <v>293</v>
      </c>
      <c r="O70" s="142" t="s">
        <v>2031</v>
      </c>
      <c r="P70" s="144"/>
      <c r="Q70" s="142" t="s">
        <v>2110</v>
      </c>
      <c r="R70" s="141" t="s">
        <v>905</v>
      </c>
    </row>
    <row r="71" spans="1:18">
      <c r="A71" s="181" t="str">
        <f t="shared" si="3"/>
        <v>v3_050602V01</v>
      </c>
      <c r="B71" s="182" t="s">
        <v>1937</v>
      </c>
      <c r="C71" s="144" t="s">
        <v>2943</v>
      </c>
      <c r="D71" s="141" t="s">
        <v>1693</v>
      </c>
      <c r="E71" s="164" t="str">
        <f t="shared" si="4"/>
        <v xml:space="preserve"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 </v>
      </c>
      <c r="F71" s="142" t="s">
        <v>2111</v>
      </c>
      <c r="G71" s="142" t="s">
        <v>41</v>
      </c>
      <c r="H71" s="142">
        <v>2566</v>
      </c>
      <c r="I71" s="142" t="s">
        <v>432</v>
      </c>
      <c r="J71" s="143" t="s">
        <v>1534</v>
      </c>
      <c r="K71" s="142"/>
      <c r="L71" s="142" t="s">
        <v>2967</v>
      </c>
      <c r="M71" s="142" t="str">
        <f>VLOOKUP(L71,'[1]ตัวย่อ(ต่อท้าย)'!$B$2:$C$515,2,FALSE)</f>
        <v>ลำพูน</v>
      </c>
      <c r="N71" s="142" t="s">
        <v>293</v>
      </c>
      <c r="O71" s="142" t="s">
        <v>2031</v>
      </c>
      <c r="P71" s="144"/>
      <c r="Q71" s="142" t="s">
        <v>2112</v>
      </c>
      <c r="R71" s="141" t="s">
        <v>2042</v>
      </c>
    </row>
    <row r="72" spans="1:18">
      <c r="A72" s="181" t="str">
        <f t="shared" si="3"/>
        <v>v3_050602V01</v>
      </c>
      <c r="B72" s="182" t="s">
        <v>1937</v>
      </c>
      <c r="C72" s="144" t="s">
        <v>2943</v>
      </c>
      <c r="D72" s="141" t="s">
        <v>1770</v>
      </c>
      <c r="E72" s="164" t="str">
        <f t="shared" si="4"/>
        <v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v>
      </c>
      <c r="F72" s="142" t="s">
        <v>1771</v>
      </c>
      <c r="G72" s="142" t="s">
        <v>41</v>
      </c>
      <c r="H72" s="142">
        <v>2566</v>
      </c>
      <c r="I72" s="142" t="s">
        <v>432</v>
      </c>
      <c r="J72" s="143" t="s">
        <v>438</v>
      </c>
      <c r="K72" s="142" t="s">
        <v>224</v>
      </c>
      <c r="L72" s="142" t="s">
        <v>70</v>
      </c>
      <c r="M72" s="142" t="str">
        <f>VLOOKUP(L72,'[1]ตัวย่อ(ต่อท้าย)'!$B$2:$C$515,2,FALSE)</f>
        <v>สป.กก.</v>
      </c>
      <c r="N72" s="142" t="s">
        <v>47</v>
      </c>
      <c r="O72" s="142" t="s">
        <v>2031</v>
      </c>
      <c r="P72" s="144"/>
      <c r="Q72" s="142" t="s">
        <v>2113</v>
      </c>
      <c r="R72" s="141" t="s">
        <v>949</v>
      </c>
    </row>
    <row r="73" spans="1:18">
      <c r="A73" s="181" t="str">
        <f t="shared" si="3"/>
        <v>v3_050602V01</v>
      </c>
      <c r="B73" s="182" t="s">
        <v>1937</v>
      </c>
      <c r="C73" s="144" t="s">
        <v>2943</v>
      </c>
      <c r="D73" s="141" t="s">
        <v>1776</v>
      </c>
      <c r="E73" s="164" t="str">
        <f t="shared" si="4"/>
        <v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v>
      </c>
      <c r="F73" s="142" t="s">
        <v>1777</v>
      </c>
      <c r="G73" s="142" t="s">
        <v>41</v>
      </c>
      <c r="H73" s="142">
        <v>2566</v>
      </c>
      <c r="I73" s="142" t="s">
        <v>432</v>
      </c>
      <c r="J73" s="143" t="s">
        <v>438</v>
      </c>
      <c r="K73" s="142" t="s">
        <v>1141</v>
      </c>
      <c r="L73" s="142" t="s">
        <v>756</v>
      </c>
      <c r="M73" s="142" t="str">
        <f>VLOOKUP(L73,'[1]ตัวย่อ(ต่อท้าย)'!$B$2:$C$515,2,FALSE)</f>
        <v>อส.</v>
      </c>
      <c r="N73" s="142" t="s">
        <v>166</v>
      </c>
      <c r="O73" s="142" t="s">
        <v>2031</v>
      </c>
      <c r="P73" s="144"/>
      <c r="Q73" s="142" t="s">
        <v>2114</v>
      </c>
      <c r="R73" s="141" t="s">
        <v>1522</v>
      </c>
    </row>
    <row r="74" spans="1:18">
      <c r="A74" s="181" t="str">
        <f t="shared" si="3"/>
        <v>v3_050602V01</v>
      </c>
      <c r="B74" s="182" t="s">
        <v>1937</v>
      </c>
      <c r="C74" s="144" t="s">
        <v>2943</v>
      </c>
      <c r="D74" s="141" t="s">
        <v>1783</v>
      </c>
      <c r="E74" s="164" t="str">
        <f t="shared" si="4"/>
        <v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v>
      </c>
      <c r="F74" s="142" t="s">
        <v>1784</v>
      </c>
      <c r="G74" s="142" t="s">
        <v>41</v>
      </c>
      <c r="H74" s="142">
        <v>2566</v>
      </c>
      <c r="I74" s="142" t="s">
        <v>432</v>
      </c>
      <c r="J74" s="143" t="s">
        <v>438</v>
      </c>
      <c r="K74" s="142" t="s">
        <v>1781</v>
      </c>
      <c r="L74" s="142" t="s">
        <v>165</v>
      </c>
      <c r="M74" s="142" t="str">
        <f>VLOOKUP(L74,'[1]ตัวย่อ(ต่อท้าย)'!$B$2:$C$515,2,FALSE)</f>
        <v>สป.ทส.</v>
      </c>
      <c r="N74" s="142" t="s">
        <v>166</v>
      </c>
      <c r="O74" s="142" t="s">
        <v>2031</v>
      </c>
      <c r="P74" s="144"/>
      <c r="Q74" s="142" t="s">
        <v>2115</v>
      </c>
      <c r="R74" s="141" t="s">
        <v>949</v>
      </c>
    </row>
    <row r="75" spans="1:18">
      <c r="A75" s="181" t="str">
        <f t="shared" si="3"/>
        <v>v3_050602V01</v>
      </c>
      <c r="B75" s="182" t="s">
        <v>1937</v>
      </c>
      <c r="C75" s="144" t="s">
        <v>2943</v>
      </c>
      <c r="D75" s="141" t="s">
        <v>1779</v>
      </c>
      <c r="E75" s="164" t="str">
        <f t="shared" si="4"/>
        <v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v>
      </c>
      <c r="F75" s="142" t="s">
        <v>1780</v>
      </c>
      <c r="G75" s="142" t="s">
        <v>41</v>
      </c>
      <c r="H75" s="142">
        <v>2566</v>
      </c>
      <c r="I75" s="142" t="s">
        <v>432</v>
      </c>
      <c r="J75" s="143" t="s">
        <v>438</v>
      </c>
      <c r="K75" s="142" t="s">
        <v>1781</v>
      </c>
      <c r="L75" s="142" t="s">
        <v>165</v>
      </c>
      <c r="M75" s="142" t="str">
        <f>VLOOKUP(L75,'[1]ตัวย่อ(ต่อท้าย)'!$B$2:$C$515,2,FALSE)</f>
        <v>สป.ทส.</v>
      </c>
      <c r="N75" s="142" t="s">
        <v>166</v>
      </c>
      <c r="O75" s="142" t="s">
        <v>2031</v>
      </c>
      <c r="P75" s="144"/>
      <c r="Q75" s="142" t="s">
        <v>2116</v>
      </c>
      <c r="R75" s="141" t="s">
        <v>949</v>
      </c>
    </row>
    <row r="76" spans="1:18">
      <c r="A76" s="181" t="str">
        <f t="shared" si="3"/>
        <v>v3_050602V01</v>
      </c>
      <c r="B76" s="182" t="s">
        <v>1937</v>
      </c>
      <c r="C76" s="144" t="s">
        <v>2943</v>
      </c>
      <c r="D76" s="141" t="s">
        <v>1793</v>
      </c>
      <c r="E76" s="164" t="str">
        <f t="shared" si="4"/>
        <v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v>
      </c>
      <c r="F76" s="142" t="s">
        <v>1794</v>
      </c>
      <c r="G76" s="142" t="s">
        <v>41</v>
      </c>
      <c r="H76" s="142">
        <v>2566</v>
      </c>
      <c r="I76" s="142" t="s">
        <v>432</v>
      </c>
      <c r="J76" s="143" t="s">
        <v>438</v>
      </c>
      <c r="K76" s="142" t="s">
        <v>1795</v>
      </c>
      <c r="L76" s="142" t="s">
        <v>100</v>
      </c>
      <c r="M76" s="142" t="str">
        <f>VLOOKUP(L76,'[1]ตัวย่อ(ต่อท้าย)'!$B$2:$C$515,2,FALSE)</f>
        <v>ทช.</v>
      </c>
      <c r="N76" s="142" t="s">
        <v>101</v>
      </c>
      <c r="O76" s="142" t="s">
        <v>2031</v>
      </c>
      <c r="P76" s="144"/>
      <c r="Q76" s="142" t="s">
        <v>2117</v>
      </c>
      <c r="R76" s="141" t="s">
        <v>1522</v>
      </c>
    </row>
    <row r="77" spans="1:18">
      <c r="A77" s="181" t="str">
        <f t="shared" si="3"/>
        <v>v3_050602V01</v>
      </c>
      <c r="B77" s="182" t="s">
        <v>1937</v>
      </c>
      <c r="C77" s="144" t="s">
        <v>2943</v>
      </c>
      <c r="D77" s="141" t="s">
        <v>1801</v>
      </c>
      <c r="E77" s="164" t="str">
        <f t="shared" si="4"/>
        <v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v>
      </c>
      <c r="F77" s="142" t="s">
        <v>1802</v>
      </c>
      <c r="G77" s="142" t="s">
        <v>41</v>
      </c>
      <c r="H77" s="142">
        <v>2566</v>
      </c>
      <c r="I77" s="142" t="s">
        <v>432</v>
      </c>
      <c r="J77" s="143" t="s">
        <v>438</v>
      </c>
      <c r="K77" s="142" t="s">
        <v>1803</v>
      </c>
      <c r="L77" s="142" t="s">
        <v>756</v>
      </c>
      <c r="M77" s="142" t="str">
        <f>VLOOKUP(L77,'[1]ตัวย่อ(ต่อท้าย)'!$B$2:$C$515,2,FALSE)</f>
        <v>อส.</v>
      </c>
      <c r="N77" s="142" t="s">
        <v>166</v>
      </c>
      <c r="O77" s="142" t="s">
        <v>2031</v>
      </c>
      <c r="P77" s="144"/>
      <c r="Q77" s="142" t="s">
        <v>2118</v>
      </c>
      <c r="R77" s="141" t="s">
        <v>2042</v>
      </c>
    </row>
    <row r="78" spans="1:18">
      <c r="A78" s="181" t="str">
        <f t="shared" si="3"/>
        <v>v3_050602V01</v>
      </c>
      <c r="B78" s="182" t="s">
        <v>1937</v>
      </c>
      <c r="C78" s="144" t="s">
        <v>2943</v>
      </c>
      <c r="D78" s="141" t="s">
        <v>1797</v>
      </c>
      <c r="E78" s="164" t="str">
        <f t="shared" si="4"/>
        <v>โครงการพัฒนาแหล่งท่องเที่ยวน้ำตกพ่าน  จังหวัดตรัง</v>
      </c>
      <c r="F78" s="142" t="s">
        <v>1798</v>
      </c>
      <c r="G78" s="142" t="s">
        <v>41</v>
      </c>
      <c r="H78" s="142">
        <v>2566</v>
      </c>
      <c r="I78" s="142" t="s">
        <v>432</v>
      </c>
      <c r="J78" s="143" t="s">
        <v>438</v>
      </c>
      <c r="K78" s="142" t="s">
        <v>1799</v>
      </c>
      <c r="L78" s="142" t="s">
        <v>756</v>
      </c>
      <c r="M78" s="142" t="str">
        <f>VLOOKUP(L78,'[1]ตัวย่อ(ต่อท้าย)'!$B$2:$C$515,2,FALSE)</f>
        <v>อส.</v>
      </c>
      <c r="N78" s="142" t="s">
        <v>166</v>
      </c>
      <c r="O78" s="142" t="s">
        <v>2031</v>
      </c>
      <c r="P78" s="144"/>
      <c r="Q78" s="142" t="s">
        <v>2119</v>
      </c>
      <c r="R78" s="141" t="s">
        <v>927</v>
      </c>
    </row>
    <row r="79" spans="1:18">
      <c r="A79" s="181" t="str">
        <f t="shared" si="3"/>
        <v>v3_050602V01</v>
      </c>
      <c r="B79" s="182" t="s">
        <v>1937</v>
      </c>
      <c r="C79" s="144" t="s">
        <v>2943</v>
      </c>
      <c r="D79" s="141" t="s">
        <v>1805</v>
      </c>
      <c r="E79" s="164" t="str">
        <f t="shared" si="4"/>
        <v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v>
      </c>
      <c r="F79" s="142" t="s">
        <v>1806</v>
      </c>
      <c r="G79" s="142" t="s">
        <v>41</v>
      </c>
      <c r="H79" s="142">
        <v>2566</v>
      </c>
      <c r="I79" s="142" t="s">
        <v>432</v>
      </c>
      <c r="J79" s="143" t="s">
        <v>438</v>
      </c>
      <c r="K79" s="142" t="s">
        <v>1745</v>
      </c>
      <c r="L79" s="142" t="s">
        <v>238</v>
      </c>
      <c r="M79" s="142" t="str">
        <f>VLOOKUP(L79,'[1]ตัวย่อ(ต่อท้าย)'!$B$2:$C$515,2,FALSE)</f>
        <v>ทล.</v>
      </c>
      <c r="N79" s="142" t="s">
        <v>101</v>
      </c>
      <c r="O79" s="142" t="s">
        <v>2031</v>
      </c>
      <c r="P79" s="144"/>
      <c r="Q79" s="142" t="s">
        <v>2120</v>
      </c>
      <c r="R79" s="141" t="s">
        <v>905</v>
      </c>
    </row>
    <row r="80" spans="1:18">
      <c r="A80" s="181" t="str">
        <f t="shared" si="3"/>
        <v>v3_050602V01</v>
      </c>
      <c r="B80" s="182" t="s">
        <v>1937</v>
      </c>
      <c r="C80" s="144" t="s">
        <v>2943</v>
      </c>
      <c r="D80" s="141" t="s">
        <v>1833</v>
      </c>
      <c r="E80" s="164" t="str">
        <f t="shared" si="4"/>
        <v>โครงการขยายเขตไฟฟ้าอุทยานแห่งชาติแควน้อย ตำบลคันโช้ง อำเภอวัดโบสถ์ จังหวัดพิษณุโลก</v>
      </c>
      <c r="F80" s="142" t="s">
        <v>1834</v>
      </c>
      <c r="G80" s="142" t="s">
        <v>41</v>
      </c>
      <c r="H80" s="142">
        <v>2566</v>
      </c>
      <c r="I80" s="142" t="s">
        <v>432</v>
      </c>
      <c r="J80" s="143" t="s">
        <v>438</v>
      </c>
      <c r="K80" s="142" t="s">
        <v>1810</v>
      </c>
      <c r="L80" s="142" t="s">
        <v>756</v>
      </c>
      <c r="M80" s="142" t="str">
        <f>VLOOKUP(L80,'[1]ตัวย่อ(ต่อท้าย)'!$B$2:$C$515,2,FALSE)</f>
        <v>อส.</v>
      </c>
      <c r="N80" s="142" t="s">
        <v>166</v>
      </c>
      <c r="O80" s="142" t="s">
        <v>2031</v>
      </c>
      <c r="P80" s="144"/>
      <c r="Q80" s="142" t="s">
        <v>2121</v>
      </c>
      <c r="R80" s="141" t="s">
        <v>923</v>
      </c>
    </row>
    <row r="81" spans="1:18">
      <c r="A81" s="181" t="str">
        <f t="shared" si="3"/>
        <v>v3_050602V01</v>
      </c>
      <c r="B81" s="182" t="s">
        <v>1937</v>
      </c>
      <c r="C81" s="144" t="s">
        <v>2943</v>
      </c>
      <c r="D81" s="141" t="s">
        <v>1836</v>
      </c>
      <c r="E81" s="164" t="s">
        <v>1837</v>
      </c>
      <c r="F81" s="142" t="s">
        <v>1837</v>
      </c>
      <c r="G81" s="142" t="s">
        <v>41</v>
      </c>
      <c r="H81" s="142">
        <v>2566</v>
      </c>
      <c r="I81" s="142" t="s">
        <v>432</v>
      </c>
      <c r="J81" s="143" t="s">
        <v>438</v>
      </c>
      <c r="K81" s="142" t="s">
        <v>1838</v>
      </c>
      <c r="L81" s="142" t="s">
        <v>756</v>
      </c>
      <c r="M81" s="142" t="str">
        <f>VLOOKUP(L81,'[1]ตัวย่อ(ต่อท้าย)'!$B$2:$C$515,2,FALSE)</f>
        <v>อส.</v>
      </c>
      <c r="N81" s="142" t="s">
        <v>166</v>
      </c>
      <c r="O81" s="142" t="s">
        <v>2031</v>
      </c>
      <c r="P81" s="144"/>
      <c r="Q81" s="142" t="s">
        <v>2122</v>
      </c>
      <c r="R81" s="141" t="s">
        <v>949</v>
      </c>
    </row>
    <row r="82" spans="1:18">
      <c r="A82" s="181" t="str">
        <f t="shared" si="3"/>
        <v>v3_050602V01</v>
      </c>
      <c r="B82" s="182" t="s">
        <v>1937</v>
      </c>
      <c r="C82" s="144" t="s">
        <v>2943</v>
      </c>
      <c r="D82" s="141" t="s">
        <v>1829</v>
      </c>
      <c r="E82" s="164" t="str">
        <f>HYPERLINK(Q82,F82)</f>
        <v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v>
      </c>
      <c r="F82" s="142" t="s">
        <v>1830</v>
      </c>
      <c r="G82" s="142" t="s">
        <v>41</v>
      </c>
      <c r="H82" s="142">
        <v>2566</v>
      </c>
      <c r="I82" s="142" t="s">
        <v>432</v>
      </c>
      <c r="J82" s="143" t="s">
        <v>438</v>
      </c>
      <c r="K82" s="142" t="s">
        <v>1831</v>
      </c>
      <c r="L82" s="142" t="s">
        <v>756</v>
      </c>
      <c r="M82" s="142" t="str">
        <f>VLOOKUP(L82,'[1]ตัวย่อ(ต่อท้าย)'!$B$2:$C$515,2,FALSE)</f>
        <v>อส.</v>
      </c>
      <c r="N82" s="142" t="s">
        <v>166</v>
      </c>
      <c r="O82" s="142" t="s">
        <v>2031</v>
      </c>
      <c r="P82" s="144"/>
      <c r="Q82" s="142" t="s">
        <v>2123</v>
      </c>
      <c r="R82" s="141" t="s">
        <v>949</v>
      </c>
    </row>
    <row r="83" spans="1:18">
      <c r="A83" s="181" t="str">
        <f t="shared" si="3"/>
        <v>v3_050602V01</v>
      </c>
      <c r="B83" s="182" t="s">
        <v>1937</v>
      </c>
      <c r="C83" s="144" t="s">
        <v>2943</v>
      </c>
      <c r="D83" s="141" t="s">
        <v>1843</v>
      </c>
      <c r="E83" s="164" t="str">
        <f>HYPERLINK(Q83,F83)</f>
        <v>ปรับปรุงห้องน้ำ-ห้องสุขา ประจำแหล่งท่องเที่ยวตรังอันดามันเกตเวย์</v>
      </c>
      <c r="F83" s="142" t="s">
        <v>1844</v>
      </c>
      <c r="G83" s="142" t="s">
        <v>41</v>
      </c>
      <c r="H83" s="142">
        <v>2566</v>
      </c>
      <c r="I83" s="142" t="s">
        <v>432</v>
      </c>
      <c r="J83" s="143" t="s">
        <v>438</v>
      </c>
      <c r="K83" s="142" t="s">
        <v>1845</v>
      </c>
      <c r="L83" s="142" t="s">
        <v>70</v>
      </c>
      <c r="M83" s="142" t="str">
        <f>VLOOKUP(L83,'[1]ตัวย่อ(ต่อท้าย)'!$B$2:$C$515,2,FALSE)</f>
        <v>สป.กก.</v>
      </c>
      <c r="N83" s="142" t="s">
        <v>47</v>
      </c>
      <c r="O83" s="142" t="s">
        <v>2031</v>
      </c>
      <c r="P83" s="144"/>
      <c r="Q83" s="142" t="s">
        <v>2124</v>
      </c>
      <c r="R83" s="141" t="s">
        <v>949</v>
      </c>
    </row>
    <row r="84" spans="1:18">
      <c r="A84" s="181" t="str">
        <f t="shared" si="3"/>
        <v>v3_050602V01</v>
      </c>
      <c r="B84" s="182" t="s">
        <v>1937</v>
      </c>
      <c r="C84" s="144" t="s">
        <v>2943</v>
      </c>
      <c r="D84" s="141" t="s">
        <v>1819</v>
      </c>
      <c r="E84" s="164" t="str">
        <f>HYPERLINK(Q84,F84)</f>
        <v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v>
      </c>
      <c r="F84" s="142" t="s">
        <v>1820</v>
      </c>
      <c r="G84" s="142" t="s">
        <v>41</v>
      </c>
      <c r="H84" s="142">
        <v>2566</v>
      </c>
      <c r="I84" s="142" t="s">
        <v>432</v>
      </c>
      <c r="J84" s="143" t="s">
        <v>438</v>
      </c>
      <c r="K84" s="142"/>
      <c r="L84" s="142" t="s">
        <v>2966</v>
      </c>
      <c r="M84" s="142" t="str">
        <f>VLOOKUP(L84,'[1]ตัวย่อ(ต่อท้าย)'!$B$2:$C$515,2,FALSE)</f>
        <v>นครสวรรค์</v>
      </c>
      <c r="N84" s="142" t="s">
        <v>293</v>
      </c>
      <c r="O84" s="142" t="s">
        <v>2031</v>
      </c>
      <c r="P84" s="144"/>
      <c r="Q84" s="142" t="s">
        <v>2125</v>
      </c>
      <c r="R84" s="141" t="s">
        <v>2042</v>
      </c>
    </row>
    <row r="85" spans="1:18">
      <c r="A85" s="181" t="str">
        <f t="shared" si="3"/>
        <v>v3_050602V01</v>
      </c>
      <c r="B85" s="182" t="s">
        <v>1937</v>
      </c>
      <c r="C85" s="144" t="s">
        <v>2943</v>
      </c>
      <c r="D85" s="141" t="s">
        <v>1840</v>
      </c>
      <c r="E85" s="164" t="s">
        <v>1841</v>
      </c>
      <c r="F85" s="142" t="s">
        <v>1841</v>
      </c>
      <c r="G85" s="142" t="s">
        <v>41</v>
      </c>
      <c r="H85" s="142">
        <v>2566</v>
      </c>
      <c r="I85" s="142" t="s">
        <v>424</v>
      </c>
      <c r="J85" s="143" t="s">
        <v>1605</v>
      </c>
      <c r="K85" s="142" t="s">
        <v>367</v>
      </c>
      <c r="L85" s="142" t="s">
        <v>238</v>
      </c>
      <c r="M85" s="142" t="str">
        <f>VLOOKUP(L85,'[1]ตัวย่อ(ต่อท้าย)'!$B$2:$C$515,2,FALSE)</f>
        <v>ทล.</v>
      </c>
      <c r="N85" s="142" t="s">
        <v>101</v>
      </c>
      <c r="O85" s="142" t="s">
        <v>2031</v>
      </c>
      <c r="P85" s="144"/>
      <c r="Q85" s="142" t="s">
        <v>2126</v>
      </c>
      <c r="R85" s="141" t="s">
        <v>923</v>
      </c>
    </row>
    <row r="86" spans="1:18">
      <c r="A86" s="181" t="str">
        <f t="shared" si="3"/>
        <v>v3_050602V01</v>
      </c>
      <c r="B86" s="182" t="s">
        <v>1937</v>
      </c>
      <c r="C86" s="144" t="s">
        <v>2943</v>
      </c>
      <c r="D86" s="141" t="s">
        <v>1812</v>
      </c>
      <c r="E86" s="164" t="str">
        <f t="shared" ref="E86:E93" si="5">HYPERLINK(Q86,F86)</f>
        <v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v>
      </c>
      <c r="F86" s="142" t="s">
        <v>1813</v>
      </c>
      <c r="G86" s="142" t="s">
        <v>41</v>
      </c>
      <c r="H86" s="142">
        <v>2566</v>
      </c>
      <c r="I86" s="142" t="s">
        <v>432</v>
      </c>
      <c r="J86" s="143" t="s">
        <v>438</v>
      </c>
      <c r="K86" s="142" t="s">
        <v>1814</v>
      </c>
      <c r="L86" s="142" t="s">
        <v>100</v>
      </c>
      <c r="M86" s="142" t="str">
        <f>VLOOKUP(L86,'[1]ตัวย่อ(ต่อท้าย)'!$B$2:$C$515,2,FALSE)</f>
        <v>ทช.</v>
      </c>
      <c r="N86" s="142" t="s">
        <v>101</v>
      </c>
      <c r="O86" s="142" t="s">
        <v>2031</v>
      </c>
      <c r="P86" s="144"/>
      <c r="Q86" s="142" t="s">
        <v>2127</v>
      </c>
      <c r="R86" s="141" t="s">
        <v>927</v>
      </c>
    </row>
    <row r="87" spans="1:18">
      <c r="A87" s="181" t="str">
        <f t="shared" si="3"/>
        <v>v3_050602V01</v>
      </c>
      <c r="B87" s="182" t="s">
        <v>1937</v>
      </c>
      <c r="C87" s="144" t="s">
        <v>2943</v>
      </c>
      <c r="D87" s="141" t="s">
        <v>1728</v>
      </c>
      <c r="E87" s="164" t="str">
        <f t="shared" si="5"/>
        <v>โครงการยกระดับและพัฒนาด้านการท่องเที่ยวคุณภาพสูงฝั่งอันดามัน (Premium Torism Andaman)</v>
      </c>
      <c r="F87" s="142" t="s">
        <v>1729</v>
      </c>
      <c r="G87" s="142" t="s">
        <v>667</v>
      </c>
      <c r="H87" s="142">
        <v>2566</v>
      </c>
      <c r="I87" s="142" t="s">
        <v>432</v>
      </c>
      <c r="J87" s="143" t="s">
        <v>438</v>
      </c>
      <c r="K87" s="142" t="s">
        <v>1726</v>
      </c>
      <c r="L87" s="142" t="s">
        <v>756</v>
      </c>
      <c r="M87" s="142" t="str">
        <f>VLOOKUP(L87,'[1]ตัวย่อ(ต่อท้าย)'!$B$2:$C$515,2,FALSE)</f>
        <v>อส.</v>
      </c>
      <c r="N87" s="142" t="s">
        <v>166</v>
      </c>
      <c r="O87" s="142" t="s">
        <v>2031</v>
      </c>
      <c r="P87" s="144"/>
      <c r="Q87" s="142" t="s">
        <v>2128</v>
      </c>
      <c r="R87" s="141" t="s">
        <v>923</v>
      </c>
    </row>
    <row r="88" spans="1:18">
      <c r="A88" s="181" t="str">
        <f t="shared" si="3"/>
        <v>v3_050602V01</v>
      </c>
      <c r="B88" s="182" t="s">
        <v>1937</v>
      </c>
      <c r="C88" s="144" t="s">
        <v>2943</v>
      </c>
      <c r="D88" s="141" t="s">
        <v>1731</v>
      </c>
      <c r="E88" s="164" t="str">
        <f t="shared" si="5"/>
        <v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v>
      </c>
      <c r="F88" s="142" t="s">
        <v>1732</v>
      </c>
      <c r="G88" s="142" t="s">
        <v>1733</v>
      </c>
      <c r="H88" s="142">
        <v>2566</v>
      </c>
      <c r="I88" s="142" t="s">
        <v>432</v>
      </c>
      <c r="J88" s="143" t="s">
        <v>438</v>
      </c>
      <c r="K88" s="142" t="s">
        <v>1734</v>
      </c>
      <c r="L88" s="142" t="s">
        <v>100</v>
      </c>
      <c r="M88" s="142" t="str">
        <f>VLOOKUP(L88,'[1]ตัวย่อ(ต่อท้าย)'!$B$2:$C$515,2,FALSE)</f>
        <v>ทช.</v>
      </c>
      <c r="N88" s="142" t="s">
        <v>101</v>
      </c>
      <c r="O88" s="142" t="s">
        <v>2031</v>
      </c>
      <c r="P88" s="144"/>
      <c r="Q88" s="142" t="s">
        <v>2129</v>
      </c>
      <c r="R88" s="141" t="s">
        <v>2042</v>
      </c>
    </row>
    <row r="89" spans="1:18">
      <c r="A89" s="181" t="str">
        <f t="shared" si="3"/>
        <v>v3_050602V01</v>
      </c>
      <c r="B89" s="182" t="s">
        <v>1937</v>
      </c>
      <c r="C89" s="144" t="s">
        <v>2943</v>
      </c>
      <c r="D89" s="141" t="s">
        <v>2130</v>
      </c>
      <c r="E89" s="164" t="str">
        <f t="shared" si="5"/>
        <v xml:space="preserve">โครงการพัฒนาด้านการท่องเที่ยวและบริการ กิจกรรมรื้อถอนอาคารและก่อสร้างศูนย์บริการนักท่องเที่ยว เพื่อพัฒนาศักยภาพด้านการท่องเที่ยวและบริการของอุทยานแห่งชาติรามคำแหง </v>
      </c>
      <c r="F89" s="142" t="s">
        <v>2131</v>
      </c>
      <c r="G89" s="142" t="s">
        <v>41</v>
      </c>
      <c r="H89" s="142">
        <v>2567</v>
      </c>
      <c r="I89" s="142" t="s">
        <v>1979</v>
      </c>
      <c r="J89" s="143" t="s">
        <v>433</v>
      </c>
      <c r="K89" s="142" t="s">
        <v>1781</v>
      </c>
      <c r="L89" s="142" t="s">
        <v>165</v>
      </c>
      <c r="M89" s="142" t="str">
        <f>VLOOKUP(L89,'[1]ตัวย่อ(ต่อท้าย)'!$B$2:$C$515,2,FALSE)</f>
        <v>สป.ทส.</v>
      </c>
      <c r="N89" s="142" t="s">
        <v>166</v>
      </c>
      <c r="O89" s="142" t="s">
        <v>2132</v>
      </c>
      <c r="P89" s="144"/>
      <c r="Q89" s="142" t="s">
        <v>2133</v>
      </c>
      <c r="R89" s="142" t="s">
        <v>1967</v>
      </c>
    </row>
    <row r="90" spans="1:18">
      <c r="A90" s="181" t="str">
        <f t="shared" si="3"/>
        <v>v3_050602V01</v>
      </c>
      <c r="B90" s="182" t="s">
        <v>1937</v>
      </c>
      <c r="C90" s="144" t="s">
        <v>2943</v>
      </c>
      <c r="D90" s="141" t="s">
        <v>2134</v>
      </c>
      <c r="E90" s="164" t="str">
        <f t="shared" si="5"/>
        <v>โครงการพัฒนาด้านการท่องเที่ยวและบริการ กิจกรรมซ่อมสร้างถนนลาดยางแบบแอสฟัลท์ติกคอนกรีต สายทางเข้าอุทยานแห่งชาติรามคำแหง เพื่อพัฒนาและยกระดับคุณภาพการท่องเที่ยวอย่างยั่งยืน</v>
      </c>
      <c r="F90" s="142" t="s">
        <v>2135</v>
      </c>
      <c r="G90" s="142" t="s">
        <v>41</v>
      </c>
      <c r="H90" s="142">
        <v>2567</v>
      </c>
      <c r="I90" s="142" t="s">
        <v>1979</v>
      </c>
      <c r="J90" s="143" t="s">
        <v>433</v>
      </c>
      <c r="K90" s="142" t="s">
        <v>1781</v>
      </c>
      <c r="L90" s="142" t="s">
        <v>165</v>
      </c>
      <c r="M90" s="142" t="str">
        <f>VLOOKUP(L90,'[1]ตัวย่อ(ต่อท้าย)'!$B$2:$C$515,2,FALSE)</f>
        <v>สป.ทส.</v>
      </c>
      <c r="N90" s="142" t="s">
        <v>166</v>
      </c>
      <c r="O90" s="142" t="s">
        <v>2132</v>
      </c>
      <c r="P90" s="144"/>
      <c r="Q90" s="142" t="s">
        <v>2136</v>
      </c>
      <c r="R90" s="142" t="s">
        <v>1985</v>
      </c>
    </row>
    <row r="91" spans="1:18">
      <c r="A91" s="181" t="str">
        <f t="shared" si="3"/>
        <v>v3_050602V01</v>
      </c>
      <c r="B91" s="182" t="s">
        <v>1937</v>
      </c>
      <c r="C91" s="144" t="s">
        <v>2943</v>
      </c>
      <c r="D91" s="141" t="s">
        <v>2137</v>
      </c>
      <c r="E91" s="164" t="str">
        <f t="shared" si="5"/>
        <v>โครงการพัฒนาด้านการท่องเที่ยวและบริการ กิจกรรมก่อสร้างอาคารบ้านพักรับรองผู้สูงอายุและคนพิการตามอารยสถาปัตย์ เพื่อพัฒนาศักยภาพด้านการท่องเที่ยวและบริการของจังหวัดสุโขทัย</v>
      </c>
      <c r="F91" s="142" t="s">
        <v>2138</v>
      </c>
      <c r="G91" s="142" t="s">
        <v>41</v>
      </c>
      <c r="H91" s="142">
        <v>2567</v>
      </c>
      <c r="I91" s="142" t="s">
        <v>1979</v>
      </c>
      <c r="J91" s="143" t="s">
        <v>433</v>
      </c>
      <c r="K91" s="142" t="s">
        <v>1781</v>
      </c>
      <c r="L91" s="142" t="s">
        <v>165</v>
      </c>
      <c r="M91" s="142" t="str">
        <f>VLOOKUP(L91,'[1]ตัวย่อ(ต่อท้าย)'!$B$2:$C$515,2,FALSE)</f>
        <v>สป.ทส.</v>
      </c>
      <c r="N91" s="142" t="s">
        <v>166</v>
      </c>
      <c r="O91" s="142" t="s">
        <v>2132</v>
      </c>
      <c r="P91" s="144"/>
      <c r="Q91" s="142" t="s">
        <v>2139</v>
      </c>
      <c r="R91" s="142" t="s">
        <v>1967</v>
      </c>
    </row>
    <row r="92" spans="1:18">
      <c r="A92" s="181" t="str">
        <f t="shared" si="3"/>
        <v>v3_050602V01</v>
      </c>
      <c r="B92" s="182" t="s">
        <v>1937</v>
      </c>
      <c r="C92" s="144" t="s">
        <v>2943</v>
      </c>
      <c r="D92" s="141" t="s">
        <v>2140</v>
      </c>
      <c r="E92" s="164" t="str">
        <f t="shared" si="5"/>
        <v>โครงการพัฒนาด้านการท่องเที่ยวและบริการ กิจกรรมก่อสร้างห้องน้ำ ห้องสุขารวม  เพื่อให้บริการนักท่องเที่ยว</v>
      </c>
      <c r="F92" s="142" t="s">
        <v>2141</v>
      </c>
      <c r="G92" s="142" t="s">
        <v>41</v>
      </c>
      <c r="H92" s="142">
        <v>2567</v>
      </c>
      <c r="I92" s="142" t="s">
        <v>1979</v>
      </c>
      <c r="J92" s="143" t="s">
        <v>433</v>
      </c>
      <c r="K92" s="142" t="s">
        <v>1781</v>
      </c>
      <c r="L92" s="142" t="s">
        <v>165</v>
      </c>
      <c r="M92" s="142" t="str">
        <f>VLOOKUP(L92,'[1]ตัวย่อ(ต่อท้าย)'!$B$2:$C$515,2,FALSE)</f>
        <v>สป.ทส.</v>
      </c>
      <c r="N92" s="142" t="s">
        <v>166</v>
      </c>
      <c r="O92" s="142" t="s">
        <v>2132</v>
      </c>
      <c r="P92" s="144"/>
      <c r="Q92" s="142" t="s">
        <v>2142</v>
      </c>
      <c r="R92" s="142" t="s">
        <v>1985</v>
      </c>
    </row>
    <row r="93" spans="1:18">
      <c r="A93" s="181" t="str">
        <f t="shared" si="3"/>
        <v>v3_050602V01</v>
      </c>
      <c r="B93" s="182" t="s">
        <v>1937</v>
      </c>
      <c r="C93" s="144" t="s">
        <v>2943</v>
      </c>
      <c r="D93" s="141" t="s">
        <v>2143</v>
      </c>
      <c r="E93" s="164" t="str">
        <f t="shared" si="5"/>
        <v>โครงการก่อสร้างลานจุดชมวิวนกอินทรีย์ เพื่อส่งเสริมการท่องเที่ยวชุมชน หมู่ที่ 2 ตำบลตำมะลัง อำเภอเมือง จังหวัดสตูล</v>
      </c>
      <c r="F93" s="142" t="s">
        <v>2144</v>
      </c>
      <c r="G93" s="142" t="s">
        <v>41</v>
      </c>
      <c r="H93" s="142">
        <v>2567</v>
      </c>
      <c r="I93" s="142" t="s">
        <v>1979</v>
      </c>
      <c r="J93" s="143" t="s">
        <v>433</v>
      </c>
      <c r="K93" s="142" t="s">
        <v>2145</v>
      </c>
      <c r="L93" s="142" t="s">
        <v>61</v>
      </c>
      <c r="M93" s="142" t="str">
        <f>VLOOKUP(L93,'[1]ตัวย่อ(ต่อท้าย)'!$B$2:$C$515,2,FALSE)</f>
        <v>ยผ.</v>
      </c>
      <c r="N93" s="142" t="s">
        <v>62</v>
      </c>
      <c r="O93" s="142" t="s">
        <v>2132</v>
      </c>
      <c r="P93" s="144"/>
      <c r="Q93" s="142" t="s">
        <v>2146</v>
      </c>
      <c r="R93" s="142" t="s">
        <v>1952</v>
      </c>
    </row>
    <row r="94" spans="1:18">
      <c r="A94" s="181" t="str">
        <f t="shared" ref="A94:A125" si="6">LEFT(B94,12)</f>
        <v>v3_050602V01</v>
      </c>
      <c r="B94" s="182" t="s">
        <v>1937</v>
      </c>
      <c r="C94" s="144" t="s">
        <v>2943</v>
      </c>
      <c r="D94" s="141" t="s">
        <v>2147</v>
      </c>
      <c r="E94" s="164" t="s">
        <v>2148</v>
      </c>
      <c r="F94" s="142" t="s">
        <v>2148</v>
      </c>
      <c r="G94" s="142" t="s">
        <v>41</v>
      </c>
      <c r="H94" s="142">
        <v>2567</v>
      </c>
      <c r="I94" s="142" t="s">
        <v>1988</v>
      </c>
      <c r="J94" s="143" t="s">
        <v>433</v>
      </c>
      <c r="K94" s="142" t="s">
        <v>2149</v>
      </c>
      <c r="L94" s="142" t="s">
        <v>61</v>
      </c>
      <c r="M94" s="142" t="str">
        <f>VLOOKUP(L94,'[1]ตัวย่อ(ต่อท้าย)'!$B$2:$C$515,2,FALSE)</f>
        <v>ยผ.</v>
      </c>
      <c r="N94" s="142" t="s">
        <v>62</v>
      </c>
      <c r="O94" s="142" t="s">
        <v>2132</v>
      </c>
      <c r="P94" s="144"/>
      <c r="Q94" s="142" t="s">
        <v>2150</v>
      </c>
      <c r="R94" s="142" t="s">
        <v>2051</v>
      </c>
    </row>
    <row r="95" spans="1:18">
      <c r="A95" s="181" t="str">
        <f t="shared" si="6"/>
        <v>v3_050602V01</v>
      </c>
      <c r="B95" s="182" t="s">
        <v>1937</v>
      </c>
      <c r="C95" s="144" t="s">
        <v>2943</v>
      </c>
      <c r="D95" s="141" t="s">
        <v>2151</v>
      </c>
      <c r="E95" s="164" t="str">
        <f t="shared" ref="E95:E110" si="7">HYPERLINK(Q95,F95)</f>
        <v>โครงการแข่งขันทักษะวิชาชีพอุตสาหกรรมการท่องเที่ยวระดับชาติครั้งที่ 6</v>
      </c>
      <c r="F95" s="142" t="s">
        <v>2152</v>
      </c>
      <c r="G95" s="142" t="s">
        <v>41</v>
      </c>
      <c r="H95" s="142">
        <v>2567</v>
      </c>
      <c r="I95" s="142" t="s">
        <v>2153</v>
      </c>
      <c r="J95" s="143" t="s">
        <v>2153</v>
      </c>
      <c r="K95" s="142" t="s">
        <v>2154</v>
      </c>
      <c r="L95" s="142" t="s">
        <v>1210</v>
      </c>
      <c r="M95" s="142" t="str">
        <f>VLOOKUP(L95,'[1]ตัวย่อ(ต่อท้าย)'!$B$2:$C$515,2,FALSE)</f>
        <v>มทร.รัตนโกสินทร์</v>
      </c>
      <c r="N95" s="142" t="s">
        <v>37</v>
      </c>
      <c r="O95" s="142" t="s">
        <v>2132</v>
      </c>
      <c r="P95" s="144"/>
      <c r="Q95" s="142" t="s">
        <v>2155</v>
      </c>
      <c r="R95" s="142" t="s">
        <v>1937</v>
      </c>
    </row>
    <row r="96" spans="1:18">
      <c r="A96" s="181" t="str">
        <f t="shared" si="6"/>
        <v>v3_050602V01</v>
      </c>
      <c r="B96" s="182" t="s">
        <v>1937</v>
      </c>
      <c r="C96" s="144" t="s">
        <v>2943</v>
      </c>
      <c r="D96" s="141" t="s">
        <v>2156</v>
      </c>
      <c r="E96" s="164" t="str">
        <f t="shared" si="7"/>
        <v>พัฒนาพื้นที่สาธารณะบริเวณทางแยก ถนนเพชรเกษม  ถนนรัตนโกสินทร์ 200 ปี  (ปากซอย 15) ตำบลบางริ้น อำเภอเมืองระนอง  จังหวัดระนอง</v>
      </c>
      <c r="F96" s="142" t="s">
        <v>2157</v>
      </c>
      <c r="G96" s="142" t="s">
        <v>41</v>
      </c>
      <c r="H96" s="142">
        <v>2567</v>
      </c>
      <c r="I96" s="142" t="s">
        <v>1862</v>
      </c>
      <c r="J96" s="143" t="s">
        <v>433</v>
      </c>
      <c r="K96" s="142" t="s">
        <v>2158</v>
      </c>
      <c r="L96" s="142" t="s">
        <v>61</v>
      </c>
      <c r="M96" s="142" t="str">
        <f>VLOOKUP(L96,'[1]ตัวย่อ(ต่อท้าย)'!$B$2:$C$515,2,FALSE)</f>
        <v>ยผ.</v>
      </c>
      <c r="N96" s="142" t="s">
        <v>62</v>
      </c>
      <c r="O96" s="142" t="s">
        <v>2132</v>
      </c>
      <c r="P96" s="144"/>
      <c r="Q96" s="142" t="s">
        <v>2159</v>
      </c>
      <c r="R96" s="142" t="s">
        <v>1985</v>
      </c>
    </row>
    <row r="97" spans="1:18">
      <c r="A97" s="181" t="str">
        <f t="shared" si="6"/>
        <v>v3_050602V01</v>
      </c>
      <c r="B97" s="182" t="s">
        <v>1937</v>
      </c>
      <c r="C97" s="144" t="s">
        <v>2943</v>
      </c>
      <c r="D97" s="141" t="s">
        <v>2160</v>
      </c>
      <c r="E97" s="164" t="str">
        <f t="shared" si="7"/>
        <v>เงินอุดหนุนเฉพาะกิจ เงินอุดหนุนสำหรับสนับสนุนงบประมาณเพื่อดำเนินการพัฒนาแหล่งท่องเที่ยว</v>
      </c>
      <c r="F97" s="142" t="s">
        <v>2161</v>
      </c>
      <c r="G97" s="142" t="s">
        <v>41</v>
      </c>
      <c r="H97" s="142">
        <v>2567</v>
      </c>
      <c r="I97" s="142" t="s">
        <v>1862</v>
      </c>
      <c r="J97" s="143" t="s">
        <v>433</v>
      </c>
      <c r="K97" s="142" t="s">
        <v>2162</v>
      </c>
      <c r="L97" s="142" t="s">
        <v>2003</v>
      </c>
      <c r="M97" s="142" t="str">
        <f>VLOOKUP(L97,'[1]ตัวย่อ(ต่อท้าย)'!$B$2:$C$515,2,FALSE)</f>
        <v>สถ.</v>
      </c>
      <c r="N97" s="142" t="s">
        <v>62</v>
      </c>
      <c r="O97" s="142" t="s">
        <v>2132</v>
      </c>
      <c r="P97" s="144"/>
      <c r="Q97" s="142" t="s">
        <v>2163</v>
      </c>
      <c r="R97" s="142" t="s">
        <v>1937</v>
      </c>
    </row>
    <row r="98" spans="1:18">
      <c r="A98" s="181" t="str">
        <f t="shared" si="6"/>
        <v>v3_050602V01</v>
      </c>
      <c r="B98" s="182" t="s">
        <v>1937</v>
      </c>
      <c r="C98" s="144" t="s">
        <v>2943</v>
      </c>
      <c r="D98" s="141" t="s">
        <v>1934</v>
      </c>
      <c r="E98" s="164" t="str">
        <f t="shared" si="7"/>
        <v>โครงการส่งเสริมการท่องเที่ยวเชื่อมโยงภูมิภาค</v>
      </c>
      <c r="F98" s="142" t="s">
        <v>2164</v>
      </c>
      <c r="G98" s="142" t="s">
        <v>41</v>
      </c>
      <c r="H98" s="142">
        <v>2567</v>
      </c>
      <c r="I98" s="142" t="s">
        <v>1862</v>
      </c>
      <c r="J98" s="143" t="s">
        <v>433</v>
      </c>
      <c r="K98" s="142" t="s">
        <v>1935</v>
      </c>
      <c r="L98" s="142" t="s">
        <v>61</v>
      </c>
      <c r="M98" s="142" t="str">
        <f>VLOOKUP(L98,'[1]ตัวย่อ(ต่อท้าย)'!$B$2:$C$515,2,FALSE)</f>
        <v>ยผ.</v>
      </c>
      <c r="N98" s="142" t="s">
        <v>62</v>
      </c>
      <c r="O98" s="142" t="s">
        <v>2132</v>
      </c>
      <c r="P98" s="144"/>
      <c r="Q98" s="142" t="s">
        <v>2165</v>
      </c>
      <c r="R98" s="142" t="s">
        <v>1937</v>
      </c>
    </row>
    <row r="99" spans="1:18">
      <c r="A99" s="181" t="str">
        <f t="shared" si="6"/>
        <v>v3_050602V01</v>
      </c>
      <c r="B99" s="182" t="s">
        <v>1937</v>
      </c>
      <c r="C99" s="144" t="s">
        <v>2943</v>
      </c>
      <c r="D99" s="141" t="s">
        <v>2166</v>
      </c>
      <c r="E99" s="164" t="str">
        <f t="shared" si="7"/>
        <v>โครงการยกระดับการท่องเที่ยวโดยชุมชนเพิ่มมูลค่าเศรษฐกิจฐานรากอย่างยั่งยืน</v>
      </c>
      <c r="F99" s="142" t="s">
        <v>2167</v>
      </c>
      <c r="G99" s="142" t="s">
        <v>41</v>
      </c>
      <c r="H99" s="142">
        <v>2567</v>
      </c>
      <c r="I99" s="142" t="s">
        <v>1862</v>
      </c>
      <c r="J99" s="143" t="s">
        <v>433</v>
      </c>
      <c r="K99" s="142" t="s">
        <v>2168</v>
      </c>
      <c r="L99" s="142" t="s">
        <v>70</v>
      </c>
      <c r="M99" s="142" t="str">
        <f>VLOOKUP(L99,'[1]ตัวย่อ(ต่อท้าย)'!$B$2:$C$515,2,FALSE)</f>
        <v>สป.กก.</v>
      </c>
      <c r="N99" s="142" t="s">
        <v>47</v>
      </c>
      <c r="O99" s="142" t="s">
        <v>2132</v>
      </c>
      <c r="P99" s="144"/>
      <c r="Q99" s="142" t="s">
        <v>2169</v>
      </c>
      <c r="R99" s="142" t="s">
        <v>2051</v>
      </c>
    </row>
    <row r="100" spans="1:18">
      <c r="A100" s="181" t="str">
        <f t="shared" si="6"/>
        <v>v3_050602V01</v>
      </c>
      <c r="B100" s="182" t="s">
        <v>1937</v>
      </c>
      <c r="C100" s="144" t="s">
        <v>2943</v>
      </c>
      <c r="D100" s="141" t="s">
        <v>2170</v>
      </c>
      <c r="E100" s="164" t="str">
        <f t="shared" si="7"/>
        <v>โครงการส่งเสริมการท่องเที่ยวเชิงนิเวศป่านันทนาการบ่อสิบสอง</v>
      </c>
      <c r="F100" s="142" t="s">
        <v>2171</v>
      </c>
      <c r="G100" s="142" t="s">
        <v>41</v>
      </c>
      <c r="H100" s="142">
        <v>2567</v>
      </c>
      <c r="I100" s="142" t="s">
        <v>1862</v>
      </c>
      <c r="J100" s="143" t="s">
        <v>433</v>
      </c>
      <c r="K100" s="142" t="s">
        <v>2172</v>
      </c>
      <c r="L100" s="142" t="s">
        <v>610</v>
      </c>
      <c r="M100" s="142" t="str">
        <f>VLOOKUP(L100,'[1]ตัวย่อ(ต่อท้าย)'!$B$2:$C$515,2,FALSE)</f>
        <v>ปม.</v>
      </c>
      <c r="N100" s="142" t="s">
        <v>166</v>
      </c>
      <c r="O100" s="142" t="s">
        <v>2132</v>
      </c>
      <c r="P100" s="144"/>
      <c r="Q100" s="142" t="s">
        <v>2173</v>
      </c>
      <c r="R100" s="142" t="s">
        <v>1985</v>
      </c>
    </row>
    <row r="101" spans="1:18">
      <c r="A101" s="181" t="str">
        <f t="shared" si="6"/>
        <v>v3_050602V01</v>
      </c>
      <c r="B101" s="182" t="s">
        <v>1937</v>
      </c>
      <c r="C101" s="144" t="s">
        <v>2943</v>
      </c>
      <c r="D101" s="141" t="s">
        <v>2174</v>
      </c>
      <c r="E101" s="164" t="str">
        <f t="shared" si="7"/>
        <v xml:space="preserve">โครงการพัฒนาโครงสร้างพื้นฐานเพื่อเพิ่มขีดความสามารถการท่องเที่ยวมูลค่าสูง กิจกรรมหลัก : พัฒนาโครงสร้างพื้นฐานเพื่อเพิ่มขีดความสามารถการท่องเที่ยวมูลค่าสูง	</v>
      </c>
      <c r="F101" s="142" t="s">
        <v>2175</v>
      </c>
      <c r="G101" s="142" t="s">
        <v>41</v>
      </c>
      <c r="H101" s="142">
        <v>2567</v>
      </c>
      <c r="I101" s="142" t="s">
        <v>433</v>
      </c>
      <c r="J101" s="143" t="s">
        <v>433</v>
      </c>
      <c r="K101" s="142" t="s">
        <v>858</v>
      </c>
      <c r="L101" s="142" t="s">
        <v>756</v>
      </c>
      <c r="M101" s="142" t="str">
        <f>VLOOKUP(L101,'[1]ตัวย่อ(ต่อท้าย)'!$B$2:$C$515,2,FALSE)</f>
        <v>อส.</v>
      </c>
      <c r="N101" s="142" t="s">
        <v>166</v>
      </c>
      <c r="O101" s="142" t="s">
        <v>2132</v>
      </c>
      <c r="P101" s="144"/>
      <c r="Q101" s="142" t="s">
        <v>2176</v>
      </c>
      <c r="R101" s="142" t="s">
        <v>1952</v>
      </c>
    </row>
    <row r="102" spans="1:18">
      <c r="A102" s="181" t="str">
        <f t="shared" si="6"/>
        <v>v3_050602V01</v>
      </c>
      <c r="B102" s="182" t="s">
        <v>1937</v>
      </c>
      <c r="C102" s="144" t="s">
        <v>2943</v>
      </c>
      <c r="D102" s="141" t="s">
        <v>2177</v>
      </c>
      <c r="E102" s="164" t="str">
        <f t="shared" si="7"/>
        <v>ปรับปรุงภูมิทัศน์บริเวณรอบหนองหลวง อำเภอเมือง จังหวัดตาก (ภายใต้โครงการปรับปรุงภูมิทัศน์แหล่งท่องเที่ยวของจังหวัดตาก)</v>
      </c>
      <c r="F102" s="142" t="s">
        <v>2178</v>
      </c>
      <c r="G102" s="142" t="s">
        <v>41</v>
      </c>
      <c r="H102" s="142">
        <v>2567</v>
      </c>
      <c r="I102" s="142" t="s">
        <v>1979</v>
      </c>
      <c r="J102" s="143" t="s">
        <v>433</v>
      </c>
      <c r="K102" s="142" t="s">
        <v>2179</v>
      </c>
      <c r="L102" s="142" t="s">
        <v>61</v>
      </c>
      <c r="M102" s="142" t="str">
        <f>VLOOKUP(L102,'[1]ตัวย่อ(ต่อท้าย)'!$B$2:$C$515,2,FALSE)</f>
        <v>ยผ.</v>
      </c>
      <c r="N102" s="142" t="s">
        <v>62</v>
      </c>
      <c r="O102" s="142" t="s">
        <v>2132</v>
      </c>
      <c r="P102" s="144"/>
      <c r="Q102" s="142" t="s">
        <v>2180</v>
      </c>
      <c r="R102" s="142" t="s">
        <v>1985</v>
      </c>
    </row>
    <row r="103" spans="1:18">
      <c r="A103" s="181" t="str">
        <f t="shared" si="6"/>
        <v>v3_050602V01</v>
      </c>
      <c r="B103" s="182" t="s">
        <v>1937</v>
      </c>
      <c r="C103" s="144" t="s">
        <v>2943</v>
      </c>
      <c r="D103" s="141" t="s">
        <v>2181</v>
      </c>
      <c r="E103" s="164" t="str">
        <f t="shared" si="7"/>
        <v xml:space="preserve">โครงการเพิ่มศักยภาพการบริหารจัดการทรัพยากรธรรมชาติและสิ่งแวดล้อมให้เป็นแหล่งท่องเที่ยวเชิงนิเวศอย่างยั่งยืน </v>
      </c>
      <c r="F103" s="142" t="s">
        <v>2182</v>
      </c>
      <c r="G103" s="142" t="s">
        <v>41</v>
      </c>
      <c r="H103" s="142">
        <v>2567</v>
      </c>
      <c r="I103" s="142" t="s">
        <v>1979</v>
      </c>
      <c r="J103" s="143" t="s">
        <v>433</v>
      </c>
      <c r="K103" s="142" t="s">
        <v>2183</v>
      </c>
      <c r="L103" s="142" t="s">
        <v>165</v>
      </c>
      <c r="M103" s="142" t="str">
        <f>VLOOKUP(L103,'[1]ตัวย่อ(ต่อท้าย)'!$B$2:$C$515,2,FALSE)</f>
        <v>สป.ทส.</v>
      </c>
      <c r="N103" s="142" t="s">
        <v>166</v>
      </c>
      <c r="O103" s="142" t="s">
        <v>2132</v>
      </c>
      <c r="P103" s="144"/>
      <c r="Q103" s="142" t="s">
        <v>2184</v>
      </c>
      <c r="R103" s="142" t="s">
        <v>2035</v>
      </c>
    </row>
    <row r="104" spans="1:18">
      <c r="A104" s="181" t="str">
        <f t="shared" si="6"/>
        <v>v3_050602V01</v>
      </c>
      <c r="B104" s="182" t="s">
        <v>1937</v>
      </c>
      <c r="C104" s="144" t="s">
        <v>2943</v>
      </c>
      <c r="D104" s="141" t="s">
        <v>2185</v>
      </c>
      <c r="E104" s="164" t="str">
        <f t="shared" si="7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 : ก่อสร้างสะพานท่าเทียบเรือบริเวณชายทะเลบางพระ ตำบลบางพระ อำเภอศรีราชา จังหวัดชลบุรี</v>
      </c>
      <c r="F104" s="142" t="s">
        <v>2186</v>
      </c>
      <c r="G104" s="142" t="s">
        <v>41</v>
      </c>
      <c r="H104" s="142">
        <v>2567</v>
      </c>
      <c r="I104" s="142" t="s">
        <v>1979</v>
      </c>
      <c r="J104" s="143" t="s">
        <v>433</v>
      </c>
      <c r="K104" s="142" t="s">
        <v>2187</v>
      </c>
      <c r="L104" s="142" t="s">
        <v>61</v>
      </c>
      <c r="M104" s="142" t="str">
        <f>VLOOKUP(L104,'[1]ตัวย่อ(ต่อท้าย)'!$B$2:$C$515,2,FALSE)</f>
        <v>ยผ.</v>
      </c>
      <c r="N104" s="142" t="s">
        <v>62</v>
      </c>
      <c r="O104" s="142" t="s">
        <v>2132</v>
      </c>
      <c r="P104" s="144"/>
      <c r="Q104" s="142" t="s">
        <v>2188</v>
      </c>
      <c r="R104" s="142" t="s">
        <v>2035</v>
      </c>
    </row>
    <row r="105" spans="1:18">
      <c r="A105" s="181" t="str">
        <f t="shared" si="6"/>
        <v>v3_050602V01</v>
      </c>
      <c r="B105" s="182" t="s">
        <v>1937</v>
      </c>
      <c r="C105" s="144" t="s">
        <v>2943</v>
      </c>
      <c r="D105" s="141" t="s">
        <v>2189</v>
      </c>
      <c r="E105" s="164" t="str">
        <f t="shared" si="7"/>
        <v>เสริมผิวทางแอสฟัลต์คอนกรีต สาย สท.4026 แยกทางหลวงหมายเลข 1327 -ถ้ำเจ้าราม ช่วงที่ 1 กม.9+000 - กม.11+500  ช่วงที่ 2 กม.14+840 - 21 + 415 ตำบลวังน้ำขาว อำเภอบ้านด่านลานหอย จังหวัดสุโขทัย ผิวจราจรกว้าง 5.00 เมตร ไม่มีไหล่ทาง ระยะทางรวม 9.075 กิโลเมตร</v>
      </c>
      <c r="F105" s="142" t="s">
        <v>2190</v>
      </c>
      <c r="G105" s="142" t="s">
        <v>1733</v>
      </c>
      <c r="H105" s="142">
        <v>2567</v>
      </c>
      <c r="I105" s="142" t="s">
        <v>2153</v>
      </c>
      <c r="J105" s="143" t="s">
        <v>433</v>
      </c>
      <c r="K105" s="142" t="s">
        <v>2191</v>
      </c>
      <c r="L105" s="142" t="s">
        <v>100</v>
      </c>
      <c r="M105" s="142" t="str">
        <f>VLOOKUP(L105,'[1]ตัวย่อ(ต่อท้าย)'!$B$2:$C$515,2,FALSE)</f>
        <v>ทช.</v>
      </c>
      <c r="N105" s="142" t="s">
        <v>101</v>
      </c>
      <c r="O105" s="142" t="s">
        <v>2132</v>
      </c>
      <c r="P105" s="144"/>
      <c r="Q105" s="142" t="s">
        <v>2192</v>
      </c>
      <c r="R105" s="142" t="s">
        <v>1937</v>
      </c>
    </row>
    <row r="106" spans="1:18">
      <c r="A106" s="181" t="str">
        <f t="shared" si="6"/>
        <v>v3_050602V01</v>
      </c>
      <c r="B106" s="182" t="s">
        <v>1937</v>
      </c>
      <c r="C106" s="144" t="s">
        <v>2943</v>
      </c>
      <c r="D106" s="141" t="s">
        <v>2193</v>
      </c>
      <c r="E106" s="164" t="str">
        <f t="shared" si="7"/>
        <v>ซ่อมสร้างผิวทางลาดยาง กส.4035 แยกทางหลวงหมายเลข 2009 - บ้านหนองสามขา ผิวลาดยางกว้าง 7 เมตร หนา 0.05 เมตร ความยาวรวม 2.800 กิโลเมตร ตำบลหนองบัว ตำบลหนองโน อำเภอหนองกุงศรี จังหวัดกาฬสินธุ์</v>
      </c>
      <c r="F106" s="142" t="s">
        <v>2194</v>
      </c>
      <c r="G106" s="142" t="s">
        <v>41</v>
      </c>
      <c r="H106" s="142">
        <v>2567</v>
      </c>
      <c r="I106" s="142" t="s">
        <v>1686</v>
      </c>
      <c r="J106" s="143" t="s">
        <v>433</v>
      </c>
      <c r="K106" s="142" t="s">
        <v>1814</v>
      </c>
      <c r="L106" s="142" t="s">
        <v>100</v>
      </c>
      <c r="M106" s="142" t="str">
        <f>VLOOKUP(L106,'[1]ตัวย่อ(ต่อท้าย)'!$B$2:$C$515,2,FALSE)</f>
        <v>ทช.</v>
      </c>
      <c r="N106" s="142" t="s">
        <v>101</v>
      </c>
      <c r="O106" s="142" t="s">
        <v>2132</v>
      </c>
      <c r="P106" s="144"/>
      <c r="Q106" s="142" t="s">
        <v>2195</v>
      </c>
      <c r="R106" s="142" t="s">
        <v>1985</v>
      </c>
    </row>
    <row r="107" spans="1:18">
      <c r="A107" s="181" t="str">
        <f t="shared" si="6"/>
        <v>v3_050602V01</v>
      </c>
      <c r="B107" s="182" t="s">
        <v>1937</v>
      </c>
      <c r="C107" s="144" t="s">
        <v>2943</v>
      </c>
      <c r="D107" s="141" t="s">
        <v>2196</v>
      </c>
      <c r="E107" s="164" t="str">
        <f t="shared" si="7"/>
        <v>ปรับปรุงผิวจราจรเพื่อสนับสนุนการท่องเที่ยวเชิงนิเวศ ถนนภายในสวนพฤกษศาสตร์ทุ่งค่ายจังหวัดตรัง (ตอนที่ 2)  ตำบลทุ่งค่าย  อำเภอย่านตาขาว  จังหวัดตรัง</v>
      </c>
      <c r="F107" s="142" t="s">
        <v>2197</v>
      </c>
      <c r="G107" s="142" t="s">
        <v>41</v>
      </c>
      <c r="H107" s="142">
        <v>2567</v>
      </c>
      <c r="I107" s="142" t="s">
        <v>2153</v>
      </c>
      <c r="J107" s="143" t="s">
        <v>433</v>
      </c>
      <c r="K107" s="142" t="s">
        <v>99</v>
      </c>
      <c r="L107" s="142" t="s">
        <v>100</v>
      </c>
      <c r="M107" s="142" t="str">
        <f>VLOOKUP(L107,'[1]ตัวย่อ(ต่อท้าย)'!$B$2:$C$515,2,FALSE)</f>
        <v>ทช.</v>
      </c>
      <c r="N107" s="142" t="s">
        <v>101</v>
      </c>
      <c r="O107" s="142" t="s">
        <v>2132</v>
      </c>
      <c r="P107" s="144"/>
      <c r="Q107" s="142" t="s">
        <v>2198</v>
      </c>
      <c r="R107" s="142" t="s">
        <v>2035</v>
      </c>
    </row>
    <row r="108" spans="1:18">
      <c r="A108" s="181" t="str">
        <f t="shared" si="6"/>
        <v>v3_050602V01</v>
      </c>
      <c r="B108" s="182" t="s">
        <v>1937</v>
      </c>
      <c r="C108" s="144" t="s">
        <v>2943</v>
      </c>
      <c r="D108" s="141" t="s">
        <v>2199</v>
      </c>
      <c r="E108" s="164" t="str">
        <f t="shared" si="7"/>
        <v>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</v>
      </c>
      <c r="F108" s="142" t="s">
        <v>2200</v>
      </c>
      <c r="G108" s="142" t="s">
        <v>41</v>
      </c>
      <c r="H108" s="142">
        <v>2567</v>
      </c>
      <c r="I108" s="142" t="s">
        <v>1686</v>
      </c>
      <c r="J108" s="143" t="s">
        <v>433</v>
      </c>
      <c r="K108" s="142" t="s">
        <v>472</v>
      </c>
      <c r="L108" s="142" t="s">
        <v>100</v>
      </c>
      <c r="M108" s="142" t="str">
        <f>VLOOKUP(L108,'[1]ตัวย่อ(ต่อท้าย)'!$B$2:$C$515,2,FALSE)</f>
        <v>ทช.</v>
      </c>
      <c r="N108" s="142" t="s">
        <v>101</v>
      </c>
      <c r="O108" s="142" t="s">
        <v>2132</v>
      </c>
      <c r="P108" s="144"/>
      <c r="Q108" s="142" t="s">
        <v>2201</v>
      </c>
      <c r="R108" s="142" t="s">
        <v>2035</v>
      </c>
    </row>
    <row r="109" spans="1:18">
      <c r="A109" s="181" t="str">
        <f t="shared" si="6"/>
        <v>v3_050602V01</v>
      </c>
      <c r="B109" s="182" t="s">
        <v>1937</v>
      </c>
      <c r="C109" s="144" t="s">
        <v>2943</v>
      </c>
      <c r="D109" s="141" t="s">
        <v>2202</v>
      </c>
      <c r="E109" s="164" t="str">
        <f t="shared" si="7"/>
        <v>เพิ่มประสิทธิภาพเส้นทางทางหลวงหมายเลข 4  เพื่อรองรับการท่องเที่ยว</v>
      </c>
      <c r="F109" s="142" t="s">
        <v>2203</v>
      </c>
      <c r="G109" s="142" t="s">
        <v>41</v>
      </c>
      <c r="H109" s="142">
        <v>2567</v>
      </c>
      <c r="I109" s="142" t="s">
        <v>1862</v>
      </c>
      <c r="J109" s="143" t="s">
        <v>433</v>
      </c>
      <c r="K109" s="142" t="s">
        <v>2204</v>
      </c>
      <c r="L109" s="142" t="s">
        <v>238</v>
      </c>
      <c r="M109" s="142" t="str">
        <f>VLOOKUP(L109,'[1]ตัวย่อ(ต่อท้าย)'!$B$2:$C$515,2,FALSE)</f>
        <v>ทล.</v>
      </c>
      <c r="N109" s="142" t="s">
        <v>101</v>
      </c>
      <c r="O109" s="142" t="s">
        <v>2132</v>
      </c>
      <c r="P109" s="144"/>
      <c r="Q109" s="142" t="s">
        <v>2205</v>
      </c>
      <c r="R109" s="142" t="s">
        <v>1937</v>
      </c>
    </row>
    <row r="110" spans="1:18">
      <c r="A110" s="181" t="str">
        <f t="shared" si="6"/>
        <v>v3_050602V01</v>
      </c>
      <c r="B110" s="182" t="s">
        <v>1937</v>
      </c>
      <c r="C110" s="144" t="s">
        <v>2943</v>
      </c>
      <c r="D110" s="141" t="s">
        <v>2206</v>
      </c>
      <c r="E110" s="164" t="str">
        <f t="shared" si="7"/>
        <v>โครงการพัฒนาภาพลักษณ์ด้านการท่องเที่ยวจังหวัดตรัง</v>
      </c>
      <c r="F110" s="142" t="s">
        <v>2207</v>
      </c>
      <c r="G110" s="142" t="s">
        <v>41</v>
      </c>
      <c r="H110" s="142">
        <v>2567</v>
      </c>
      <c r="I110" s="142" t="s">
        <v>1979</v>
      </c>
      <c r="J110" s="143" t="s">
        <v>433</v>
      </c>
      <c r="K110" s="142" t="s">
        <v>2208</v>
      </c>
      <c r="L110" s="142" t="s">
        <v>238</v>
      </c>
      <c r="M110" s="142" t="str">
        <f>VLOOKUP(L110,'[1]ตัวย่อ(ต่อท้าย)'!$B$2:$C$515,2,FALSE)</f>
        <v>ทล.</v>
      </c>
      <c r="N110" s="142" t="s">
        <v>101</v>
      </c>
      <c r="O110" s="142" t="s">
        <v>2132</v>
      </c>
      <c r="P110" s="144"/>
      <c r="Q110" s="142" t="s">
        <v>2209</v>
      </c>
      <c r="R110" s="142" t="s">
        <v>1937</v>
      </c>
    </row>
    <row r="111" spans="1:18">
      <c r="A111" s="181" t="str">
        <f t="shared" si="6"/>
        <v>v3_050602V01</v>
      </c>
      <c r="B111" s="182" t="s">
        <v>1937</v>
      </c>
      <c r="C111" s="144" t="s">
        <v>2943</v>
      </c>
      <c r="D111" s="141" t="s">
        <v>2210</v>
      </c>
      <c r="E111" s="164" t="s">
        <v>2211</v>
      </c>
      <c r="F111" s="142" t="s">
        <v>2211</v>
      </c>
      <c r="G111" s="142" t="s">
        <v>41</v>
      </c>
      <c r="H111" s="142">
        <v>2567</v>
      </c>
      <c r="I111" s="142" t="s">
        <v>2153</v>
      </c>
      <c r="J111" s="143" t="s">
        <v>433</v>
      </c>
      <c r="K111" s="142" t="s">
        <v>361</v>
      </c>
      <c r="L111" s="142" t="s">
        <v>238</v>
      </c>
      <c r="M111" s="142" t="str">
        <f>VLOOKUP(L111,'[1]ตัวย่อ(ต่อท้าย)'!$B$2:$C$515,2,FALSE)</f>
        <v>ทล.</v>
      </c>
      <c r="N111" s="142" t="s">
        <v>101</v>
      </c>
      <c r="O111" s="142" t="s">
        <v>2132</v>
      </c>
      <c r="P111" s="144"/>
      <c r="Q111" s="142" t="s">
        <v>2212</v>
      </c>
      <c r="R111" s="142" t="s">
        <v>1937</v>
      </c>
    </row>
    <row r="112" spans="1:18">
      <c r="A112" s="181" t="str">
        <f t="shared" si="6"/>
        <v>v3_050602V01</v>
      </c>
      <c r="B112" s="182" t="s">
        <v>1937</v>
      </c>
      <c r="C112" s="144" t="s">
        <v>2943</v>
      </c>
      <c r="D112" s="141" t="s">
        <v>2213</v>
      </c>
      <c r="E112" s="164" t="s">
        <v>2214</v>
      </c>
      <c r="F112" s="142" t="s">
        <v>2214</v>
      </c>
      <c r="G112" s="142" t="s">
        <v>41</v>
      </c>
      <c r="H112" s="142">
        <v>2567</v>
      </c>
      <c r="I112" s="142" t="s">
        <v>2153</v>
      </c>
      <c r="J112" s="143" t="s">
        <v>433</v>
      </c>
      <c r="K112" s="142" t="s">
        <v>361</v>
      </c>
      <c r="L112" s="142" t="s">
        <v>238</v>
      </c>
      <c r="M112" s="142" t="str">
        <f>VLOOKUP(L112,'[1]ตัวย่อ(ต่อท้าย)'!$B$2:$C$515,2,FALSE)</f>
        <v>ทล.</v>
      </c>
      <c r="N112" s="142" t="s">
        <v>101</v>
      </c>
      <c r="O112" s="142" t="s">
        <v>2132</v>
      </c>
      <c r="P112" s="144"/>
      <c r="Q112" s="142" t="s">
        <v>2215</v>
      </c>
      <c r="R112" s="142" t="s">
        <v>1937</v>
      </c>
    </row>
    <row r="113" spans="1:18">
      <c r="A113" s="181" t="str">
        <f t="shared" si="6"/>
        <v>v3_050602V01</v>
      </c>
      <c r="B113" s="182" t="s">
        <v>1937</v>
      </c>
      <c r="C113" s="144" t="s">
        <v>2943</v>
      </c>
      <c r="D113" s="141" t="s">
        <v>2216</v>
      </c>
      <c r="E113" s="164" t="s">
        <v>2217</v>
      </c>
      <c r="F113" s="142" t="s">
        <v>2217</v>
      </c>
      <c r="G113" s="142" t="s">
        <v>41</v>
      </c>
      <c r="H113" s="142">
        <v>2567</v>
      </c>
      <c r="I113" s="142" t="s">
        <v>2153</v>
      </c>
      <c r="J113" s="143" t="s">
        <v>433</v>
      </c>
      <c r="K113" s="142" t="s">
        <v>361</v>
      </c>
      <c r="L113" s="142" t="s">
        <v>238</v>
      </c>
      <c r="M113" s="142" t="str">
        <f>VLOOKUP(L113,'[1]ตัวย่อ(ต่อท้าย)'!$B$2:$C$515,2,FALSE)</f>
        <v>ทล.</v>
      </c>
      <c r="N113" s="142" t="s">
        <v>101</v>
      </c>
      <c r="O113" s="142" t="s">
        <v>2132</v>
      </c>
      <c r="P113" s="144"/>
      <c r="Q113" s="142" t="s">
        <v>2218</v>
      </c>
      <c r="R113" s="142" t="s">
        <v>1937</v>
      </c>
    </row>
    <row r="114" spans="1:18">
      <c r="A114" s="181" t="str">
        <f t="shared" si="6"/>
        <v>v3_050602V01</v>
      </c>
      <c r="B114" s="182" t="s">
        <v>1937</v>
      </c>
      <c r="C114" s="144" t="s">
        <v>2943</v>
      </c>
      <c r="D114" s="141" t="s">
        <v>2219</v>
      </c>
      <c r="E114" s="164" t="s">
        <v>2220</v>
      </c>
      <c r="F114" s="142" t="s">
        <v>2220</v>
      </c>
      <c r="G114" s="142" t="s">
        <v>41</v>
      </c>
      <c r="H114" s="142">
        <v>2567</v>
      </c>
      <c r="I114" s="142" t="s">
        <v>1988</v>
      </c>
      <c r="J114" s="143" t="s">
        <v>433</v>
      </c>
      <c r="K114" s="142" t="s">
        <v>361</v>
      </c>
      <c r="L114" s="142" t="s">
        <v>238</v>
      </c>
      <c r="M114" s="142" t="str">
        <f>VLOOKUP(L114,'[1]ตัวย่อ(ต่อท้าย)'!$B$2:$C$515,2,FALSE)</f>
        <v>ทล.</v>
      </c>
      <c r="N114" s="142" t="s">
        <v>101</v>
      </c>
      <c r="O114" s="142" t="s">
        <v>2132</v>
      </c>
      <c r="P114" s="144"/>
      <c r="Q114" s="142" t="s">
        <v>2221</v>
      </c>
      <c r="R114" s="142" t="s">
        <v>1937</v>
      </c>
    </row>
    <row r="115" spans="1:18">
      <c r="A115" s="181" t="str">
        <f t="shared" si="6"/>
        <v>v3_050602V01</v>
      </c>
      <c r="B115" s="182" t="s">
        <v>1937</v>
      </c>
      <c r="C115" s="144" t="s">
        <v>2943</v>
      </c>
      <c r="D115" s="141" t="s">
        <v>2222</v>
      </c>
      <c r="E115" s="164" t="s">
        <v>2223</v>
      </c>
      <c r="F115" s="142" t="s">
        <v>2223</v>
      </c>
      <c r="G115" s="142" t="s">
        <v>41</v>
      </c>
      <c r="H115" s="142">
        <v>2567</v>
      </c>
      <c r="I115" s="142" t="s">
        <v>1686</v>
      </c>
      <c r="J115" s="143" t="s">
        <v>433</v>
      </c>
      <c r="K115" s="142" t="s">
        <v>361</v>
      </c>
      <c r="L115" s="142" t="s">
        <v>238</v>
      </c>
      <c r="M115" s="142" t="str">
        <f>VLOOKUP(L115,'[1]ตัวย่อ(ต่อท้าย)'!$B$2:$C$515,2,FALSE)</f>
        <v>ทล.</v>
      </c>
      <c r="N115" s="142" t="s">
        <v>101</v>
      </c>
      <c r="O115" s="142" t="s">
        <v>2132</v>
      </c>
      <c r="P115" s="144"/>
      <c r="Q115" s="142" t="s">
        <v>2224</v>
      </c>
      <c r="R115" s="142" t="s">
        <v>1937</v>
      </c>
    </row>
    <row r="116" spans="1:18">
      <c r="A116" s="181" t="str">
        <f t="shared" si="6"/>
        <v>v3_050602V01</v>
      </c>
      <c r="B116" s="182" t="s">
        <v>1937</v>
      </c>
      <c r="C116" s="144" t="s">
        <v>2943</v>
      </c>
      <c r="D116" s="141" t="s">
        <v>2225</v>
      </c>
      <c r="E116" s="164" t="s">
        <v>2226</v>
      </c>
      <c r="F116" s="142" t="s">
        <v>2226</v>
      </c>
      <c r="G116" s="142" t="s">
        <v>41</v>
      </c>
      <c r="H116" s="142">
        <v>2567</v>
      </c>
      <c r="I116" s="142" t="s">
        <v>1686</v>
      </c>
      <c r="J116" s="143" t="s">
        <v>433</v>
      </c>
      <c r="K116" s="142" t="s">
        <v>361</v>
      </c>
      <c r="L116" s="142" t="s">
        <v>238</v>
      </c>
      <c r="M116" s="142" t="str">
        <f>VLOOKUP(L116,'[1]ตัวย่อ(ต่อท้าย)'!$B$2:$C$515,2,FALSE)</f>
        <v>ทล.</v>
      </c>
      <c r="N116" s="142" t="s">
        <v>101</v>
      </c>
      <c r="O116" s="142" t="s">
        <v>2132</v>
      </c>
      <c r="P116" s="144"/>
      <c r="Q116" s="142" t="s">
        <v>2227</v>
      </c>
      <c r="R116" s="142" t="s">
        <v>1937</v>
      </c>
    </row>
    <row r="117" spans="1:18">
      <c r="A117" s="181" t="str">
        <f t="shared" si="6"/>
        <v>v3_050602V01</v>
      </c>
      <c r="B117" s="182" t="s">
        <v>1937</v>
      </c>
      <c r="C117" s="144" t="s">
        <v>2943</v>
      </c>
      <c r="D117" s="141" t="s">
        <v>2228</v>
      </c>
      <c r="E117" s="164" t="s">
        <v>2229</v>
      </c>
      <c r="F117" s="142" t="s">
        <v>2229</v>
      </c>
      <c r="G117" s="142" t="s">
        <v>41</v>
      </c>
      <c r="H117" s="142">
        <v>2567</v>
      </c>
      <c r="I117" s="142" t="s">
        <v>1686</v>
      </c>
      <c r="J117" s="143" t="s">
        <v>433</v>
      </c>
      <c r="K117" s="142" t="s">
        <v>361</v>
      </c>
      <c r="L117" s="142" t="s">
        <v>238</v>
      </c>
      <c r="M117" s="142" t="str">
        <f>VLOOKUP(L117,'[1]ตัวย่อ(ต่อท้าย)'!$B$2:$C$515,2,FALSE)</f>
        <v>ทล.</v>
      </c>
      <c r="N117" s="142" t="s">
        <v>101</v>
      </c>
      <c r="O117" s="142" t="s">
        <v>2132</v>
      </c>
      <c r="P117" s="144"/>
      <c r="Q117" s="142" t="s">
        <v>2230</v>
      </c>
      <c r="R117" s="142" t="s">
        <v>1937</v>
      </c>
    </row>
    <row r="118" spans="1:18">
      <c r="A118" s="181" t="str">
        <f t="shared" si="6"/>
        <v>v3_050602V01</v>
      </c>
      <c r="B118" s="182" t="s">
        <v>1937</v>
      </c>
      <c r="C118" s="144" t="s">
        <v>2943</v>
      </c>
      <c r="D118" s="141" t="s">
        <v>2231</v>
      </c>
      <c r="E118" s="164" t="s">
        <v>2232</v>
      </c>
      <c r="F118" s="142" t="s">
        <v>2232</v>
      </c>
      <c r="G118" s="142" t="s">
        <v>41</v>
      </c>
      <c r="H118" s="142">
        <v>2567</v>
      </c>
      <c r="I118" s="142" t="s">
        <v>1686</v>
      </c>
      <c r="J118" s="143" t="s">
        <v>433</v>
      </c>
      <c r="K118" s="142" t="s">
        <v>361</v>
      </c>
      <c r="L118" s="142" t="s">
        <v>238</v>
      </c>
      <c r="M118" s="142" t="str">
        <f>VLOOKUP(L118,'[1]ตัวย่อ(ต่อท้าย)'!$B$2:$C$515,2,FALSE)</f>
        <v>ทล.</v>
      </c>
      <c r="N118" s="142" t="s">
        <v>101</v>
      </c>
      <c r="O118" s="142" t="s">
        <v>2132</v>
      </c>
      <c r="P118" s="144"/>
      <c r="Q118" s="142" t="s">
        <v>2233</v>
      </c>
      <c r="R118" s="142" t="s">
        <v>1937</v>
      </c>
    </row>
    <row r="119" spans="1:18">
      <c r="A119" s="181" t="str">
        <f t="shared" si="6"/>
        <v>v3_050602V01</v>
      </c>
      <c r="B119" s="182" t="s">
        <v>1937</v>
      </c>
      <c r="C119" s="144" t="s">
        <v>2943</v>
      </c>
      <c r="D119" s="141" t="s">
        <v>2234</v>
      </c>
      <c r="E119" s="164" t="s">
        <v>2235</v>
      </c>
      <c r="F119" s="142" t="s">
        <v>2235</v>
      </c>
      <c r="G119" s="142" t="s">
        <v>41</v>
      </c>
      <c r="H119" s="142">
        <v>2567</v>
      </c>
      <c r="I119" s="142" t="s">
        <v>1686</v>
      </c>
      <c r="J119" s="143" t="s">
        <v>433</v>
      </c>
      <c r="K119" s="142" t="s">
        <v>361</v>
      </c>
      <c r="L119" s="142" t="s">
        <v>238</v>
      </c>
      <c r="M119" s="142" t="str">
        <f>VLOOKUP(L119,'[1]ตัวย่อ(ต่อท้าย)'!$B$2:$C$515,2,FALSE)</f>
        <v>ทล.</v>
      </c>
      <c r="N119" s="142" t="s">
        <v>101</v>
      </c>
      <c r="O119" s="142" t="s">
        <v>2132</v>
      </c>
      <c r="P119" s="144"/>
      <c r="Q119" s="142" t="s">
        <v>2236</v>
      </c>
      <c r="R119" s="142" t="s">
        <v>2035</v>
      </c>
    </row>
    <row r="120" spans="1:18">
      <c r="A120" s="181" t="str">
        <f t="shared" si="6"/>
        <v>v3_050602V01</v>
      </c>
      <c r="B120" s="182" t="s">
        <v>1937</v>
      </c>
      <c r="C120" s="144" t="s">
        <v>2943</v>
      </c>
      <c r="D120" s="141" t="s">
        <v>2237</v>
      </c>
      <c r="E120" s="164" t="str">
        <f>HYPERLINK(Q120,F120)</f>
        <v>โครงการพัฒนาและส่งเสริมการท่องเที่ยวจังหวัดอุทัยธานี ทางหลวงหมายเลข 3011ตอน บ้านไร่ - บ้านใต้ อำเภอบ้านไร่ จังหวัดอุทัยธานี กม.ที่ 2+808 - กม.ที่ 4+200</v>
      </c>
      <c r="F120" s="142" t="s">
        <v>2238</v>
      </c>
      <c r="G120" s="142" t="s">
        <v>41</v>
      </c>
      <c r="H120" s="142">
        <v>2567</v>
      </c>
      <c r="I120" s="142" t="s">
        <v>1862</v>
      </c>
      <c r="J120" s="143" t="s">
        <v>433</v>
      </c>
      <c r="K120" s="142" t="s">
        <v>2239</v>
      </c>
      <c r="L120" s="142" t="s">
        <v>238</v>
      </c>
      <c r="M120" s="142" t="str">
        <f>VLOOKUP(L120,'[1]ตัวย่อ(ต่อท้าย)'!$B$2:$C$515,2,FALSE)</f>
        <v>ทล.</v>
      </c>
      <c r="N120" s="142" t="s">
        <v>101</v>
      </c>
      <c r="O120" s="142" t="s">
        <v>2132</v>
      </c>
      <c r="P120" s="144"/>
      <c r="Q120" s="142" t="s">
        <v>2240</v>
      </c>
      <c r="R120" s="142" t="s">
        <v>1937</v>
      </c>
    </row>
    <row r="121" spans="1:18">
      <c r="A121" s="181" t="str">
        <f t="shared" si="6"/>
        <v>v3_050602V01</v>
      </c>
      <c r="B121" s="182" t="s">
        <v>1937</v>
      </c>
      <c r="C121" s="144" t="s">
        <v>2943</v>
      </c>
      <c r="D121" s="141" t="s">
        <v>2241</v>
      </c>
      <c r="E121" s="164" t="str">
        <f>HYPERLINK(Q121,F121)</f>
        <v>โครงการพัฒนาและส่งเสริมการท่องเที่ยวจังหวัดอุทัยธานี ทางหลวงหมายเลข 3456 ตอนหนองกระดี่ - คลองข่อย อำเภอสว่างอารมณ์ จังหวัดอุทัยธานี</v>
      </c>
      <c r="F121" s="142" t="s">
        <v>2242</v>
      </c>
      <c r="G121" s="142" t="s">
        <v>41</v>
      </c>
      <c r="H121" s="142">
        <v>2567</v>
      </c>
      <c r="I121" s="142" t="s">
        <v>1862</v>
      </c>
      <c r="J121" s="143" t="s">
        <v>433</v>
      </c>
      <c r="K121" s="142" t="s">
        <v>2239</v>
      </c>
      <c r="L121" s="142" t="s">
        <v>238</v>
      </c>
      <c r="M121" s="142" t="str">
        <f>VLOOKUP(L121,'[1]ตัวย่อ(ต่อท้าย)'!$B$2:$C$515,2,FALSE)</f>
        <v>ทล.</v>
      </c>
      <c r="N121" s="142" t="s">
        <v>101</v>
      </c>
      <c r="O121" s="142" t="s">
        <v>2132</v>
      </c>
      <c r="P121" s="144"/>
      <c r="Q121" s="142" t="s">
        <v>2243</v>
      </c>
      <c r="R121" s="142" t="s">
        <v>1937</v>
      </c>
    </row>
    <row r="122" spans="1:18">
      <c r="A122" s="181" t="str">
        <f t="shared" si="6"/>
        <v>v3_050602V01</v>
      </c>
      <c r="B122" s="182" t="s">
        <v>1937</v>
      </c>
      <c r="C122" s="144" t="s">
        <v>2943</v>
      </c>
      <c r="D122" s="141" t="s">
        <v>2244</v>
      </c>
      <c r="E122" s="164" t="str">
        <f>HYPERLINK(Q122,F122)</f>
        <v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3013 ตอนทัพทัน - คลองแบ่ง อำเภอทัพทัน จังหวัดอุทัยธานี </v>
      </c>
      <c r="F122" s="142" t="s">
        <v>2245</v>
      </c>
      <c r="G122" s="142" t="s">
        <v>41</v>
      </c>
      <c r="H122" s="142">
        <v>2567</v>
      </c>
      <c r="I122" s="142" t="s">
        <v>1862</v>
      </c>
      <c r="J122" s="143" t="s">
        <v>433</v>
      </c>
      <c r="K122" s="142" t="s">
        <v>2239</v>
      </c>
      <c r="L122" s="142" t="s">
        <v>238</v>
      </c>
      <c r="M122" s="142" t="str">
        <f>VLOOKUP(L122,'[1]ตัวย่อ(ต่อท้าย)'!$B$2:$C$515,2,FALSE)</f>
        <v>ทล.</v>
      </c>
      <c r="N122" s="142" t="s">
        <v>101</v>
      </c>
      <c r="O122" s="142" t="s">
        <v>2132</v>
      </c>
      <c r="P122" s="144"/>
      <c r="Q122" s="142" t="s">
        <v>2246</v>
      </c>
      <c r="R122" s="142" t="s">
        <v>2035</v>
      </c>
    </row>
    <row r="123" spans="1:18">
      <c r="A123" s="181" t="str">
        <f t="shared" si="6"/>
        <v>v3_050602V01</v>
      </c>
      <c r="B123" s="182" t="s">
        <v>1937</v>
      </c>
      <c r="C123" s="144" t="s">
        <v>2943</v>
      </c>
      <c r="D123" s="141" t="s">
        <v>2247</v>
      </c>
      <c r="E123" s="164" t="str">
        <f>HYPERLINK(Q123,F123)</f>
        <v xml:space="preserve"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3220  ตอน แยกสะแกกรัง – เขาพะแวง อำเภอเมืองอุทัยธานี  จังหวัดอุทัยธานี </v>
      </c>
      <c r="F123" s="142" t="s">
        <v>2248</v>
      </c>
      <c r="G123" s="142" t="s">
        <v>41</v>
      </c>
      <c r="H123" s="142">
        <v>2567</v>
      </c>
      <c r="I123" s="142" t="s">
        <v>1862</v>
      </c>
      <c r="J123" s="143" t="s">
        <v>433</v>
      </c>
      <c r="K123" s="142" t="s">
        <v>2239</v>
      </c>
      <c r="L123" s="142" t="s">
        <v>238</v>
      </c>
      <c r="M123" s="142" t="str">
        <f>VLOOKUP(L123,'[1]ตัวย่อ(ต่อท้าย)'!$B$2:$C$515,2,FALSE)</f>
        <v>ทล.</v>
      </c>
      <c r="N123" s="142" t="s">
        <v>101</v>
      </c>
      <c r="O123" s="142" t="s">
        <v>2132</v>
      </c>
      <c r="P123" s="144"/>
      <c r="Q123" s="142" t="s">
        <v>2249</v>
      </c>
      <c r="R123" s="142" t="s">
        <v>2035</v>
      </c>
    </row>
    <row r="124" spans="1:18">
      <c r="A124" s="181" t="str">
        <f t="shared" si="6"/>
        <v>v3_050602V01</v>
      </c>
      <c r="B124" s="182" t="s">
        <v>1937</v>
      </c>
      <c r="C124" s="144" t="s">
        <v>2943</v>
      </c>
      <c r="D124" s="141" t="s">
        <v>2250</v>
      </c>
      <c r="E124" s="164" t="str">
        <f>HYPERLINK(Q124,F124)</f>
        <v xml:space="preserve">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3319 ตอน โกรกพระ - เนินกว้าว ตำบลโกรกพระ ตำบลเนินกว้าว อำเภอโกรกพระจังหวัดนครสวรรค์ </v>
      </c>
      <c r="F124" s="142" t="s">
        <v>2251</v>
      </c>
      <c r="G124" s="142" t="s">
        <v>41</v>
      </c>
      <c r="H124" s="142">
        <v>2567</v>
      </c>
      <c r="I124" s="142" t="s">
        <v>1862</v>
      </c>
      <c r="J124" s="143" t="s">
        <v>433</v>
      </c>
      <c r="K124" s="142" t="s">
        <v>2252</v>
      </c>
      <c r="L124" s="142" t="s">
        <v>238</v>
      </c>
      <c r="M124" s="142" t="str">
        <f>VLOOKUP(L124,'[1]ตัวย่อ(ต่อท้าย)'!$B$2:$C$515,2,FALSE)</f>
        <v>ทล.</v>
      </c>
      <c r="N124" s="142" t="s">
        <v>101</v>
      </c>
      <c r="O124" s="142" t="s">
        <v>2132</v>
      </c>
      <c r="P124" s="144"/>
      <c r="Q124" s="142" t="s">
        <v>2253</v>
      </c>
      <c r="R124" s="142" t="s">
        <v>2035</v>
      </c>
    </row>
    <row r="125" spans="1:18">
      <c r="A125" s="181" t="str">
        <f t="shared" si="6"/>
        <v>v3_050602V01</v>
      </c>
      <c r="B125" s="182" t="s">
        <v>1937</v>
      </c>
      <c r="C125" s="144" t="s">
        <v>2943</v>
      </c>
      <c r="D125" s="141" t="s">
        <v>2254</v>
      </c>
      <c r="E125" s="164" t="s">
        <v>2255</v>
      </c>
      <c r="F125" s="142" t="s">
        <v>2255</v>
      </c>
      <c r="G125" s="142" t="s">
        <v>41</v>
      </c>
      <c r="H125" s="142">
        <v>2567</v>
      </c>
      <c r="I125" s="142" t="s">
        <v>1979</v>
      </c>
      <c r="J125" s="143" t="s">
        <v>433</v>
      </c>
      <c r="K125" s="142" t="s">
        <v>990</v>
      </c>
      <c r="L125" s="142" t="s">
        <v>238</v>
      </c>
      <c r="M125" s="142" t="str">
        <f>VLOOKUP(L125,'[1]ตัวย่อ(ต่อท้าย)'!$B$2:$C$515,2,FALSE)</f>
        <v>ทล.</v>
      </c>
      <c r="N125" s="142" t="s">
        <v>101</v>
      </c>
      <c r="O125" s="142" t="s">
        <v>2132</v>
      </c>
      <c r="P125" s="144"/>
      <c r="Q125" s="142" t="s">
        <v>2256</v>
      </c>
      <c r="R125" s="142" t="s">
        <v>2035</v>
      </c>
    </row>
    <row r="126" spans="1:18">
      <c r="A126" s="181" t="str">
        <f t="shared" ref="A126:A157" si="8">LEFT(B126,12)</f>
        <v>v3_050602V01</v>
      </c>
      <c r="B126" s="182" t="s">
        <v>1937</v>
      </c>
      <c r="C126" s="144" t="s">
        <v>2943</v>
      </c>
      <c r="D126" s="141" t="s">
        <v>2257</v>
      </c>
      <c r="E126" s="164" t="s">
        <v>2258</v>
      </c>
      <c r="F126" s="142" t="s">
        <v>2258</v>
      </c>
      <c r="G126" s="142" t="s">
        <v>41</v>
      </c>
      <c r="H126" s="142">
        <v>2567</v>
      </c>
      <c r="I126" s="142" t="s">
        <v>1979</v>
      </c>
      <c r="J126" s="143" t="s">
        <v>433</v>
      </c>
      <c r="K126" s="142" t="s">
        <v>384</v>
      </c>
      <c r="L126" s="142" t="s">
        <v>238</v>
      </c>
      <c r="M126" s="142" t="str">
        <f>VLOOKUP(L126,'[1]ตัวย่อ(ต่อท้าย)'!$B$2:$C$515,2,FALSE)</f>
        <v>ทล.</v>
      </c>
      <c r="N126" s="142" t="s">
        <v>101</v>
      </c>
      <c r="O126" s="142" t="s">
        <v>2132</v>
      </c>
      <c r="P126" s="144"/>
      <c r="Q126" s="142" t="s">
        <v>2259</v>
      </c>
      <c r="R126" s="142" t="s">
        <v>1967</v>
      </c>
    </row>
    <row r="127" spans="1:18">
      <c r="A127" s="181" t="str">
        <f t="shared" si="8"/>
        <v>v3_050602V01</v>
      </c>
      <c r="B127" s="182" t="s">
        <v>1937</v>
      </c>
      <c r="C127" s="144" t="s">
        <v>2943</v>
      </c>
      <c r="D127" s="141" t="s">
        <v>2260</v>
      </c>
      <c r="E127" s="164" t="str">
        <f t="shared" ref="E127:E166" si="9">HYPERLINK(Q127,F127)</f>
        <v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211 ตอนควบคุม 0202 ตอน ปากชม - เชียงคาน  ระหว่าง กม.171+500 – กม.173+075 ระยะทาง 1.575 กิโลเมตร</v>
      </c>
      <c r="F127" s="142" t="s">
        <v>2261</v>
      </c>
      <c r="G127" s="142" t="s">
        <v>41</v>
      </c>
      <c r="H127" s="142">
        <v>2567</v>
      </c>
      <c r="I127" s="142" t="s">
        <v>1979</v>
      </c>
      <c r="J127" s="143" t="s">
        <v>1925</v>
      </c>
      <c r="K127" s="142" t="s">
        <v>384</v>
      </c>
      <c r="L127" s="142" t="s">
        <v>238</v>
      </c>
      <c r="M127" s="142" t="str">
        <f>VLOOKUP(L127,'[1]ตัวย่อ(ต่อท้าย)'!$B$2:$C$515,2,FALSE)</f>
        <v>ทล.</v>
      </c>
      <c r="N127" s="142" t="s">
        <v>101</v>
      </c>
      <c r="O127" s="142" t="s">
        <v>2132</v>
      </c>
      <c r="P127" s="144"/>
      <c r="Q127" s="142" t="s">
        <v>2262</v>
      </c>
      <c r="R127" s="142" t="s">
        <v>1944</v>
      </c>
    </row>
    <row r="128" spans="1:18">
      <c r="A128" s="181" t="str">
        <f t="shared" si="8"/>
        <v>v3_050602V01</v>
      </c>
      <c r="B128" s="182" t="s">
        <v>1937</v>
      </c>
      <c r="C128" s="144" t="s">
        <v>2943</v>
      </c>
      <c r="D128" s="141" t="s">
        <v>2263</v>
      </c>
      <c r="E128" s="164" t="str">
        <f t="shared" si="9"/>
        <v>โครงการพัฒนาและส่งเสริมการท่องเที่ยวกลุ่มจังหวัดภาคเหนือตอนล่าง 2 กิจกรรมพัฒนาเส้นทางส่งเสริมการท่องเที่ยว กลุ่มจังหวัดภาคเหนือตอนล่าง 2 ทางหลวงหมายเลข 1072 ตอนควบคุม 0202 ตอนมอตะแบก - คลองลาน  ตำบลคลองลานพัฒนา อำเภอคลองลาน จังหวัดกำแพงเพชร</v>
      </c>
      <c r="F128" s="142" t="s">
        <v>2264</v>
      </c>
      <c r="G128" s="142" t="s">
        <v>41</v>
      </c>
      <c r="H128" s="142">
        <v>2567</v>
      </c>
      <c r="I128" s="142" t="s">
        <v>1862</v>
      </c>
      <c r="J128" s="143" t="s">
        <v>433</v>
      </c>
      <c r="K128" s="142" t="s">
        <v>2265</v>
      </c>
      <c r="L128" s="142" t="s">
        <v>238</v>
      </c>
      <c r="M128" s="142" t="str">
        <f>VLOOKUP(L128,'[1]ตัวย่อ(ต่อท้าย)'!$B$2:$C$515,2,FALSE)</f>
        <v>ทล.</v>
      </c>
      <c r="N128" s="142" t="s">
        <v>101</v>
      </c>
      <c r="O128" s="142" t="s">
        <v>2132</v>
      </c>
      <c r="P128" s="144"/>
      <c r="Q128" s="142" t="s">
        <v>2266</v>
      </c>
      <c r="R128" s="142" t="s">
        <v>2035</v>
      </c>
    </row>
    <row r="129" spans="1:18">
      <c r="A129" s="181" t="str">
        <f t="shared" si="8"/>
        <v>v3_050602V01</v>
      </c>
      <c r="B129" s="182" t="s">
        <v>1937</v>
      </c>
      <c r="C129" s="144" t="s">
        <v>2943</v>
      </c>
      <c r="D129" s="141" t="s">
        <v>2267</v>
      </c>
      <c r="E129" s="164" t="str">
        <f t="shared" si="9"/>
        <v>งานเสริมผิวแอสฟัลต์ ทางหลวงหมายเลข 1157 ตอนควบคุม 0100 ตอนท่าล้อ – เมืองปาน ระหว่าง กม. 11+318 – กม. 12+850 (เป็นช่วงๆ) ตำบลบ้านเอื้อม อำเภอเมือง จังหวัดลำปาง</v>
      </c>
      <c r="F129" s="142" t="s">
        <v>2268</v>
      </c>
      <c r="G129" s="142" t="s">
        <v>41</v>
      </c>
      <c r="H129" s="142">
        <v>2567</v>
      </c>
      <c r="I129" s="142" t="s">
        <v>1979</v>
      </c>
      <c r="J129" s="143" t="s">
        <v>433</v>
      </c>
      <c r="K129" s="142" t="s">
        <v>2269</v>
      </c>
      <c r="L129" s="142" t="s">
        <v>238</v>
      </c>
      <c r="M129" s="142" t="str">
        <f>VLOOKUP(L129,'[1]ตัวย่อ(ต่อท้าย)'!$B$2:$C$515,2,FALSE)</f>
        <v>ทล.</v>
      </c>
      <c r="N129" s="142" t="s">
        <v>101</v>
      </c>
      <c r="O129" s="142" t="s">
        <v>2132</v>
      </c>
      <c r="P129" s="144"/>
      <c r="Q129" s="142" t="s">
        <v>2270</v>
      </c>
      <c r="R129" s="142" t="s">
        <v>2035</v>
      </c>
    </row>
    <row r="130" spans="1:18">
      <c r="A130" s="181" t="str">
        <f t="shared" si="8"/>
        <v>v3_050602V01</v>
      </c>
      <c r="B130" s="182" t="s">
        <v>1937</v>
      </c>
      <c r="C130" s="144" t="s">
        <v>2943</v>
      </c>
      <c r="D130" s="141" t="s">
        <v>2271</v>
      </c>
      <c r="E130" s="164" t="str">
        <f t="shared" si="9"/>
        <v>งานติดตั้งไฟฟ้าแสงสว่าง ทางหลวงหมายเลข 1 ตอนควบคุม 1202 ตอนบ้านหวด – แม่กา ระหว่าง กม. 801+235 – กม. 805+000 (เป็นช่วงๆ) ตำบลบ้านร้อง อำเภองาว จังหวัดลำปาง</v>
      </c>
      <c r="F130" s="142" t="s">
        <v>2272</v>
      </c>
      <c r="G130" s="142" t="s">
        <v>41</v>
      </c>
      <c r="H130" s="142">
        <v>2567</v>
      </c>
      <c r="I130" s="142" t="s">
        <v>1979</v>
      </c>
      <c r="J130" s="143" t="s">
        <v>433</v>
      </c>
      <c r="K130" s="142" t="s">
        <v>2269</v>
      </c>
      <c r="L130" s="142" t="s">
        <v>238</v>
      </c>
      <c r="M130" s="142" t="str">
        <f>VLOOKUP(L130,'[1]ตัวย่อ(ต่อท้าย)'!$B$2:$C$515,2,FALSE)</f>
        <v>ทล.</v>
      </c>
      <c r="N130" s="142" t="s">
        <v>101</v>
      </c>
      <c r="O130" s="142" t="s">
        <v>2132</v>
      </c>
      <c r="P130" s="144"/>
      <c r="Q130" s="142" t="s">
        <v>2273</v>
      </c>
      <c r="R130" s="142" t="s">
        <v>2035</v>
      </c>
    </row>
    <row r="131" spans="1:18">
      <c r="A131" s="181" t="str">
        <f t="shared" si="8"/>
        <v>v3_050602V01</v>
      </c>
      <c r="B131" s="182" t="s">
        <v>1937</v>
      </c>
      <c r="C131" s="144" t="s">
        <v>2943</v>
      </c>
      <c r="D131" s="141" t="s">
        <v>2274</v>
      </c>
      <c r="E131" s="164" t="str">
        <f t="shared" si="9"/>
        <v>งานติดตั้งไฟฟ้าแสงสว่าง ทางหลวงหมายเลข 120 ตอนควบคุม 0200 ตอนปากบอก –  แม่เฮียว ระหว่าง กม. 42+000 – กม.48+000 (เป็นช่วงๆ) ตำบลวังซ้าย อำเภอวังเหนือ จังหวัดลำปาง</v>
      </c>
      <c r="F131" s="142" t="s">
        <v>2275</v>
      </c>
      <c r="G131" s="142" t="s">
        <v>41</v>
      </c>
      <c r="H131" s="142">
        <v>2567</v>
      </c>
      <c r="I131" s="142" t="s">
        <v>1979</v>
      </c>
      <c r="J131" s="143" t="s">
        <v>433</v>
      </c>
      <c r="K131" s="142" t="s">
        <v>2269</v>
      </c>
      <c r="L131" s="142" t="s">
        <v>238</v>
      </c>
      <c r="M131" s="142" t="str">
        <f>VLOOKUP(L131,'[1]ตัวย่อ(ต่อท้าย)'!$B$2:$C$515,2,FALSE)</f>
        <v>ทล.</v>
      </c>
      <c r="N131" s="142" t="s">
        <v>101</v>
      </c>
      <c r="O131" s="142" t="s">
        <v>2132</v>
      </c>
      <c r="P131" s="144"/>
      <c r="Q131" s="142" t="s">
        <v>2276</v>
      </c>
      <c r="R131" s="142" t="s">
        <v>2035</v>
      </c>
    </row>
    <row r="132" spans="1:18">
      <c r="A132" s="181" t="str">
        <f t="shared" si="8"/>
        <v>v3_050602V01</v>
      </c>
      <c r="B132" s="182" t="s">
        <v>1937</v>
      </c>
      <c r="C132" s="144" t="s">
        <v>2943</v>
      </c>
      <c r="D132" s="141" t="s">
        <v>2277</v>
      </c>
      <c r="E132" s="164" t="str">
        <f t="shared" si="9"/>
        <v>งานติดตั้งไฟฟ้าแสงสว่าง ทางหลวงหมายเลข 1035 ตอนควบคุม 0103 สันติสุข – วังเหนือ ระหว่าง กม. 68+000 – กม. 72+000 (เป็นช่วงๆ) ตำบลแม่สุก อำเภอแจ้ห่ม จังหวัดลำปาง</v>
      </c>
      <c r="F132" s="142" t="s">
        <v>2278</v>
      </c>
      <c r="G132" s="142" t="s">
        <v>41</v>
      </c>
      <c r="H132" s="142">
        <v>2567</v>
      </c>
      <c r="I132" s="142" t="s">
        <v>1979</v>
      </c>
      <c r="J132" s="143" t="s">
        <v>433</v>
      </c>
      <c r="K132" s="142" t="s">
        <v>2269</v>
      </c>
      <c r="L132" s="142" t="s">
        <v>238</v>
      </c>
      <c r="M132" s="142" t="str">
        <f>VLOOKUP(L132,'[1]ตัวย่อ(ต่อท้าย)'!$B$2:$C$515,2,FALSE)</f>
        <v>ทล.</v>
      </c>
      <c r="N132" s="142" t="s">
        <v>101</v>
      </c>
      <c r="O132" s="142" t="s">
        <v>2132</v>
      </c>
      <c r="P132" s="144"/>
      <c r="Q132" s="142" t="s">
        <v>2279</v>
      </c>
      <c r="R132" s="142" t="s">
        <v>2035</v>
      </c>
    </row>
    <row r="133" spans="1:18">
      <c r="A133" s="181" t="str">
        <f t="shared" si="8"/>
        <v>v3_050602V01</v>
      </c>
      <c r="B133" s="182" t="s">
        <v>1937</v>
      </c>
      <c r="C133" s="144" t="s">
        <v>2943</v>
      </c>
      <c r="D133" s="141" t="s">
        <v>2280</v>
      </c>
      <c r="E133" s="164" t="str">
        <f t="shared" si="9"/>
        <v>งานติดตั้งไฟฟ้าแสงสว่าง ทางหลวงหมายเลข 1335 ตอนควบคุม 0102 ตอนหัวทุ่ง – แจ้ห่ม ระหว่าง กม. 37+000 – กม.41+208 (เป็นช่วงๆ) ตำบลแจ้ห่ม อำเภอแจ้ห่ม จังหวัดลำปาง</v>
      </c>
      <c r="F133" s="142" t="s">
        <v>2281</v>
      </c>
      <c r="G133" s="142" t="s">
        <v>41</v>
      </c>
      <c r="H133" s="142">
        <v>2567</v>
      </c>
      <c r="I133" s="142" t="s">
        <v>1979</v>
      </c>
      <c r="J133" s="143" t="s">
        <v>433</v>
      </c>
      <c r="K133" s="142" t="s">
        <v>2269</v>
      </c>
      <c r="L133" s="142" t="s">
        <v>238</v>
      </c>
      <c r="M133" s="142" t="str">
        <f>VLOOKUP(L133,'[1]ตัวย่อ(ต่อท้าย)'!$B$2:$C$515,2,FALSE)</f>
        <v>ทล.</v>
      </c>
      <c r="N133" s="142" t="s">
        <v>101</v>
      </c>
      <c r="O133" s="142" t="s">
        <v>2132</v>
      </c>
      <c r="P133" s="144"/>
      <c r="Q133" s="142" t="s">
        <v>2282</v>
      </c>
      <c r="R133" s="142" t="s">
        <v>2035</v>
      </c>
    </row>
    <row r="134" spans="1:18">
      <c r="A134" s="181" t="str">
        <f t="shared" si="8"/>
        <v>v3_050602V01</v>
      </c>
      <c r="B134" s="182" t="s">
        <v>1937</v>
      </c>
      <c r="C134" s="144" t="s">
        <v>2943</v>
      </c>
      <c r="D134" s="141" t="s">
        <v>1981</v>
      </c>
      <c r="E134" s="164" t="str">
        <f t="shared" si="9"/>
        <v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v>
      </c>
      <c r="F134" s="142" t="s">
        <v>1982</v>
      </c>
      <c r="G134" s="142" t="s">
        <v>41</v>
      </c>
      <c r="H134" s="142">
        <v>2567</v>
      </c>
      <c r="I134" s="142" t="s">
        <v>1862</v>
      </c>
      <c r="J134" s="143" t="s">
        <v>433</v>
      </c>
      <c r="K134" s="142" t="s">
        <v>193</v>
      </c>
      <c r="L134" s="142" t="s">
        <v>165</v>
      </c>
      <c r="M134" s="142" t="str">
        <f>VLOOKUP(L134,'[1]ตัวย่อ(ต่อท้าย)'!$B$2:$C$515,2,FALSE)</f>
        <v>สป.ทส.</v>
      </c>
      <c r="N134" s="142" t="s">
        <v>166</v>
      </c>
      <c r="O134" s="142" t="s">
        <v>2132</v>
      </c>
      <c r="P134" s="144"/>
      <c r="Q134" s="142" t="s">
        <v>2283</v>
      </c>
      <c r="R134" s="142" t="s">
        <v>1937</v>
      </c>
    </row>
    <row r="135" spans="1:18">
      <c r="A135" s="181" t="str">
        <f t="shared" si="8"/>
        <v>v3_050602V01</v>
      </c>
      <c r="B135" s="182" t="s">
        <v>1937</v>
      </c>
      <c r="C135" s="144" t="s">
        <v>2943</v>
      </c>
      <c r="D135" s="141" t="s">
        <v>1977</v>
      </c>
      <c r="E135" s="164" t="str">
        <f t="shared" si="9"/>
        <v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v>
      </c>
      <c r="F135" s="142" t="s">
        <v>1978</v>
      </c>
      <c r="G135" s="142" t="s">
        <v>41</v>
      </c>
      <c r="H135" s="142">
        <v>2567</v>
      </c>
      <c r="I135" s="142" t="s">
        <v>1862</v>
      </c>
      <c r="J135" s="143" t="s">
        <v>433</v>
      </c>
      <c r="K135" s="142" t="s">
        <v>193</v>
      </c>
      <c r="L135" s="142" t="s">
        <v>165</v>
      </c>
      <c r="M135" s="142" t="str">
        <f>VLOOKUP(L135,'[1]ตัวย่อ(ต่อท้าย)'!$B$2:$C$515,2,FALSE)</f>
        <v>สป.ทส.</v>
      </c>
      <c r="N135" s="142" t="s">
        <v>166</v>
      </c>
      <c r="O135" s="142" t="s">
        <v>2132</v>
      </c>
      <c r="P135" s="144"/>
      <c r="Q135" s="142" t="s">
        <v>2284</v>
      </c>
      <c r="R135" s="142" t="s">
        <v>1937</v>
      </c>
    </row>
    <row r="136" spans="1:18">
      <c r="A136" s="181" t="str">
        <f t="shared" si="8"/>
        <v>v3_050602V01</v>
      </c>
      <c r="B136" s="182" t="s">
        <v>1937</v>
      </c>
      <c r="C136" s="144" t="s">
        <v>2943</v>
      </c>
      <c r="D136" s="141" t="s">
        <v>2285</v>
      </c>
      <c r="E136" s="164" t="str">
        <f t="shared" si="9"/>
        <v>โครงการก่อสร้างท่าเทียบเรือแพ เพื่อส่งเสริมการท่องเที่ยวจังหวัดกาญจนบุรี</v>
      </c>
      <c r="F136" s="142" t="s">
        <v>2286</v>
      </c>
      <c r="G136" s="142" t="s">
        <v>41</v>
      </c>
      <c r="H136" s="142">
        <v>2567</v>
      </c>
      <c r="I136" s="142" t="s">
        <v>1686</v>
      </c>
      <c r="J136" s="143" t="s">
        <v>433</v>
      </c>
      <c r="K136" s="142" t="s">
        <v>1100</v>
      </c>
      <c r="L136" s="142" t="s">
        <v>61</v>
      </c>
      <c r="M136" s="142" t="str">
        <f>VLOOKUP(L136,'[1]ตัวย่อ(ต่อท้าย)'!$B$2:$C$515,2,FALSE)</f>
        <v>ยผ.</v>
      </c>
      <c r="N136" s="142" t="s">
        <v>62</v>
      </c>
      <c r="O136" s="142" t="s">
        <v>2132</v>
      </c>
      <c r="P136" s="144"/>
      <c r="Q136" s="142" t="s">
        <v>2287</v>
      </c>
      <c r="R136" s="142" t="s">
        <v>1952</v>
      </c>
    </row>
    <row r="137" spans="1:18">
      <c r="A137" s="181" t="str">
        <f t="shared" si="8"/>
        <v>v3_050602V01</v>
      </c>
      <c r="B137" s="182" t="s">
        <v>1937</v>
      </c>
      <c r="C137" s="144" t="s">
        <v>2943</v>
      </c>
      <c r="D137" s="141" t="s">
        <v>1946</v>
      </c>
      <c r="E137" s="164" t="str">
        <f t="shared" si="9"/>
        <v>โครงการพัฒนาคลังข้อมูล</v>
      </c>
      <c r="F137" s="142" t="s">
        <v>1947</v>
      </c>
      <c r="G137" s="142" t="s">
        <v>41</v>
      </c>
      <c r="H137" s="142">
        <v>2567</v>
      </c>
      <c r="I137" s="142" t="s">
        <v>1862</v>
      </c>
      <c r="J137" s="143" t="s">
        <v>433</v>
      </c>
      <c r="K137" s="142" t="s">
        <v>1948</v>
      </c>
      <c r="L137" s="142" t="s">
        <v>1942</v>
      </c>
      <c r="M137" s="142" t="str">
        <f>VLOOKUP(L137,'[1]ตัวย่อ(ต่อท้าย)'!$B$2:$C$515,2,FALSE)</f>
        <v>ททท.</v>
      </c>
      <c r="N137" s="142" t="s">
        <v>47</v>
      </c>
      <c r="O137" s="142" t="s">
        <v>2132</v>
      </c>
      <c r="P137" s="144"/>
      <c r="Q137" s="142" t="s">
        <v>2288</v>
      </c>
      <c r="R137" s="142" t="s">
        <v>1944</v>
      </c>
    </row>
    <row r="138" spans="1:18">
      <c r="A138" s="181" t="str">
        <f t="shared" si="8"/>
        <v>v3_050602V01</v>
      </c>
      <c r="B138" s="182" t="s">
        <v>1937</v>
      </c>
      <c r="C138" s="144" t="s">
        <v>2943</v>
      </c>
      <c r="D138" s="141" t="s">
        <v>1939</v>
      </c>
      <c r="E138" s="164" t="str">
        <f t="shared" si="9"/>
        <v>โครงการพัฒนาต่อยอดธุรกิจทางการท่องเที่ยว</v>
      </c>
      <c r="F138" s="142" t="s">
        <v>1940</v>
      </c>
      <c r="G138" s="142" t="s">
        <v>41</v>
      </c>
      <c r="H138" s="142">
        <v>2567</v>
      </c>
      <c r="I138" s="142" t="s">
        <v>1862</v>
      </c>
      <c r="J138" s="143" t="s">
        <v>433</v>
      </c>
      <c r="K138" s="142" t="s">
        <v>1941</v>
      </c>
      <c r="L138" s="142" t="s">
        <v>1942</v>
      </c>
      <c r="M138" s="142" t="str">
        <f>VLOOKUP(L138,'[1]ตัวย่อ(ต่อท้าย)'!$B$2:$C$515,2,FALSE)</f>
        <v>ททท.</v>
      </c>
      <c r="N138" s="142" t="s">
        <v>47</v>
      </c>
      <c r="O138" s="142" t="s">
        <v>2132</v>
      </c>
      <c r="P138" s="144"/>
      <c r="Q138" s="142" t="s">
        <v>2289</v>
      </c>
      <c r="R138" s="142" t="s">
        <v>1944</v>
      </c>
    </row>
    <row r="139" spans="1:18">
      <c r="A139" s="181" t="str">
        <f t="shared" si="8"/>
        <v>v3_050602V01</v>
      </c>
      <c r="B139" s="182" t="s">
        <v>1937</v>
      </c>
      <c r="C139" s="144" t="s">
        <v>2943</v>
      </c>
      <c r="D139" s="141" t="s">
        <v>2290</v>
      </c>
      <c r="E139" s="164" t="str">
        <f t="shared" si="9"/>
        <v>โครงการจัดทำป้ายบอกทางเข้าสู่แหล่งท่องเที่ยวในพื้นที่เขตพัฒนาการท่องเที่ยว 95 แห่ง</v>
      </c>
      <c r="F139" s="142" t="s">
        <v>2291</v>
      </c>
      <c r="G139" s="142" t="s">
        <v>41</v>
      </c>
      <c r="H139" s="142">
        <v>2567</v>
      </c>
      <c r="I139" s="142" t="s">
        <v>1862</v>
      </c>
      <c r="J139" s="143" t="s">
        <v>433</v>
      </c>
      <c r="K139" s="142" t="s">
        <v>153</v>
      </c>
      <c r="L139" s="142" t="s">
        <v>46</v>
      </c>
      <c r="M139" s="142" t="str">
        <f>VLOOKUP(L139,'[1]ตัวย่อ(ต่อท้าย)'!$B$2:$C$515,2,FALSE)</f>
        <v xml:space="preserve">กทท. </v>
      </c>
      <c r="N139" s="142" t="s">
        <v>47</v>
      </c>
      <c r="O139" s="142" t="s">
        <v>2132</v>
      </c>
      <c r="P139" s="144"/>
      <c r="Q139" s="142" t="s">
        <v>2292</v>
      </c>
      <c r="R139" s="142" t="s">
        <v>2035</v>
      </c>
    </row>
    <row r="140" spans="1:18">
      <c r="A140" s="181" t="str">
        <f t="shared" si="8"/>
        <v>v3_050602V01</v>
      </c>
      <c r="B140" s="182" t="s">
        <v>1937</v>
      </c>
      <c r="C140" s="144" t="s">
        <v>2943</v>
      </c>
      <c r="D140" s="141" t="s">
        <v>1950</v>
      </c>
      <c r="E140" s="164" t="str">
        <f t="shared" si="9"/>
        <v>การส่งเสริมและยกระดับศักยภาพของบุคลากรด้านการท่องเที่ยว</v>
      </c>
      <c r="F140" s="142" t="s">
        <v>1951</v>
      </c>
      <c r="G140" s="142" t="s">
        <v>41</v>
      </c>
      <c r="H140" s="142">
        <v>2567</v>
      </c>
      <c r="I140" s="142" t="s">
        <v>1862</v>
      </c>
      <c r="J140" s="143" t="s">
        <v>433</v>
      </c>
      <c r="K140" s="142" t="s">
        <v>921</v>
      </c>
      <c r="L140" s="142" t="s">
        <v>46</v>
      </c>
      <c r="M140" s="142" t="str">
        <f>VLOOKUP(L140,'[1]ตัวย่อ(ต่อท้าย)'!$B$2:$C$515,2,FALSE)</f>
        <v xml:space="preserve">กทท. </v>
      </c>
      <c r="N140" s="142" t="s">
        <v>47</v>
      </c>
      <c r="O140" s="142" t="s">
        <v>2132</v>
      </c>
      <c r="P140" s="144"/>
      <c r="Q140" s="142" t="s">
        <v>2293</v>
      </c>
      <c r="R140" s="142" t="s">
        <v>1952</v>
      </c>
    </row>
    <row r="141" spans="1:18">
      <c r="A141" s="181" t="str">
        <f t="shared" si="8"/>
        <v>v3_050602V01</v>
      </c>
      <c r="B141" s="182" t="s">
        <v>1937</v>
      </c>
      <c r="C141" s="144" t="s">
        <v>2943</v>
      </c>
      <c r="D141" s="141" t="s">
        <v>2294</v>
      </c>
      <c r="E141" s="164" t="str">
        <f t="shared" si="9"/>
        <v xml:space="preserve">โครงการพัฒนาระบบ Tourism Wallet สำหรับให้บริการข้อมูลและอำนวยความสะดวกด้านการท่องเที่ยว กรมการท่องเที่ยว แขวงทุ่งสองห้อง เขตหลักสี่ กรุงเทพ  1 ระบบ    </v>
      </c>
      <c r="F141" s="142" t="s">
        <v>2295</v>
      </c>
      <c r="G141" s="142" t="s">
        <v>41</v>
      </c>
      <c r="H141" s="142">
        <v>2567</v>
      </c>
      <c r="I141" s="142" t="s">
        <v>1862</v>
      </c>
      <c r="J141" s="143" t="s">
        <v>433</v>
      </c>
      <c r="K141" s="142" t="s">
        <v>504</v>
      </c>
      <c r="L141" s="142" t="s">
        <v>46</v>
      </c>
      <c r="M141" s="142" t="str">
        <f>VLOOKUP(L141,'[1]ตัวย่อ(ต่อท้าย)'!$B$2:$C$515,2,FALSE)</f>
        <v xml:space="preserve">กทท. </v>
      </c>
      <c r="N141" s="142" t="s">
        <v>47</v>
      </c>
      <c r="O141" s="142" t="s">
        <v>2132</v>
      </c>
      <c r="P141" s="144"/>
      <c r="Q141" s="142" t="s">
        <v>2296</v>
      </c>
      <c r="R141" s="142" t="s">
        <v>1973</v>
      </c>
    </row>
    <row r="142" spans="1:18">
      <c r="A142" s="181" t="str">
        <f t="shared" si="8"/>
        <v>v3_050602V01</v>
      </c>
      <c r="B142" s="182" t="s">
        <v>1937</v>
      </c>
      <c r="C142" s="144" t="s">
        <v>2943</v>
      </c>
      <c r="D142" s="141" t="s">
        <v>2297</v>
      </c>
      <c r="E142" s="164" t="str">
        <f t="shared" si="9"/>
        <v xml:space="preserve">โครงการบูรณาการพัฒนาระบบเชื่อมโยงและแลกเปลี่ยนข้อมูลกลาง เพื่อตรวจประเมินรับรองมาตรฐาน และส่งเสริมด้านการท่องเที่ยวไทย กรมการท่องเที่ยว แขวงทุ่งสองห้อง เขตหลักสี่ กรุงเทพมหานคร 1 ระบบ  </v>
      </c>
      <c r="F142" s="142" t="s">
        <v>2298</v>
      </c>
      <c r="G142" s="142" t="s">
        <v>41</v>
      </c>
      <c r="H142" s="142">
        <v>2567</v>
      </c>
      <c r="I142" s="142" t="s">
        <v>1862</v>
      </c>
      <c r="J142" s="143" t="s">
        <v>433</v>
      </c>
      <c r="K142" s="142" t="s">
        <v>504</v>
      </c>
      <c r="L142" s="142" t="s">
        <v>46</v>
      </c>
      <c r="M142" s="142" t="str">
        <f>VLOOKUP(L142,'[1]ตัวย่อ(ต่อท้าย)'!$B$2:$C$515,2,FALSE)</f>
        <v xml:space="preserve">กทท. </v>
      </c>
      <c r="N142" s="142" t="s">
        <v>47</v>
      </c>
      <c r="O142" s="142" t="s">
        <v>2132</v>
      </c>
      <c r="P142" s="144"/>
      <c r="Q142" s="142" t="s">
        <v>2299</v>
      </c>
      <c r="R142" s="142" t="s">
        <v>1952</v>
      </c>
    </row>
    <row r="143" spans="1:18">
      <c r="A143" s="181" t="str">
        <f t="shared" si="8"/>
        <v>v3_050602V01</v>
      </c>
      <c r="B143" s="182" t="s">
        <v>1937</v>
      </c>
      <c r="C143" s="144" t="s">
        <v>2943</v>
      </c>
      <c r="D143" s="141" t="s">
        <v>2300</v>
      </c>
      <c r="E143" s="164" t="str">
        <f t="shared" si="9"/>
        <v>โครงการระบบความปลอดภัยเครือข่ายคอมพิวเตอร์และสารสนเทศ ตามพระราชบัญญัติการรักษาความมั่นคงปลอดภัยไซเบอร์ พ.ศ. 2562 ประจำปีงบประมาณ พ.ศ. 2567</v>
      </c>
      <c r="F143" s="142" t="s">
        <v>2301</v>
      </c>
      <c r="G143" s="142" t="s">
        <v>41</v>
      </c>
      <c r="H143" s="142">
        <v>2567</v>
      </c>
      <c r="I143" s="142" t="s">
        <v>1862</v>
      </c>
      <c r="J143" s="143" t="s">
        <v>433</v>
      </c>
      <c r="K143" s="142" t="s">
        <v>45</v>
      </c>
      <c r="L143" s="142" t="s">
        <v>46</v>
      </c>
      <c r="M143" s="142" t="str">
        <f>VLOOKUP(L143,'[1]ตัวย่อ(ต่อท้าย)'!$B$2:$C$515,2,FALSE)</f>
        <v xml:space="preserve">กทท. </v>
      </c>
      <c r="N143" s="142" t="s">
        <v>47</v>
      </c>
      <c r="O143" s="142" t="s">
        <v>2132</v>
      </c>
      <c r="P143" s="144"/>
      <c r="Q143" s="142" t="s">
        <v>2302</v>
      </c>
      <c r="R143" s="142" t="s">
        <v>1952</v>
      </c>
    </row>
    <row r="144" spans="1:18">
      <c r="A144" s="181" t="str">
        <f t="shared" si="8"/>
        <v>v3_050602V01</v>
      </c>
      <c r="B144" s="182" t="s">
        <v>1937</v>
      </c>
      <c r="C144" s="144" t="s">
        <v>2943</v>
      </c>
      <c r="D144" s="141" t="s">
        <v>2303</v>
      </c>
      <c r="E144" s="164" t="str">
        <f t="shared" si="9"/>
        <v>โครงการปรับปรุงห้องปฏิบัติการระบบเครือข่ายคอมพิวเตอร์ (Data Center Room) ณ ที่ทำการสำนักงานกรมการท่องเที่ยวแห่งใหม่ ศูนย์ราชการฯ อาคาร C กรมการท่องเที่ยว แขวงทุ่งสองห้อง เขตหลักสี่ กรุงเทพมหานคร 1 งาน ประจำปีงบประมาณ พ.ศ. 2567</v>
      </c>
      <c r="F144" s="142" t="s">
        <v>2304</v>
      </c>
      <c r="G144" s="142" t="s">
        <v>41</v>
      </c>
      <c r="H144" s="142">
        <v>2567</v>
      </c>
      <c r="I144" s="142" t="s">
        <v>1862</v>
      </c>
      <c r="J144" s="143" t="s">
        <v>433</v>
      </c>
      <c r="K144" s="142" t="s">
        <v>45</v>
      </c>
      <c r="L144" s="142" t="s">
        <v>46</v>
      </c>
      <c r="M144" s="142" t="str">
        <f>VLOOKUP(L144,'[1]ตัวย่อ(ต่อท้าย)'!$B$2:$C$515,2,FALSE)</f>
        <v xml:space="preserve">กทท. </v>
      </c>
      <c r="N144" s="142" t="s">
        <v>47</v>
      </c>
      <c r="O144" s="142" t="s">
        <v>2132</v>
      </c>
      <c r="P144" s="144"/>
      <c r="Q144" s="142" t="s">
        <v>2305</v>
      </c>
      <c r="R144" s="142" t="s">
        <v>1952</v>
      </c>
    </row>
    <row r="145" spans="1:18">
      <c r="A145" s="181" t="str">
        <f t="shared" si="8"/>
        <v>v3_050602V01</v>
      </c>
      <c r="B145" s="182" t="s">
        <v>1937</v>
      </c>
      <c r="C145" s="144" t="s">
        <v>2943</v>
      </c>
      <c r="D145" s="141" t="s">
        <v>1969</v>
      </c>
      <c r="E145" s="164" t="str">
        <f t="shared" si="9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v>
      </c>
      <c r="F145" s="142" t="s">
        <v>1970</v>
      </c>
      <c r="G145" s="142" t="s">
        <v>41</v>
      </c>
      <c r="H145" s="142">
        <v>2567</v>
      </c>
      <c r="I145" s="142" t="s">
        <v>1862</v>
      </c>
      <c r="J145" s="143" t="s">
        <v>433</v>
      </c>
      <c r="K145" s="142" t="s">
        <v>45</v>
      </c>
      <c r="L145" s="142" t="s">
        <v>46</v>
      </c>
      <c r="M145" s="142" t="str">
        <f>VLOOKUP(L145,'[1]ตัวย่อ(ต่อท้าย)'!$B$2:$C$515,2,FALSE)</f>
        <v xml:space="preserve">กทท. </v>
      </c>
      <c r="N145" s="142" t="s">
        <v>47</v>
      </c>
      <c r="O145" s="142" t="s">
        <v>2132</v>
      </c>
      <c r="P145" s="144"/>
      <c r="Q145" s="142" t="s">
        <v>2306</v>
      </c>
      <c r="R145" s="142" t="s">
        <v>1952</v>
      </c>
    </row>
    <row r="146" spans="1:18">
      <c r="A146" s="181" t="str">
        <f t="shared" si="8"/>
        <v>v3_050602V01</v>
      </c>
      <c r="B146" s="182" t="s">
        <v>1937</v>
      </c>
      <c r="C146" s="144" t="s">
        <v>2943</v>
      </c>
      <c r="D146" s="141" t="s">
        <v>1964</v>
      </c>
      <c r="E146" s="164" t="str">
        <f t="shared" si="9"/>
        <v>โครงการจัดทำศูนย์บริการให้ข้อมูลทางโทรศัพท์ DOT Call Center ประจำปีงบประมาณ พ.ศ. 2567</v>
      </c>
      <c r="F146" s="142" t="s">
        <v>1965</v>
      </c>
      <c r="G146" s="142" t="s">
        <v>41</v>
      </c>
      <c r="H146" s="142">
        <v>2567</v>
      </c>
      <c r="I146" s="142" t="s">
        <v>1862</v>
      </c>
      <c r="J146" s="143" t="s">
        <v>433</v>
      </c>
      <c r="K146" s="142" t="s">
        <v>45</v>
      </c>
      <c r="L146" s="142" t="s">
        <v>46</v>
      </c>
      <c r="M146" s="142" t="str">
        <f>VLOOKUP(L146,'[1]ตัวย่อ(ต่อท้าย)'!$B$2:$C$515,2,FALSE)</f>
        <v xml:space="preserve">กทท. </v>
      </c>
      <c r="N146" s="142" t="s">
        <v>47</v>
      </c>
      <c r="O146" s="142" t="s">
        <v>2132</v>
      </c>
      <c r="P146" s="144"/>
      <c r="Q146" s="142" t="s">
        <v>2307</v>
      </c>
      <c r="R146" s="142" t="s">
        <v>1967</v>
      </c>
    </row>
    <row r="147" spans="1:18">
      <c r="A147" s="181" t="str">
        <f t="shared" si="8"/>
        <v>v3_050602V01</v>
      </c>
      <c r="B147" s="182" t="s">
        <v>1937</v>
      </c>
      <c r="C147" s="144" t="s">
        <v>2943</v>
      </c>
      <c r="D147" s="141" t="s">
        <v>1961</v>
      </c>
      <c r="E147" s="164" t="str">
        <f t="shared" si="9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v>
      </c>
      <c r="F147" s="142" t="s">
        <v>1962</v>
      </c>
      <c r="G147" s="142" t="s">
        <v>41</v>
      </c>
      <c r="H147" s="142">
        <v>2567</v>
      </c>
      <c r="I147" s="142" t="s">
        <v>1862</v>
      </c>
      <c r="J147" s="143" t="s">
        <v>433</v>
      </c>
      <c r="K147" s="142" t="s">
        <v>45</v>
      </c>
      <c r="L147" s="142" t="s">
        <v>46</v>
      </c>
      <c r="M147" s="142" t="str">
        <f>VLOOKUP(L147,'[1]ตัวย่อ(ต่อท้าย)'!$B$2:$C$515,2,FALSE)</f>
        <v xml:space="preserve">กทท. </v>
      </c>
      <c r="N147" s="142" t="s">
        <v>47</v>
      </c>
      <c r="O147" s="142" t="s">
        <v>2132</v>
      </c>
      <c r="P147" s="144"/>
      <c r="Q147" s="142" t="s">
        <v>2308</v>
      </c>
      <c r="R147" s="142" t="s">
        <v>1952</v>
      </c>
    </row>
    <row r="148" spans="1:18">
      <c r="A148" s="181" t="str">
        <f t="shared" si="8"/>
        <v>v3_050602V01</v>
      </c>
      <c r="B148" s="182" t="s">
        <v>1937</v>
      </c>
      <c r="C148" s="144" t="s">
        <v>2943</v>
      </c>
      <c r="D148" s="141" t="s">
        <v>2309</v>
      </c>
      <c r="E148" s="164" t="str">
        <f t="shared" si="9"/>
        <v>พัฒนาระบบสารสนเทศเกี่ยวกับการท่องเที่ยวของประเทศ "Travel Xplorer : Your Ultimate Thailand Travel Companion" สำนักงานปลัดกระทรวงการท่องเที่ยวและกีฬา</v>
      </c>
      <c r="F148" s="142" t="s">
        <v>2310</v>
      </c>
      <c r="G148" s="142" t="s">
        <v>41</v>
      </c>
      <c r="H148" s="142">
        <v>2567</v>
      </c>
      <c r="I148" s="142" t="s">
        <v>1862</v>
      </c>
      <c r="J148" s="143" t="s">
        <v>2311</v>
      </c>
      <c r="K148" s="142" t="s">
        <v>825</v>
      </c>
      <c r="L148" s="142" t="s">
        <v>70</v>
      </c>
      <c r="M148" s="142" t="str">
        <f>VLOOKUP(L148,'[1]ตัวย่อ(ต่อท้าย)'!$B$2:$C$515,2,FALSE)</f>
        <v>สป.กก.</v>
      </c>
      <c r="N148" s="142" t="s">
        <v>47</v>
      </c>
      <c r="O148" s="142" t="s">
        <v>2132</v>
      </c>
      <c r="P148" s="144"/>
      <c r="Q148" s="142" t="s">
        <v>2312</v>
      </c>
      <c r="R148" s="142" t="s">
        <v>1937</v>
      </c>
    </row>
    <row r="149" spans="1:18">
      <c r="A149" s="181" t="str">
        <f t="shared" si="8"/>
        <v>v3_050602V01</v>
      </c>
      <c r="B149" s="182" t="s">
        <v>1937</v>
      </c>
      <c r="C149" s="144" t="s">
        <v>2943</v>
      </c>
      <c r="D149" s="141" t="s">
        <v>2313</v>
      </c>
      <c r="E149" s="164" t="str">
        <f t="shared" si="9"/>
        <v>โครงการพัฒนาและจัดหาโครงสร้างพื้นฐานด้านเทคโนโลยีดิจิทัลอย่างมีประสิทธิภาพ</v>
      </c>
      <c r="F149" s="142" t="s">
        <v>2314</v>
      </c>
      <c r="G149" s="142" t="s">
        <v>41</v>
      </c>
      <c r="H149" s="142">
        <v>2567</v>
      </c>
      <c r="I149" s="142" t="s">
        <v>1862</v>
      </c>
      <c r="J149" s="143" t="s">
        <v>2311</v>
      </c>
      <c r="K149" s="142" t="s">
        <v>825</v>
      </c>
      <c r="L149" s="142" t="s">
        <v>70</v>
      </c>
      <c r="M149" s="142" t="str">
        <f>VLOOKUP(L149,'[1]ตัวย่อ(ต่อท้าย)'!$B$2:$C$515,2,FALSE)</f>
        <v>สป.กก.</v>
      </c>
      <c r="N149" s="142" t="s">
        <v>47</v>
      </c>
      <c r="O149" s="142" t="s">
        <v>2132</v>
      </c>
      <c r="P149" s="144"/>
      <c r="Q149" s="142" t="s">
        <v>2315</v>
      </c>
      <c r="R149" s="142" t="s">
        <v>1944</v>
      </c>
    </row>
    <row r="150" spans="1:18">
      <c r="A150" s="181" t="str">
        <f t="shared" si="8"/>
        <v>v3_050602V01</v>
      </c>
      <c r="B150" s="182" t="s">
        <v>1937</v>
      </c>
      <c r="C150" s="144" t="s">
        <v>2943</v>
      </c>
      <c r="D150" s="141" t="s">
        <v>1975</v>
      </c>
      <c r="E150" s="164" t="str">
        <f t="shared" si="9"/>
        <v>โครงการค่าใช้จ่ายในการรวบรวมข้อมูลสถิติและรายได้ด้านการท่องเที่ยว</v>
      </c>
      <c r="F150" s="142" t="s">
        <v>1704</v>
      </c>
      <c r="G150" s="142" t="s">
        <v>41</v>
      </c>
      <c r="H150" s="142">
        <v>2567</v>
      </c>
      <c r="I150" s="142" t="s">
        <v>1678</v>
      </c>
      <c r="J150" s="143" t="s">
        <v>433</v>
      </c>
      <c r="K150" s="142" t="s">
        <v>112</v>
      </c>
      <c r="L150" s="142" t="s">
        <v>70</v>
      </c>
      <c r="M150" s="142" t="str">
        <f>VLOOKUP(L150,'[1]ตัวย่อ(ต่อท้าย)'!$B$2:$C$515,2,FALSE)</f>
        <v>สป.กก.</v>
      </c>
      <c r="N150" s="142" t="s">
        <v>47</v>
      </c>
      <c r="O150" s="142" t="s">
        <v>2132</v>
      </c>
      <c r="P150" s="144"/>
      <c r="Q150" s="142" t="s">
        <v>2316</v>
      </c>
      <c r="R150" s="142" t="s">
        <v>1944</v>
      </c>
    </row>
    <row r="151" spans="1:18">
      <c r="A151" s="181" t="str">
        <f t="shared" si="8"/>
        <v>v3_050602V01</v>
      </c>
      <c r="B151" s="182" t="s">
        <v>1937</v>
      </c>
      <c r="C151" s="144" t="s">
        <v>2943</v>
      </c>
      <c r="D151" s="141" t="s">
        <v>1972</v>
      </c>
      <c r="E151" s="164" t="str">
        <f t="shared" si="9"/>
        <v>โครงการค่าใช้จ่ายในการพัฒนาและจัดทำบัญชีประชาชาติด้านการท่องเที่ยว ประจำปีงบประมาณ พ.ศ. 2567</v>
      </c>
      <c r="F151" s="142" t="s">
        <v>1900</v>
      </c>
      <c r="G151" s="142" t="s">
        <v>41</v>
      </c>
      <c r="H151" s="142">
        <v>2567</v>
      </c>
      <c r="I151" s="142" t="s">
        <v>1988</v>
      </c>
      <c r="J151" s="143" t="s">
        <v>2317</v>
      </c>
      <c r="K151" s="142" t="s">
        <v>112</v>
      </c>
      <c r="L151" s="142" t="s">
        <v>70</v>
      </c>
      <c r="M151" s="142" t="str">
        <f>VLOOKUP(L151,'[1]ตัวย่อ(ต่อท้าย)'!$B$2:$C$515,2,FALSE)</f>
        <v>สป.กก.</v>
      </c>
      <c r="N151" s="142" t="s">
        <v>47</v>
      </c>
      <c r="O151" s="142" t="s">
        <v>2132</v>
      </c>
      <c r="P151" s="144"/>
      <c r="Q151" s="142" t="s">
        <v>2318</v>
      </c>
      <c r="R151" s="142" t="s">
        <v>1973</v>
      </c>
    </row>
    <row r="152" spans="1:18">
      <c r="A152" s="181" t="str">
        <f t="shared" si="8"/>
        <v>v3_050602V01</v>
      </c>
      <c r="B152" s="182" t="s">
        <v>1937</v>
      </c>
      <c r="C152" s="144" t="s">
        <v>2943</v>
      </c>
      <c r="D152" s="141" t="s">
        <v>2319</v>
      </c>
      <c r="E152" s="164" t="str">
        <f t="shared" si="9"/>
        <v>โครงการพัฒนาด้านการท่องเที่ยวและบริการ</v>
      </c>
      <c r="F152" s="142" t="s">
        <v>2320</v>
      </c>
      <c r="G152" s="142" t="s">
        <v>41</v>
      </c>
      <c r="H152" s="142">
        <v>2567</v>
      </c>
      <c r="I152" s="142" t="s">
        <v>1988</v>
      </c>
      <c r="J152" s="143" t="s">
        <v>433</v>
      </c>
      <c r="K152" s="142" t="s">
        <v>2321</v>
      </c>
      <c r="L152" s="142" t="s">
        <v>1998</v>
      </c>
      <c r="M152" s="142" t="str">
        <f>VLOOKUP(L152,'[1]ตัวย่อ(ต่อท้าย)'!$B$2:$C$515,2,FALSE)</f>
        <v>กปม.</v>
      </c>
      <c r="N152" s="142" t="s">
        <v>564</v>
      </c>
      <c r="O152" s="142" t="s">
        <v>2132</v>
      </c>
      <c r="P152" s="144"/>
      <c r="Q152" s="142" t="s">
        <v>2322</v>
      </c>
      <c r="R152" s="142" t="s">
        <v>1985</v>
      </c>
    </row>
    <row r="153" spans="1:18">
      <c r="A153" s="181" t="str">
        <f t="shared" si="8"/>
        <v>v3_050602V01</v>
      </c>
      <c r="B153" s="182" t="s">
        <v>1937</v>
      </c>
      <c r="C153" s="144" t="s">
        <v>2943</v>
      </c>
      <c r="D153" s="141" t="s">
        <v>1987</v>
      </c>
      <c r="E153" s="164" t="str">
        <f t="shared" si="9"/>
        <v xml:space="preserve">โครงการปรับปรุงทางเดินศึกษาธรรมชาติเกาะไหง </v>
      </c>
      <c r="F153" s="142" t="s">
        <v>2323</v>
      </c>
      <c r="G153" s="142" t="s">
        <v>41</v>
      </c>
      <c r="H153" s="142">
        <v>2567</v>
      </c>
      <c r="I153" s="142" t="s">
        <v>1858</v>
      </c>
      <c r="J153" s="143" t="s">
        <v>1988</v>
      </c>
      <c r="K153" s="142" t="s">
        <v>1765</v>
      </c>
      <c r="L153" s="142" t="s">
        <v>756</v>
      </c>
      <c r="M153" s="142" t="str">
        <f>VLOOKUP(L153,'[1]ตัวย่อ(ต่อท้าย)'!$B$2:$C$515,2,FALSE)</f>
        <v>อส.</v>
      </c>
      <c r="N153" s="142" t="s">
        <v>166</v>
      </c>
      <c r="O153" s="142" t="s">
        <v>2132</v>
      </c>
      <c r="P153" s="144"/>
      <c r="Q153" s="142" t="s">
        <v>2324</v>
      </c>
      <c r="R153" s="142" t="s">
        <v>1952</v>
      </c>
    </row>
    <row r="154" spans="1:18">
      <c r="A154" s="181" t="str">
        <f t="shared" si="8"/>
        <v>v3_050602V01</v>
      </c>
      <c r="B154" s="182" t="s">
        <v>1937</v>
      </c>
      <c r="C154" s="144" t="s">
        <v>2943</v>
      </c>
      <c r="D154" s="141" t="s">
        <v>1984</v>
      </c>
      <c r="E154" s="164" t="str">
        <f t="shared" si="9"/>
        <v>โครงการปรัปปรุงทางเดินเท้าเพื่อรองรับอารยสถาปัตย์ในอุทยานแห่งชาติหมู่เกาะลันตา</v>
      </c>
      <c r="F154" s="142" t="s">
        <v>1768</v>
      </c>
      <c r="G154" s="142" t="s">
        <v>41</v>
      </c>
      <c r="H154" s="142">
        <v>2567</v>
      </c>
      <c r="I154" s="142" t="s">
        <v>1858</v>
      </c>
      <c r="J154" s="143" t="s">
        <v>452</v>
      </c>
      <c r="K154" s="142" t="s">
        <v>1765</v>
      </c>
      <c r="L154" s="142" t="s">
        <v>756</v>
      </c>
      <c r="M154" s="142" t="str">
        <f>VLOOKUP(L154,'[1]ตัวย่อ(ต่อท้าย)'!$B$2:$C$515,2,FALSE)</f>
        <v>อส.</v>
      </c>
      <c r="N154" s="142" t="s">
        <v>166</v>
      </c>
      <c r="O154" s="142" t="s">
        <v>2132</v>
      </c>
      <c r="P154" s="144"/>
      <c r="Q154" s="142" t="s">
        <v>2325</v>
      </c>
      <c r="R154" s="142" t="s">
        <v>1985</v>
      </c>
    </row>
    <row r="155" spans="1:18">
      <c r="A155" s="181" t="str">
        <f t="shared" si="8"/>
        <v>v3_050602V01</v>
      </c>
      <c r="B155" s="182" t="s">
        <v>1937</v>
      </c>
      <c r="C155" s="144" t="s">
        <v>2943</v>
      </c>
      <c r="D155" s="141" t="s">
        <v>2326</v>
      </c>
      <c r="E155" s="164" t="str">
        <f t="shared" si="9"/>
        <v>โครงการปรับปรุงและพัฒนาแหล่งท่องเที่ยว หน่วยพิทักษ์อุทยานแห่งชาติคลองวังเจ้า ที่ วจ.1 (เกาะร้อย) อุทยานแห่งชาติคลองวังเจ้า</v>
      </c>
      <c r="F155" s="142" t="s">
        <v>2327</v>
      </c>
      <c r="G155" s="142" t="s">
        <v>41</v>
      </c>
      <c r="H155" s="142">
        <v>2567</v>
      </c>
      <c r="I155" s="142" t="s">
        <v>1979</v>
      </c>
      <c r="J155" s="143" t="s">
        <v>433</v>
      </c>
      <c r="K155" s="142" t="s">
        <v>1662</v>
      </c>
      <c r="L155" s="142" t="s">
        <v>756</v>
      </c>
      <c r="M155" s="142" t="str">
        <f>VLOOKUP(L155,'[1]ตัวย่อ(ต่อท้าย)'!$B$2:$C$515,2,FALSE)</f>
        <v>อส.</v>
      </c>
      <c r="N155" s="142" t="s">
        <v>166</v>
      </c>
      <c r="O155" s="142" t="s">
        <v>2132</v>
      </c>
      <c r="P155" s="144"/>
      <c r="Q155" s="142" t="s">
        <v>2328</v>
      </c>
      <c r="R155" s="142" t="s">
        <v>1985</v>
      </c>
    </row>
    <row r="156" spans="1:18">
      <c r="A156" s="181" t="str">
        <f t="shared" si="8"/>
        <v>v3_050602V01</v>
      </c>
      <c r="B156" s="182" t="s">
        <v>1937</v>
      </c>
      <c r="C156" s="144" t="s">
        <v>2943</v>
      </c>
      <c r="D156" s="141" t="s">
        <v>2329</v>
      </c>
      <c r="E156" s="164" t="str">
        <f t="shared" si="9"/>
        <v>ปรับปรุงและพัฒนาแหล่งท่องเที่ยว</v>
      </c>
      <c r="F156" s="142" t="s">
        <v>1635</v>
      </c>
      <c r="G156" s="142" t="s">
        <v>41</v>
      </c>
      <c r="H156" s="142">
        <v>2567</v>
      </c>
      <c r="I156" s="142" t="s">
        <v>433</v>
      </c>
      <c r="J156" s="143" t="s">
        <v>2330</v>
      </c>
      <c r="K156" s="142" t="s">
        <v>1636</v>
      </c>
      <c r="L156" s="142" t="s">
        <v>756</v>
      </c>
      <c r="M156" s="142" t="str">
        <f>VLOOKUP(L156,'[1]ตัวย่อ(ต่อท้าย)'!$B$2:$C$515,2,FALSE)</f>
        <v>อส.</v>
      </c>
      <c r="N156" s="142" t="s">
        <v>166</v>
      </c>
      <c r="O156" s="142" t="s">
        <v>2132</v>
      </c>
      <c r="P156" s="144"/>
      <c r="Q156" s="142" t="s">
        <v>2331</v>
      </c>
      <c r="R156" s="142" t="s">
        <v>1985</v>
      </c>
    </row>
    <row r="157" spans="1:18">
      <c r="A157" s="181" t="str">
        <f t="shared" si="8"/>
        <v>v3_050602V01</v>
      </c>
      <c r="B157" s="182" t="s">
        <v>1937</v>
      </c>
      <c r="C157" s="144" t="s">
        <v>2943</v>
      </c>
      <c r="D157" s="141" t="s">
        <v>2332</v>
      </c>
      <c r="E157" s="164" t="str">
        <f t="shared" si="9"/>
        <v>พัฒนาสิ่งอำนวยความสะดวกรองรับการท่องเที่ยว</v>
      </c>
      <c r="F157" s="142" t="s">
        <v>2333</v>
      </c>
      <c r="G157" s="142" t="s">
        <v>41</v>
      </c>
      <c r="H157" s="142">
        <v>2567</v>
      </c>
      <c r="I157" s="142" t="s">
        <v>1979</v>
      </c>
      <c r="J157" s="143" t="s">
        <v>433</v>
      </c>
      <c r="K157" s="142" t="s">
        <v>1636</v>
      </c>
      <c r="L157" s="142" t="s">
        <v>756</v>
      </c>
      <c r="M157" s="142" t="str">
        <f>VLOOKUP(L157,'[1]ตัวย่อ(ต่อท้าย)'!$B$2:$C$515,2,FALSE)</f>
        <v>อส.</v>
      </c>
      <c r="N157" s="142" t="s">
        <v>166</v>
      </c>
      <c r="O157" s="142" t="s">
        <v>2132</v>
      </c>
      <c r="P157" s="144"/>
      <c r="Q157" s="142" t="s">
        <v>2334</v>
      </c>
      <c r="R157" s="142" t="s">
        <v>1952</v>
      </c>
    </row>
    <row r="158" spans="1:18">
      <c r="A158" s="181" t="str">
        <f t="shared" ref="A158:A189" si="10">LEFT(B158,12)</f>
        <v>v3_050602V01</v>
      </c>
      <c r="B158" s="182" t="s">
        <v>1937</v>
      </c>
      <c r="C158" s="144" t="s">
        <v>2943</v>
      </c>
      <c r="D158" s="141" t="s">
        <v>2335</v>
      </c>
      <c r="E158" s="164" t="str">
        <f t="shared" si="9"/>
        <v>ปรับปรุงภูมิทัศน์พระตำหนักคำหยาด อำเภอโพธิ์ทอง จังหวัดอ่างทอง</v>
      </c>
      <c r="F158" s="142" t="s">
        <v>2336</v>
      </c>
      <c r="G158" s="142" t="s">
        <v>41</v>
      </c>
      <c r="H158" s="142">
        <v>2568</v>
      </c>
      <c r="I158" s="142" t="s">
        <v>2317</v>
      </c>
      <c r="J158" s="143" t="s">
        <v>942</v>
      </c>
      <c r="K158" s="142" t="s">
        <v>2337</v>
      </c>
      <c r="L158" s="142" t="s">
        <v>324</v>
      </c>
      <c r="M158" s="142" t="str">
        <f>VLOOKUP(L158,'[1]ตัวย่อ(ต่อท้าย)'!$B$2:$C$515,2,FALSE)</f>
        <v>ปค.</v>
      </c>
      <c r="N158" s="142" t="s">
        <v>62</v>
      </c>
      <c r="O158" s="142" t="s">
        <v>2338</v>
      </c>
      <c r="P158" s="144"/>
      <c r="Q158" s="142" t="s">
        <v>2339</v>
      </c>
      <c r="R158" s="142" t="s">
        <v>1937</v>
      </c>
    </row>
    <row r="159" spans="1:18">
      <c r="A159" s="181" t="str">
        <f t="shared" si="10"/>
        <v>v3_050602V01</v>
      </c>
      <c r="B159" s="182" t="s">
        <v>1937</v>
      </c>
      <c r="C159" s="144" t="s">
        <v>2943</v>
      </c>
      <c r="D159" s="141" t="s">
        <v>2340</v>
      </c>
      <c r="E159" s="164" t="str">
        <f t="shared" si="9"/>
        <v>โครงการพัฒนาการท่องเที่ยว ดนตรี และกีฬาเชิงสร้างสรรค์ (สำนักงานทรัพยากรธรรมชาติและสิ่งแวดล้อมจังหวัดสุพรรณบุรี)</v>
      </c>
      <c r="F159" s="142" t="s">
        <v>2341</v>
      </c>
      <c r="G159" s="142" t="s">
        <v>41</v>
      </c>
      <c r="H159" s="142">
        <v>2568</v>
      </c>
      <c r="I159" s="142" t="s">
        <v>2342</v>
      </c>
      <c r="J159" s="143" t="s">
        <v>942</v>
      </c>
      <c r="K159" s="142" t="s">
        <v>1074</v>
      </c>
      <c r="L159" s="142" t="s">
        <v>165</v>
      </c>
      <c r="M159" s="142" t="str">
        <f>VLOOKUP(L159,'[1]ตัวย่อ(ต่อท้าย)'!$B$2:$C$515,2,FALSE)</f>
        <v>สป.ทส.</v>
      </c>
      <c r="N159" s="142" t="s">
        <v>166</v>
      </c>
      <c r="O159" s="142" t="s">
        <v>2338</v>
      </c>
      <c r="P159" s="144"/>
      <c r="Q159" s="142" t="s">
        <v>2343</v>
      </c>
      <c r="R159" s="142" t="s">
        <v>1985</v>
      </c>
    </row>
    <row r="160" spans="1:18">
      <c r="A160" s="181" t="str">
        <f t="shared" si="10"/>
        <v>v3_050602V01</v>
      </c>
      <c r="B160" s="182" t="s">
        <v>1937</v>
      </c>
      <c r="C160" s="144" t="s">
        <v>2943</v>
      </c>
      <c r="D160" s="141" t="s">
        <v>2344</v>
      </c>
      <c r="E160" s="164" t="str">
        <f t="shared" si="9"/>
        <v xml:space="preserve">ปรับปรุง ซ่อมแชม อาคารศาลาทรงงานโครงการป่ารักน้ำ ในพระราชดำริเป็นพิพิธภัณฑ์ ตำบลโคกสี อำเภอสว่างแดนดิน จังหวัดสกลนคร </v>
      </c>
      <c r="F160" s="142" t="s">
        <v>2345</v>
      </c>
      <c r="G160" s="142" t="s">
        <v>41</v>
      </c>
      <c r="H160" s="142">
        <v>2568</v>
      </c>
      <c r="I160" s="142" t="s">
        <v>1925</v>
      </c>
      <c r="J160" s="143" t="s">
        <v>942</v>
      </c>
      <c r="K160" s="142" t="s">
        <v>2346</v>
      </c>
      <c r="L160" s="142" t="s">
        <v>61</v>
      </c>
      <c r="M160" s="142" t="str">
        <f>VLOOKUP(L160,'[1]ตัวย่อ(ต่อท้าย)'!$B$2:$C$515,2,FALSE)</f>
        <v>ยผ.</v>
      </c>
      <c r="N160" s="142" t="s">
        <v>62</v>
      </c>
      <c r="O160" s="142" t="s">
        <v>2338</v>
      </c>
      <c r="P160" s="144"/>
      <c r="Q160" s="142" t="s">
        <v>2347</v>
      </c>
      <c r="R160" s="142" t="s">
        <v>1985</v>
      </c>
    </row>
    <row r="161" spans="1:18">
      <c r="A161" s="181" t="str">
        <f t="shared" si="10"/>
        <v>v3_050602V01</v>
      </c>
      <c r="B161" s="182" t="s">
        <v>1937</v>
      </c>
      <c r="C161" s="144" t="s">
        <v>2943</v>
      </c>
      <c r="D161" s="141" t="s">
        <v>2348</v>
      </c>
      <c r="E161" s="164" t="str">
        <f t="shared" si="9"/>
        <v>ก่อสร้างและปรับปรุงภูมิทัศน์ทางเดินริมน้ำบ้านท่าวัด</v>
      </c>
      <c r="F161" s="142" t="s">
        <v>2349</v>
      </c>
      <c r="G161" s="142" t="s">
        <v>41</v>
      </c>
      <c r="H161" s="142">
        <v>2568</v>
      </c>
      <c r="I161" s="142" t="s">
        <v>1925</v>
      </c>
      <c r="J161" s="143" t="s">
        <v>942</v>
      </c>
      <c r="K161" s="142" t="s">
        <v>2346</v>
      </c>
      <c r="L161" s="142" t="s">
        <v>61</v>
      </c>
      <c r="M161" s="142" t="str">
        <f>VLOOKUP(L161,'[1]ตัวย่อ(ต่อท้าย)'!$B$2:$C$515,2,FALSE)</f>
        <v>ยผ.</v>
      </c>
      <c r="N161" s="142" t="s">
        <v>62</v>
      </c>
      <c r="O161" s="142" t="s">
        <v>2338</v>
      </c>
      <c r="P161" s="144"/>
      <c r="Q161" s="142" t="s">
        <v>2350</v>
      </c>
      <c r="R161" s="142" t="s">
        <v>2051</v>
      </c>
    </row>
    <row r="162" spans="1:18">
      <c r="A162" s="181" t="str">
        <f t="shared" si="10"/>
        <v>v3_050602V01</v>
      </c>
      <c r="B162" s="182" t="s">
        <v>1937</v>
      </c>
      <c r="C162" s="144" t="s">
        <v>2943</v>
      </c>
      <c r="D162" s="141" t="s">
        <v>2351</v>
      </c>
      <c r="E162" s="164" t="str">
        <f t="shared" si="9"/>
        <v>โครงการพัฒนาด้านการท่องเที่ยวและบริการ กิจกรรมก่อสร้างอาคารอเนกประสงค์ พร้อมห้องน้ำ ห้องสุขารวม เพื่อพัฒนาศักยภาพด้านการท่องเที่ยวและบริการ ของอุทยานแห่งชาติศรีสัชนาลัย ตำบลบ้านแก่ง อำเภอศรีสัชนาลัย จังหวัดสุโขทัย</v>
      </c>
      <c r="F162" s="142" t="s">
        <v>2352</v>
      </c>
      <c r="G162" s="142" t="s">
        <v>41</v>
      </c>
      <c r="H162" s="142">
        <v>2568</v>
      </c>
      <c r="I162" s="142" t="s">
        <v>2317</v>
      </c>
      <c r="J162" s="143" t="s">
        <v>942</v>
      </c>
      <c r="K162" s="142" t="s">
        <v>1781</v>
      </c>
      <c r="L162" s="142" t="s">
        <v>165</v>
      </c>
      <c r="M162" s="142" t="str">
        <f>VLOOKUP(L162,'[1]ตัวย่อ(ต่อท้าย)'!$B$2:$C$515,2,FALSE)</f>
        <v>สป.ทส.</v>
      </c>
      <c r="N162" s="142" t="s">
        <v>166</v>
      </c>
      <c r="O162" s="142" t="s">
        <v>2338</v>
      </c>
      <c r="P162" s="144"/>
      <c r="Q162" s="142" t="s">
        <v>2353</v>
      </c>
      <c r="R162" s="142" t="s">
        <v>1985</v>
      </c>
    </row>
    <row r="163" spans="1:18">
      <c r="A163" s="181" t="str">
        <f t="shared" si="10"/>
        <v>v3_050602V01</v>
      </c>
      <c r="B163" s="182" t="s">
        <v>1937</v>
      </c>
      <c r="C163" s="144" t="s">
        <v>2943</v>
      </c>
      <c r="D163" s="141" t="s">
        <v>2354</v>
      </c>
      <c r="E163" s="164" t="str">
        <f t="shared" si="9"/>
        <v>โครงการพัฒนาด้านการท่องเที่ยวและบริการ กิจกรรมพัฒนาสิ่งอำนวยความสะดวกประกอบเส้นทางเดินขึ้นยอดเขาหลวง เพื่อการท่องเที่ยวและบริการของอุทยานแห่งชาติรามคำแหง ตำบลศรีคีรีมาศ อำเภอคีรีมาศ จังหวัดสุโขทัย ระยะทาง 920 เมตร</v>
      </c>
      <c r="F163" s="142" t="s">
        <v>2355</v>
      </c>
      <c r="G163" s="142" t="s">
        <v>41</v>
      </c>
      <c r="H163" s="142">
        <v>2568</v>
      </c>
      <c r="I163" s="142" t="s">
        <v>2317</v>
      </c>
      <c r="J163" s="143" t="s">
        <v>942</v>
      </c>
      <c r="K163" s="142" t="s">
        <v>1781</v>
      </c>
      <c r="L163" s="142" t="s">
        <v>165</v>
      </c>
      <c r="M163" s="142" t="str">
        <f>VLOOKUP(L163,'[1]ตัวย่อ(ต่อท้าย)'!$B$2:$C$515,2,FALSE)</f>
        <v>สป.ทส.</v>
      </c>
      <c r="N163" s="142" t="s">
        <v>166</v>
      </c>
      <c r="O163" s="142" t="s">
        <v>2338</v>
      </c>
      <c r="P163" s="144"/>
      <c r="Q163" s="142" t="s">
        <v>2356</v>
      </c>
      <c r="R163" s="142" t="s">
        <v>1985</v>
      </c>
    </row>
    <row r="164" spans="1:18">
      <c r="A164" s="181" t="str">
        <f t="shared" si="10"/>
        <v>v3_050602V01</v>
      </c>
      <c r="B164" s="182" t="s">
        <v>1937</v>
      </c>
      <c r="C164" s="144" t="s">
        <v>2943</v>
      </c>
      <c r="D164" s="141" t="s">
        <v>2357</v>
      </c>
      <c r="E164" s="164" t="str">
        <f t="shared" si="9"/>
        <v>โครงการพัฒนาระบบสิ่งอำนวยความสะดวก เพื่อรองรับเส้นทางท่องเที่ยวชุมชน</v>
      </c>
      <c r="F164" s="142" t="s">
        <v>2358</v>
      </c>
      <c r="G164" s="142" t="s">
        <v>667</v>
      </c>
      <c r="H164" s="142">
        <v>2568</v>
      </c>
      <c r="I164" s="142" t="s">
        <v>1925</v>
      </c>
      <c r="J164" s="143" t="s">
        <v>942</v>
      </c>
      <c r="K164" s="142"/>
      <c r="L164" s="142" t="s">
        <v>2957</v>
      </c>
      <c r="M164" s="142" t="str">
        <f>VLOOKUP(L164,'[1]ตัวย่อ(ต่อท้าย)'!$B$2:$C$515,2,FALSE)</f>
        <v>สตูล</v>
      </c>
      <c r="N164" s="142" t="s">
        <v>293</v>
      </c>
      <c r="O164" s="142" t="s">
        <v>2338</v>
      </c>
      <c r="P164" s="144"/>
      <c r="Q164" s="142" t="s">
        <v>2359</v>
      </c>
      <c r="R164" s="142" t="s">
        <v>2051</v>
      </c>
    </row>
    <row r="165" spans="1:18">
      <c r="A165" s="181" t="str">
        <f t="shared" si="10"/>
        <v>v3_050602V01</v>
      </c>
      <c r="B165" s="182" t="s">
        <v>1937</v>
      </c>
      <c r="C165" s="144" t="s">
        <v>2943</v>
      </c>
      <c r="D165" s="141" t="s">
        <v>2360</v>
      </c>
      <c r="E165" s="164" t="str">
        <f t="shared" si="9"/>
        <v>ปรับปรุงแหล่งท่องเที่ยวบริเวณจุดชมวิวผาแดง เพื่อส่งเสริมการท่องเที่ยวอุทยานแห่งชาติตาพระยา</v>
      </c>
      <c r="F165" s="142" t="s">
        <v>2361</v>
      </c>
      <c r="G165" s="142" t="s">
        <v>27</v>
      </c>
      <c r="H165" s="142">
        <v>2568</v>
      </c>
      <c r="I165" s="142" t="s">
        <v>1925</v>
      </c>
      <c r="J165" s="143" t="s">
        <v>942</v>
      </c>
      <c r="K165" s="142" t="s">
        <v>164</v>
      </c>
      <c r="L165" s="142" t="s">
        <v>165</v>
      </c>
      <c r="M165" s="142" t="str">
        <f>VLOOKUP(L165,'[1]ตัวย่อ(ต่อท้าย)'!$B$2:$C$515,2,FALSE)</f>
        <v>สป.ทส.</v>
      </c>
      <c r="N165" s="142" t="s">
        <v>166</v>
      </c>
      <c r="O165" s="142" t="s">
        <v>2338</v>
      </c>
      <c r="P165" s="144"/>
      <c r="Q165" s="142" t="s">
        <v>2362</v>
      </c>
      <c r="R165" s="142" t="s">
        <v>2051</v>
      </c>
    </row>
    <row r="166" spans="1:18">
      <c r="A166" s="181" t="str">
        <f t="shared" si="10"/>
        <v>v3_050602V01</v>
      </c>
      <c r="B166" s="182" t="s">
        <v>1937</v>
      </c>
      <c r="C166" s="144" t="s">
        <v>2943</v>
      </c>
      <c r="D166" s="141" t="s">
        <v>2363</v>
      </c>
      <c r="E166" s="164" t="str">
        <f t="shared" si="9"/>
        <v>ส่งเสริมภาพลักษณ์แหล่งท่องเที่ยวเชิงเกษตรเส้นทางทุเรียนภูเขาไฟศรีสะเกษ</v>
      </c>
      <c r="F166" s="142" t="s">
        <v>2364</v>
      </c>
      <c r="G166" s="142" t="s">
        <v>41</v>
      </c>
      <c r="H166" s="142">
        <v>2568</v>
      </c>
      <c r="I166" s="142" t="s">
        <v>1925</v>
      </c>
      <c r="J166" s="143" t="s">
        <v>942</v>
      </c>
      <c r="K166" s="142" t="s">
        <v>2365</v>
      </c>
      <c r="L166" s="142" t="s">
        <v>2000</v>
      </c>
      <c r="M166" s="142" t="str">
        <f>VLOOKUP(L166,'[1]ตัวย่อ(ต่อท้าย)'!$B$2:$C$515,2,FALSE)</f>
        <v>กสก.</v>
      </c>
      <c r="N166" s="142" t="s">
        <v>564</v>
      </c>
      <c r="O166" s="142" t="s">
        <v>2338</v>
      </c>
      <c r="P166" s="144"/>
      <c r="Q166" s="142" t="s">
        <v>2366</v>
      </c>
      <c r="R166" s="142" t="s">
        <v>1985</v>
      </c>
    </row>
    <row r="167" spans="1:18">
      <c r="A167" s="181" t="str">
        <f t="shared" si="10"/>
        <v>v3_050602V01</v>
      </c>
      <c r="B167" s="182" t="s">
        <v>1937</v>
      </c>
      <c r="C167" s="144" t="s">
        <v>2943</v>
      </c>
      <c r="D167" s="141" t="s">
        <v>2367</v>
      </c>
      <c r="E167" s="164" t="s">
        <v>2368</v>
      </c>
      <c r="F167" s="142" t="s">
        <v>2368</v>
      </c>
      <c r="G167" s="142" t="s">
        <v>41</v>
      </c>
      <c r="H167" s="142">
        <v>2568</v>
      </c>
      <c r="I167" s="142" t="s">
        <v>1925</v>
      </c>
      <c r="J167" s="143" t="s">
        <v>942</v>
      </c>
      <c r="K167" s="142" t="s">
        <v>2369</v>
      </c>
      <c r="L167" s="142" t="s">
        <v>165</v>
      </c>
      <c r="M167" s="142" t="str">
        <f>VLOOKUP(L167,'[1]ตัวย่อ(ต่อท้าย)'!$B$2:$C$515,2,FALSE)</f>
        <v>สป.ทส.</v>
      </c>
      <c r="N167" s="142" t="s">
        <v>166</v>
      </c>
      <c r="O167" s="142" t="s">
        <v>2338</v>
      </c>
      <c r="P167" s="144"/>
      <c r="Q167" s="142" t="s">
        <v>2370</v>
      </c>
      <c r="R167" s="142" t="s">
        <v>1937</v>
      </c>
    </row>
    <row r="168" spans="1:18">
      <c r="A168" s="181" t="str">
        <f t="shared" si="10"/>
        <v>v3_050602V01</v>
      </c>
      <c r="B168" s="182" t="s">
        <v>1937</v>
      </c>
      <c r="C168" s="144" t="s">
        <v>2943</v>
      </c>
      <c r="D168" s="141" t="s">
        <v>2371</v>
      </c>
      <c r="E168" s="164" t="str">
        <f t="shared" ref="E168:E200" si="11">HYPERLINK(Q168,F168)</f>
        <v>โครงการก่อสร้างทางเท้าพร้อมราวกันตกถนนริมคลองฝั่งทิศเหนือ (ช่วงสะพานศรีสุวรรณ–สะพานหายโศรก) ตำบลในเมือง อำเภอเมืองร้อยเอ็ด จังหวัดร้อยเอ็ด</v>
      </c>
      <c r="F168" s="142" t="s">
        <v>2372</v>
      </c>
      <c r="G168" s="142" t="s">
        <v>41</v>
      </c>
      <c r="H168" s="142">
        <v>2568</v>
      </c>
      <c r="I168" s="142" t="s">
        <v>1925</v>
      </c>
      <c r="J168" s="143" t="s">
        <v>942</v>
      </c>
      <c r="K168" s="142"/>
      <c r="L168" s="142" t="s">
        <v>2964</v>
      </c>
      <c r="M168" s="142" t="str">
        <f>VLOOKUP(L168,'[1]ตัวย่อ(ต่อท้าย)'!$B$2:$C$515,2,FALSE)</f>
        <v>ร้อยเอ็ด</v>
      </c>
      <c r="N168" s="142" t="s">
        <v>293</v>
      </c>
      <c r="O168" s="142" t="s">
        <v>2338</v>
      </c>
      <c r="P168" s="144"/>
      <c r="Q168" s="142" t="s">
        <v>2374</v>
      </c>
      <c r="R168" s="142" t="s">
        <v>2051</v>
      </c>
    </row>
    <row r="169" spans="1:18">
      <c r="A169" s="181" t="str">
        <f t="shared" si="10"/>
        <v>v3_050602V01</v>
      </c>
      <c r="B169" s="182" t="s">
        <v>1937</v>
      </c>
      <c r="C169" s="144" t="s">
        <v>2943</v>
      </c>
      <c r="D169" s="141" t="s">
        <v>2375</v>
      </c>
      <c r="E169" s="164" t="str">
        <f t="shared" si="11"/>
        <v>โครงการการปรับปรุงต่อเติมชั้น 3 อาคารหอโหวด 101 ด้านทิศตะวันตกเฉียงใต้ และด้านทิศตะวันออกเฉียงใต้ สวนสมเด็จพระศรีนครินทร์ร้อยเอ็ด ตำบลในเมือง อำเภอเมืองร้อยเอ็ด จังหวัดร้อยเอ็ด</v>
      </c>
      <c r="F169" s="142" t="s">
        <v>2376</v>
      </c>
      <c r="G169" s="142" t="s">
        <v>41</v>
      </c>
      <c r="H169" s="142">
        <v>2568</v>
      </c>
      <c r="I169" s="142" t="s">
        <v>1925</v>
      </c>
      <c r="J169" s="143" t="s">
        <v>942</v>
      </c>
      <c r="K169" s="142"/>
      <c r="L169" s="142" t="s">
        <v>2964</v>
      </c>
      <c r="M169" s="142" t="str">
        <f>VLOOKUP(L169,'[1]ตัวย่อ(ต่อท้าย)'!$B$2:$C$515,2,FALSE)</f>
        <v>ร้อยเอ็ด</v>
      </c>
      <c r="N169" s="142" t="s">
        <v>293</v>
      </c>
      <c r="O169" s="142" t="s">
        <v>2338</v>
      </c>
      <c r="P169" s="144"/>
      <c r="Q169" s="142" t="s">
        <v>2377</v>
      </c>
      <c r="R169" s="142" t="s">
        <v>2051</v>
      </c>
    </row>
    <row r="170" spans="1:18">
      <c r="A170" s="181" t="str">
        <f t="shared" si="10"/>
        <v>v3_050602V01</v>
      </c>
      <c r="B170" s="182" t="s">
        <v>1937</v>
      </c>
      <c r="C170" s="144" t="s">
        <v>2943</v>
      </c>
      <c r="D170" s="141" t="s">
        <v>2378</v>
      </c>
      <c r="E170" s="164" t="str">
        <f t="shared" si="11"/>
        <v>โครงการซ่อมผิวทางแอสฟัลต์ติกคอนกรีต สายแยกทางหลวงหมายเลข 4 บ้านคลองเงิน (รน.ถ.25-002) หมู่ที่ 7 บ้านคลองเงิน ตำบลปากจั่น อำเภอกระบุรี จังหวัดระนอง</v>
      </c>
      <c r="F170" s="142" t="s">
        <v>2379</v>
      </c>
      <c r="G170" s="142" t="s">
        <v>41</v>
      </c>
      <c r="H170" s="142">
        <v>2568</v>
      </c>
      <c r="I170" s="142" t="s">
        <v>1925</v>
      </c>
      <c r="J170" s="143" t="s">
        <v>942</v>
      </c>
      <c r="K170" s="142"/>
      <c r="L170" s="142" t="s">
        <v>2963</v>
      </c>
      <c r="M170" s="142" t="str">
        <f>VLOOKUP(L170,'[1]ตัวย่อ(ต่อท้าย)'!$B$2:$C$515,2,FALSE)</f>
        <v>ระนอง</v>
      </c>
      <c r="N170" s="142" t="s">
        <v>293</v>
      </c>
      <c r="O170" s="142" t="s">
        <v>2338</v>
      </c>
      <c r="P170" s="144"/>
      <c r="Q170" s="142" t="s">
        <v>2381</v>
      </c>
      <c r="R170" s="142" t="s">
        <v>1937</v>
      </c>
    </row>
    <row r="171" spans="1:18">
      <c r="A171" s="181" t="str">
        <f t="shared" si="10"/>
        <v>v3_050602V01</v>
      </c>
      <c r="B171" s="182" t="s">
        <v>1937</v>
      </c>
      <c r="C171" s="144" t="s">
        <v>2943</v>
      </c>
      <c r="D171" s="141" t="s">
        <v>2382</v>
      </c>
      <c r="E171" s="164" t="str">
        <f t="shared" si="11"/>
        <v>พัฒนาและปรับปรุงเส้นทางคมนาคมเพื่อเชื่อมโยงการท่องเที่ยว</v>
      </c>
      <c r="F171" s="142" t="s">
        <v>2383</v>
      </c>
      <c r="G171" s="142" t="s">
        <v>41</v>
      </c>
      <c r="H171" s="142">
        <v>2568</v>
      </c>
      <c r="I171" s="142" t="s">
        <v>1925</v>
      </c>
      <c r="J171" s="143" t="s">
        <v>942</v>
      </c>
      <c r="K171" s="142"/>
      <c r="L171" s="142" t="s">
        <v>2965</v>
      </c>
      <c r="M171" s="142" t="str">
        <f>VLOOKUP(L171,'[1]ตัวย่อ(ต่อท้าย)'!$B$2:$C$515,2,FALSE)</f>
        <v>ยโสธร</v>
      </c>
      <c r="N171" s="142" t="s">
        <v>293</v>
      </c>
      <c r="O171" s="142" t="s">
        <v>2338</v>
      </c>
      <c r="P171" s="144"/>
      <c r="Q171" s="142" t="s">
        <v>2385</v>
      </c>
      <c r="R171" s="142" t="s">
        <v>2035</v>
      </c>
    </row>
    <row r="172" spans="1:18">
      <c r="A172" s="181" t="str">
        <f t="shared" si="10"/>
        <v>v3_050602V01</v>
      </c>
      <c r="B172" s="182" t="s">
        <v>1937</v>
      </c>
      <c r="C172" s="144" t="s">
        <v>2943</v>
      </c>
      <c r="D172" s="141" t="s">
        <v>2386</v>
      </c>
      <c r="E172" s="164" t="str">
        <f t="shared" si="11"/>
        <v>พัฒนาและปรับปรุงเส้นทางคมนาคมเพื่อเชื่อมโยงการท่องเที่ยว</v>
      </c>
      <c r="F172" s="142" t="s">
        <v>2383</v>
      </c>
      <c r="G172" s="142" t="s">
        <v>41</v>
      </c>
      <c r="H172" s="142">
        <v>2568</v>
      </c>
      <c r="I172" s="142" t="s">
        <v>1925</v>
      </c>
      <c r="J172" s="143" t="s">
        <v>942</v>
      </c>
      <c r="K172" s="142"/>
      <c r="L172" s="142" t="s">
        <v>2965</v>
      </c>
      <c r="M172" s="142" t="str">
        <f>VLOOKUP(L172,'[1]ตัวย่อ(ต่อท้าย)'!$B$2:$C$515,2,FALSE)</f>
        <v>ยโสธร</v>
      </c>
      <c r="N172" s="142" t="s">
        <v>293</v>
      </c>
      <c r="O172" s="142" t="s">
        <v>2338</v>
      </c>
      <c r="P172" s="144"/>
      <c r="Q172" s="142" t="s">
        <v>2387</v>
      </c>
      <c r="R172" s="142" t="s">
        <v>1937</v>
      </c>
    </row>
    <row r="173" spans="1:18">
      <c r="A173" s="181" t="str">
        <f t="shared" si="10"/>
        <v>v3_050602V01</v>
      </c>
      <c r="B173" s="182" t="s">
        <v>1937</v>
      </c>
      <c r="C173" s="144" t="s">
        <v>2943</v>
      </c>
      <c r="D173" s="141" t="s">
        <v>2388</v>
      </c>
      <c r="E173" s="164" t="str">
        <f t="shared" si="11"/>
        <v>โครงการเพิ่มประสิทธิภาพพัฒนาเส้นทางการท่องเที่ยวโดยชุมชนจังหวัดยะลา</v>
      </c>
      <c r="F173" s="142" t="s">
        <v>2389</v>
      </c>
      <c r="G173" s="142" t="s">
        <v>41</v>
      </c>
      <c r="H173" s="142">
        <v>2568</v>
      </c>
      <c r="I173" s="142" t="s">
        <v>2317</v>
      </c>
      <c r="J173" s="143" t="s">
        <v>935</v>
      </c>
      <c r="K173" s="142" t="s">
        <v>1647</v>
      </c>
      <c r="L173" s="142" t="s">
        <v>70</v>
      </c>
      <c r="M173" s="142" t="str">
        <f>VLOOKUP(L173,'[1]ตัวย่อ(ต่อท้าย)'!$B$2:$C$515,2,FALSE)</f>
        <v>สป.กก.</v>
      </c>
      <c r="N173" s="142" t="s">
        <v>47</v>
      </c>
      <c r="O173" s="142" t="s">
        <v>2338</v>
      </c>
      <c r="P173" s="144"/>
      <c r="Q173" s="142" t="s">
        <v>2390</v>
      </c>
      <c r="R173" s="142" t="s">
        <v>2051</v>
      </c>
    </row>
    <row r="174" spans="1:18">
      <c r="A174" s="181" t="str">
        <f t="shared" si="10"/>
        <v>v3_050602V01</v>
      </c>
      <c r="B174" s="182" t="s">
        <v>1937</v>
      </c>
      <c r="C174" s="144" t="s">
        <v>2943</v>
      </c>
      <c r="D174" s="141" t="s">
        <v>2391</v>
      </c>
      <c r="E174" s="164" t="str">
        <f t="shared" si="11"/>
        <v xml:space="preserve">งบเงินอุดหนุน เงินอุดหนุนเฉพาะกิจ เงินอุดหนุนสำหรับดำเนินการพัฒนาแหล่งท่องเที่ยว </v>
      </c>
      <c r="F174" s="142" t="s">
        <v>2392</v>
      </c>
      <c r="G174" s="142" t="s">
        <v>41</v>
      </c>
      <c r="H174" s="142">
        <v>2568</v>
      </c>
      <c r="I174" s="142" t="s">
        <v>1925</v>
      </c>
      <c r="J174" s="143" t="s">
        <v>942</v>
      </c>
      <c r="K174" s="142" t="s">
        <v>2162</v>
      </c>
      <c r="L174" s="142" t="s">
        <v>2003</v>
      </c>
      <c r="M174" s="142" t="str">
        <f>VLOOKUP(L174,'[1]ตัวย่อ(ต่อท้าย)'!$B$2:$C$515,2,FALSE)</f>
        <v>สถ.</v>
      </c>
      <c r="N174" s="142" t="s">
        <v>62</v>
      </c>
      <c r="O174" s="142" t="s">
        <v>2338</v>
      </c>
      <c r="P174" s="144"/>
      <c r="Q174" s="142" t="s">
        <v>2393</v>
      </c>
      <c r="R174" s="142" t="s">
        <v>1937</v>
      </c>
    </row>
    <row r="175" spans="1:18">
      <c r="A175" s="181" t="str">
        <f t="shared" si="10"/>
        <v>v3_050602V01</v>
      </c>
      <c r="B175" s="182" t="s">
        <v>1937</v>
      </c>
      <c r="C175" s="144" t="s">
        <v>2943</v>
      </c>
      <c r="D175" s="141" t="s">
        <v>2394</v>
      </c>
      <c r="E175" s="164" t="str">
        <f t="shared" si="11"/>
        <v>โครงการส่งเสริมการท่องเที่ยวเชื่อมโยงภูมิภาค</v>
      </c>
      <c r="F175" s="142" t="s">
        <v>2164</v>
      </c>
      <c r="G175" s="142" t="s">
        <v>41</v>
      </c>
      <c r="H175" s="142">
        <v>2568</v>
      </c>
      <c r="I175" s="142" t="s">
        <v>1925</v>
      </c>
      <c r="J175" s="143" t="s">
        <v>942</v>
      </c>
      <c r="K175" s="142" t="s">
        <v>60</v>
      </c>
      <c r="L175" s="142" t="s">
        <v>61</v>
      </c>
      <c r="M175" s="142" t="str">
        <f>VLOOKUP(L175,'[1]ตัวย่อ(ต่อท้าย)'!$B$2:$C$515,2,FALSE)</f>
        <v>ยผ.</v>
      </c>
      <c r="N175" s="142" t="s">
        <v>62</v>
      </c>
      <c r="O175" s="142" t="s">
        <v>2338</v>
      </c>
      <c r="P175" s="144"/>
      <c r="Q175" s="142" t="s">
        <v>2395</v>
      </c>
      <c r="R175" s="142" t="s">
        <v>1937</v>
      </c>
    </row>
    <row r="176" spans="1:18">
      <c r="A176" s="181" t="str">
        <f t="shared" si="10"/>
        <v>v3_050602V01</v>
      </c>
      <c r="B176" s="182" t="s">
        <v>1937</v>
      </c>
      <c r="C176" s="144" t="s">
        <v>2943</v>
      </c>
      <c r="D176" s="141" t="s">
        <v>2396</v>
      </c>
      <c r="E176" s="164" t="str">
        <f t="shared" si="11"/>
        <v>โครงการพัฒนาเส้นทางเชื่อมโยงสู่แหล่งท่องเที่ยวชุมชนสวนสาธารณะเขารัง อำเภอเมืองภูเก็ต จังหวัดภูเก็ต</v>
      </c>
      <c r="F176" s="142" t="s">
        <v>2397</v>
      </c>
      <c r="G176" s="142" t="s">
        <v>41</v>
      </c>
      <c r="H176" s="142">
        <v>2568</v>
      </c>
      <c r="I176" s="142" t="s">
        <v>1925</v>
      </c>
      <c r="J176" s="143" t="s">
        <v>942</v>
      </c>
      <c r="K176" s="142"/>
      <c r="L176" s="142" t="s">
        <v>2962</v>
      </c>
      <c r="M176" s="142" t="str">
        <f>VLOOKUP(L176,'[1]ตัวย่อ(ต่อท้าย)'!$B$2:$C$515,2,FALSE)</f>
        <v>ภูเก็ต</v>
      </c>
      <c r="N176" s="142" t="s">
        <v>293</v>
      </c>
      <c r="O176" s="142" t="s">
        <v>2338</v>
      </c>
      <c r="P176" s="144"/>
      <c r="Q176" s="142" t="s">
        <v>2399</v>
      </c>
      <c r="R176" s="142" t="s">
        <v>1937</v>
      </c>
    </row>
    <row r="177" spans="1:18">
      <c r="A177" s="181" t="str">
        <f t="shared" si="10"/>
        <v>v3_050602V01</v>
      </c>
      <c r="B177" s="182" t="s">
        <v>1937</v>
      </c>
      <c r="C177" s="144" t="s">
        <v>2943</v>
      </c>
      <c r="D177" s="141" t="s">
        <v>2400</v>
      </c>
      <c r="E177" s="164" t="str">
        <f t="shared" si="11"/>
        <v>โครงการพัฒนาแหล่งท่องเที่ยวบริเวณพิพิธภัณฑ์บ้านดงโฮจิมินห์</v>
      </c>
      <c r="F177" s="142" t="s">
        <v>2401</v>
      </c>
      <c r="G177" s="142" t="s">
        <v>41</v>
      </c>
      <c r="H177" s="142">
        <v>2568</v>
      </c>
      <c r="I177" s="142" t="s">
        <v>1925</v>
      </c>
      <c r="J177" s="143" t="s">
        <v>942</v>
      </c>
      <c r="K177" s="142"/>
      <c r="L177" s="142" t="s">
        <v>2961</v>
      </c>
      <c r="M177" s="142" t="str">
        <f>VLOOKUP(L177,'[1]ตัวย่อ(ต่อท้าย)'!$B$2:$C$515,2,FALSE)</f>
        <v>พิจิตร</v>
      </c>
      <c r="N177" s="142" t="s">
        <v>293</v>
      </c>
      <c r="O177" s="142" t="s">
        <v>2338</v>
      </c>
      <c r="P177" s="144"/>
      <c r="Q177" s="142" t="s">
        <v>2403</v>
      </c>
      <c r="R177" s="142" t="s">
        <v>1985</v>
      </c>
    </row>
    <row r="178" spans="1:18">
      <c r="A178" s="181" t="str">
        <f t="shared" si="10"/>
        <v>v3_050602V01</v>
      </c>
      <c r="B178" s="182" t="s">
        <v>1937</v>
      </c>
      <c r="C178" s="144" t="s">
        <v>2943</v>
      </c>
      <c r="D178" s="141" t="s">
        <v>2404</v>
      </c>
      <c r="E178" s="164" t="str">
        <f t="shared" si="11"/>
        <v>พัฒนาปรับปรุงโครงสร้างพื้นฐานและสิ่งอำนวยความสะดวก บริเวณการท่องเที่ยวน้ำตกขุนกรณ์ อุทยานแห่งชาติลำน้ำกก ตำบลขุนกรณ์ อำเภอเมืองเชียงราย จังหวัดเชียงราย</v>
      </c>
      <c r="F178" s="142" t="s">
        <v>2405</v>
      </c>
      <c r="G178" s="142" t="s">
        <v>41</v>
      </c>
      <c r="H178" s="142">
        <v>2568</v>
      </c>
      <c r="I178" s="142" t="s">
        <v>2317</v>
      </c>
      <c r="J178" s="143" t="s">
        <v>942</v>
      </c>
      <c r="K178" s="142" t="s">
        <v>755</v>
      </c>
      <c r="L178" s="142" t="s">
        <v>756</v>
      </c>
      <c r="M178" s="142" t="str">
        <f>VLOOKUP(L178,'[1]ตัวย่อ(ต่อท้าย)'!$B$2:$C$515,2,FALSE)</f>
        <v>อส.</v>
      </c>
      <c r="N178" s="142" t="s">
        <v>166</v>
      </c>
      <c r="O178" s="142" t="s">
        <v>2338</v>
      </c>
      <c r="P178" s="144"/>
      <c r="Q178" s="142" t="s">
        <v>2406</v>
      </c>
      <c r="R178" s="142" t="s">
        <v>1937</v>
      </c>
    </row>
    <row r="179" spans="1:18">
      <c r="A179" s="181" t="str">
        <f t="shared" si="10"/>
        <v>v3_050602V01</v>
      </c>
      <c r="B179" s="182" t="s">
        <v>1937</v>
      </c>
      <c r="C179" s="144" t="s">
        <v>2943</v>
      </c>
      <c r="D179" s="141" t="s">
        <v>2407</v>
      </c>
      <c r="E179" s="164" t="str">
        <f t="shared" si="11"/>
        <v>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บริเวณการท่องเที่ยวบ่อน้ำร้อนห้วยหมากเลี่ยมอุทยานแห่งชาติลำน้ำกก ตำบลดอยฮาง อำเภอเมืองเชียงราย จังหวัดเชียงราย</v>
      </c>
      <c r="F179" s="142" t="s">
        <v>2408</v>
      </c>
      <c r="G179" s="142" t="s">
        <v>41</v>
      </c>
      <c r="H179" s="142">
        <v>2568</v>
      </c>
      <c r="I179" s="142" t="s">
        <v>2317</v>
      </c>
      <c r="J179" s="143" t="s">
        <v>942</v>
      </c>
      <c r="K179" s="142" t="s">
        <v>755</v>
      </c>
      <c r="L179" s="142" t="s">
        <v>756</v>
      </c>
      <c r="M179" s="142" t="str">
        <f>VLOOKUP(L179,'[1]ตัวย่อ(ต่อท้าย)'!$B$2:$C$515,2,FALSE)</f>
        <v>อส.</v>
      </c>
      <c r="N179" s="142" t="s">
        <v>166</v>
      </c>
      <c r="O179" s="142" t="s">
        <v>2338</v>
      </c>
      <c r="P179" s="144"/>
      <c r="Q179" s="142" t="s">
        <v>2409</v>
      </c>
      <c r="R179" s="142" t="s">
        <v>1937</v>
      </c>
    </row>
    <row r="180" spans="1:18">
      <c r="A180" s="181" t="str">
        <f t="shared" si="10"/>
        <v>v3_050602V01</v>
      </c>
      <c r="B180" s="182" t="s">
        <v>1937</v>
      </c>
      <c r="C180" s="144" t="s">
        <v>2943</v>
      </c>
      <c r="D180" s="141" t="s">
        <v>2410</v>
      </c>
      <c r="E180" s="164" t="str">
        <f t="shared" si="11"/>
        <v>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ตำบลตับเต่า อำเภอเทิง จังหวัดเชียงราย</v>
      </c>
      <c r="F180" s="142" t="s">
        <v>2411</v>
      </c>
      <c r="G180" s="142" t="s">
        <v>41</v>
      </c>
      <c r="H180" s="142">
        <v>2568</v>
      </c>
      <c r="I180" s="142" t="s">
        <v>1925</v>
      </c>
      <c r="J180" s="143" t="s">
        <v>942</v>
      </c>
      <c r="K180" s="142" t="s">
        <v>755</v>
      </c>
      <c r="L180" s="142" t="s">
        <v>756</v>
      </c>
      <c r="M180" s="142" t="str">
        <f>VLOOKUP(L180,'[1]ตัวย่อ(ต่อท้าย)'!$B$2:$C$515,2,FALSE)</f>
        <v>อส.</v>
      </c>
      <c r="N180" s="142" t="s">
        <v>166</v>
      </c>
      <c r="O180" s="142" t="s">
        <v>2338</v>
      </c>
      <c r="P180" s="144"/>
      <c r="Q180" s="142" t="s">
        <v>2412</v>
      </c>
      <c r="R180" s="142" t="s">
        <v>1937</v>
      </c>
    </row>
    <row r="181" spans="1:18">
      <c r="A181" s="181" t="str">
        <f t="shared" si="10"/>
        <v>v3_050602V01</v>
      </c>
      <c r="B181" s="182" t="s">
        <v>1937</v>
      </c>
      <c r="C181" s="144" t="s">
        <v>2943</v>
      </c>
      <c r="D181" s="141" t="s">
        <v>2413</v>
      </c>
      <c r="E181" s="164" t="str">
        <f t="shared" si="11"/>
        <v>พัฒนาปรับปรุงโครงสร้างพื้นฐานและสิ่งอำนวยความสะดวก บริเวณการท่องเที่ยวของวนอุทยานน้ำตกห้วยตาดทอง ตำบลไม้ยา อำเภอพญาเม็งราย จังหวัดเชียงราย</v>
      </c>
      <c r="F181" s="142" t="s">
        <v>2414</v>
      </c>
      <c r="G181" s="142" t="s">
        <v>41</v>
      </c>
      <c r="H181" s="142">
        <v>2568</v>
      </c>
      <c r="I181" s="142" t="s">
        <v>1925</v>
      </c>
      <c r="J181" s="143" t="s">
        <v>942</v>
      </c>
      <c r="K181" s="142" t="s">
        <v>755</v>
      </c>
      <c r="L181" s="142" t="s">
        <v>756</v>
      </c>
      <c r="M181" s="142" t="str">
        <f>VLOOKUP(L181,'[1]ตัวย่อ(ต่อท้าย)'!$B$2:$C$515,2,FALSE)</f>
        <v>อส.</v>
      </c>
      <c r="N181" s="142" t="s">
        <v>166</v>
      </c>
      <c r="O181" s="142" t="s">
        <v>2338</v>
      </c>
      <c r="P181" s="144"/>
      <c r="Q181" s="142" t="s">
        <v>2415</v>
      </c>
      <c r="R181" s="142" t="s">
        <v>1937</v>
      </c>
    </row>
    <row r="182" spans="1:18">
      <c r="A182" s="181" t="str">
        <f t="shared" si="10"/>
        <v>v3_050602V01</v>
      </c>
      <c r="B182" s="182" t="s">
        <v>1937</v>
      </c>
      <c r="C182" s="144" t="s">
        <v>2943</v>
      </c>
      <c r="D182" s="141" t="s">
        <v>2416</v>
      </c>
      <c r="E182" s="164" t="str">
        <f t="shared" si="11"/>
        <v>การพัฒนาแหล่งท่องเที่ยวพลาญกงเกวียนเพื่อรองรับการท่องเที่ยวเชิงอนุรักษ์ อุทยานแห่งชาติภูจองนายอย จังหวัดอุบลราชธานี</v>
      </c>
      <c r="F182" s="142" t="s">
        <v>2417</v>
      </c>
      <c r="G182" s="142" t="s">
        <v>27</v>
      </c>
      <c r="H182" s="142">
        <v>2568</v>
      </c>
      <c r="I182" s="142" t="s">
        <v>2317</v>
      </c>
      <c r="J182" s="143" t="s">
        <v>942</v>
      </c>
      <c r="K182" s="142" t="s">
        <v>1838</v>
      </c>
      <c r="L182" s="142" t="s">
        <v>756</v>
      </c>
      <c r="M182" s="142" t="str">
        <f>VLOOKUP(L182,'[1]ตัวย่อ(ต่อท้าย)'!$B$2:$C$515,2,FALSE)</f>
        <v>อส.</v>
      </c>
      <c r="N182" s="142" t="s">
        <v>166</v>
      </c>
      <c r="O182" s="142" t="s">
        <v>2338</v>
      </c>
      <c r="P182" s="144"/>
      <c r="Q182" s="142" t="s">
        <v>2418</v>
      </c>
      <c r="R182" s="142" t="s">
        <v>1937</v>
      </c>
    </row>
    <row r="183" spans="1:18">
      <c r="A183" s="181" t="str">
        <f t="shared" si="10"/>
        <v>v3_050602V01</v>
      </c>
      <c r="B183" s="182" t="s">
        <v>1937</v>
      </c>
      <c r="C183" s="144" t="s">
        <v>2943</v>
      </c>
      <c r="D183" s="141" t="s">
        <v>2419</v>
      </c>
      <c r="E183" s="164" t="str">
        <f t="shared" si="11"/>
        <v>ปรับปรุงภูมิทัศน์เพื่อพัฒนาและส่งเสริมแหล่งท่องเที่ยว อุทยานแห่งชาติผาแต้ม ตำบลห้วยไผ่    อำเภอโขงเจียม จังหวัดอุบลราชธานี</v>
      </c>
      <c r="F183" s="142" t="s">
        <v>2420</v>
      </c>
      <c r="G183" s="142" t="s">
        <v>27</v>
      </c>
      <c r="H183" s="142">
        <v>2568</v>
      </c>
      <c r="I183" s="142" t="s">
        <v>1925</v>
      </c>
      <c r="J183" s="143" t="s">
        <v>942</v>
      </c>
      <c r="K183" s="142" t="s">
        <v>1838</v>
      </c>
      <c r="L183" s="142" t="s">
        <v>756</v>
      </c>
      <c r="M183" s="142" t="str">
        <f>VLOOKUP(L183,'[1]ตัวย่อ(ต่อท้าย)'!$B$2:$C$515,2,FALSE)</f>
        <v>อส.</v>
      </c>
      <c r="N183" s="142" t="s">
        <v>166</v>
      </c>
      <c r="O183" s="142" t="s">
        <v>2338</v>
      </c>
      <c r="P183" s="144"/>
      <c r="Q183" s="142" t="s">
        <v>2421</v>
      </c>
      <c r="R183" s="142" t="s">
        <v>1952</v>
      </c>
    </row>
    <row r="184" spans="1:18">
      <c r="A184" s="181" t="str">
        <f t="shared" si="10"/>
        <v>v3_050602V01</v>
      </c>
      <c r="B184" s="182" t="s">
        <v>1937</v>
      </c>
      <c r="C184" s="144" t="s">
        <v>2943</v>
      </c>
      <c r="D184" s="141" t="s">
        <v>2422</v>
      </c>
      <c r="E184" s="164" t="str">
        <f t="shared" si="11"/>
        <v xml:space="preserve">ก่อสร้างและปรับปรุงระบบประปาเพื่อส่งเสริมการท่องเที่ยวในอุทยานแห่งชาติผาแต้ม ตำบลห้วยไผ่ อำเภอโขงเจียม จังหวัดอุบลราชธานี </v>
      </c>
      <c r="F184" s="142" t="s">
        <v>2423</v>
      </c>
      <c r="G184" s="142" t="s">
        <v>27</v>
      </c>
      <c r="H184" s="142">
        <v>2568</v>
      </c>
      <c r="I184" s="142" t="s">
        <v>1925</v>
      </c>
      <c r="J184" s="143" t="s">
        <v>942</v>
      </c>
      <c r="K184" s="142" t="s">
        <v>1838</v>
      </c>
      <c r="L184" s="142" t="s">
        <v>756</v>
      </c>
      <c r="M184" s="142" t="str">
        <f>VLOOKUP(L184,'[1]ตัวย่อ(ต่อท้าย)'!$B$2:$C$515,2,FALSE)</f>
        <v>อส.</v>
      </c>
      <c r="N184" s="142" t="s">
        <v>166</v>
      </c>
      <c r="O184" s="142" t="s">
        <v>2338</v>
      </c>
      <c r="P184" s="144"/>
      <c r="Q184" s="142" t="s">
        <v>2424</v>
      </c>
      <c r="R184" s="142" t="s">
        <v>1985</v>
      </c>
    </row>
    <row r="185" spans="1:18">
      <c r="A185" s="181" t="str">
        <f t="shared" si="10"/>
        <v>v3_050602V01</v>
      </c>
      <c r="B185" s="182" t="s">
        <v>1937</v>
      </c>
      <c r="C185" s="144" t="s">
        <v>2943</v>
      </c>
      <c r="D185" s="141" t="s">
        <v>2425</v>
      </c>
      <c r="E185" s="164" t="str">
        <f t="shared" si="11"/>
        <v xml:space="preserve">ปรับปรุงถนนภายในอุทยานแห่งชาติผาแต้ม กว้าง 4.00 เมตร ยาว 1,224.00 เมตร หนาเฉลี่ย 0.05 เมตร หรือมีพื้นที่ไม่น้อยกว่า 4,897.77 เมตร ตำบลห้วยไผ่ อำเภอโขงเจียม จังหวัดอุบลราชธานี </v>
      </c>
      <c r="F185" s="142" t="s">
        <v>2426</v>
      </c>
      <c r="G185" s="142" t="s">
        <v>27</v>
      </c>
      <c r="H185" s="142">
        <v>2568</v>
      </c>
      <c r="I185" s="142" t="s">
        <v>1925</v>
      </c>
      <c r="J185" s="143" t="s">
        <v>942</v>
      </c>
      <c r="K185" s="142" t="s">
        <v>1838</v>
      </c>
      <c r="L185" s="142" t="s">
        <v>756</v>
      </c>
      <c r="M185" s="142" t="str">
        <f>VLOOKUP(L185,'[1]ตัวย่อ(ต่อท้าย)'!$B$2:$C$515,2,FALSE)</f>
        <v>อส.</v>
      </c>
      <c r="N185" s="142" t="s">
        <v>166</v>
      </c>
      <c r="O185" s="142" t="s">
        <v>2338</v>
      </c>
      <c r="P185" s="144"/>
      <c r="Q185" s="142" t="s">
        <v>2427</v>
      </c>
      <c r="R185" s="142" t="s">
        <v>1985</v>
      </c>
    </row>
    <row r="186" spans="1:18">
      <c r="A186" s="181" t="str">
        <f t="shared" si="10"/>
        <v>v3_050602V01</v>
      </c>
      <c r="B186" s="182" t="s">
        <v>1937</v>
      </c>
      <c r="C186" s="144" t="s">
        <v>2943</v>
      </c>
      <c r="D186" s="141" t="s">
        <v>2428</v>
      </c>
      <c r="E186" s="164" t="str">
        <f t="shared" si="11"/>
        <v>ก่อสร้างอาคารศูนย์บริการนักท่องเที่ยว อุทยานแห่งชาติผาแต้ม ตำบลห้วยไผ่  อำเภอโขงเจียม จังหวัดอุบลราชธานี</v>
      </c>
      <c r="F186" s="142" t="s">
        <v>2429</v>
      </c>
      <c r="G186" s="142" t="s">
        <v>27</v>
      </c>
      <c r="H186" s="142">
        <v>2568</v>
      </c>
      <c r="I186" s="142" t="s">
        <v>1925</v>
      </c>
      <c r="J186" s="143" t="s">
        <v>942</v>
      </c>
      <c r="K186" s="142" t="s">
        <v>1838</v>
      </c>
      <c r="L186" s="142" t="s">
        <v>756</v>
      </c>
      <c r="M186" s="142" t="str">
        <f>VLOOKUP(L186,'[1]ตัวย่อ(ต่อท้าย)'!$B$2:$C$515,2,FALSE)</f>
        <v>อส.</v>
      </c>
      <c r="N186" s="142" t="s">
        <v>166</v>
      </c>
      <c r="O186" s="142" t="s">
        <v>2338</v>
      </c>
      <c r="P186" s="144"/>
      <c r="Q186" s="142" t="s">
        <v>2430</v>
      </c>
      <c r="R186" s="142" t="s">
        <v>1967</v>
      </c>
    </row>
    <row r="187" spans="1:18">
      <c r="A187" s="181" t="str">
        <f t="shared" si="10"/>
        <v>v3_050602V01</v>
      </c>
      <c r="B187" s="182" t="s">
        <v>1937</v>
      </c>
      <c r="C187" s="144" t="s">
        <v>2943</v>
      </c>
      <c r="D187" s="141" t="s">
        <v>2431</v>
      </c>
      <c r="E187" s="164" t="str">
        <f t="shared" si="11"/>
        <v>ก่อสร้างอาคารอเนกประสงค์ขนาดใหญ่ (แบบเปิดโล่ง) อุทยานแห่งชาติผาแต้ม ตำบลห้วยไผ่ อำเภอโขงเจียม จังหวัดอุบลราชธานี</v>
      </c>
      <c r="F187" s="142" t="s">
        <v>2432</v>
      </c>
      <c r="G187" s="142" t="s">
        <v>27</v>
      </c>
      <c r="H187" s="142">
        <v>2568</v>
      </c>
      <c r="I187" s="142" t="s">
        <v>1925</v>
      </c>
      <c r="J187" s="143" t="s">
        <v>942</v>
      </c>
      <c r="K187" s="142" t="s">
        <v>1838</v>
      </c>
      <c r="L187" s="142" t="s">
        <v>756</v>
      </c>
      <c r="M187" s="142" t="str">
        <f>VLOOKUP(L187,'[1]ตัวย่อ(ต่อท้าย)'!$B$2:$C$515,2,FALSE)</f>
        <v>อส.</v>
      </c>
      <c r="N187" s="142" t="s">
        <v>166</v>
      </c>
      <c r="O187" s="142" t="s">
        <v>2338</v>
      </c>
      <c r="P187" s="144"/>
      <c r="Q187" s="142" t="s">
        <v>2433</v>
      </c>
      <c r="R187" s="142" t="s">
        <v>1985</v>
      </c>
    </row>
    <row r="188" spans="1:18">
      <c r="A188" s="181" t="str">
        <f t="shared" si="10"/>
        <v>v3_050602V01</v>
      </c>
      <c r="B188" s="182" t="s">
        <v>1937</v>
      </c>
      <c r="C188" s="144" t="s">
        <v>2943</v>
      </c>
      <c r="D188" s="141" t="s">
        <v>2434</v>
      </c>
      <c r="E188" s="164" t="str">
        <f t="shared" si="11"/>
        <v>ก่อสร้างท่าเทียบเรือท่องเที่ยวเทศบาลบ้านเชี่ยวหลาน ตำบลเขาพัง อำเภอบ้านตาขุน จังหวัดสุราษฎร์ธานี</v>
      </c>
      <c r="F188" s="142" t="s">
        <v>2435</v>
      </c>
      <c r="G188" s="142" t="s">
        <v>27</v>
      </c>
      <c r="H188" s="142">
        <v>2568</v>
      </c>
      <c r="I188" s="142" t="s">
        <v>1925</v>
      </c>
      <c r="J188" s="143" t="s">
        <v>942</v>
      </c>
      <c r="K188" s="142" t="s">
        <v>2436</v>
      </c>
      <c r="L188" s="142" t="s">
        <v>756</v>
      </c>
      <c r="M188" s="142" t="str">
        <f>VLOOKUP(L188,'[1]ตัวย่อ(ต่อท้าย)'!$B$2:$C$515,2,FALSE)</f>
        <v>อส.</v>
      </c>
      <c r="N188" s="142" t="s">
        <v>166</v>
      </c>
      <c r="O188" s="142" t="s">
        <v>2338</v>
      </c>
      <c r="P188" s="144"/>
      <c r="Q188" s="142" t="s">
        <v>2437</v>
      </c>
      <c r="R188" s="142" t="s">
        <v>1937</v>
      </c>
    </row>
    <row r="189" spans="1:18">
      <c r="A189" s="181" t="str">
        <f t="shared" si="10"/>
        <v>v3_050602V01</v>
      </c>
      <c r="B189" s="183" t="s">
        <v>1937</v>
      </c>
      <c r="C189" s="144" t="s">
        <v>2943</v>
      </c>
      <c r="D189" s="141" t="s">
        <v>2438</v>
      </c>
      <c r="E189" s="164" t="str">
        <f t="shared" si="11"/>
        <v>ปรับปรุงภูมิทัศน์บริเวณรอบหนองหลวง ระยะที่ 2 ตำบลไม้งาม อำเภอเมือง จังหวัดตาก (ภายใต้โครงการปรับภูมิทัศน์และพัฒนาสิ่งอำนวยความสะดวกในแหล่งท่องเที่ยวของจังหวัดตาก)</v>
      </c>
      <c r="F189" s="142" t="s">
        <v>2439</v>
      </c>
      <c r="G189" s="142" t="s">
        <v>41</v>
      </c>
      <c r="H189" s="142">
        <v>2568</v>
      </c>
      <c r="I189" s="142" t="s">
        <v>2317</v>
      </c>
      <c r="J189" s="143" t="s">
        <v>942</v>
      </c>
      <c r="K189" s="142" t="s">
        <v>2179</v>
      </c>
      <c r="L189" s="142" t="s">
        <v>61</v>
      </c>
      <c r="M189" s="142" t="str">
        <f>VLOOKUP(L189,'[1]ตัวย่อ(ต่อท้าย)'!$B$2:$C$515,2,FALSE)</f>
        <v>ยผ.</v>
      </c>
      <c r="N189" s="142" t="s">
        <v>62</v>
      </c>
      <c r="O189" s="142" t="s">
        <v>2338</v>
      </c>
      <c r="P189" s="144"/>
      <c r="Q189" s="142" t="s">
        <v>2440</v>
      </c>
      <c r="R189" s="142" t="s">
        <v>1985</v>
      </c>
    </row>
    <row r="190" spans="1:18">
      <c r="A190" s="181" t="str">
        <f t="shared" ref="A190:A210" si="12">LEFT(B190,12)</f>
        <v>v3_050602V01</v>
      </c>
      <c r="B190" s="183" t="s">
        <v>1937</v>
      </c>
      <c r="C190" s="144" t="s">
        <v>2943</v>
      </c>
      <c r="D190" s="141" t="s">
        <v>2441</v>
      </c>
      <c r="E190" s="164" t="str">
        <f t="shared" si="11"/>
        <v>เพิ่มประสิทธิภาพการบริหารจัดการสิ่งแวดล้อมและระบบกำจัดขยะมูลฝอยแบบครบวงจรเพื่อรองรับการท่องเที่ยวพื้นที่เกาะสีชัง</v>
      </c>
      <c r="F190" s="142" t="s">
        <v>2442</v>
      </c>
      <c r="G190" s="142" t="s">
        <v>27</v>
      </c>
      <c r="H190" s="142">
        <v>2568</v>
      </c>
      <c r="I190" s="142" t="s">
        <v>1925</v>
      </c>
      <c r="J190" s="143" t="s">
        <v>942</v>
      </c>
      <c r="K190" s="142"/>
      <c r="L190" s="142" t="s">
        <v>2960</v>
      </c>
      <c r="M190" s="142" t="str">
        <f>VLOOKUP(L190,'[1]ตัวย่อ(ต่อท้าย)'!$B$2:$C$515,2,FALSE)</f>
        <v>ชลบุรี</v>
      </c>
      <c r="N190" s="142" t="s">
        <v>293</v>
      </c>
      <c r="O190" s="142" t="s">
        <v>2338</v>
      </c>
      <c r="P190" s="144"/>
      <c r="Q190" s="142" t="s">
        <v>2444</v>
      </c>
      <c r="R190" s="142" t="s">
        <v>2051</v>
      </c>
    </row>
    <row r="191" spans="1:18">
      <c r="A191" s="181" t="str">
        <f t="shared" si="12"/>
        <v>v3_050602V01</v>
      </c>
      <c r="B191" s="183" t="s">
        <v>1937</v>
      </c>
      <c r="C191" s="144" t="s">
        <v>2943</v>
      </c>
      <c r="D191" s="141" t="s">
        <v>2445</v>
      </c>
      <c r="E191" s="164" t="str">
        <f t="shared" si="11"/>
        <v xml:space="preserve">โครงการพัฒนาโครงสร้างพื้นฐานเพื่อสนับสนุนการท่องเที่ยว </v>
      </c>
      <c r="F191" s="142" t="s">
        <v>2446</v>
      </c>
      <c r="G191" s="142" t="s">
        <v>41</v>
      </c>
      <c r="H191" s="142">
        <v>2568</v>
      </c>
      <c r="I191" s="142" t="s">
        <v>1925</v>
      </c>
      <c r="J191" s="143" t="s">
        <v>942</v>
      </c>
      <c r="K191" s="142" t="s">
        <v>2447</v>
      </c>
      <c r="L191" s="142" t="s">
        <v>100</v>
      </c>
      <c r="M191" s="142" t="str">
        <f>VLOOKUP(L191,'[1]ตัวย่อ(ต่อท้าย)'!$B$2:$C$515,2,FALSE)</f>
        <v>ทช.</v>
      </c>
      <c r="N191" s="142" t="s">
        <v>101</v>
      </c>
      <c r="O191" s="142" t="s">
        <v>2338</v>
      </c>
      <c r="P191" s="144"/>
      <c r="Q191" s="142" t="s">
        <v>2448</v>
      </c>
      <c r="R191" s="142" t="s">
        <v>1937</v>
      </c>
    </row>
    <row r="192" spans="1:18">
      <c r="A192" s="181" t="str">
        <f t="shared" si="12"/>
        <v>v3_050602V01</v>
      </c>
      <c r="B192" s="183" t="s">
        <v>1937</v>
      </c>
      <c r="C192" s="144" t="s">
        <v>2943</v>
      </c>
      <c r="D192" s="141" t="s">
        <v>2449</v>
      </c>
      <c r="E192" s="164" t="str">
        <f t="shared" si="11"/>
        <v>ก่อสร้างถนนลาดยาง AC ถนนสายบ้านหินลาด - บ้านป่าเด็ง อำเภอแก่งกระจาน จังหวัดเพชรบุรี ระยะทาง 10.700 กม. ระหว่าง กม.  0+000 - กม. 10+700</v>
      </c>
      <c r="F192" s="142" t="s">
        <v>2450</v>
      </c>
      <c r="G192" s="142" t="s">
        <v>41</v>
      </c>
      <c r="H192" s="142">
        <v>2568</v>
      </c>
      <c r="I192" s="142" t="s">
        <v>1925</v>
      </c>
      <c r="J192" s="143" t="s">
        <v>942</v>
      </c>
      <c r="K192" s="142" t="s">
        <v>2451</v>
      </c>
      <c r="L192" s="142" t="s">
        <v>100</v>
      </c>
      <c r="M192" s="142" t="str">
        <f>VLOOKUP(L192,'[1]ตัวย่อ(ต่อท้าย)'!$B$2:$C$515,2,FALSE)</f>
        <v>ทช.</v>
      </c>
      <c r="N192" s="142" t="s">
        <v>101</v>
      </c>
      <c r="O192" s="142" t="s">
        <v>2338</v>
      </c>
      <c r="P192" s="144"/>
      <c r="Q192" s="142" t="s">
        <v>2452</v>
      </c>
      <c r="R192" s="142" t="s">
        <v>1937</v>
      </c>
    </row>
    <row r="193" spans="1:18">
      <c r="A193" s="181" t="str">
        <f t="shared" si="12"/>
        <v>v3_050602V01</v>
      </c>
      <c r="B193" s="183" t="s">
        <v>1937</v>
      </c>
      <c r="C193" s="144" t="s">
        <v>2943</v>
      </c>
      <c r="D193" s="141" t="s">
        <v>2453</v>
      </c>
      <c r="E193" s="164" t="str">
        <f t="shared" si="11"/>
        <v xml:space="preserve">โครงการงานบูรณะทางผิวแอสฟัลต์ ทล.4 ตอนควบคุม 0802 ตอนกระบุรี – หงาว ระหว่าง กม.564+200 – กม.568+200 RT </v>
      </c>
      <c r="F193" s="142" t="s">
        <v>2454</v>
      </c>
      <c r="G193" s="142" t="s">
        <v>41</v>
      </c>
      <c r="H193" s="142">
        <v>2568</v>
      </c>
      <c r="I193" s="142" t="s">
        <v>1925</v>
      </c>
      <c r="J193" s="143" t="s">
        <v>942</v>
      </c>
      <c r="K193" s="142" t="s">
        <v>2204</v>
      </c>
      <c r="L193" s="142" t="s">
        <v>238</v>
      </c>
      <c r="M193" s="142" t="str">
        <f>VLOOKUP(L193,'[1]ตัวย่อ(ต่อท้าย)'!$B$2:$C$515,2,FALSE)</f>
        <v>ทล.</v>
      </c>
      <c r="N193" s="142" t="s">
        <v>101</v>
      </c>
      <c r="O193" s="142" t="s">
        <v>2338</v>
      </c>
      <c r="P193" s="144"/>
      <c r="Q193" s="142" t="s">
        <v>2455</v>
      </c>
      <c r="R193" s="142" t="s">
        <v>1937</v>
      </c>
    </row>
    <row r="194" spans="1:18">
      <c r="A194" s="181" t="str">
        <f t="shared" si="12"/>
        <v>v3_050602V01</v>
      </c>
      <c r="B194" s="183" t="s">
        <v>1937</v>
      </c>
      <c r="C194" s="144" t="s">
        <v>2943</v>
      </c>
      <c r="D194" s="141" t="s">
        <v>2456</v>
      </c>
      <c r="E194" s="164" t="str">
        <f t="shared" si="11"/>
        <v xml:space="preserve">โครงการงานบูรณะทางผิวแอสฟัลต์ ทล.4 ตอนควบคุม 0802 ตอนกระบุรี – หงาว ระหว่าง กม.558+465 – กม.562+062 RT ตำบลบางใหญ่ อำเภอกระบุรี จังหวัดระนอง  </v>
      </c>
      <c r="F194" s="142" t="s">
        <v>2457</v>
      </c>
      <c r="G194" s="142" t="s">
        <v>41</v>
      </c>
      <c r="H194" s="142">
        <v>2568</v>
      </c>
      <c r="I194" s="142" t="s">
        <v>1925</v>
      </c>
      <c r="J194" s="143" t="s">
        <v>942</v>
      </c>
      <c r="K194" s="142" t="s">
        <v>2204</v>
      </c>
      <c r="L194" s="142" t="s">
        <v>238</v>
      </c>
      <c r="M194" s="142" t="str">
        <f>VLOOKUP(L194,'[1]ตัวย่อ(ต่อท้าย)'!$B$2:$C$515,2,FALSE)</f>
        <v>ทล.</v>
      </c>
      <c r="N194" s="142" t="s">
        <v>101</v>
      </c>
      <c r="O194" s="142" t="s">
        <v>2338</v>
      </c>
      <c r="P194" s="144"/>
      <c r="Q194" s="142" t="s">
        <v>2458</v>
      </c>
      <c r="R194" s="142" t="s">
        <v>1937</v>
      </c>
    </row>
    <row r="195" spans="1:18">
      <c r="A195" s="181" t="str">
        <f t="shared" si="12"/>
        <v>v3_050602V01</v>
      </c>
      <c r="B195" s="183" t="s">
        <v>1937</v>
      </c>
      <c r="C195" s="144" t="s">
        <v>2943</v>
      </c>
      <c r="D195" s="141" t="s">
        <v>2459</v>
      </c>
      <c r="E195" s="164" t="e">
        <f t="shared" si="11"/>
        <v>#VALUE!</v>
      </c>
      <c r="F195" s="142" t="s">
        <v>2460</v>
      </c>
      <c r="G195" s="142" t="s">
        <v>41</v>
      </c>
      <c r="H195" s="142">
        <v>2568</v>
      </c>
      <c r="I195" s="142" t="s">
        <v>1925</v>
      </c>
      <c r="J195" s="143" t="s">
        <v>942</v>
      </c>
      <c r="K195" s="142" t="s">
        <v>2461</v>
      </c>
      <c r="L195" s="142" t="s">
        <v>238</v>
      </c>
      <c r="M195" s="142" t="str">
        <f>VLOOKUP(L195,'[1]ตัวย่อ(ต่อท้าย)'!$B$2:$C$515,2,FALSE)</f>
        <v>ทล.</v>
      </c>
      <c r="N195" s="142" t="s">
        <v>101</v>
      </c>
      <c r="O195" s="142" t="s">
        <v>2338</v>
      </c>
      <c r="P195" s="144"/>
      <c r="Q195" s="142" t="s">
        <v>2462</v>
      </c>
      <c r="R195" s="142" t="s">
        <v>1952</v>
      </c>
    </row>
    <row r="196" spans="1:18">
      <c r="A196" s="181" t="str">
        <f t="shared" si="12"/>
        <v>v3_050602V01</v>
      </c>
      <c r="B196" s="183" t="s">
        <v>1937</v>
      </c>
      <c r="C196" s="144" t="s">
        <v>2943</v>
      </c>
      <c r="D196" s="141" t="s">
        <v>2463</v>
      </c>
      <c r="E196" s="164" t="str">
        <f t="shared" si="11"/>
        <v>โครงการติดตั้งราวลูกกลิ้งป้องกันอันตรายลดความรุนแรงของอุบัติเหตุ (SAFETY ROLLER BARRIER)</v>
      </c>
      <c r="F196" s="142" t="s">
        <v>2464</v>
      </c>
      <c r="G196" s="142" t="s">
        <v>41</v>
      </c>
      <c r="H196" s="142">
        <v>2568</v>
      </c>
      <c r="I196" s="142" t="s">
        <v>1925</v>
      </c>
      <c r="J196" s="143" t="s">
        <v>942</v>
      </c>
      <c r="K196" s="142" t="s">
        <v>2461</v>
      </c>
      <c r="L196" s="142" t="s">
        <v>238</v>
      </c>
      <c r="M196" s="142" t="str">
        <f>VLOOKUP(L196,'[1]ตัวย่อ(ต่อท้าย)'!$B$2:$C$515,2,FALSE)</f>
        <v>ทล.</v>
      </c>
      <c r="N196" s="142" t="s">
        <v>101</v>
      </c>
      <c r="O196" s="142" t="s">
        <v>2338</v>
      </c>
      <c r="P196" s="144"/>
      <c r="Q196" s="142" t="s">
        <v>2465</v>
      </c>
      <c r="R196" s="142" t="s">
        <v>1952</v>
      </c>
    </row>
    <row r="197" spans="1:18">
      <c r="A197" s="181" t="str">
        <f t="shared" si="12"/>
        <v>v3_050602V01</v>
      </c>
      <c r="B197" s="183" t="s">
        <v>1937</v>
      </c>
      <c r="C197" s="144" t="s">
        <v>2943</v>
      </c>
      <c r="D197" s="141" t="s">
        <v>2466</v>
      </c>
      <c r="E197" s="164" t="str">
        <f t="shared" si="11"/>
        <v>งานไฟฟ้าแสงสว่าง ทางหลวงหมายเลข 4 ตอนควบคุม 0605 ตอน บางสะพาน – น้ำรอด ตำบลช้างแรก อำเภอบางสะพานน้อย จังหวัดประจวบคีรีขันธ์ ระหว่าง  กม.401+650 – กม.402+400 , กม.402+650 – กม.405+630 , กม.405+800 – กม.406+400  จำนวน  268 ดวงโคม</v>
      </c>
      <c r="F197" s="142" t="s">
        <v>2467</v>
      </c>
      <c r="G197" s="142" t="s">
        <v>41</v>
      </c>
      <c r="H197" s="142">
        <v>2568</v>
      </c>
      <c r="I197" s="142" t="s">
        <v>2311</v>
      </c>
      <c r="J197" s="143" t="s">
        <v>942</v>
      </c>
      <c r="K197" s="142" t="s">
        <v>361</v>
      </c>
      <c r="L197" s="142" t="s">
        <v>238</v>
      </c>
      <c r="M197" s="142" t="str">
        <f>VLOOKUP(L197,'[1]ตัวย่อ(ต่อท้าย)'!$B$2:$C$515,2,FALSE)</f>
        <v>ทล.</v>
      </c>
      <c r="N197" s="142" t="s">
        <v>101</v>
      </c>
      <c r="O197" s="142" t="s">
        <v>2338</v>
      </c>
      <c r="P197" s="144"/>
      <c r="Q197" s="142" t="s">
        <v>2468</v>
      </c>
      <c r="R197" s="142" t="s">
        <v>1937</v>
      </c>
    </row>
    <row r="198" spans="1:18">
      <c r="A198" s="181" t="str">
        <f t="shared" si="12"/>
        <v>v3_050602V01</v>
      </c>
      <c r="B198" s="183" t="s">
        <v>1937</v>
      </c>
      <c r="C198" s="144" t="s">
        <v>2943</v>
      </c>
      <c r="D198" s="141" t="s">
        <v>2469</v>
      </c>
      <c r="E198" s="164" t="str">
        <f t="shared" si="11"/>
        <v>งานไฟฟ้าแสงสว่าง ทางหลวงหมายเลข 4 ตอนควบคุม 0602 ตอนวังยาว - หนองหมู ตำบลสามกระทาย ตำบลกุยบุรี อำเภอกุยบุรี จังหวัดประจวบคีรีขันธ์ ระหว่าง กม.272+590 - กม.275+500 จำนวน 176 ดวงโคม</v>
      </c>
      <c r="F198" s="142" t="s">
        <v>2470</v>
      </c>
      <c r="G198" s="142" t="s">
        <v>41</v>
      </c>
      <c r="H198" s="142">
        <v>2568</v>
      </c>
      <c r="I198" s="142" t="s">
        <v>2311</v>
      </c>
      <c r="J198" s="143" t="s">
        <v>942</v>
      </c>
      <c r="K198" s="142" t="s">
        <v>361</v>
      </c>
      <c r="L198" s="142" t="s">
        <v>238</v>
      </c>
      <c r="M198" s="142" t="str">
        <f>VLOOKUP(L198,'[1]ตัวย่อ(ต่อท้าย)'!$B$2:$C$515,2,FALSE)</f>
        <v>ทล.</v>
      </c>
      <c r="N198" s="142" t="s">
        <v>101</v>
      </c>
      <c r="O198" s="142" t="s">
        <v>2338</v>
      </c>
      <c r="P198" s="144"/>
      <c r="Q198" s="142" t="s">
        <v>2471</v>
      </c>
      <c r="R198" s="142" t="s">
        <v>1937</v>
      </c>
    </row>
    <row r="199" spans="1:18">
      <c r="A199" s="181" t="str">
        <f t="shared" si="12"/>
        <v>v3_050602V01</v>
      </c>
      <c r="B199" s="183" t="s">
        <v>1937</v>
      </c>
      <c r="C199" s="144" t="s">
        <v>2943</v>
      </c>
      <c r="D199" s="141" t="s">
        <v>2472</v>
      </c>
      <c r="E199" s="164" t="str">
        <f t="shared" si="11"/>
        <v xml:space="preserve"> งานไฟฟ้าแสงสว่าง ทางหลวงหมายเลข 3219 ตอนควบคุม 0100 ตอน หนองตะเภา – ห้วยมงคล ตำบลหินเหล็กไฟ ตำบลทับใต้ อำเภอหัวหิน จังหวัดประจวบคีรีขันธ์ ระหว่าง กม.1+100 – กม.2+250 จำนวน 58 ดวงโคม </v>
      </c>
      <c r="F199" s="142" t="s">
        <v>2473</v>
      </c>
      <c r="G199" s="142" t="s">
        <v>41</v>
      </c>
      <c r="H199" s="142">
        <v>2568</v>
      </c>
      <c r="I199" s="142" t="s">
        <v>2311</v>
      </c>
      <c r="J199" s="143" t="s">
        <v>942</v>
      </c>
      <c r="K199" s="142" t="s">
        <v>361</v>
      </c>
      <c r="L199" s="142" t="s">
        <v>238</v>
      </c>
      <c r="M199" s="142" t="str">
        <f>VLOOKUP(L199,'[1]ตัวย่อ(ต่อท้าย)'!$B$2:$C$515,2,FALSE)</f>
        <v>ทล.</v>
      </c>
      <c r="N199" s="142" t="s">
        <v>101</v>
      </c>
      <c r="O199" s="142" t="s">
        <v>2338</v>
      </c>
      <c r="P199" s="144"/>
      <c r="Q199" s="142" t="s">
        <v>2474</v>
      </c>
      <c r="R199" s="142" t="s">
        <v>1937</v>
      </c>
    </row>
    <row r="200" spans="1:18">
      <c r="A200" s="181" t="str">
        <f t="shared" si="12"/>
        <v>v3_050602V01</v>
      </c>
      <c r="B200" s="183" t="s">
        <v>1937</v>
      </c>
      <c r="C200" s="144" t="s">
        <v>2943</v>
      </c>
      <c r="D200" s="141" t="s">
        <v>2475</v>
      </c>
      <c r="E200" s="164" t="str">
        <f t="shared" si="11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3219 ตอนควบคุม 0100 ตอน หนองตะเภา – ห้วยมงคล กม.3+400 – กม.4+742 ปริมาณงาน 1 แห่ง</v>
      </c>
      <c r="F200" s="142" t="s">
        <v>2476</v>
      </c>
      <c r="G200" s="142" t="s">
        <v>41</v>
      </c>
      <c r="H200" s="142">
        <v>2568</v>
      </c>
      <c r="I200" s="142" t="s">
        <v>2311</v>
      </c>
      <c r="J200" s="143" t="s">
        <v>2477</v>
      </c>
      <c r="K200" s="142" t="s">
        <v>361</v>
      </c>
      <c r="L200" s="142" t="s">
        <v>238</v>
      </c>
      <c r="M200" s="142" t="str">
        <f>VLOOKUP(L200,'[1]ตัวย่อ(ต่อท้าย)'!$B$2:$C$515,2,FALSE)</f>
        <v>ทล.</v>
      </c>
      <c r="N200" s="142" t="s">
        <v>101</v>
      </c>
      <c r="O200" s="142" t="s">
        <v>2338</v>
      </c>
      <c r="P200" s="144"/>
      <c r="Q200" s="142" t="s">
        <v>2478</v>
      </c>
      <c r="R200" s="142" t="s">
        <v>1937</v>
      </c>
    </row>
    <row r="201" spans="1:18">
      <c r="A201" s="181" t="str">
        <f t="shared" si="12"/>
        <v>v3_050602V01</v>
      </c>
      <c r="B201" s="183" t="s">
        <v>1937</v>
      </c>
      <c r="C201" s="144" t="s">
        <v>2943</v>
      </c>
      <c r="D201" s="141" t="s">
        <v>2479</v>
      </c>
      <c r="E201" s="164" t="s">
        <v>2480</v>
      </c>
      <c r="F201" s="142" t="s">
        <v>2480</v>
      </c>
      <c r="G201" s="142" t="s">
        <v>41</v>
      </c>
      <c r="H201" s="142">
        <v>2568</v>
      </c>
      <c r="I201" s="142" t="s">
        <v>2311</v>
      </c>
      <c r="J201" s="143" t="s">
        <v>935</v>
      </c>
      <c r="K201" s="142" t="s">
        <v>361</v>
      </c>
      <c r="L201" s="142" t="s">
        <v>238</v>
      </c>
      <c r="M201" s="142" t="str">
        <f>VLOOKUP(L201,'[1]ตัวย่อ(ต่อท้าย)'!$B$2:$C$515,2,FALSE)</f>
        <v>ทล.</v>
      </c>
      <c r="N201" s="142" t="s">
        <v>101</v>
      </c>
      <c r="O201" s="142" t="s">
        <v>2338</v>
      </c>
      <c r="P201" s="144"/>
      <c r="Q201" s="142" t="s">
        <v>2481</v>
      </c>
      <c r="R201" s="142" t="s">
        <v>1937</v>
      </c>
    </row>
    <row r="202" spans="1:18">
      <c r="A202" s="181" t="str">
        <f t="shared" si="12"/>
        <v>v3_050602V01</v>
      </c>
      <c r="B202" s="183" t="s">
        <v>1937</v>
      </c>
      <c r="C202" s="144" t="s">
        <v>2943</v>
      </c>
      <c r="D202" s="141" t="s">
        <v>2482</v>
      </c>
      <c r="E202" s="164" t="s">
        <v>2483</v>
      </c>
      <c r="F202" s="142" t="s">
        <v>2483</v>
      </c>
      <c r="G202" s="142" t="s">
        <v>41</v>
      </c>
      <c r="H202" s="142">
        <v>2568</v>
      </c>
      <c r="I202" s="142" t="s">
        <v>2311</v>
      </c>
      <c r="J202" s="143" t="s">
        <v>1519</v>
      </c>
      <c r="K202" s="142" t="s">
        <v>361</v>
      </c>
      <c r="L202" s="142" t="s">
        <v>238</v>
      </c>
      <c r="M202" s="142" t="str">
        <f>VLOOKUP(L202,'[1]ตัวย่อ(ต่อท้าย)'!$B$2:$C$515,2,FALSE)</f>
        <v>ทล.</v>
      </c>
      <c r="N202" s="142" t="s">
        <v>101</v>
      </c>
      <c r="O202" s="142" t="s">
        <v>2338</v>
      </c>
      <c r="P202" s="144"/>
      <c r="Q202" s="142" t="s">
        <v>2484</v>
      </c>
      <c r="R202" s="142" t="s">
        <v>1937</v>
      </c>
    </row>
    <row r="203" spans="1:18">
      <c r="A203" s="181" t="str">
        <f t="shared" si="12"/>
        <v>v3_050602V01</v>
      </c>
      <c r="B203" s="183" t="s">
        <v>1937</v>
      </c>
      <c r="C203" s="144" t="s">
        <v>2943</v>
      </c>
      <c r="D203" s="141" t="s">
        <v>2485</v>
      </c>
      <c r="E203" s="164" t="str">
        <f>HYPERLINK(Q203,F203)</f>
        <v>งานก่อสร้างเพิ่มช่องจราจร ทางหลวงหมายเลข 3239 ตอนนครนายก - เขื่อนขุนด่านปราการชล ตำบลหินตั้ง อำเภอเมืองนครนายก จังหวัดนครนายก กม.14+000 - กม.15+500 เป็น 4 ช่องจราจร ระยะทาง 1.500 กิโลเมตร</v>
      </c>
      <c r="F203" s="142" t="s">
        <v>2486</v>
      </c>
      <c r="G203" s="142" t="s">
        <v>41</v>
      </c>
      <c r="H203" s="142">
        <v>2568</v>
      </c>
      <c r="I203" s="142" t="s">
        <v>2342</v>
      </c>
      <c r="J203" s="143" t="s">
        <v>2477</v>
      </c>
      <c r="K203" s="142" t="s">
        <v>1147</v>
      </c>
      <c r="L203" s="142" t="s">
        <v>238</v>
      </c>
      <c r="M203" s="142" t="str">
        <f>VLOOKUP(L203,'[1]ตัวย่อ(ต่อท้าย)'!$B$2:$C$515,2,FALSE)</f>
        <v>ทล.</v>
      </c>
      <c r="N203" s="142" t="s">
        <v>101</v>
      </c>
      <c r="O203" s="142" t="s">
        <v>2338</v>
      </c>
      <c r="P203" s="144"/>
      <c r="Q203" s="142" t="s">
        <v>2487</v>
      </c>
      <c r="R203" s="142" t="s">
        <v>2035</v>
      </c>
    </row>
    <row r="204" spans="1:18">
      <c r="A204" s="181" t="str">
        <f t="shared" si="12"/>
        <v>v3_050602V01</v>
      </c>
      <c r="B204" s="183" t="s">
        <v>1937</v>
      </c>
      <c r="C204" s="144" t="s">
        <v>2943</v>
      </c>
      <c r="D204" s="141" t="s">
        <v>2488</v>
      </c>
      <c r="E204" s="164" t="str">
        <f>HYPERLINK(Q204,F204)</f>
        <v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ยกระดับมาตรฐานทางและเพิ่มประสิทธิภาพทางหลวง ทางหลวงหมายเลข  2099  ตอนควบคุม  0100  ตอน  อาฮี - ท่าลี่ ระหว่าง กม.8+058 - กม.9+358      </v>
      </c>
      <c r="F204" s="142" t="s">
        <v>2489</v>
      </c>
      <c r="G204" s="142" t="s">
        <v>41</v>
      </c>
      <c r="H204" s="142">
        <v>2568</v>
      </c>
      <c r="I204" s="142" t="s">
        <v>2317</v>
      </c>
      <c r="J204" s="143" t="s">
        <v>2477</v>
      </c>
      <c r="K204" s="142" t="s">
        <v>990</v>
      </c>
      <c r="L204" s="142" t="s">
        <v>238</v>
      </c>
      <c r="M204" s="142" t="str">
        <f>VLOOKUP(L204,'[1]ตัวย่อ(ต่อท้าย)'!$B$2:$C$515,2,FALSE)</f>
        <v>ทล.</v>
      </c>
      <c r="N204" s="142" t="s">
        <v>101</v>
      </c>
      <c r="O204" s="142" t="s">
        <v>2338</v>
      </c>
      <c r="P204" s="144"/>
      <c r="Q204" s="142" t="s">
        <v>2490</v>
      </c>
      <c r="R204" s="142" t="s">
        <v>2035</v>
      </c>
    </row>
    <row r="205" spans="1:18">
      <c r="A205" s="181" t="str">
        <f t="shared" si="12"/>
        <v>v3_050602V01</v>
      </c>
      <c r="B205" s="183" t="s">
        <v>1937</v>
      </c>
      <c r="C205" s="144" t="s">
        <v>2943</v>
      </c>
      <c r="D205" s="141" t="s">
        <v>2491</v>
      </c>
      <c r="E205" s="164" t="str">
        <f>HYPERLINK(Q205,F205)</f>
        <v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สิ่งอำนวยความสะดวกในแหล่งท่องเที่ยวให้ได้มาตรฐานกิจกรรม ยกระดับมาตรฐานทางและเพิ่มประสิทธิภาพทางหลวงทางหลวงหมายเลข 1268 ตอนควบคุม  0100  ตอน  เหมืองแพร่ - นาเจริญ ระหว่าง  10+700 - กม.11+700</v>
      </c>
      <c r="F205" s="142" t="s">
        <v>2492</v>
      </c>
      <c r="G205" s="142" t="s">
        <v>41</v>
      </c>
      <c r="H205" s="142">
        <v>2568</v>
      </c>
      <c r="I205" s="142" t="s">
        <v>2317</v>
      </c>
      <c r="J205" s="143" t="s">
        <v>2477</v>
      </c>
      <c r="K205" s="142" t="s">
        <v>990</v>
      </c>
      <c r="L205" s="142" t="s">
        <v>238</v>
      </c>
      <c r="M205" s="142" t="str">
        <f>VLOOKUP(L205,'[1]ตัวย่อ(ต่อท้าย)'!$B$2:$C$515,2,FALSE)</f>
        <v>ทล.</v>
      </c>
      <c r="N205" s="142" t="s">
        <v>101</v>
      </c>
      <c r="O205" s="142" t="s">
        <v>2338</v>
      </c>
      <c r="P205" s="144"/>
      <c r="Q205" s="142" t="s">
        <v>2493</v>
      </c>
      <c r="R205" s="142" t="s">
        <v>2035</v>
      </c>
    </row>
    <row r="206" spans="1:18">
      <c r="A206" s="181" t="str">
        <f t="shared" si="12"/>
        <v>v3_050602V01</v>
      </c>
      <c r="B206" s="183" t="s">
        <v>1937</v>
      </c>
      <c r="C206" s="144" t="s">
        <v>2943</v>
      </c>
      <c r="D206" s="141" t="s">
        <v>2494</v>
      </c>
      <c r="E206" s="164" t="s">
        <v>2495</v>
      </c>
      <c r="F206" s="142" t="s">
        <v>2495</v>
      </c>
      <c r="G206" s="142" t="s">
        <v>41</v>
      </c>
      <c r="H206" s="142">
        <v>2568</v>
      </c>
      <c r="I206" s="142" t="s">
        <v>2317</v>
      </c>
      <c r="J206" s="143" t="s">
        <v>2496</v>
      </c>
      <c r="K206" s="142" t="s">
        <v>777</v>
      </c>
      <c r="L206" s="142" t="s">
        <v>238</v>
      </c>
      <c r="M206" s="142" t="str">
        <f>VLOOKUP(L206,'[1]ตัวย่อ(ต่อท้าย)'!$B$2:$C$515,2,FALSE)</f>
        <v>ทล.</v>
      </c>
      <c r="N206" s="142" t="s">
        <v>101</v>
      </c>
      <c r="O206" s="142" t="s">
        <v>2338</v>
      </c>
      <c r="P206" s="144"/>
      <c r="Q206" s="142" t="s">
        <v>2497</v>
      </c>
      <c r="R206" s="142" t="s">
        <v>1937</v>
      </c>
    </row>
    <row r="207" spans="1:18">
      <c r="A207" s="181" t="str">
        <f t="shared" si="12"/>
        <v>v3_050602V01</v>
      </c>
      <c r="B207" s="183" t="s">
        <v>1937</v>
      </c>
      <c r="C207" s="144" t="s">
        <v>2943</v>
      </c>
      <c r="D207" s="141" t="s">
        <v>2498</v>
      </c>
      <c r="E207" s="164" t="str">
        <f t="shared" ref="E207:E218" si="13">HYPERLINK(Q207,F207)</f>
        <v>โครงการก่อสร้างเส้นทางจักรยานผิว  จราจร คสล. หมู่ที่ 1 บ้านเกาะกลาง</v>
      </c>
      <c r="F207" s="142" t="s">
        <v>2499</v>
      </c>
      <c r="G207" s="142" t="s">
        <v>41</v>
      </c>
      <c r="H207" s="142">
        <v>2568</v>
      </c>
      <c r="I207" s="142" t="s">
        <v>2342</v>
      </c>
      <c r="J207" s="143" t="s">
        <v>942</v>
      </c>
      <c r="K207" s="142"/>
      <c r="L207" s="142" t="s">
        <v>2959</v>
      </c>
      <c r="M207" s="142" t="str">
        <f>VLOOKUP(L207,'[1]ตัวย่อ(ต่อท้าย)'!$B$2:$C$515,2,FALSE)</f>
        <v>กระบี่</v>
      </c>
      <c r="N207" s="142" t="s">
        <v>293</v>
      </c>
      <c r="O207" s="142" t="s">
        <v>2338</v>
      </c>
      <c r="P207" s="144"/>
      <c r="Q207" s="142" t="s">
        <v>2501</v>
      </c>
      <c r="R207" s="142" t="s">
        <v>1937</v>
      </c>
    </row>
    <row r="208" spans="1:18">
      <c r="A208" s="181" t="str">
        <f t="shared" si="12"/>
        <v>v3_050602V01</v>
      </c>
      <c r="B208" s="183" t="s">
        <v>1937</v>
      </c>
      <c r="C208" s="144" t="s">
        <v>2943</v>
      </c>
      <c r="D208" s="141" t="s">
        <v>2502</v>
      </c>
      <c r="E208" s="164" t="str">
        <f t="shared" si="13"/>
        <v xml:space="preserve">โครงการก่อสร้างห้องน้ำ-ห้องสุขา ขนาด 10 ห้อง บริเวณน้ำตกจ๊อกกระดิ่น อุทยานแห่งชาติทองผาภูมิ </v>
      </c>
      <c r="F208" s="142" t="s">
        <v>2503</v>
      </c>
      <c r="G208" s="142" t="s">
        <v>41</v>
      </c>
      <c r="H208" s="142">
        <v>2568</v>
      </c>
      <c r="I208" s="142" t="s">
        <v>1925</v>
      </c>
      <c r="J208" s="143" t="s">
        <v>942</v>
      </c>
      <c r="K208" s="142" t="s">
        <v>193</v>
      </c>
      <c r="L208" s="142" t="s">
        <v>165</v>
      </c>
      <c r="M208" s="142" t="str">
        <f>VLOOKUP(L208,'[1]ตัวย่อ(ต่อท้าย)'!$B$2:$C$515,2,FALSE)</f>
        <v>สป.ทส.</v>
      </c>
      <c r="N208" s="142" t="s">
        <v>166</v>
      </c>
      <c r="O208" s="142" t="s">
        <v>2338</v>
      </c>
      <c r="P208" s="144"/>
      <c r="Q208" s="142" t="s">
        <v>2504</v>
      </c>
      <c r="R208" s="142" t="s">
        <v>1985</v>
      </c>
    </row>
    <row r="209" spans="1:18">
      <c r="A209" s="181" t="str">
        <f t="shared" si="12"/>
        <v>v3_050602V01</v>
      </c>
      <c r="B209" s="183" t="s">
        <v>1937</v>
      </c>
      <c r="C209" s="144" t="s">
        <v>2943</v>
      </c>
      <c r="D209" s="141" t="s">
        <v>2505</v>
      </c>
      <c r="E209" s="164" t="str">
        <f t="shared" si="13"/>
        <v>โครงการพัฒนาและปรับปรุงแหล่งท่องเที่ยวเพื่อเพิ่มประสิทธิภาพการบริการนักท่องเที่ยวในพื้นที่อุทยานแห่งชาติเขื่อนศรีนครินทร์</v>
      </c>
      <c r="F209" s="142" t="s">
        <v>2506</v>
      </c>
      <c r="G209" s="142" t="s">
        <v>41</v>
      </c>
      <c r="H209" s="142">
        <v>2568</v>
      </c>
      <c r="I209" s="142" t="s">
        <v>1925</v>
      </c>
      <c r="J209" s="143" t="s">
        <v>942</v>
      </c>
      <c r="K209" s="142" t="s">
        <v>193</v>
      </c>
      <c r="L209" s="142" t="s">
        <v>165</v>
      </c>
      <c r="M209" s="142" t="str">
        <f>VLOOKUP(L209,'[1]ตัวย่อ(ต่อท้าย)'!$B$2:$C$515,2,FALSE)</f>
        <v>สป.ทส.</v>
      </c>
      <c r="N209" s="142" t="s">
        <v>166</v>
      </c>
      <c r="O209" s="142" t="s">
        <v>2338</v>
      </c>
      <c r="P209" s="144"/>
      <c r="Q209" s="142" t="s">
        <v>2507</v>
      </c>
      <c r="R209" s="142" t="s">
        <v>1985</v>
      </c>
    </row>
    <row r="210" spans="1:18">
      <c r="A210" s="181" t="str">
        <f t="shared" si="12"/>
        <v>v3_050602V01</v>
      </c>
      <c r="B210" s="183" t="s">
        <v>1937</v>
      </c>
      <c r="C210" s="144" t="s">
        <v>2943</v>
      </c>
      <c r="D210" s="141" t="s">
        <v>2508</v>
      </c>
      <c r="E210" s="164" t="str">
        <f t="shared" si="13"/>
        <v>ปรับปรุงซ่อมแซมอาคารพิพิธภัณฑ์สงคราม 9 ทัพ</v>
      </c>
      <c r="F210" s="142" t="s">
        <v>2509</v>
      </c>
      <c r="G210" s="142" t="s">
        <v>41</v>
      </c>
      <c r="H210" s="142">
        <v>2568</v>
      </c>
      <c r="I210" s="142" t="s">
        <v>1925</v>
      </c>
      <c r="J210" s="143" t="s">
        <v>942</v>
      </c>
      <c r="K210" s="142"/>
      <c r="L210" s="142" t="s">
        <v>2958</v>
      </c>
      <c r="M210" s="142" t="str">
        <f>VLOOKUP(L210,'[1]ตัวย่อ(ต่อท้าย)'!$B$2:$C$515,2,FALSE)</f>
        <v>กาญจนบุรี</v>
      </c>
      <c r="N210" s="142" t="s">
        <v>293</v>
      </c>
      <c r="O210" s="142" t="s">
        <v>2338</v>
      </c>
      <c r="P210" s="144"/>
      <c r="Q210" s="142" t="s">
        <v>2511</v>
      </c>
      <c r="R210" s="142" t="s">
        <v>1985</v>
      </c>
    </row>
    <row r="211" spans="1:18">
      <c r="A211" s="179" t="s">
        <v>1936</v>
      </c>
      <c r="B211" s="179" t="str">
        <f>VLOOKUP(R211,'[2]FVCT for eMENSCR'!$B$2:$C$6173,2,FALSE)</f>
        <v>v3_050602V01F01</v>
      </c>
      <c r="C211" s="144" t="s">
        <v>2943</v>
      </c>
      <c r="D211" s="141" t="s">
        <v>2512</v>
      </c>
      <c r="E211" s="164" t="str">
        <f t="shared" si="13"/>
        <v>โครงการจัดทำป้ายเข้าสู่แหล่งท่องเที่ยวในพื้นที่เขตพัฒนาการท่องเที่ยว 65 แห่ง</v>
      </c>
      <c r="F211" s="142" t="s">
        <v>2513</v>
      </c>
      <c r="G211" s="142" t="s">
        <v>41</v>
      </c>
      <c r="H211" s="142">
        <v>2568</v>
      </c>
      <c r="I211" s="142" t="s">
        <v>1925</v>
      </c>
      <c r="J211" s="143" t="s">
        <v>942</v>
      </c>
      <c r="K211" s="142" t="s">
        <v>153</v>
      </c>
      <c r="L211" s="142" t="s">
        <v>46</v>
      </c>
      <c r="M211" s="142" t="str">
        <f>VLOOKUP(L211,'[1]ตัวย่อ(ต่อท้าย)'!$B$2:$C$515,2,FALSE)</f>
        <v xml:space="preserve">กทท. </v>
      </c>
      <c r="N211" s="142" t="s">
        <v>47</v>
      </c>
      <c r="O211" s="142" t="s">
        <v>2338</v>
      </c>
      <c r="P211" s="144"/>
      <c r="Q211" s="142" t="s">
        <v>2514</v>
      </c>
      <c r="R211" s="142" t="s">
        <v>1937</v>
      </c>
    </row>
    <row r="212" spans="1:18">
      <c r="A212" s="179" t="s">
        <v>1936</v>
      </c>
      <c r="B212" s="179" t="str">
        <f>VLOOKUP(R212,'[2]FVCT for eMENSCR'!$B$2:$C$6173,2,FALSE)</f>
        <v>v3_050602V01F01</v>
      </c>
      <c r="C212" s="144" t="s">
        <v>2943</v>
      </c>
      <c r="D212" s="141" t="s">
        <v>2515</v>
      </c>
      <c r="E212" s="164" t="str">
        <f t="shared" si="13"/>
        <v>โครงการพัฒนาสิ่งอำนวยความสะดวกเพื่อส่งเสริมศักยภาพการท่องเที่ยว หาดชมตะวัน อำเภอเสิงสาง จังหวัดนครราชสีมา</v>
      </c>
      <c r="F212" s="142" t="s">
        <v>2516</v>
      </c>
      <c r="G212" s="142" t="s">
        <v>41</v>
      </c>
      <c r="H212" s="142">
        <v>2568</v>
      </c>
      <c r="I212" s="142" t="s">
        <v>1925</v>
      </c>
      <c r="J212" s="143" t="s">
        <v>942</v>
      </c>
      <c r="K212" s="142" t="s">
        <v>153</v>
      </c>
      <c r="L212" s="142" t="s">
        <v>46</v>
      </c>
      <c r="M212" s="142" t="str">
        <f>VLOOKUP(L212,'[1]ตัวย่อ(ต่อท้าย)'!$B$2:$C$515,2,FALSE)</f>
        <v xml:space="preserve">กทท. </v>
      </c>
      <c r="N212" s="142" t="s">
        <v>47</v>
      </c>
      <c r="O212" s="142" t="s">
        <v>2338</v>
      </c>
      <c r="P212" s="144"/>
      <c r="Q212" s="142" t="s">
        <v>2517</v>
      </c>
      <c r="R212" s="142" t="s">
        <v>1937</v>
      </c>
    </row>
    <row r="213" spans="1:18">
      <c r="A213" s="179" t="s">
        <v>1936</v>
      </c>
      <c r="B213" s="179" t="str">
        <f>VLOOKUP(R213,'[2]FVCT for eMENSCR'!$B$2:$C$6173,2,FALSE)</f>
        <v>v3_050602V01F01</v>
      </c>
      <c r="C213" s="144" t="s">
        <v>2943</v>
      </c>
      <c r="D213" s="141" t="s">
        <v>2518</v>
      </c>
      <c r="E213" s="164" t="str">
        <f t="shared" si="13"/>
        <v>โครงการปรับปรุงภูมิทัศน์และพัฒนาระบบโครงสร้างพื้นฐานเพื่อสนับสนุนการท่องเที่ยวเชิงนิเวศ บริเวณพื้นที่เขาเขื่อนลั่น ตำบลคลองไผ่ อำเภอสีคิ้ว จังหวัดนครราชสีมา</v>
      </c>
      <c r="F213" s="142" t="s">
        <v>2519</v>
      </c>
      <c r="G213" s="142" t="s">
        <v>41</v>
      </c>
      <c r="H213" s="142">
        <v>2568</v>
      </c>
      <c r="I213" s="142" t="s">
        <v>1925</v>
      </c>
      <c r="J213" s="143" t="s">
        <v>942</v>
      </c>
      <c r="K213" s="142" t="s">
        <v>153</v>
      </c>
      <c r="L213" s="142" t="s">
        <v>46</v>
      </c>
      <c r="M213" s="142" t="str">
        <f>VLOOKUP(L213,'[1]ตัวย่อ(ต่อท้าย)'!$B$2:$C$515,2,FALSE)</f>
        <v xml:space="preserve">กทท. </v>
      </c>
      <c r="N213" s="142" t="s">
        <v>47</v>
      </c>
      <c r="O213" s="142" t="s">
        <v>2338</v>
      </c>
      <c r="P213" s="144"/>
      <c r="Q213" s="142" t="s">
        <v>2520</v>
      </c>
      <c r="R213" s="142" t="s">
        <v>1937</v>
      </c>
    </row>
    <row r="214" spans="1:18">
      <c r="A214" s="179" t="s">
        <v>1936</v>
      </c>
      <c r="B214" s="179" t="str">
        <f>VLOOKUP(R214,'[2]FVCT for eMENSCR'!$B$2:$C$6173,2,FALSE)</f>
        <v>v3_050602V01F01</v>
      </c>
      <c r="C214" s="144" t="s">
        <v>2943</v>
      </c>
      <c r="D214" s="141" t="s">
        <v>2524</v>
      </c>
      <c r="E214" s="164" t="str">
        <f t="shared" si="13"/>
        <v>โครงการส่งเสริมและการสร้างมูลค่า (Value) เครื่องหมายมาตรฐานการท่องเที่ยวไทย</v>
      </c>
      <c r="F214" s="142" t="s">
        <v>2002</v>
      </c>
      <c r="G214" s="142" t="s">
        <v>41</v>
      </c>
      <c r="H214" s="142">
        <v>2568</v>
      </c>
      <c r="I214" s="142" t="s">
        <v>1925</v>
      </c>
      <c r="J214" s="143" t="s">
        <v>942</v>
      </c>
      <c r="K214" s="142" t="s">
        <v>504</v>
      </c>
      <c r="L214" s="142" t="s">
        <v>46</v>
      </c>
      <c r="M214" s="142" t="str">
        <f>VLOOKUP(L214,'[1]ตัวย่อ(ต่อท้าย)'!$B$2:$C$515,2,FALSE)</f>
        <v xml:space="preserve">กทท. </v>
      </c>
      <c r="N214" s="142" t="s">
        <v>47</v>
      </c>
      <c r="O214" s="142" t="s">
        <v>2338</v>
      </c>
      <c r="P214" s="144"/>
      <c r="Q214" s="142" t="s">
        <v>2525</v>
      </c>
      <c r="R214" s="142" t="s">
        <v>1937</v>
      </c>
    </row>
    <row r="215" spans="1:18">
      <c r="A215" s="179" t="s">
        <v>1936</v>
      </c>
      <c r="B215" s="179" t="str">
        <f>VLOOKUP(R215,'[2]FVCT for eMENSCR'!$B$2:$C$6173,2,FALSE)</f>
        <v>v3_050602V01F01</v>
      </c>
      <c r="C215" s="144" t="s">
        <v>2943</v>
      </c>
      <c r="D215" s="141" t="s">
        <v>534</v>
      </c>
      <c r="E215" s="164" t="str">
        <f t="shared" si="13"/>
        <v>โครงการพัฒนาแหล่งท่องเที่ยวเชิงนิเวศสีเขียว</v>
      </c>
      <c r="F215" s="142" t="s">
        <v>535</v>
      </c>
      <c r="G215" s="142" t="s">
        <v>41</v>
      </c>
      <c r="H215" s="142">
        <v>2564</v>
      </c>
      <c r="I215" s="142" t="s">
        <v>136</v>
      </c>
      <c r="J215" s="143" t="s">
        <v>316</v>
      </c>
      <c r="K215" s="142" t="s">
        <v>537</v>
      </c>
      <c r="L215" s="142" t="s">
        <v>61</v>
      </c>
      <c r="M215" s="142" t="str">
        <f>VLOOKUP(L215,'[1]ตัวย่อ(ต่อท้าย)'!$B$2:$C$515,2,FALSE)</f>
        <v>ยผ.</v>
      </c>
      <c r="N215" s="142" t="s">
        <v>62</v>
      </c>
      <c r="O215" s="143" t="s">
        <v>2573</v>
      </c>
      <c r="P215" s="144"/>
      <c r="Q215" s="142" t="s">
        <v>2642</v>
      </c>
      <c r="R215" s="142" t="s">
        <v>483</v>
      </c>
    </row>
    <row r="216" spans="1:18">
      <c r="A216" s="179" t="s">
        <v>1966</v>
      </c>
      <c r="B216" s="179" t="str">
        <f>VLOOKUP(R216,'[2]FVCT for eMENSCR'!$B$2:$C$6173,2,FALSE)</f>
        <v>v3_050602V01F01</v>
      </c>
      <c r="C216" s="144" t="s">
        <v>2943</v>
      </c>
      <c r="D216" s="141" t="s">
        <v>2556</v>
      </c>
      <c r="E216" s="164" t="str">
        <f t="shared" si="13"/>
        <v>โครงการปรับปรุงบ่อจระเข้ บึงสีไฟ</v>
      </c>
      <c r="F216" s="142" t="s">
        <v>2557</v>
      </c>
      <c r="G216" s="142" t="s">
        <v>41</v>
      </c>
      <c r="H216" s="142">
        <v>2568</v>
      </c>
      <c r="I216" s="142" t="s">
        <v>1925</v>
      </c>
      <c r="J216" s="143" t="s">
        <v>935</v>
      </c>
      <c r="K216" s="142" t="s">
        <v>2321</v>
      </c>
      <c r="L216" s="142" t="s">
        <v>1998</v>
      </c>
      <c r="M216" s="142" t="str">
        <f>VLOOKUP(L216,'[1]ตัวย่อ(ต่อท้าย)'!$B$2:$C$515,2,FALSE)</f>
        <v>กปม.</v>
      </c>
      <c r="N216" s="142" t="s">
        <v>564</v>
      </c>
      <c r="O216" s="142" t="s">
        <v>2338</v>
      </c>
      <c r="P216" s="144"/>
      <c r="Q216" s="142" t="s">
        <v>2558</v>
      </c>
      <c r="R216" s="142" t="s">
        <v>1937</v>
      </c>
    </row>
    <row r="217" spans="1:18">
      <c r="A217" s="179" t="s">
        <v>1966</v>
      </c>
      <c r="B217" s="179" t="str">
        <f>VLOOKUP(R217,'[2]FVCT for eMENSCR'!$B$2:$C$6173,2,FALSE)</f>
        <v>v3_050602V01F01</v>
      </c>
      <c r="C217" s="144" t="s">
        <v>2943</v>
      </c>
      <c r="D217" s="141" t="s">
        <v>1158</v>
      </c>
      <c r="E217" s="164" t="str">
        <f t="shared" si="13"/>
        <v>โครงการจัดทำแผนพัฒนาแหล่งท่องเที่ยวเชิงพื้นที่ เพื่อรองรับการท่องเที่ยววิถีใหม่</v>
      </c>
      <c r="F217" s="142" t="s">
        <v>1159</v>
      </c>
      <c r="G217" s="142" t="s">
        <v>41</v>
      </c>
      <c r="H217" s="142">
        <v>2565</v>
      </c>
      <c r="I217" s="142" t="s">
        <v>396</v>
      </c>
      <c r="J217" s="143" t="s">
        <v>59</v>
      </c>
      <c r="K217" s="142" t="s">
        <v>153</v>
      </c>
      <c r="L217" s="142" t="s">
        <v>46</v>
      </c>
      <c r="M217" s="142" t="str">
        <f>VLOOKUP(L217,'[1]ตัวย่อ(ต่อท้าย)'!$B$2:$C$515,2,FALSE)</f>
        <v xml:space="preserve">กทท. </v>
      </c>
      <c r="N217" s="142" t="s">
        <v>47</v>
      </c>
      <c r="O217" s="143" t="s">
        <v>2025</v>
      </c>
      <c r="P217" s="144"/>
      <c r="Q217" s="142" t="s">
        <v>2736</v>
      </c>
      <c r="R217" s="142" t="s">
        <v>412</v>
      </c>
    </row>
    <row r="218" spans="1:18">
      <c r="A218" s="179" t="s">
        <v>1966</v>
      </c>
      <c r="B218" s="179" t="str">
        <f>VLOOKUP(R218,'[2]FVCT for eMENSCR'!$B$2:$C$6173,2,FALSE)</f>
        <v>v3_050602V01F01</v>
      </c>
      <c r="C218" s="148" t="s">
        <v>2943</v>
      </c>
      <c r="D218" s="145" t="s">
        <v>1004</v>
      </c>
      <c r="E218" s="164" t="str">
        <f t="shared" si="13"/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F218" s="146" t="s">
        <v>1005</v>
      </c>
      <c r="G218" s="146" t="s">
        <v>27</v>
      </c>
      <c r="H218" s="146">
        <v>2565</v>
      </c>
      <c r="I218" s="146" t="s">
        <v>1007</v>
      </c>
      <c r="J218" s="147" t="s">
        <v>1008</v>
      </c>
      <c r="K218" s="146" t="s">
        <v>1003</v>
      </c>
      <c r="L218" s="146" t="s">
        <v>165</v>
      </c>
      <c r="M218" s="142" t="str">
        <f>VLOOKUP(L218,'[1]ตัวย่อ(ต่อท้าย)'!$B$2:$C$515,2,FALSE)</f>
        <v>สป.ทส.</v>
      </c>
      <c r="N218" s="146" t="s">
        <v>166</v>
      </c>
      <c r="O218" s="147" t="s">
        <v>2025</v>
      </c>
      <c r="P218" s="148"/>
      <c r="Q218" s="146" t="s">
        <v>2782</v>
      </c>
      <c r="R218" s="146" t="s">
        <v>483</v>
      </c>
    </row>
    <row r="219" spans="1:18">
      <c r="A219" s="179" t="s">
        <v>1966</v>
      </c>
      <c r="B219" s="179" t="str">
        <f>VLOOKUP(R219,'[2]FVCT for eMENSCR'!$B$2:$C$6173,2,FALSE)</f>
        <v>v3_050602V01F01</v>
      </c>
      <c r="C219" s="170" t="s">
        <v>2943</v>
      </c>
      <c r="D219" s="78" t="s">
        <v>194</v>
      </c>
      <c r="E219" s="109" t="s">
        <v>195</v>
      </c>
      <c r="F219" s="85" t="s">
        <v>195</v>
      </c>
      <c r="G219" s="78" t="s">
        <v>41</v>
      </c>
      <c r="H219" s="79">
        <v>2563</v>
      </c>
      <c r="I219" s="78" t="s">
        <v>88</v>
      </c>
      <c r="J219" s="78" t="s">
        <v>85</v>
      </c>
      <c r="K219" s="78" t="s">
        <v>193</v>
      </c>
      <c r="L219" s="78" t="s">
        <v>165</v>
      </c>
      <c r="M219" s="78" t="str">
        <f>VLOOKUP(L219,'[1]ตัวย่อ(ต่อท้าย)'!$B$2:$C$515,2,FALSE)</f>
        <v>สป.ทส.</v>
      </c>
      <c r="N219" s="78" t="s">
        <v>166</v>
      </c>
      <c r="O219" s="172"/>
      <c r="P219" s="172"/>
      <c r="Q219" s="172" t="s">
        <v>2947</v>
      </c>
      <c r="R219" s="78" t="s">
        <v>2042</v>
      </c>
    </row>
    <row r="220" spans="1:18">
      <c r="A220" s="179" t="s">
        <v>1943</v>
      </c>
      <c r="B220" s="179" t="str">
        <f>VLOOKUP(R220,'[2]FVCT for eMENSCR'!$B$2:$C$6173,2,FALSE)</f>
        <v>v3_050602V01F01</v>
      </c>
      <c r="C220" s="154" t="s">
        <v>2943</v>
      </c>
      <c r="D220" s="145" t="s">
        <v>986</v>
      </c>
      <c r="E220" s="164" t="s">
        <v>988</v>
      </c>
      <c r="F220" s="146" t="s">
        <v>988</v>
      </c>
      <c r="G220" s="146" t="s">
        <v>41</v>
      </c>
      <c r="H220" s="146">
        <v>2565</v>
      </c>
      <c r="I220" s="146" t="s">
        <v>396</v>
      </c>
      <c r="J220" s="147" t="s">
        <v>59</v>
      </c>
      <c r="K220" s="146" t="s">
        <v>990</v>
      </c>
      <c r="L220" s="146" t="s">
        <v>238</v>
      </c>
      <c r="M220" s="142" t="str">
        <f>VLOOKUP(L220,'[1]ตัวย่อ(ต่อท้าย)'!$B$2:$C$515,2,FALSE)</f>
        <v>ทล.</v>
      </c>
      <c r="N220" s="146" t="s">
        <v>101</v>
      </c>
      <c r="O220" s="147" t="s">
        <v>2025</v>
      </c>
      <c r="P220" s="148"/>
      <c r="Q220" s="146" t="s">
        <v>2786</v>
      </c>
      <c r="R220" s="146" t="s">
        <v>412</v>
      </c>
    </row>
    <row r="221" spans="1:18">
      <c r="A221" s="184" t="str">
        <f t="shared" ref="A221:A252" si="14">LEFT(B221,12)</f>
        <v>v3_050602V01</v>
      </c>
      <c r="B221" s="185" t="s">
        <v>2035</v>
      </c>
      <c r="C221" s="144" t="s">
        <v>2943</v>
      </c>
      <c r="D221" s="141" t="s">
        <v>2559</v>
      </c>
      <c r="E221" s="164" t="str">
        <f t="shared" ref="E221:E259" si="15">HYPERLINK(Q221,F221)</f>
        <v xml:space="preserve">โครงการพัฒนาและส่งเสริมการท่องเที่ยวกลุ่มจังหวัดภาคเหนือตอนล่าง 2 กิจกรรมหลักปรับปรุงและพัฒนาแหล่งท่องเที่ยว	</v>
      </c>
      <c r="F221" s="142" t="s">
        <v>2560</v>
      </c>
      <c r="G221" s="142" t="s">
        <v>41</v>
      </c>
      <c r="H221" s="142">
        <v>2568</v>
      </c>
      <c r="I221" s="142" t="s">
        <v>1925</v>
      </c>
      <c r="J221" s="143" t="s">
        <v>942</v>
      </c>
      <c r="K221" s="142" t="s">
        <v>1712</v>
      </c>
      <c r="L221" s="142" t="s">
        <v>756</v>
      </c>
      <c r="M221" s="142" t="str">
        <f>VLOOKUP(L221,'[1]ตัวย่อ(ต่อท้าย)'!$B$2:$C$515,2,FALSE)</f>
        <v>อส.</v>
      </c>
      <c r="N221" s="142" t="s">
        <v>166</v>
      </c>
      <c r="O221" s="142" t="s">
        <v>2338</v>
      </c>
      <c r="P221" s="144"/>
      <c r="Q221" s="142" t="s">
        <v>2561</v>
      </c>
      <c r="R221" s="142" t="s">
        <v>1952</v>
      </c>
    </row>
    <row r="222" spans="1:18">
      <c r="A222" s="184" t="str">
        <f t="shared" si="14"/>
        <v>v3_050602V01</v>
      </c>
      <c r="B222" s="185" t="s">
        <v>2035</v>
      </c>
      <c r="C222" s="144" t="s">
        <v>2943</v>
      </c>
      <c r="D222" s="141" t="s">
        <v>2562</v>
      </c>
      <c r="E222" s="164" t="str">
        <f t="shared" si="15"/>
        <v xml:space="preserve">โครงการพัฒนาโครงสร้างพื้นฐาน และสิ่งอำนวยความสะดวกด้านการท่องเที่ยว กิจกรรม ระบบผลิตน้ำประปา (Water Treatment System) ขนาดใหญ่ L กำลังการผลิต 10 ลูกบาศก์เมตร/ชั่วโมง อุทยานแห่งชาติเขาพระวิหาร ตำบลเสาธงชัย        </v>
      </c>
      <c r="F222" s="142" t="s">
        <v>2563</v>
      </c>
      <c r="G222" s="142" t="s">
        <v>41</v>
      </c>
      <c r="H222" s="142">
        <v>2568</v>
      </c>
      <c r="I222" s="142" t="s">
        <v>1925</v>
      </c>
      <c r="J222" s="143" t="s">
        <v>942</v>
      </c>
      <c r="K222" s="142" t="s">
        <v>1831</v>
      </c>
      <c r="L222" s="142" t="s">
        <v>756</v>
      </c>
      <c r="M222" s="142" t="str">
        <f>VLOOKUP(L222,'[1]ตัวย่อ(ต่อท้าย)'!$B$2:$C$515,2,FALSE)</f>
        <v>อส.</v>
      </c>
      <c r="N222" s="142" t="s">
        <v>166</v>
      </c>
      <c r="O222" s="142" t="s">
        <v>2338</v>
      </c>
      <c r="P222" s="144"/>
      <c r="Q222" s="142" t="s">
        <v>2564</v>
      </c>
      <c r="R222" s="142" t="s">
        <v>1985</v>
      </c>
    </row>
    <row r="223" spans="1:18">
      <c r="A223" s="184" t="str">
        <f t="shared" si="14"/>
        <v>v3_050602V01</v>
      </c>
      <c r="B223" s="185" t="s">
        <v>2035</v>
      </c>
      <c r="C223" s="144" t="s">
        <v>2943</v>
      </c>
      <c r="D223" s="141" t="s">
        <v>429</v>
      </c>
      <c r="E223" s="164" t="str">
        <f t="shared" si="15"/>
        <v>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</v>
      </c>
      <c r="F223" s="142" t="s">
        <v>430</v>
      </c>
      <c r="G223" s="142" t="s">
        <v>41</v>
      </c>
      <c r="H223" s="142">
        <v>2563</v>
      </c>
      <c r="I223" s="142" t="s">
        <v>432</v>
      </c>
      <c r="J223" s="143" t="s">
        <v>433</v>
      </c>
      <c r="K223" s="142" t="s">
        <v>417</v>
      </c>
      <c r="L223" s="142" t="s">
        <v>418</v>
      </c>
      <c r="M223" s="142" t="str">
        <f>VLOOKUP(L223,'[1]ตัวย่อ(ต่อท้าย)'!$B$2:$C$515,2,FALSE)</f>
        <v>มอ.</v>
      </c>
      <c r="N223" s="142" t="s">
        <v>37</v>
      </c>
      <c r="O223" s="143" t="s">
        <v>2565</v>
      </c>
      <c r="P223" s="144"/>
      <c r="Q223" s="142" t="s">
        <v>2566</v>
      </c>
      <c r="R223" s="142" t="s">
        <v>419</v>
      </c>
    </row>
    <row r="224" spans="1:18">
      <c r="A224" s="184" t="str">
        <f t="shared" si="14"/>
        <v>v3_050602V01</v>
      </c>
      <c r="B224" s="185" t="s">
        <v>2035</v>
      </c>
      <c r="C224" s="144" t="s">
        <v>2943</v>
      </c>
      <c r="D224" s="141" t="s">
        <v>837</v>
      </c>
      <c r="E224" s="164" t="str">
        <f t="shared" si="15"/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F224" s="142" t="s">
        <v>442</v>
      </c>
      <c r="G224" s="142" t="s">
        <v>41</v>
      </c>
      <c r="H224" s="142">
        <v>2563</v>
      </c>
      <c r="I224" s="142" t="s">
        <v>373</v>
      </c>
      <c r="J224" s="143" t="s">
        <v>834</v>
      </c>
      <c r="K224" s="142" t="s">
        <v>839</v>
      </c>
      <c r="L224" s="142" t="s">
        <v>426</v>
      </c>
      <c r="M224" s="142" t="str">
        <f>VLOOKUP(L224,'[1]ตัวย่อ(ต่อท้าย)'!$B$2:$C$515,2,FALSE)</f>
        <v>กฟภ.</v>
      </c>
      <c r="N224" s="142" t="s">
        <v>62</v>
      </c>
      <c r="O224" s="143" t="s">
        <v>2565</v>
      </c>
      <c r="P224" s="144"/>
      <c r="Q224" s="142" t="s">
        <v>2567</v>
      </c>
      <c r="R224" s="142" t="s">
        <v>428</v>
      </c>
    </row>
    <row r="225" spans="1:18">
      <c r="A225" s="184" t="str">
        <f t="shared" si="14"/>
        <v>v3_050602V01</v>
      </c>
      <c r="B225" s="185" t="s">
        <v>2035</v>
      </c>
      <c r="C225" s="144" t="s">
        <v>2943</v>
      </c>
      <c r="D225" s="141" t="s">
        <v>463</v>
      </c>
      <c r="E225" s="164" t="str">
        <f t="shared" si="15"/>
        <v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</v>
      </c>
      <c r="F225" s="142" t="s">
        <v>465</v>
      </c>
      <c r="G225" s="142" t="s">
        <v>41</v>
      </c>
      <c r="H225" s="142">
        <v>2563</v>
      </c>
      <c r="I225" s="142" t="s">
        <v>85</v>
      </c>
      <c r="J225" s="143" t="s">
        <v>85</v>
      </c>
      <c r="K225" s="142" t="s">
        <v>467</v>
      </c>
      <c r="L225" s="142" t="s">
        <v>324</v>
      </c>
      <c r="M225" s="142" t="str">
        <f>VLOOKUP(L225,'[1]ตัวย่อ(ต่อท้าย)'!$B$2:$C$515,2,FALSE)</f>
        <v>ปค.</v>
      </c>
      <c r="N225" s="142" t="s">
        <v>62</v>
      </c>
      <c r="O225" s="143" t="s">
        <v>2565</v>
      </c>
      <c r="P225" s="144"/>
      <c r="Q225" s="142" t="s">
        <v>2568</v>
      </c>
      <c r="R225" s="142" t="s">
        <v>440</v>
      </c>
    </row>
    <row r="226" spans="1:18">
      <c r="A226" s="184" t="str">
        <f t="shared" si="14"/>
        <v>v3_050602V01</v>
      </c>
      <c r="B226" s="185" t="s">
        <v>2035</v>
      </c>
      <c r="C226" s="144" t="s">
        <v>2943</v>
      </c>
      <c r="D226" s="141" t="s">
        <v>459</v>
      </c>
      <c r="E226" s="164" t="str">
        <f t="shared" si="15"/>
        <v>ปรับปรุงท่าเรือท่องเที่ยวดอนสัก อ.ดอนสัก จ.สุราษฎร์ธานี</v>
      </c>
      <c r="F226" s="142" t="s">
        <v>460</v>
      </c>
      <c r="G226" s="142" t="s">
        <v>41</v>
      </c>
      <c r="H226" s="142">
        <v>2563</v>
      </c>
      <c r="I226" s="142" t="s">
        <v>432</v>
      </c>
      <c r="J226" s="143" t="s">
        <v>452</v>
      </c>
      <c r="K226" s="142" t="s">
        <v>453</v>
      </c>
      <c r="L226" s="142" t="s">
        <v>454</v>
      </c>
      <c r="M226" s="142" t="str">
        <f>VLOOKUP(L226,'[1]ตัวย่อ(ต่อท้าย)'!$B$2:$C$515,2,FALSE)</f>
        <v>จท.</v>
      </c>
      <c r="N226" s="142" t="s">
        <v>101</v>
      </c>
      <c r="O226" s="143" t="s">
        <v>2565</v>
      </c>
      <c r="P226" s="144"/>
      <c r="Q226" s="142" t="s">
        <v>2569</v>
      </c>
      <c r="R226" s="142" t="s">
        <v>412</v>
      </c>
    </row>
    <row r="227" spans="1:18">
      <c r="A227" s="184" t="str">
        <f t="shared" si="14"/>
        <v>v3_050602V01</v>
      </c>
      <c r="B227" s="185" t="s">
        <v>2035</v>
      </c>
      <c r="C227" s="144" t="s">
        <v>2943</v>
      </c>
      <c r="D227" s="141" t="s">
        <v>455</v>
      </c>
      <c r="E227" s="164" t="str">
        <f t="shared" si="15"/>
        <v>ก่อสร้างเสริมชายชาดหาดจอมเทียน ระยะที่ 2  อ.บางละมุง จ.ชลบุรี</v>
      </c>
      <c r="F227" s="142" t="s">
        <v>457</v>
      </c>
      <c r="G227" s="142" t="s">
        <v>41</v>
      </c>
      <c r="H227" s="142">
        <v>2563</v>
      </c>
      <c r="I227" s="142" t="s">
        <v>396</v>
      </c>
      <c r="J227" s="143" t="s">
        <v>452</v>
      </c>
      <c r="K227" s="142" t="s">
        <v>453</v>
      </c>
      <c r="L227" s="142" t="s">
        <v>454</v>
      </c>
      <c r="M227" s="142" t="str">
        <f>VLOOKUP(L227,'[1]ตัวย่อ(ต่อท้าย)'!$B$2:$C$515,2,FALSE)</f>
        <v>จท.</v>
      </c>
      <c r="N227" s="142" t="s">
        <v>101</v>
      </c>
      <c r="O227" s="143" t="s">
        <v>2565</v>
      </c>
      <c r="P227" s="144"/>
      <c r="Q227" s="142" t="s">
        <v>2570</v>
      </c>
      <c r="R227" s="142" t="s">
        <v>412</v>
      </c>
    </row>
    <row r="228" spans="1:18">
      <c r="A228" s="184" t="str">
        <f t="shared" si="14"/>
        <v>v3_050602V01</v>
      </c>
      <c r="B228" s="185" t="s">
        <v>2035</v>
      </c>
      <c r="C228" s="144" t="s">
        <v>2943</v>
      </c>
      <c r="D228" s="141" t="s">
        <v>449</v>
      </c>
      <c r="E228" s="164" t="str">
        <f t="shared" si="15"/>
        <v>ก่อสร้างเสริมทรายชายหาดบางแสน ต.แสนสุข อ.เมือง จ.ชลบุรี</v>
      </c>
      <c r="F228" s="142" t="s">
        <v>450</v>
      </c>
      <c r="G228" s="142" t="s">
        <v>41</v>
      </c>
      <c r="H228" s="142">
        <v>2563</v>
      </c>
      <c r="I228" s="142" t="s">
        <v>396</v>
      </c>
      <c r="J228" s="143" t="s">
        <v>452</v>
      </c>
      <c r="K228" s="142" t="s">
        <v>453</v>
      </c>
      <c r="L228" s="142" t="s">
        <v>454</v>
      </c>
      <c r="M228" s="142" t="str">
        <f>VLOOKUP(L228,'[1]ตัวย่อ(ต่อท้าย)'!$B$2:$C$515,2,FALSE)</f>
        <v>จท.</v>
      </c>
      <c r="N228" s="142" t="s">
        <v>101</v>
      </c>
      <c r="O228" s="143" t="s">
        <v>2565</v>
      </c>
      <c r="P228" s="144"/>
      <c r="Q228" s="142" t="s">
        <v>2571</v>
      </c>
      <c r="R228" s="142" t="s">
        <v>412</v>
      </c>
    </row>
    <row r="229" spans="1:18">
      <c r="A229" s="184" t="str">
        <f t="shared" si="14"/>
        <v>v3_050602V01</v>
      </c>
      <c r="B229" s="185" t="s">
        <v>2035</v>
      </c>
      <c r="C229" s="144" t="s">
        <v>2943</v>
      </c>
      <c r="D229" s="141" t="s">
        <v>652</v>
      </c>
      <c r="E229" s="164" t="str">
        <f t="shared" si="15"/>
        <v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v>
      </c>
      <c r="F229" s="142" t="s">
        <v>2572</v>
      </c>
      <c r="G229" s="142" t="s">
        <v>41</v>
      </c>
      <c r="H229" s="142">
        <v>2564</v>
      </c>
      <c r="I229" s="142" t="s">
        <v>136</v>
      </c>
      <c r="J229" s="143" t="s">
        <v>316</v>
      </c>
      <c r="K229" s="142" t="s">
        <v>655</v>
      </c>
      <c r="L229" s="142" t="s">
        <v>70</v>
      </c>
      <c r="M229" s="142" t="str">
        <f>VLOOKUP(L229,'[1]ตัวย่อ(ต่อท้าย)'!$B$2:$C$515,2,FALSE)</f>
        <v>สป.กก.</v>
      </c>
      <c r="N229" s="142" t="s">
        <v>47</v>
      </c>
      <c r="O229" s="143" t="s">
        <v>2573</v>
      </c>
      <c r="P229" s="144"/>
      <c r="Q229" s="142" t="s">
        <v>2574</v>
      </c>
      <c r="R229" s="142" t="s">
        <v>505</v>
      </c>
    </row>
    <row r="230" spans="1:18">
      <c r="A230" s="184" t="str">
        <f t="shared" si="14"/>
        <v>v3_050602V01</v>
      </c>
      <c r="B230" s="185" t="s">
        <v>2035</v>
      </c>
      <c r="C230" s="144" t="s">
        <v>2943</v>
      </c>
      <c r="D230" s="141" t="s">
        <v>665</v>
      </c>
      <c r="E230" s="164" t="str">
        <f t="shared" si="15"/>
        <v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v>
      </c>
      <c r="F230" s="142" t="s">
        <v>666</v>
      </c>
      <c r="G230" s="142" t="s">
        <v>667</v>
      </c>
      <c r="H230" s="142">
        <v>2564</v>
      </c>
      <c r="I230" s="142" t="s">
        <v>136</v>
      </c>
      <c r="J230" s="143" t="s">
        <v>316</v>
      </c>
      <c r="K230" s="142" t="s">
        <v>669</v>
      </c>
      <c r="L230" s="142" t="s">
        <v>61</v>
      </c>
      <c r="M230" s="142" t="str">
        <f>VLOOKUP(L230,'[1]ตัวย่อ(ต่อท้าย)'!$B$2:$C$515,2,FALSE)</f>
        <v>ยผ.</v>
      </c>
      <c r="N230" s="142" t="s">
        <v>62</v>
      </c>
      <c r="O230" s="143" t="s">
        <v>2573</v>
      </c>
      <c r="P230" s="144"/>
      <c r="Q230" s="142" t="s">
        <v>2575</v>
      </c>
      <c r="R230" s="142" t="s">
        <v>419</v>
      </c>
    </row>
    <row r="231" spans="1:18">
      <c r="A231" s="184" t="str">
        <f t="shared" si="14"/>
        <v>v3_050602V01</v>
      </c>
      <c r="B231" s="185" t="s">
        <v>2035</v>
      </c>
      <c r="C231" s="144" t="s">
        <v>2943</v>
      </c>
      <c r="D231" s="141" t="s">
        <v>656</v>
      </c>
      <c r="E231" s="164" t="str">
        <f t="shared" si="15"/>
        <v>พัฒนาแหล่งท่องเที่ยวอุทยานธรณีโลกสตูลให้ได้มาตรฐาน</v>
      </c>
      <c r="F231" s="142" t="s">
        <v>657</v>
      </c>
      <c r="G231" s="142" t="s">
        <v>27</v>
      </c>
      <c r="H231" s="142">
        <v>2564</v>
      </c>
      <c r="I231" s="142" t="s">
        <v>136</v>
      </c>
      <c r="J231" s="143" t="s">
        <v>316</v>
      </c>
      <c r="K231" s="142"/>
      <c r="L231" s="142" t="s">
        <v>2957</v>
      </c>
      <c r="M231" s="142" t="str">
        <f>VLOOKUP(L231,'[1]ตัวย่อ(ต่อท้าย)'!$B$2:$C$515,2,FALSE)</f>
        <v>สตูล</v>
      </c>
      <c r="N231" s="142" t="s">
        <v>293</v>
      </c>
      <c r="O231" s="143" t="s">
        <v>2573</v>
      </c>
      <c r="P231" s="144"/>
      <c r="Q231" s="142" t="s">
        <v>2576</v>
      </c>
      <c r="R231" s="142" t="s">
        <v>428</v>
      </c>
    </row>
    <row r="232" spans="1:18">
      <c r="A232" s="184" t="str">
        <f t="shared" si="14"/>
        <v>v3_050602V01</v>
      </c>
      <c r="B232" s="185" t="s">
        <v>2035</v>
      </c>
      <c r="C232" s="144" t="s">
        <v>2943</v>
      </c>
      <c r="D232" s="141" t="s">
        <v>641</v>
      </c>
      <c r="E232" s="164" t="str">
        <f t="shared" si="15"/>
        <v>พัฒนาแหล่งท่องเที่ยวจังหวัดสตูล</v>
      </c>
      <c r="F232" s="142" t="s">
        <v>642</v>
      </c>
      <c r="G232" s="142" t="s">
        <v>27</v>
      </c>
      <c r="H232" s="142">
        <v>2564</v>
      </c>
      <c r="I232" s="142" t="s">
        <v>136</v>
      </c>
      <c r="J232" s="143" t="s">
        <v>316</v>
      </c>
      <c r="K232" s="142"/>
      <c r="L232" s="142" t="s">
        <v>2957</v>
      </c>
      <c r="M232" s="142" t="str">
        <f>VLOOKUP(L232,'[1]ตัวย่อ(ต่อท้าย)'!$B$2:$C$515,2,FALSE)</f>
        <v>สตูล</v>
      </c>
      <c r="N232" s="142" t="s">
        <v>293</v>
      </c>
      <c r="O232" s="143" t="s">
        <v>2573</v>
      </c>
      <c r="P232" s="144"/>
      <c r="Q232" s="142" t="s">
        <v>2577</v>
      </c>
      <c r="R232" s="142" t="s">
        <v>428</v>
      </c>
    </row>
    <row r="233" spans="1:18">
      <c r="A233" s="184" t="str">
        <f t="shared" si="14"/>
        <v>v3_050602V01</v>
      </c>
      <c r="B233" s="185" t="s">
        <v>2035</v>
      </c>
      <c r="C233" s="144" t="s">
        <v>2943</v>
      </c>
      <c r="D233" s="141" t="s">
        <v>497</v>
      </c>
      <c r="E233" s="164" t="str">
        <f t="shared" si="15"/>
        <v>โครงการพัฒนากลุ่มท่องเที่ยวเชิงธรรมชาติ</v>
      </c>
      <c r="F233" s="142" t="s">
        <v>498</v>
      </c>
      <c r="G233" s="142" t="s">
        <v>27</v>
      </c>
      <c r="H233" s="142">
        <v>2564</v>
      </c>
      <c r="I233" s="142" t="s">
        <v>136</v>
      </c>
      <c r="J233" s="143" t="s">
        <v>316</v>
      </c>
      <c r="K233" s="142" t="s">
        <v>106</v>
      </c>
      <c r="L233" s="142" t="s">
        <v>439</v>
      </c>
      <c r="M233" s="142" t="str">
        <f>VLOOKUP(L233,'[1]ตัวย่อ(ต่อท้าย)'!$B$2:$C$515,2,FALSE)</f>
        <v>มพ.</v>
      </c>
      <c r="N233" s="142" t="s">
        <v>37</v>
      </c>
      <c r="O233" s="143" t="s">
        <v>2573</v>
      </c>
      <c r="P233" s="144"/>
      <c r="Q233" s="142" t="s">
        <v>2578</v>
      </c>
      <c r="R233" s="142" t="s">
        <v>440</v>
      </c>
    </row>
    <row r="234" spans="1:18">
      <c r="A234" s="184" t="str">
        <f t="shared" si="14"/>
        <v>v3_050602V01</v>
      </c>
      <c r="B234" s="185" t="s">
        <v>2035</v>
      </c>
      <c r="C234" s="144" t="s">
        <v>2943</v>
      </c>
      <c r="D234" s="141" t="s">
        <v>737</v>
      </c>
      <c r="E234" s="164" t="str">
        <f t="shared" si="15"/>
        <v xml:space="preserve">Lampang Smart Tourism          </v>
      </c>
      <c r="F234" s="142" t="s">
        <v>2579</v>
      </c>
      <c r="G234" s="142" t="s">
        <v>41</v>
      </c>
      <c r="H234" s="142">
        <v>2564</v>
      </c>
      <c r="I234" s="142" t="s">
        <v>177</v>
      </c>
      <c r="J234" s="143" t="s">
        <v>316</v>
      </c>
      <c r="K234" s="142" t="s">
        <v>740</v>
      </c>
      <c r="L234" s="142" t="s">
        <v>61</v>
      </c>
      <c r="M234" s="142" t="str">
        <f>VLOOKUP(L234,'[1]ตัวย่อ(ต่อท้าย)'!$B$2:$C$515,2,FALSE)</f>
        <v>ยผ.</v>
      </c>
      <c r="N234" s="142" t="s">
        <v>62</v>
      </c>
      <c r="O234" s="143" t="s">
        <v>2573</v>
      </c>
      <c r="P234" s="144"/>
      <c r="Q234" s="142" t="s">
        <v>2580</v>
      </c>
      <c r="R234" s="142" t="s">
        <v>428</v>
      </c>
    </row>
    <row r="235" spans="1:18">
      <c r="A235" s="184" t="str">
        <f t="shared" si="14"/>
        <v>v3_050602V01</v>
      </c>
      <c r="B235" s="185" t="s">
        <v>2035</v>
      </c>
      <c r="C235" s="144" t="s">
        <v>2943</v>
      </c>
      <c r="D235" s="141" t="s">
        <v>783</v>
      </c>
      <c r="E235" s="164" t="str">
        <f t="shared" si="15"/>
        <v>จัดทำพร้อมติดตั้งป้ายประชาสัมพันธ์ขนาดใหญ่ จำนวน 2 ป้าย ในบริเวณพื้นที่เขตกรุงเทพฯหรือปริมณฑล</v>
      </c>
      <c r="F235" s="142" t="s">
        <v>784</v>
      </c>
      <c r="G235" s="142" t="s">
        <v>41</v>
      </c>
      <c r="H235" s="142">
        <v>2564</v>
      </c>
      <c r="I235" s="142" t="s">
        <v>136</v>
      </c>
      <c r="J235" s="143" t="s">
        <v>316</v>
      </c>
      <c r="K235" s="142" t="s">
        <v>782</v>
      </c>
      <c r="L235" s="142" t="s">
        <v>262</v>
      </c>
      <c r="M235" s="142" t="str">
        <f>VLOOKUP(L235,'[1]ตัวย่อ(ต่อท้าย)'!$B$2:$C$515,2,FALSE)</f>
        <v>กปส.</v>
      </c>
      <c r="N235" s="142" t="s">
        <v>263</v>
      </c>
      <c r="O235" s="143" t="s">
        <v>2573</v>
      </c>
      <c r="P235" s="144"/>
      <c r="Q235" s="142" t="s">
        <v>2581</v>
      </c>
      <c r="R235" s="142" t="s">
        <v>516</v>
      </c>
    </row>
    <row r="236" spans="1:18">
      <c r="A236" s="184" t="str">
        <f t="shared" si="14"/>
        <v>v3_050602V01</v>
      </c>
      <c r="B236" s="185" t="s">
        <v>2035</v>
      </c>
      <c r="C236" s="144" t="s">
        <v>2943</v>
      </c>
      <c r="D236" s="141" t="s">
        <v>779</v>
      </c>
      <c r="E236" s="164" t="str">
        <f t="shared" si="15"/>
        <v>จัดทำป้าย LED Full Color เพื่อประชาสัมพันธ์อิเล็กทรอนิกส์จังหวัดมุกดาหาร</v>
      </c>
      <c r="F236" s="142" t="s">
        <v>780</v>
      </c>
      <c r="G236" s="142" t="s">
        <v>41</v>
      </c>
      <c r="H236" s="142">
        <v>2564</v>
      </c>
      <c r="I236" s="142" t="s">
        <v>136</v>
      </c>
      <c r="J236" s="143" t="s">
        <v>316</v>
      </c>
      <c r="K236" s="142" t="s">
        <v>782</v>
      </c>
      <c r="L236" s="142" t="s">
        <v>262</v>
      </c>
      <c r="M236" s="142" t="str">
        <f>VLOOKUP(L236,'[1]ตัวย่อ(ต่อท้าย)'!$B$2:$C$515,2,FALSE)</f>
        <v>กปส.</v>
      </c>
      <c r="N236" s="142" t="s">
        <v>263</v>
      </c>
      <c r="O236" s="143" t="s">
        <v>2573</v>
      </c>
      <c r="P236" s="144"/>
      <c r="Q236" s="142" t="s">
        <v>2582</v>
      </c>
      <c r="R236" s="142" t="s">
        <v>516</v>
      </c>
    </row>
    <row r="237" spans="1:18">
      <c r="A237" s="184" t="str">
        <f t="shared" si="14"/>
        <v>v3_050602V01</v>
      </c>
      <c r="B237" s="185" t="s">
        <v>2035</v>
      </c>
      <c r="C237" s="144" t="s">
        <v>2943</v>
      </c>
      <c r="D237" s="141" t="s">
        <v>787</v>
      </c>
      <c r="E237" s="164" t="str">
        <f t="shared" si="15"/>
        <v xml:space="preserve"> 9-1-5 โครงการฟื้นฟูแนวปะการังพื้นที่ อ.เกาะสมุย จ.สุราษฎร์ธานี 2564</v>
      </c>
      <c r="F237" s="142" t="s">
        <v>2583</v>
      </c>
      <c r="G237" s="142" t="s">
        <v>27</v>
      </c>
      <c r="H237" s="142">
        <v>2564</v>
      </c>
      <c r="I237" s="142" t="s">
        <v>136</v>
      </c>
      <c r="J237" s="143" t="s">
        <v>316</v>
      </c>
      <c r="K237" s="142" t="s">
        <v>790</v>
      </c>
      <c r="L237" s="142" t="s">
        <v>791</v>
      </c>
      <c r="M237" s="142" t="str">
        <f>VLOOKUP(L237,'[1]ตัวย่อ(ต่อท้าย)'!$B$2:$C$515,2,FALSE)</f>
        <v>กปภ.</v>
      </c>
      <c r="N237" s="142" t="s">
        <v>62</v>
      </c>
      <c r="O237" s="143" t="s">
        <v>2573</v>
      </c>
      <c r="P237" s="144"/>
      <c r="Q237" s="142" t="s">
        <v>2584</v>
      </c>
      <c r="R237" s="142" t="s">
        <v>419</v>
      </c>
    </row>
    <row r="238" spans="1:18">
      <c r="A238" s="184" t="str">
        <f t="shared" si="14"/>
        <v>v3_050602V01</v>
      </c>
      <c r="B238" s="185" t="s">
        <v>2035</v>
      </c>
      <c r="C238" s="144" t="s">
        <v>2943</v>
      </c>
      <c r="D238" s="141" t="s">
        <v>840</v>
      </c>
      <c r="E238" s="164" t="str">
        <f t="shared" si="15"/>
        <v>โครงการขยายเขตติดตั้งระบบไฟฟ้าให้เกาะต่างๆ เกาะปันหยี จ.พังงา</v>
      </c>
      <c r="F238" s="142" t="s">
        <v>841</v>
      </c>
      <c r="G238" s="142" t="s">
        <v>41</v>
      </c>
      <c r="H238" s="142">
        <v>2564</v>
      </c>
      <c r="I238" s="142" t="s">
        <v>52</v>
      </c>
      <c r="J238" s="143" t="s">
        <v>843</v>
      </c>
      <c r="K238" s="142" t="s">
        <v>835</v>
      </c>
      <c r="L238" s="142" t="s">
        <v>426</v>
      </c>
      <c r="M238" s="142" t="str">
        <f>VLOOKUP(L238,'[1]ตัวย่อ(ต่อท้าย)'!$B$2:$C$515,2,FALSE)</f>
        <v>กฟภ.</v>
      </c>
      <c r="N238" s="142" t="s">
        <v>62</v>
      </c>
      <c r="O238" s="143" t="s">
        <v>2573</v>
      </c>
      <c r="P238" s="144"/>
      <c r="Q238" s="142" t="s">
        <v>2585</v>
      </c>
      <c r="R238" s="142" t="s">
        <v>428</v>
      </c>
    </row>
    <row r="239" spans="1:18">
      <c r="A239" s="184" t="str">
        <f t="shared" si="14"/>
        <v>v3_050602V01</v>
      </c>
      <c r="B239" s="185" t="s">
        <v>2035</v>
      </c>
      <c r="C239" s="144" t="s">
        <v>2943</v>
      </c>
      <c r="D239" s="141" t="s">
        <v>832</v>
      </c>
      <c r="E239" s="164" t="str">
        <f t="shared" si="15"/>
        <v>โครงการก่อสร้างสายเ้คเบิลใต้น้ำไปยังเกาะเต่า จังหวัดสุราษฎร์ธานี</v>
      </c>
      <c r="F239" s="142" t="s">
        <v>446</v>
      </c>
      <c r="G239" s="142" t="s">
        <v>41</v>
      </c>
      <c r="H239" s="142">
        <v>2564</v>
      </c>
      <c r="I239" s="142" t="s">
        <v>373</v>
      </c>
      <c r="J239" s="143" t="s">
        <v>834</v>
      </c>
      <c r="K239" s="142" t="s">
        <v>835</v>
      </c>
      <c r="L239" s="142" t="s">
        <v>426</v>
      </c>
      <c r="M239" s="142" t="str">
        <f>VLOOKUP(L239,'[1]ตัวย่อ(ต่อท้าย)'!$B$2:$C$515,2,FALSE)</f>
        <v>กฟภ.</v>
      </c>
      <c r="N239" s="142" t="s">
        <v>62</v>
      </c>
      <c r="O239" s="143" t="s">
        <v>2573</v>
      </c>
      <c r="P239" s="144"/>
      <c r="Q239" s="142" t="s">
        <v>2586</v>
      </c>
      <c r="R239" s="142" t="s">
        <v>428</v>
      </c>
    </row>
    <row r="240" spans="1:18">
      <c r="A240" s="184" t="str">
        <f t="shared" si="14"/>
        <v>v3_050602V01</v>
      </c>
      <c r="B240" s="185" t="s">
        <v>2035</v>
      </c>
      <c r="C240" s="144" t="s">
        <v>2943</v>
      </c>
      <c r="D240" s="141" t="s">
        <v>845</v>
      </c>
      <c r="E240" s="164" t="str">
        <f t="shared" si="15"/>
        <v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v>
      </c>
      <c r="F240" s="142" t="s">
        <v>422</v>
      </c>
      <c r="G240" s="142" t="s">
        <v>41</v>
      </c>
      <c r="H240" s="142">
        <v>2564</v>
      </c>
      <c r="I240" s="142" t="s">
        <v>52</v>
      </c>
      <c r="J240" s="143" t="s">
        <v>834</v>
      </c>
      <c r="K240" s="142" t="s">
        <v>847</v>
      </c>
      <c r="L240" s="142" t="s">
        <v>426</v>
      </c>
      <c r="M240" s="142" t="str">
        <f>VLOOKUP(L240,'[1]ตัวย่อ(ต่อท้าย)'!$B$2:$C$515,2,FALSE)</f>
        <v>กฟภ.</v>
      </c>
      <c r="N240" s="142" t="s">
        <v>62</v>
      </c>
      <c r="O240" s="143" t="s">
        <v>2573</v>
      </c>
      <c r="P240" s="144"/>
      <c r="Q240" s="142" t="s">
        <v>2587</v>
      </c>
      <c r="R240" s="142" t="s">
        <v>428</v>
      </c>
    </row>
    <row r="241" spans="1:18">
      <c r="A241" s="184" t="str">
        <f t="shared" si="14"/>
        <v>v3_050602V01</v>
      </c>
      <c r="B241" s="185" t="s">
        <v>2035</v>
      </c>
      <c r="C241" s="144" t="s">
        <v>2943</v>
      </c>
      <c r="D241" s="141" t="s">
        <v>848</v>
      </c>
      <c r="E241" s="164" t="str">
        <f t="shared" si="15"/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F241" s="142" t="s">
        <v>442</v>
      </c>
      <c r="G241" s="142" t="s">
        <v>41</v>
      </c>
      <c r="H241" s="142">
        <v>2564</v>
      </c>
      <c r="I241" s="142" t="s">
        <v>373</v>
      </c>
      <c r="J241" s="143" t="s">
        <v>834</v>
      </c>
      <c r="K241" s="142" t="s">
        <v>839</v>
      </c>
      <c r="L241" s="142" t="s">
        <v>426</v>
      </c>
      <c r="M241" s="142" t="str">
        <f>VLOOKUP(L241,'[1]ตัวย่อ(ต่อท้าย)'!$B$2:$C$515,2,FALSE)</f>
        <v>กฟภ.</v>
      </c>
      <c r="N241" s="142" t="s">
        <v>62</v>
      </c>
      <c r="O241" s="143" t="s">
        <v>2573</v>
      </c>
      <c r="P241" s="144"/>
      <c r="Q241" s="142" t="s">
        <v>2588</v>
      </c>
      <c r="R241" s="142" t="s">
        <v>412</v>
      </c>
    </row>
    <row r="242" spans="1:18">
      <c r="A242" s="184" t="str">
        <f t="shared" si="14"/>
        <v>v3_050602V01</v>
      </c>
      <c r="B242" s="185" t="s">
        <v>2035</v>
      </c>
      <c r="C242" s="144" t="s">
        <v>2943</v>
      </c>
      <c r="D242" s="141" t="s">
        <v>484</v>
      </c>
      <c r="E242" s="164" t="str">
        <f t="shared" si="15"/>
        <v>โครงการพัฒนาพื้นที่เพื่อการท่องเที่ยว</v>
      </c>
      <c r="F242" s="142" t="s">
        <v>56</v>
      </c>
      <c r="G242" s="142" t="s">
        <v>41</v>
      </c>
      <c r="H242" s="142">
        <v>2564</v>
      </c>
      <c r="I242" s="142" t="s">
        <v>136</v>
      </c>
      <c r="J242" s="143" t="s">
        <v>316</v>
      </c>
      <c r="K242" s="142" t="s">
        <v>60</v>
      </c>
      <c r="L242" s="142" t="s">
        <v>61</v>
      </c>
      <c r="M242" s="142" t="str">
        <f>VLOOKUP(L242,'[1]ตัวย่อ(ต่อท้าย)'!$B$2:$C$515,2,FALSE)</f>
        <v>ยผ.</v>
      </c>
      <c r="N242" s="142" t="s">
        <v>62</v>
      </c>
      <c r="O242" s="143" t="s">
        <v>2573</v>
      </c>
      <c r="P242" s="144"/>
      <c r="Q242" s="142" t="s">
        <v>2589</v>
      </c>
      <c r="R242" s="142" t="s">
        <v>412</v>
      </c>
    </row>
    <row r="243" spans="1:18">
      <c r="A243" s="184" t="str">
        <f t="shared" si="14"/>
        <v>v3_050602V01</v>
      </c>
      <c r="B243" s="185" t="s">
        <v>2035</v>
      </c>
      <c r="C243" s="144" t="s">
        <v>2943</v>
      </c>
      <c r="D243" s="141" t="s">
        <v>660</v>
      </c>
      <c r="E243" s="164" t="str">
        <f t="shared" si="15"/>
        <v>โครงการพัฒนาและเชื่อมโยงแหล่งท่องเที่ยวเชิงประวัติศาสตร์ และศาสนา</v>
      </c>
      <c r="F243" s="142" t="s">
        <v>661</v>
      </c>
      <c r="G243" s="142" t="s">
        <v>41</v>
      </c>
      <c r="H243" s="142">
        <v>2564</v>
      </c>
      <c r="I243" s="142" t="s">
        <v>136</v>
      </c>
      <c r="J243" s="143" t="s">
        <v>316</v>
      </c>
      <c r="K243" s="142"/>
      <c r="L243" s="142" t="s">
        <v>663</v>
      </c>
      <c r="M243" s="142" t="s">
        <v>663</v>
      </c>
      <c r="N243" s="142" t="s">
        <v>293</v>
      </c>
      <c r="O243" s="143" t="s">
        <v>2573</v>
      </c>
      <c r="P243" s="144"/>
      <c r="Q243" s="142" t="s">
        <v>2590</v>
      </c>
      <c r="R243" s="142" t="s">
        <v>412</v>
      </c>
    </row>
    <row r="244" spans="1:18">
      <c r="A244" s="184" t="str">
        <f t="shared" si="14"/>
        <v>v3_050602V01</v>
      </c>
      <c r="B244" s="185" t="s">
        <v>2035</v>
      </c>
      <c r="C244" s="144" t="s">
        <v>2943</v>
      </c>
      <c r="D244" s="141" t="s">
        <v>896</v>
      </c>
      <c r="E244" s="164" t="str">
        <f t="shared" si="15"/>
        <v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v>
      </c>
      <c r="F244" s="142" t="s">
        <v>897</v>
      </c>
      <c r="G244" s="142" t="s">
        <v>27</v>
      </c>
      <c r="H244" s="142">
        <v>2564</v>
      </c>
      <c r="I244" s="142" t="s">
        <v>608</v>
      </c>
      <c r="J244" s="143" t="s">
        <v>316</v>
      </c>
      <c r="K244" s="142" t="s">
        <v>899</v>
      </c>
      <c r="L244" s="142" t="s">
        <v>61</v>
      </c>
      <c r="M244" s="142" t="str">
        <f>VLOOKUP(L244,'[1]ตัวย่อ(ต่อท้าย)'!$B$2:$C$515,2,FALSE)</f>
        <v>ยผ.</v>
      </c>
      <c r="N244" s="142" t="s">
        <v>62</v>
      </c>
      <c r="O244" s="143" t="s">
        <v>2573</v>
      </c>
      <c r="P244" s="144"/>
      <c r="Q244" s="142" t="s">
        <v>2591</v>
      </c>
      <c r="R244" s="142" t="s">
        <v>428</v>
      </c>
    </row>
    <row r="245" spans="1:18">
      <c r="A245" s="184" t="str">
        <f t="shared" si="14"/>
        <v>v3_050602V01</v>
      </c>
      <c r="B245" s="185" t="s">
        <v>2035</v>
      </c>
      <c r="C245" s="144" t="s">
        <v>2943</v>
      </c>
      <c r="D245" s="141" t="s">
        <v>762</v>
      </c>
      <c r="E245" s="164" t="str">
        <f t="shared" si="15"/>
        <v>ทุ่นท่าเทียบเรือลอยน้ำจังหวัดพังงา (ระยะที่ 2)</v>
      </c>
      <c r="F245" s="142" t="s">
        <v>763</v>
      </c>
      <c r="G245" s="142" t="s">
        <v>41</v>
      </c>
      <c r="H245" s="142">
        <v>2564</v>
      </c>
      <c r="I245" s="142" t="s">
        <v>136</v>
      </c>
      <c r="J245" s="143" t="s">
        <v>316</v>
      </c>
      <c r="K245" s="142" t="s">
        <v>732</v>
      </c>
      <c r="L245" s="142" t="s">
        <v>61</v>
      </c>
      <c r="M245" s="142" t="str">
        <f>VLOOKUP(L245,'[1]ตัวย่อ(ต่อท้าย)'!$B$2:$C$515,2,FALSE)</f>
        <v>ยผ.</v>
      </c>
      <c r="N245" s="142" t="s">
        <v>62</v>
      </c>
      <c r="O245" s="143" t="s">
        <v>2573</v>
      </c>
      <c r="P245" s="144"/>
      <c r="Q245" s="142" t="s">
        <v>2592</v>
      </c>
      <c r="R245" s="142" t="s">
        <v>412</v>
      </c>
    </row>
    <row r="246" spans="1:18">
      <c r="A246" s="184" t="str">
        <f t="shared" si="14"/>
        <v>v3_050602V01</v>
      </c>
      <c r="B246" s="185" t="s">
        <v>2035</v>
      </c>
      <c r="C246" s="144" t="s">
        <v>2943</v>
      </c>
      <c r="D246" s="141" t="s">
        <v>733</v>
      </c>
      <c r="E246" s="164" t="str">
        <f t="shared" si="15"/>
        <v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v>
      </c>
      <c r="F246" s="142" t="s">
        <v>734</v>
      </c>
      <c r="G246" s="142" t="s">
        <v>41</v>
      </c>
      <c r="H246" s="142">
        <v>2564</v>
      </c>
      <c r="I246" s="142" t="s">
        <v>136</v>
      </c>
      <c r="J246" s="143" t="s">
        <v>316</v>
      </c>
      <c r="K246" s="142" t="s">
        <v>732</v>
      </c>
      <c r="L246" s="142" t="s">
        <v>61</v>
      </c>
      <c r="M246" s="142" t="str">
        <f>VLOOKUP(L246,'[1]ตัวย่อ(ต่อท้าย)'!$B$2:$C$515,2,FALSE)</f>
        <v>ยผ.</v>
      </c>
      <c r="N246" s="142" t="s">
        <v>62</v>
      </c>
      <c r="O246" s="143" t="s">
        <v>2573</v>
      </c>
      <c r="P246" s="144"/>
      <c r="Q246" s="142" t="s">
        <v>2593</v>
      </c>
      <c r="R246" s="142" t="s">
        <v>505</v>
      </c>
    </row>
    <row r="247" spans="1:18">
      <c r="A247" s="184" t="str">
        <f t="shared" si="14"/>
        <v>v3_050602V01</v>
      </c>
      <c r="B247" s="185" t="s">
        <v>2035</v>
      </c>
      <c r="C247" s="144" t="s">
        <v>2943</v>
      </c>
      <c r="D247" s="141" t="s">
        <v>729</v>
      </c>
      <c r="E247" s="164" t="str">
        <f t="shared" si="15"/>
        <v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v>
      </c>
      <c r="F247" s="142" t="s">
        <v>730</v>
      </c>
      <c r="G247" s="142" t="s">
        <v>41</v>
      </c>
      <c r="H247" s="142">
        <v>2564</v>
      </c>
      <c r="I247" s="142" t="s">
        <v>136</v>
      </c>
      <c r="J247" s="143" t="s">
        <v>316</v>
      </c>
      <c r="K247" s="142" t="s">
        <v>732</v>
      </c>
      <c r="L247" s="142" t="s">
        <v>61</v>
      </c>
      <c r="M247" s="142" t="str">
        <f>VLOOKUP(L247,'[1]ตัวย่อ(ต่อท้าย)'!$B$2:$C$515,2,FALSE)</f>
        <v>ยผ.</v>
      </c>
      <c r="N247" s="142" t="s">
        <v>62</v>
      </c>
      <c r="O247" s="143" t="s">
        <v>2573</v>
      </c>
      <c r="P247" s="144"/>
      <c r="Q247" s="142" t="s">
        <v>2594</v>
      </c>
      <c r="R247" s="142" t="s">
        <v>412</v>
      </c>
    </row>
    <row r="248" spans="1:18">
      <c r="A248" s="184" t="str">
        <f t="shared" si="14"/>
        <v>v3_050602V01</v>
      </c>
      <c r="B248" s="185" t="s">
        <v>2035</v>
      </c>
      <c r="C248" s="144" t="s">
        <v>2943</v>
      </c>
      <c r="D248" s="141" t="s">
        <v>581</v>
      </c>
      <c r="E248" s="164" t="str">
        <f t="shared" si="15"/>
        <v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v>
      </c>
      <c r="F248" s="142" t="s">
        <v>582</v>
      </c>
      <c r="G248" s="142" t="s">
        <v>41</v>
      </c>
      <c r="H248" s="142">
        <v>2564</v>
      </c>
      <c r="I248" s="142" t="s">
        <v>569</v>
      </c>
      <c r="J248" s="143" t="s">
        <v>316</v>
      </c>
      <c r="K248" s="142" t="s">
        <v>584</v>
      </c>
      <c r="L248" s="142" t="s">
        <v>70</v>
      </c>
      <c r="M248" s="142" t="str">
        <f>VLOOKUP(L248,'[1]ตัวย่อ(ต่อท้าย)'!$B$2:$C$515,2,FALSE)</f>
        <v>สป.กก.</v>
      </c>
      <c r="N248" s="142" t="s">
        <v>47</v>
      </c>
      <c r="O248" s="143" t="s">
        <v>2573</v>
      </c>
      <c r="P248" s="144"/>
      <c r="Q248" s="142" t="s">
        <v>2595</v>
      </c>
      <c r="R248" s="142" t="s">
        <v>440</v>
      </c>
    </row>
    <row r="249" spans="1:18">
      <c r="A249" s="184" t="str">
        <f t="shared" si="14"/>
        <v>v3_050602V01</v>
      </c>
      <c r="B249" s="185" t="s">
        <v>2035</v>
      </c>
      <c r="C249" s="144" t="s">
        <v>2943</v>
      </c>
      <c r="D249" s="141" t="s">
        <v>646</v>
      </c>
      <c r="E249" s="164" t="str">
        <f t="shared" si="15"/>
        <v>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</v>
      </c>
      <c r="F249" s="142" t="s">
        <v>648</v>
      </c>
      <c r="G249" s="142" t="s">
        <v>27</v>
      </c>
      <c r="H249" s="142">
        <v>2564</v>
      </c>
      <c r="I249" s="142" t="s">
        <v>136</v>
      </c>
      <c r="J249" s="143" t="s">
        <v>316</v>
      </c>
      <c r="K249" s="142" t="s">
        <v>650</v>
      </c>
      <c r="L249" s="142" t="s">
        <v>70</v>
      </c>
      <c r="M249" s="142" t="str">
        <f>VLOOKUP(L249,'[1]ตัวย่อ(ต่อท้าย)'!$B$2:$C$515,2,FALSE)</f>
        <v>สป.กก.</v>
      </c>
      <c r="N249" s="142" t="s">
        <v>47</v>
      </c>
      <c r="O249" s="143" t="s">
        <v>2573</v>
      </c>
      <c r="P249" s="144"/>
      <c r="Q249" s="142" t="s">
        <v>2596</v>
      </c>
      <c r="R249" s="142" t="s">
        <v>412</v>
      </c>
    </row>
    <row r="250" spans="1:18">
      <c r="A250" s="184" t="str">
        <f t="shared" si="14"/>
        <v>v3_050602V01</v>
      </c>
      <c r="B250" s="185" t="s">
        <v>2035</v>
      </c>
      <c r="C250" s="144" t="s">
        <v>2943</v>
      </c>
      <c r="D250" s="141" t="s">
        <v>711</v>
      </c>
      <c r="E250" s="164" t="str">
        <f t="shared" si="15"/>
        <v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v>
      </c>
      <c r="F250" s="142" t="s">
        <v>712</v>
      </c>
      <c r="G250" s="142" t="s">
        <v>41</v>
      </c>
      <c r="H250" s="142">
        <v>2564</v>
      </c>
      <c r="I250" s="142" t="s">
        <v>136</v>
      </c>
      <c r="J250" s="143" t="s">
        <v>316</v>
      </c>
      <c r="K250" s="142" t="s">
        <v>714</v>
      </c>
      <c r="L250" s="142" t="s">
        <v>715</v>
      </c>
      <c r="M250" s="142" t="str">
        <f>VLOOKUP(L250,'[1]ตัวย่อ(ต่อท้าย)'!$B$2:$C$515,2,FALSE)</f>
        <v>สป.สธ.</v>
      </c>
      <c r="N250" s="142" t="s">
        <v>716</v>
      </c>
      <c r="O250" s="143" t="s">
        <v>2573</v>
      </c>
      <c r="P250" s="144"/>
      <c r="Q250" s="142" t="s">
        <v>2597</v>
      </c>
      <c r="R250" s="142" t="s">
        <v>412</v>
      </c>
    </row>
    <row r="251" spans="1:18">
      <c r="A251" s="184" t="str">
        <f t="shared" si="14"/>
        <v>v3_050602V01</v>
      </c>
      <c r="B251" s="185" t="s">
        <v>2035</v>
      </c>
      <c r="C251" s="144" t="s">
        <v>2943</v>
      </c>
      <c r="D251" s="141" t="s">
        <v>705</v>
      </c>
      <c r="E251" s="164" t="str">
        <f t="shared" si="15"/>
        <v xml:space="preserve">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 </v>
      </c>
      <c r="F251" s="142" t="s">
        <v>2598</v>
      </c>
      <c r="G251" s="142" t="s">
        <v>41</v>
      </c>
      <c r="H251" s="142">
        <v>2564</v>
      </c>
      <c r="I251" s="142" t="s">
        <v>373</v>
      </c>
      <c r="J251" s="143" t="s">
        <v>316</v>
      </c>
      <c r="K251" s="142" t="s">
        <v>709</v>
      </c>
      <c r="L251" s="142" t="s">
        <v>61</v>
      </c>
      <c r="M251" s="142" t="str">
        <f>VLOOKUP(L251,'[1]ตัวย่อ(ต่อท้าย)'!$B$2:$C$515,2,FALSE)</f>
        <v>ยผ.</v>
      </c>
      <c r="N251" s="142" t="s">
        <v>62</v>
      </c>
      <c r="O251" s="143" t="s">
        <v>2573</v>
      </c>
      <c r="P251" s="144"/>
      <c r="Q251" s="142" t="s">
        <v>2599</v>
      </c>
      <c r="R251" s="142" t="s">
        <v>505</v>
      </c>
    </row>
    <row r="252" spans="1:18">
      <c r="A252" s="184" t="str">
        <f t="shared" si="14"/>
        <v>v3_050602V01</v>
      </c>
      <c r="B252" s="185" t="s">
        <v>2035</v>
      </c>
      <c r="C252" s="144" t="s">
        <v>2943</v>
      </c>
      <c r="D252" s="141" t="s">
        <v>856</v>
      </c>
      <c r="E252" s="164" t="str">
        <f t="shared" si="15"/>
        <v>โครงการส่งเสริมการท่องเที่ยวเพิ่มมูลค่าเชื่อมโยงธรรมชาติและเศรษฐกิจท้องถิ่น</v>
      </c>
      <c r="F252" s="142" t="s">
        <v>852</v>
      </c>
      <c r="G252" s="142" t="s">
        <v>41</v>
      </c>
      <c r="H252" s="142">
        <v>2564</v>
      </c>
      <c r="I252" s="142" t="s">
        <v>136</v>
      </c>
      <c r="J252" s="143" t="s">
        <v>316</v>
      </c>
      <c r="K252" s="142" t="s">
        <v>858</v>
      </c>
      <c r="L252" s="142" t="s">
        <v>756</v>
      </c>
      <c r="M252" s="142" t="str">
        <f>VLOOKUP(L252,'[1]ตัวย่อ(ต่อท้าย)'!$B$2:$C$515,2,FALSE)</f>
        <v>อส.</v>
      </c>
      <c r="N252" s="142" t="s">
        <v>166</v>
      </c>
      <c r="O252" s="143" t="s">
        <v>2573</v>
      </c>
      <c r="P252" s="144"/>
      <c r="Q252" s="142" t="s">
        <v>2600</v>
      </c>
      <c r="R252" s="142" t="s">
        <v>419</v>
      </c>
    </row>
    <row r="253" spans="1:18">
      <c r="A253" s="184" t="str">
        <f t="shared" ref="A253:A284" si="16">LEFT(B253,12)</f>
        <v>v3_050602V01</v>
      </c>
      <c r="B253" s="185" t="s">
        <v>2035</v>
      </c>
      <c r="C253" s="144" t="s">
        <v>2943</v>
      </c>
      <c r="D253" s="141" t="s">
        <v>752</v>
      </c>
      <c r="E253" s="164" t="str">
        <f t="shared" si="15"/>
        <v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v>
      </c>
      <c r="F253" s="142" t="s">
        <v>753</v>
      </c>
      <c r="G253" s="142" t="s">
        <v>41</v>
      </c>
      <c r="H253" s="142">
        <v>2564</v>
      </c>
      <c r="I253" s="142" t="s">
        <v>136</v>
      </c>
      <c r="J253" s="143" t="s">
        <v>316</v>
      </c>
      <c r="K253" s="142" t="s">
        <v>755</v>
      </c>
      <c r="L253" s="142" t="s">
        <v>756</v>
      </c>
      <c r="M253" s="142" t="str">
        <f>VLOOKUP(L253,'[1]ตัวย่อ(ต่อท้าย)'!$B$2:$C$515,2,FALSE)</f>
        <v>อส.</v>
      </c>
      <c r="N253" s="142" t="s">
        <v>166</v>
      </c>
      <c r="O253" s="143" t="s">
        <v>2573</v>
      </c>
      <c r="P253" s="144"/>
      <c r="Q253" s="142" t="s">
        <v>2601</v>
      </c>
      <c r="R253" s="142" t="s">
        <v>428</v>
      </c>
    </row>
    <row r="254" spans="1:18">
      <c r="A254" s="184" t="str">
        <f t="shared" si="16"/>
        <v>v3_050602V01</v>
      </c>
      <c r="B254" s="185" t="s">
        <v>2035</v>
      </c>
      <c r="C254" s="144" t="s">
        <v>2943</v>
      </c>
      <c r="D254" s="141" t="s">
        <v>723</v>
      </c>
      <c r="E254" s="164" t="str">
        <f t="shared" si="15"/>
        <v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v>
      </c>
      <c r="F254" s="142" t="s">
        <v>724</v>
      </c>
      <c r="G254" s="142" t="s">
        <v>27</v>
      </c>
      <c r="H254" s="142">
        <v>2564</v>
      </c>
      <c r="I254" s="142" t="s">
        <v>136</v>
      </c>
      <c r="J254" s="143" t="s">
        <v>316</v>
      </c>
      <c r="K254" s="142" t="s">
        <v>726</v>
      </c>
      <c r="L254" s="142" t="s">
        <v>727</v>
      </c>
      <c r="M254" s="142" t="str">
        <f>VLOOKUP(L254,'[1]ตัวย่อ(ต่อท้าย)'!$B$2:$C$515,2,FALSE)</f>
        <v>ทช.</v>
      </c>
      <c r="N254" s="142" t="s">
        <v>166</v>
      </c>
      <c r="O254" s="143" t="s">
        <v>2573</v>
      </c>
      <c r="P254" s="144"/>
      <c r="Q254" s="142" t="s">
        <v>2602</v>
      </c>
      <c r="R254" s="142" t="s">
        <v>412</v>
      </c>
    </row>
    <row r="255" spans="1:18">
      <c r="A255" s="184" t="str">
        <f t="shared" si="16"/>
        <v>v3_050602V01</v>
      </c>
      <c r="B255" s="185" t="s">
        <v>2035</v>
      </c>
      <c r="C255" s="144" t="s">
        <v>2943</v>
      </c>
      <c r="D255" s="141" t="s">
        <v>554</v>
      </c>
      <c r="E255" s="164" t="str">
        <f t="shared" si="15"/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F255" s="142" t="s">
        <v>555</v>
      </c>
      <c r="G255" s="142" t="s">
        <v>27</v>
      </c>
      <c r="H255" s="142">
        <v>2564</v>
      </c>
      <c r="I255" s="142" t="s">
        <v>136</v>
      </c>
      <c r="J255" s="143" t="s">
        <v>316</v>
      </c>
      <c r="K255" s="142" t="s">
        <v>557</v>
      </c>
      <c r="L255" s="142" t="s">
        <v>61</v>
      </c>
      <c r="M255" s="142" t="str">
        <f>VLOOKUP(L255,'[1]ตัวย่อ(ต่อท้าย)'!$B$2:$C$515,2,FALSE)</f>
        <v>ยผ.</v>
      </c>
      <c r="N255" s="142" t="s">
        <v>62</v>
      </c>
      <c r="O255" s="143" t="s">
        <v>2573</v>
      </c>
      <c r="P255" s="144"/>
      <c r="Q255" s="142" t="s">
        <v>2603</v>
      </c>
      <c r="R255" s="142" t="s">
        <v>505</v>
      </c>
    </row>
    <row r="256" spans="1:18">
      <c r="A256" s="184" t="str">
        <f t="shared" si="16"/>
        <v>v3_050602V01</v>
      </c>
      <c r="B256" s="185" t="s">
        <v>2035</v>
      </c>
      <c r="C256" s="144" t="s">
        <v>2943</v>
      </c>
      <c r="D256" s="141" t="s">
        <v>770</v>
      </c>
      <c r="E256" s="164" t="str">
        <f t="shared" si="15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v>
      </c>
      <c r="F256" s="142" t="s">
        <v>771</v>
      </c>
      <c r="G256" s="142" t="s">
        <v>41</v>
      </c>
      <c r="H256" s="142">
        <v>2564</v>
      </c>
      <c r="I256" s="142" t="s">
        <v>136</v>
      </c>
      <c r="J256" s="143" t="s">
        <v>316</v>
      </c>
      <c r="K256" s="142"/>
      <c r="L256" s="142" t="s">
        <v>2953</v>
      </c>
      <c r="M256" s="142" t="str">
        <f>VLOOKUP(L256,'[1]ตัวย่อ(ต่อท้าย)'!$B$2:$C$515,2,FALSE)</f>
        <v>เชียงราย</v>
      </c>
      <c r="N256" s="142" t="s">
        <v>293</v>
      </c>
      <c r="O256" s="143" t="s">
        <v>2573</v>
      </c>
      <c r="P256" s="144"/>
      <c r="Q256" s="142" t="s">
        <v>2604</v>
      </c>
      <c r="R256" s="142" t="s">
        <v>428</v>
      </c>
    </row>
    <row r="257" spans="1:18">
      <c r="A257" s="184" t="str">
        <f t="shared" si="16"/>
        <v>v3_050602V01</v>
      </c>
      <c r="B257" s="185" t="s">
        <v>2035</v>
      </c>
      <c r="C257" s="144" t="s">
        <v>2943</v>
      </c>
      <c r="D257" s="141" t="s">
        <v>766</v>
      </c>
      <c r="E257" s="164" t="str">
        <f t="shared" si="15"/>
        <v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v>
      </c>
      <c r="F257" s="142" t="s">
        <v>767</v>
      </c>
      <c r="G257" s="142" t="s">
        <v>41</v>
      </c>
      <c r="H257" s="142">
        <v>2564</v>
      </c>
      <c r="I257" s="142" t="s">
        <v>136</v>
      </c>
      <c r="J257" s="143" t="s">
        <v>316</v>
      </c>
      <c r="K257" s="142"/>
      <c r="L257" s="142" t="s">
        <v>2953</v>
      </c>
      <c r="M257" s="142" t="str">
        <f>VLOOKUP(L257,'[1]ตัวย่อ(ต่อท้าย)'!$B$2:$C$515,2,FALSE)</f>
        <v>เชียงราย</v>
      </c>
      <c r="N257" s="142" t="s">
        <v>293</v>
      </c>
      <c r="O257" s="143" t="s">
        <v>2573</v>
      </c>
      <c r="P257" s="144"/>
      <c r="Q257" s="142" t="s">
        <v>2605</v>
      </c>
      <c r="R257" s="142" t="s">
        <v>419</v>
      </c>
    </row>
    <row r="258" spans="1:18">
      <c r="A258" s="184" t="str">
        <f t="shared" si="16"/>
        <v>v3_050602V01</v>
      </c>
      <c r="B258" s="185" t="s">
        <v>2035</v>
      </c>
      <c r="C258" s="144" t="s">
        <v>2943</v>
      </c>
      <c r="D258" s="141" t="s">
        <v>851</v>
      </c>
      <c r="E258" s="164" t="str">
        <f t="shared" si="15"/>
        <v>โครงการส่งเสริมการท่องเที่ยวเพิ่มมูลค่าเชื่อมโยงธรรมชาติและเศรษฐกิจท้องถิ่น</v>
      </c>
      <c r="F258" s="142" t="s">
        <v>852</v>
      </c>
      <c r="G258" s="142" t="s">
        <v>41</v>
      </c>
      <c r="H258" s="142">
        <v>2564</v>
      </c>
      <c r="I258" s="142" t="s">
        <v>373</v>
      </c>
      <c r="J258" s="143" t="s">
        <v>316</v>
      </c>
      <c r="K258" s="142"/>
      <c r="L258" s="142" t="s">
        <v>2955</v>
      </c>
      <c r="M258" s="142" t="str">
        <f>VLOOKUP(L258,'[1]ตัวย่อ(ต่อท้าย)'!$B$2:$C$515,2,FALSE)</f>
        <v>เชียงใหม่</v>
      </c>
      <c r="N258" s="142" t="s">
        <v>293</v>
      </c>
      <c r="O258" s="143" t="s">
        <v>2573</v>
      </c>
      <c r="P258" s="144"/>
      <c r="Q258" s="142" t="s">
        <v>2606</v>
      </c>
      <c r="R258" s="142" t="s">
        <v>440</v>
      </c>
    </row>
    <row r="259" spans="1:18">
      <c r="A259" s="184" t="str">
        <f t="shared" si="16"/>
        <v>v3_050602V01</v>
      </c>
      <c r="B259" s="185" t="s">
        <v>2035</v>
      </c>
      <c r="C259" s="144" t="s">
        <v>2943</v>
      </c>
      <c r="D259" s="141" t="s">
        <v>758</v>
      </c>
      <c r="E259" s="164" t="str">
        <f t="shared" si="15"/>
        <v>โครงการพัฒนาแหล่งท่องเที่ยวจังหวัดอุบลราชธานี</v>
      </c>
      <c r="F259" s="142" t="s">
        <v>759</v>
      </c>
      <c r="G259" s="142" t="s">
        <v>41</v>
      </c>
      <c r="H259" s="142">
        <v>2564</v>
      </c>
      <c r="I259" s="142" t="s">
        <v>136</v>
      </c>
      <c r="J259" s="143" t="s">
        <v>316</v>
      </c>
      <c r="K259" s="142" t="s">
        <v>761</v>
      </c>
      <c r="L259" s="142" t="s">
        <v>100</v>
      </c>
      <c r="M259" s="142" t="str">
        <f>VLOOKUP(L259,'[1]ตัวย่อ(ต่อท้าย)'!$B$2:$C$515,2,FALSE)</f>
        <v>ทช.</v>
      </c>
      <c r="N259" s="142" t="s">
        <v>101</v>
      </c>
      <c r="O259" s="143" t="s">
        <v>2573</v>
      </c>
      <c r="P259" s="144"/>
      <c r="Q259" s="142" t="s">
        <v>2607</v>
      </c>
      <c r="R259" s="142" t="s">
        <v>440</v>
      </c>
    </row>
    <row r="260" spans="1:18">
      <c r="A260" s="184" t="str">
        <f t="shared" si="16"/>
        <v>v3_050602V01</v>
      </c>
      <c r="B260" s="185" t="s">
        <v>2035</v>
      </c>
      <c r="C260" s="144" t="s">
        <v>2943</v>
      </c>
      <c r="D260" s="141" t="s">
        <v>691</v>
      </c>
      <c r="E260" s="164" t="s">
        <v>693</v>
      </c>
      <c r="F260" s="142" t="s">
        <v>693</v>
      </c>
      <c r="G260" s="142" t="s">
        <v>41</v>
      </c>
      <c r="H260" s="142">
        <v>2564</v>
      </c>
      <c r="I260" s="142" t="s">
        <v>136</v>
      </c>
      <c r="J260" s="143" t="s">
        <v>316</v>
      </c>
      <c r="K260" s="142" t="s">
        <v>695</v>
      </c>
      <c r="L260" s="142" t="s">
        <v>100</v>
      </c>
      <c r="M260" s="142" t="str">
        <f>VLOOKUP(L260,'[1]ตัวย่อ(ต่อท้าย)'!$B$2:$C$515,2,FALSE)</f>
        <v>ทช.</v>
      </c>
      <c r="N260" s="142" t="s">
        <v>101</v>
      </c>
      <c r="O260" s="143" t="s">
        <v>2573</v>
      </c>
      <c r="P260" s="144"/>
      <c r="Q260" s="142" t="s">
        <v>2608</v>
      </c>
      <c r="R260" s="142" t="s">
        <v>428</v>
      </c>
    </row>
    <row r="261" spans="1:18">
      <c r="A261" s="184" t="str">
        <f t="shared" si="16"/>
        <v>v3_050602V01</v>
      </c>
      <c r="B261" s="185" t="s">
        <v>2035</v>
      </c>
      <c r="C261" s="144" t="s">
        <v>2943</v>
      </c>
      <c r="D261" s="141" t="s">
        <v>892</v>
      </c>
      <c r="E261" s="164" t="str">
        <f t="shared" ref="E261:E268" si="17">HYPERLINK(Q261,F261)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v>
      </c>
      <c r="F261" s="142" t="s">
        <v>893</v>
      </c>
      <c r="G261" s="142" t="s">
        <v>41</v>
      </c>
      <c r="H261" s="142">
        <v>2564</v>
      </c>
      <c r="I261" s="142" t="s">
        <v>608</v>
      </c>
      <c r="J261" s="143" t="s">
        <v>890</v>
      </c>
      <c r="K261" s="142" t="s">
        <v>891</v>
      </c>
      <c r="L261" s="142" t="s">
        <v>100</v>
      </c>
      <c r="M261" s="142" t="str">
        <f>VLOOKUP(L261,'[1]ตัวย่อ(ต่อท้าย)'!$B$2:$C$515,2,FALSE)</f>
        <v>ทช.</v>
      </c>
      <c r="N261" s="142" t="s">
        <v>101</v>
      </c>
      <c r="O261" s="143" t="s">
        <v>2573</v>
      </c>
      <c r="P261" s="144"/>
      <c r="Q261" s="142" t="s">
        <v>2609</v>
      </c>
      <c r="R261" s="142" t="s">
        <v>440</v>
      </c>
    </row>
    <row r="262" spans="1:18">
      <c r="A262" s="184" t="str">
        <f t="shared" si="16"/>
        <v>v3_050602V01</v>
      </c>
      <c r="B262" s="185" t="s">
        <v>2035</v>
      </c>
      <c r="C262" s="144" t="s">
        <v>2943</v>
      </c>
      <c r="D262" s="141" t="s">
        <v>887</v>
      </c>
      <c r="E262" s="164" t="str">
        <f t="shared" si="17"/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v>
      </c>
      <c r="F262" s="142" t="s">
        <v>888</v>
      </c>
      <c r="G262" s="142" t="s">
        <v>41</v>
      </c>
      <c r="H262" s="142">
        <v>2564</v>
      </c>
      <c r="I262" s="142" t="s">
        <v>608</v>
      </c>
      <c r="J262" s="143" t="s">
        <v>890</v>
      </c>
      <c r="K262" s="142" t="s">
        <v>891</v>
      </c>
      <c r="L262" s="142" t="s">
        <v>100</v>
      </c>
      <c r="M262" s="142" t="str">
        <f>VLOOKUP(L262,'[1]ตัวย่อ(ต่อท้าย)'!$B$2:$C$515,2,FALSE)</f>
        <v>ทช.</v>
      </c>
      <c r="N262" s="142" t="s">
        <v>101</v>
      </c>
      <c r="O262" s="143" t="s">
        <v>2573</v>
      </c>
      <c r="P262" s="144"/>
      <c r="Q262" s="142" t="s">
        <v>2610</v>
      </c>
      <c r="R262" s="142" t="s">
        <v>440</v>
      </c>
    </row>
    <row r="263" spans="1:18">
      <c r="A263" s="184" t="str">
        <f t="shared" si="16"/>
        <v>v3_050602V01</v>
      </c>
      <c r="B263" s="185" t="s">
        <v>2035</v>
      </c>
      <c r="C263" s="144" t="s">
        <v>2943</v>
      </c>
      <c r="D263" s="141" t="s">
        <v>700</v>
      </c>
      <c r="E263" s="164" t="str">
        <f t="shared" si="17"/>
        <v xml:space="preserve">โครงการยกระดับและพัฒนาแหล่งท่องเที่ยวจังหวัดนครพนม </v>
      </c>
      <c r="F263" s="142" t="s">
        <v>2611</v>
      </c>
      <c r="G263" s="142" t="s">
        <v>41</v>
      </c>
      <c r="H263" s="142">
        <v>2564</v>
      </c>
      <c r="I263" s="142" t="s">
        <v>136</v>
      </c>
      <c r="J263" s="143" t="s">
        <v>316</v>
      </c>
      <c r="K263" s="142" t="s">
        <v>703</v>
      </c>
      <c r="L263" s="142" t="s">
        <v>100</v>
      </c>
      <c r="M263" s="142" t="str">
        <f>VLOOKUP(L263,'[1]ตัวย่อ(ต่อท้าย)'!$B$2:$C$515,2,FALSE)</f>
        <v>ทช.</v>
      </c>
      <c r="N263" s="142" t="s">
        <v>101</v>
      </c>
      <c r="O263" s="143" t="s">
        <v>2573</v>
      </c>
      <c r="P263" s="144"/>
      <c r="Q263" s="142" t="s">
        <v>2612</v>
      </c>
      <c r="R263" s="142" t="s">
        <v>412</v>
      </c>
    </row>
    <row r="264" spans="1:18">
      <c r="A264" s="184" t="str">
        <f t="shared" si="16"/>
        <v>v3_050602V01</v>
      </c>
      <c r="B264" s="185" t="s">
        <v>2035</v>
      </c>
      <c r="C264" s="144" t="s">
        <v>2943</v>
      </c>
      <c r="D264" s="141" t="s">
        <v>747</v>
      </c>
      <c r="E264" s="164" t="str">
        <f t="shared" si="17"/>
        <v>พัฒนาเส้นทางเข้าสู่แหล่งท่องเที่ยวน้ำตกหินเพิง</v>
      </c>
      <c r="F264" s="142" t="s">
        <v>748</v>
      </c>
      <c r="G264" s="142" t="s">
        <v>41</v>
      </c>
      <c r="H264" s="142">
        <v>2564</v>
      </c>
      <c r="I264" s="142" t="s">
        <v>136</v>
      </c>
      <c r="J264" s="143" t="s">
        <v>316</v>
      </c>
      <c r="K264" s="142" t="s">
        <v>750</v>
      </c>
      <c r="L264" s="142" t="s">
        <v>100</v>
      </c>
      <c r="M264" s="142" t="str">
        <f>VLOOKUP(L264,'[1]ตัวย่อ(ต่อท้าย)'!$B$2:$C$515,2,FALSE)</f>
        <v>ทช.</v>
      </c>
      <c r="N264" s="142" t="s">
        <v>101</v>
      </c>
      <c r="O264" s="143" t="s">
        <v>2573</v>
      </c>
      <c r="P264" s="144"/>
      <c r="Q264" s="142" t="s">
        <v>2613</v>
      </c>
      <c r="R264" s="142" t="s">
        <v>440</v>
      </c>
    </row>
    <row r="265" spans="1:18">
      <c r="A265" s="184" t="str">
        <f t="shared" si="16"/>
        <v>v3_050602V01</v>
      </c>
      <c r="B265" s="185" t="s">
        <v>2035</v>
      </c>
      <c r="C265" s="144" t="s">
        <v>2943</v>
      </c>
      <c r="D265" s="141" t="s">
        <v>469</v>
      </c>
      <c r="E265" s="164" t="str">
        <f t="shared" si="17"/>
        <v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v>
      </c>
      <c r="F265" s="142" t="s">
        <v>470</v>
      </c>
      <c r="G265" s="142" t="s">
        <v>41</v>
      </c>
      <c r="H265" s="142">
        <v>2564</v>
      </c>
      <c r="I265" s="142" t="s">
        <v>136</v>
      </c>
      <c r="J265" s="143" t="s">
        <v>316</v>
      </c>
      <c r="K265" s="142" t="s">
        <v>472</v>
      </c>
      <c r="L265" s="142" t="s">
        <v>100</v>
      </c>
      <c r="M265" s="142" t="str">
        <f>VLOOKUP(L265,'[1]ตัวย่อ(ต่อท้าย)'!$B$2:$C$515,2,FALSE)</f>
        <v>ทช.</v>
      </c>
      <c r="N265" s="142" t="s">
        <v>101</v>
      </c>
      <c r="O265" s="143" t="s">
        <v>2573</v>
      </c>
      <c r="P265" s="144"/>
      <c r="Q265" s="142" t="s">
        <v>2614</v>
      </c>
      <c r="R265" s="142" t="s">
        <v>412</v>
      </c>
    </row>
    <row r="266" spans="1:18">
      <c r="A266" s="184" t="str">
        <f t="shared" si="16"/>
        <v>v3_050602V01</v>
      </c>
      <c r="B266" s="185" t="s">
        <v>2035</v>
      </c>
      <c r="C266" s="144" t="s">
        <v>2943</v>
      </c>
      <c r="D266" s="141" t="s">
        <v>718</v>
      </c>
      <c r="E266" s="164" t="str">
        <f t="shared" si="17"/>
        <v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v>
      </c>
      <c r="F266" s="142" t="s">
        <v>719</v>
      </c>
      <c r="G266" s="142" t="s">
        <v>41</v>
      </c>
      <c r="H266" s="142">
        <v>2564</v>
      </c>
      <c r="I266" s="142" t="s">
        <v>373</v>
      </c>
      <c r="J266" s="143" t="s">
        <v>316</v>
      </c>
      <c r="K266" s="142" t="s">
        <v>721</v>
      </c>
      <c r="L266" s="142" t="s">
        <v>238</v>
      </c>
      <c r="M266" s="142" t="str">
        <f>VLOOKUP(L266,'[1]ตัวย่อ(ต่อท้าย)'!$B$2:$C$515,2,FALSE)</f>
        <v>ทล.</v>
      </c>
      <c r="N266" s="142" t="s">
        <v>101</v>
      </c>
      <c r="O266" s="143" t="s">
        <v>2573</v>
      </c>
      <c r="P266" s="144"/>
      <c r="Q266" s="142" t="s">
        <v>2615</v>
      </c>
      <c r="R266" s="142" t="s">
        <v>440</v>
      </c>
    </row>
    <row r="267" spans="1:18">
      <c r="A267" s="184" t="str">
        <f t="shared" si="16"/>
        <v>v3_050602V01</v>
      </c>
      <c r="B267" s="185" t="s">
        <v>2035</v>
      </c>
      <c r="C267" s="144" t="s">
        <v>2943</v>
      </c>
      <c r="D267" s="141" t="s">
        <v>670</v>
      </c>
      <c r="E267" s="164" t="str">
        <f t="shared" si="17"/>
        <v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v>
      </c>
      <c r="F267" s="142" t="s">
        <v>671</v>
      </c>
      <c r="G267" s="142" t="s">
        <v>41</v>
      </c>
      <c r="H267" s="142">
        <v>2564</v>
      </c>
      <c r="I267" s="142" t="s">
        <v>373</v>
      </c>
      <c r="J267" s="143" t="s">
        <v>316</v>
      </c>
      <c r="K267" s="142" t="s">
        <v>478</v>
      </c>
      <c r="L267" s="142" t="s">
        <v>238</v>
      </c>
      <c r="M267" s="142" t="str">
        <f>VLOOKUP(L267,'[1]ตัวย่อ(ต่อท้าย)'!$B$2:$C$515,2,FALSE)</f>
        <v>ทล.</v>
      </c>
      <c r="N267" s="142" t="s">
        <v>101</v>
      </c>
      <c r="O267" s="143" t="s">
        <v>2573</v>
      </c>
      <c r="P267" s="144"/>
      <c r="Q267" s="142" t="s">
        <v>2616</v>
      </c>
      <c r="R267" s="142" t="s">
        <v>412</v>
      </c>
    </row>
    <row r="268" spans="1:18">
      <c r="A268" s="184" t="str">
        <f t="shared" si="16"/>
        <v>v3_050602V01</v>
      </c>
      <c r="B268" s="185" t="s">
        <v>2035</v>
      </c>
      <c r="C268" s="144" t="s">
        <v>2943</v>
      </c>
      <c r="D268" s="141" t="s">
        <v>474</v>
      </c>
      <c r="E268" s="164" t="str">
        <f t="shared" si="17"/>
        <v>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v>
      </c>
      <c r="F268" s="142" t="s">
        <v>476</v>
      </c>
      <c r="G268" s="142" t="s">
        <v>41</v>
      </c>
      <c r="H268" s="142">
        <v>2564</v>
      </c>
      <c r="I268" s="142" t="s">
        <v>85</v>
      </c>
      <c r="J268" s="143" t="s">
        <v>373</v>
      </c>
      <c r="K268" s="142" t="s">
        <v>478</v>
      </c>
      <c r="L268" s="142" t="s">
        <v>238</v>
      </c>
      <c r="M268" s="142" t="str">
        <f>VLOOKUP(L268,'[1]ตัวย่อ(ต่อท้าย)'!$B$2:$C$515,2,FALSE)</f>
        <v>ทล.</v>
      </c>
      <c r="N268" s="142" t="s">
        <v>101</v>
      </c>
      <c r="O268" s="143" t="s">
        <v>2573</v>
      </c>
      <c r="P268" s="144"/>
      <c r="Q268" s="142" t="s">
        <v>2617</v>
      </c>
      <c r="R268" s="142" t="s">
        <v>440</v>
      </c>
    </row>
    <row r="269" spans="1:18">
      <c r="A269" s="184" t="str">
        <f t="shared" si="16"/>
        <v>v3_050602V01</v>
      </c>
      <c r="B269" s="185" t="s">
        <v>2035</v>
      </c>
      <c r="C269" s="144" t="s">
        <v>2943</v>
      </c>
      <c r="D269" s="141" t="s">
        <v>479</v>
      </c>
      <c r="E269" s="164" t="s">
        <v>2618</v>
      </c>
      <c r="F269" s="142" t="s">
        <v>2618</v>
      </c>
      <c r="G269" s="142" t="s">
        <v>41</v>
      </c>
      <c r="H269" s="142">
        <v>2564</v>
      </c>
      <c r="I269" s="142" t="s">
        <v>136</v>
      </c>
      <c r="J269" s="143" t="s">
        <v>316</v>
      </c>
      <c r="K269" s="142" t="s">
        <v>269</v>
      </c>
      <c r="L269" s="142" t="s">
        <v>238</v>
      </c>
      <c r="M269" s="142" t="str">
        <f>VLOOKUP(L269,'[1]ตัวย่อ(ต่อท้าย)'!$B$2:$C$515,2,FALSE)</f>
        <v>ทล.</v>
      </c>
      <c r="N269" s="142" t="s">
        <v>101</v>
      </c>
      <c r="O269" s="143" t="s">
        <v>2573</v>
      </c>
      <c r="P269" s="144"/>
      <c r="Q269" s="142" t="s">
        <v>2619</v>
      </c>
      <c r="R269" s="142" t="s">
        <v>483</v>
      </c>
    </row>
    <row r="270" spans="1:18">
      <c r="A270" s="184" t="str">
        <f t="shared" si="16"/>
        <v>v3_050602V01</v>
      </c>
      <c r="B270" s="185" t="s">
        <v>2035</v>
      </c>
      <c r="C270" s="144" t="s">
        <v>2943</v>
      </c>
      <c r="D270" s="141" t="s">
        <v>686</v>
      </c>
      <c r="E270" s="164" t="s">
        <v>687</v>
      </c>
      <c r="F270" s="142" t="s">
        <v>687</v>
      </c>
      <c r="G270" s="142" t="s">
        <v>41</v>
      </c>
      <c r="H270" s="142">
        <v>2564</v>
      </c>
      <c r="I270" s="142" t="s">
        <v>136</v>
      </c>
      <c r="J270" s="143" t="s">
        <v>316</v>
      </c>
      <c r="K270" s="142" t="s">
        <v>689</v>
      </c>
      <c r="L270" s="142" t="s">
        <v>238</v>
      </c>
      <c r="M270" s="142" t="str">
        <f>VLOOKUP(L270,'[1]ตัวย่อ(ต่อท้าย)'!$B$2:$C$515,2,FALSE)</f>
        <v>ทล.</v>
      </c>
      <c r="N270" s="142" t="s">
        <v>101</v>
      </c>
      <c r="O270" s="143" t="s">
        <v>2573</v>
      </c>
      <c r="P270" s="144"/>
      <c r="Q270" s="142" t="s">
        <v>2620</v>
      </c>
      <c r="R270" s="142" t="s">
        <v>440</v>
      </c>
    </row>
    <row r="271" spans="1:18">
      <c r="A271" s="184" t="str">
        <f t="shared" si="16"/>
        <v>v3_050602V01</v>
      </c>
      <c r="B271" s="185" t="s">
        <v>2035</v>
      </c>
      <c r="C271" s="144" t="s">
        <v>2943</v>
      </c>
      <c r="D271" s="141" t="s">
        <v>636</v>
      </c>
      <c r="E271" s="164" t="s">
        <v>638</v>
      </c>
      <c r="F271" s="142" t="s">
        <v>638</v>
      </c>
      <c r="G271" s="142" t="s">
        <v>41</v>
      </c>
      <c r="H271" s="142">
        <v>2564</v>
      </c>
      <c r="I271" s="142" t="s">
        <v>136</v>
      </c>
      <c r="J271" s="143" t="s">
        <v>316</v>
      </c>
      <c r="K271" s="142" t="s">
        <v>299</v>
      </c>
      <c r="L271" s="142" t="s">
        <v>238</v>
      </c>
      <c r="M271" s="142" t="str">
        <f>VLOOKUP(L271,'[1]ตัวย่อ(ต่อท้าย)'!$B$2:$C$515,2,FALSE)</f>
        <v>ทล.</v>
      </c>
      <c r="N271" s="142" t="s">
        <v>101</v>
      </c>
      <c r="O271" s="143" t="s">
        <v>2573</v>
      </c>
      <c r="P271" s="144"/>
      <c r="Q271" s="142" t="s">
        <v>2621</v>
      </c>
      <c r="R271" s="142" t="s">
        <v>440</v>
      </c>
    </row>
    <row r="272" spans="1:18">
      <c r="A272" s="184" t="str">
        <f t="shared" si="16"/>
        <v>v3_050602V01</v>
      </c>
      <c r="B272" s="185" t="s">
        <v>2035</v>
      </c>
      <c r="C272" s="144" t="s">
        <v>2943</v>
      </c>
      <c r="D272" s="141" t="s">
        <v>629</v>
      </c>
      <c r="E272" s="164" t="s">
        <v>631</v>
      </c>
      <c r="F272" s="142" t="s">
        <v>631</v>
      </c>
      <c r="G272" s="142" t="s">
        <v>41</v>
      </c>
      <c r="H272" s="142">
        <v>2564</v>
      </c>
      <c r="I272" s="142" t="s">
        <v>136</v>
      </c>
      <c r="J272" s="143" t="s">
        <v>316</v>
      </c>
      <c r="K272" s="142" t="s">
        <v>299</v>
      </c>
      <c r="L272" s="142" t="s">
        <v>238</v>
      </c>
      <c r="M272" s="142" t="str">
        <f>VLOOKUP(L272,'[1]ตัวย่อ(ต่อท้าย)'!$B$2:$C$515,2,FALSE)</f>
        <v>ทล.</v>
      </c>
      <c r="N272" s="142" t="s">
        <v>101</v>
      </c>
      <c r="O272" s="143" t="s">
        <v>2573</v>
      </c>
      <c r="P272" s="144"/>
      <c r="Q272" s="142" t="s">
        <v>2622</v>
      </c>
      <c r="R272" s="142" t="s">
        <v>412</v>
      </c>
    </row>
    <row r="273" spans="1:18">
      <c r="A273" s="184" t="str">
        <f t="shared" si="16"/>
        <v>v3_050602V01</v>
      </c>
      <c r="B273" s="185" t="s">
        <v>2035</v>
      </c>
      <c r="C273" s="144" t="s">
        <v>2943</v>
      </c>
      <c r="D273" s="141" t="s">
        <v>620</v>
      </c>
      <c r="E273" s="164" t="s">
        <v>622</v>
      </c>
      <c r="F273" s="142" t="s">
        <v>622</v>
      </c>
      <c r="G273" s="142" t="s">
        <v>41</v>
      </c>
      <c r="H273" s="142">
        <v>2564</v>
      </c>
      <c r="I273" s="142" t="s">
        <v>136</v>
      </c>
      <c r="J273" s="143" t="s">
        <v>316</v>
      </c>
      <c r="K273" s="142" t="s">
        <v>299</v>
      </c>
      <c r="L273" s="142" t="s">
        <v>238</v>
      </c>
      <c r="M273" s="142" t="str">
        <f>VLOOKUP(L273,'[1]ตัวย่อ(ต่อท้าย)'!$B$2:$C$515,2,FALSE)</f>
        <v>ทล.</v>
      </c>
      <c r="N273" s="142" t="s">
        <v>101</v>
      </c>
      <c r="O273" s="143" t="s">
        <v>2573</v>
      </c>
      <c r="P273" s="144"/>
      <c r="Q273" s="142" t="s">
        <v>2623</v>
      </c>
      <c r="R273" s="142" t="s">
        <v>412</v>
      </c>
    </row>
    <row r="274" spans="1:18">
      <c r="A274" s="184" t="str">
        <f t="shared" si="16"/>
        <v>v3_050602V01</v>
      </c>
      <c r="B274" s="185" t="s">
        <v>2035</v>
      </c>
      <c r="C274" s="144" t="s">
        <v>2943</v>
      </c>
      <c r="D274" s="141" t="s">
        <v>616</v>
      </c>
      <c r="E274" s="164" t="str">
        <f t="shared" ref="E274:E279" si="18">HYPERLINK(Q274,F274)</f>
        <v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</v>
      </c>
      <c r="F274" s="142" t="s">
        <v>618</v>
      </c>
      <c r="G274" s="142" t="s">
        <v>41</v>
      </c>
      <c r="H274" s="142">
        <v>2564</v>
      </c>
      <c r="I274" s="142" t="s">
        <v>136</v>
      </c>
      <c r="J274" s="143" t="s">
        <v>316</v>
      </c>
      <c r="K274" s="142" t="s">
        <v>299</v>
      </c>
      <c r="L274" s="142" t="s">
        <v>238</v>
      </c>
      <c r="M274" s="142" t="str">
        <f>VLOOKUP(L274,'[1]ตัวย่อ(ต่อท้าย)'!$B$2:$C$515,2,FALSE)</f>
        <v>ทล.</v>
      </c>
      <c r="N274" s="142" t="s">
        <v>101</v>
      </c>
      <c r="O274" s="143" t="s">
        <v>2573</v>
      </c>
      <c r="P274" s="144"/>
      <c r="Q274" s="142" t="s">
        <v>2624</v>
      </c>
      <c r="R274" s="142" t="s">
        <v>412</v>
      </c>
    </row>
    <row r="275" spans="1:18">
      <c r="A275" s="184" t="str">
        <f t="shared" si="16"/>
        <v>v3_050602V01</v>
      </c>
      <c r="B275" s="185" t="s">
        <v>2035</v>
      </c>
      <c r="C275" s="144" t="s">
        <v>2943</v>
      </c>
      <c r="D275" s="141" t="s">
        <v>600</v>
      </c>
      <c r="E275" s="164" t="str">
        <f t="shared" si="1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</v>
      </c>
      <c r="F275" s="142" t="s">
        <v>602</v>
      </c>
      <c r="G275" s="142" t="s">
        <v>41</v>
      </c>
      <c r="H275" s="142">
        <v>2564</v>
      </c>
      <c r="I275" s="142" t="s">
        <v>136</v>
      </c>
      <c r="J275" s="143" t="s">
        <v>316</v>
      </c>
      <c r="K275" s="142" t="s">
        <v>299</v>
      </c>
      <c r="L275" s="142" t="s">
        <v>238</v>
      </c>
      <c r="M275" s="142" t="str">
        <f>VLOOKUP(L275,'[1]ตัวย่อ(ต่อท้าย)'!$B$2:$C$515,2,FALSE)</f>
        <v>ทล.</v>
      </c>
      <c r="N275" s="142" t="s">
        <v>101</v>
      </c>
      <c r="O275" s="143" t="s">
        <v>2573</v>
      </c>
      <c r="P275" s="144"/>
      <c r="Q275" s="142" t="s">
        <v>2625</v>
      </c>
      <c r="R275" s="142" t="s">
        <v>412</v>
      </c>
    </row>
    <row r="276" spans="1:18">
      <c r="A276" s="184" t="str">
        <f t="shared" si="16"/>
        <v>v3_050602V01</v>
      </c>
      <c r="B276" s="185" t="s">
        <v>2035</v>
      </c>
      <c r="C276" s="144" t="s">
        <v>2943</v>
      </c>
      <c r="D276" s="141" t="s">
        <v>597</v>
      </c>
      <c r="E276" s="164" t="str">
        <f t="shared" si="1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v>
      </c>
      <c r="F276" s="142" t="s">
        <v>598</v>
      </c>
      <c r="G276" s="142" t="s">
        <v>41</v>
      </c>
      <c r="H276" s="142">
        <v>2564</v>
      </c>
      <c r="I276" s="142" t="s">
        <v>136</v>
      </c>
      <c r="J276" s="143" t="s">
        <v>316</v>
      </c>
      <c r="K276" s="142" t="s">
        <v>299</v>
      </c>
      <c r="L276" s="142" t="s">
        <v>238</v>
      </c>
      <c r="M276" s="142" t="str">
        <f>VLOOKUP(L276,'[1]ตัวย่อ(ต่อท้าย)'!$B$2:$C$515,2,FALSE)</f>
        <v>ทล.</v>
      </c>
      <c r="N276" s="142" t="s">
        <v>101</v>
      </c>
      <c r="O276" s="143" t="s">
        <v>2573</v>
      </c>
      <c r="P276" s="144"/>
      <c r="Q276" s="142" t="s">
        <v>2626</v>
      </c>
      <c r="R276" s="142" t="s">
        <v>412</v>
      </c>
    </row>
    <row r="277" spans="1:18">
      <c r="A277" s="184" t="str">
        <f t="shared" si="16"/>
        <v>v3_050602V01</v>
      </c>
      <c r="B277" s="185" t="s">
        <v>2035</v>
      </c>
      <c r="C277" s="144" t="s">
        <v>2943</v>
      </c>
      <c r="D277" s="141" t="s">
        <v>593</v>
      </c>
      <c r="E277" s="164" t="str">
        <f t="shared" si="18"/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</v>
      </c>
      <c r="F277" s="142" t="s">
        <v>595</v>
      </c>
      <c r="G277" s="142" t="s">
        <v>41</v>
      </c>
      <c r="H277" s="142">
        <v>2564</v>
      </c>
      <c r="I277" s="142" t="s">
        <v>136</v>
      </c>
      <c r="J277" s="143" t="s">
        <v>316</v>
      </c>
      <c r="K277" s="142" t="s">
        <v>299</v>
      </c>
      <c r="L277" s="142" t="s">
        <v>238</v>
      </c>
      <c r="M277" s="142" t="str">
        <f>VLOOKUP(L277,'[1]ตัวย่อ(ต่อท้าย)'!$B$2:$C$515,2,FALSE)</f>
        <v>ทล.</v>
      </c>
      <c r="N277" s="142" t="s">
        <v>101</v>
      </c>
      <c r="O277" s="143" t="s">
        <v>2573</v>
      </c>
      <c r="P277" s="144"/>
      <c r="Q277" s="142" t="s">
        <v>2627</v>
      </c>
      <c r="R277" s="142" t="s">
        <v>412</v>
      </c>
    </row>
    <row r="278" spans="1:18">
      <c r="A278" s="184" t="str">
        <f t="shared" si="16"/>
        <v>v3_050602V01</v>
      </c>
      <c r="B278" s="185" t="s">
        <v>2035</v>
      </c>
      <c r="C278" s="144" t="s">
        <v>2943</v>
      </c>
      <c r="D278" s="141" t="s">
        <v>589</v>
      </c>
      <c r="E278" s="164" t="str">
        <f t="shared" si="18"/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</v>
      </c>
      <c r="F278" s="142" t="s">
        <v>591</v>
      </c>
      <c r="G278" s="142" t="s">
        <v>41</v>
      </c>
      <c r="H278" s="142">
        <v>2564</v>
      </c>
      <c r="I278" s="142" t="s">
        <v>136</v>
      </c>
      <c r="J278" s="143" t="s">
        <v>316</v>
      </c>
      <c r="K278" s="142" t="s">
        <v>299</v>
      </c>
      <c r="L278" s="142" t="s">
        <v>238</v>
      </c>
      <c r="M278" s="142" t="str">
        <f>VLOOKUP(L278,'[1]ตัวย่อ(ต่อท้าย)'!$B$2:$C$515,2,FALSE)</f>
        <v>ทล.</v>
      </c>
      <c r="N278" s="142" t="s">
        <v>101</v>
      </c>
      <c r="O278" s="143" t="s">
        <v>2573</v>
      </c>
      <c r="P278" s="144"/>
      <c r="Q278" s="142" t="s">
        <v>2628</v>
      </c>
      <c r="R278" s="142" t="s">
        <v>412</v>
      </c>
    </row>
    <row r="279" spans="1:18">
      <c r="A279" s="184" t="str">
        <f t="shared" si="16"/>
        <v>v3_050602V01</v>
      </c>
      <c r="B279" s="185" t="s">
        <v>2035</v>
      </c>
      <c r="C279" s="144" t="s">
        <v>2943</v>
      </c>
      <c r="D279" s="141" t="s">
        <v>585</v>
      </c>
      <c r="E279" s="164" t="str">
        <f t="shared" si="18"/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v>
      </c>
      <c r="F279" s="142" t="s">
        <v>587</v>
      </c>
      <c r="G279" s="142" t="s">
        <v>41</v>
      </c>
      <c r="H279" s="142">
        <v>2564</v>
      </c>
      <c r="I279" s="142" t="s">
        <v>136</v>
      </c>
      <c r="J279" s="143" t="s">
        <v>316</v>
      </c>
      <c r="K279" s="142" t="s">
        <v>299</v>
      </c>
      <c r="L279" s="142" t="s">
        <v>238</v>
      </c>
      <c r="M279" s="142" t="str">
        <f>VLOOKUP(L279,'[1]ตัวย่อ(ต่อท้าย)'!$B$2:$C$515,2,FALSE)</f>
        <v>ทล.</v>
      </c>
      <c r="N279" s="142" t="s">
        <v>101</v>
      </c>
      <c r="O279" s="143" t="s">
        <v>2573</v>
      </c>
      <c r="P279" s="144"/>
      <c r="Q279" s="142" t="s">
        <v>2629</v>
      </c>
      <c r="R279" s="142" t="s">
        <v>412</v>
      </c>
    </row>
    <row r="280" spans="1:18">
      <c r="A280" s="184" t="str">
        <f t="shared" si="16"/>
        <v>v3_050602V01</v>
      </c>
      <c r="B280" s="185" t="s">
        <v>2035</v>
      </c>
      <c r="C280" s="144" t="s">
        <v>2943</v>
      </c>
      <c r="D280" s="141" t="s">
        <v>573</v>
      </c>
      <c r="E280" s="164" t="s">
        <v>2630</v>
      </c>
      <c r="F280" s="142" t="s">
        <v>2630</v>
      </c>
      <c r="G280" s="142" t="s">
        <v>41</v>
      </c>
      <c r="H280" s="142">
        <v>2564</v>
      </c>
      <c r="I280" s="142" t="s">
        <v>177</v>
      </c>
      <c r="J280" s="143" t="s">
        <v>569</v>
      </c>
      <c r="K280" s="142" t="s">
        <v>329</v>
      </c>
      <c r="L280" s="142" t="s">
        <v>238</v>
      </c>
      <c r="M280" s="142" t="str">
        <f>VLOOKUP(L280,'[1]ตัวย่อ(ต่อท้าย)'!$B$2:$C$515,2,FALSE)</f>
        <v>ทล.</v>
      </c>
      <c r="N280" s="142" t="s">
        <v>101</v>
      </c>
      <c r="O280" s="143" t="s">
        <v>2573</v>
      </c>
      <c r="P280" s="144"/>
      <c r="Q280" s="142" t="s">
        <v>2631</v>
      </c>
      <c r="R280" s="142" t="s">
        <v>440</v>
      </c>
    </row>
    <row r="281" spans="1:18">
      <c r="A281" s="184" t="str">
        <f t="shared" si="16"/>
        <v>v3_050602V01</v>
      </c>
      <c r="B281" s="186" t="s">
        <v>2035</v>
      </c>
      <c r="C281" s="144" t="s">
        <v>2943</v>
      </c>
      <c r="D281" s="141" t="s">
        <v>570</v>
      </c>
      <c r="E281" s="164" t="s">
        <v>571</v>
      </c>
      <c r="F281" s="142" t="s">
        <v>571</v>
      </c>
      <c r="G281" s="142" t="s">
        <v>41</v>
      </c>
      <c r="H281" s="142">
        <v>2564</v>
      </c>
      <c r="I281" s="142" t="s">
        <v>177</v>
      </c>
      <c r="J281" s="143" t="s">
        <v>569</v>
      </c>
      <c r="K281" s="142" t="s">
        <v>329</v>
      </c>
      <c r="L281" s="142" t="s">
        <v>238</v>
      </c>
      <c r="M281" s="142" t="str">
        <f>VLOOKUP(L281,'[1]ตัวย่อ(ต่อท้าย)'!$B$2:$C$515,2,FALSE)</f>
        <v>ทล.</v>
      </c>
      <c r="N281" s="142" t="s">
        <v>101</v>
      </c>
      <c r="O281" s="143" t="s">
        <v>2573</v>
      </c>
      <c r="P281" s="144"/>
      <c r="Q281" s="142" t="s">
        <v>2632</v>
      </c>
      <c r="R281" s="142" t="s">
        <v>412</v>
      </c>
    </row>
    <row r="282" spans="1:18">
      <c r="A282" s="184" t="str">
        <f t="shared" si="16"/>
        <v>v3_050602V01</v>
      </c>
      <c r="B282" s="186" t="s">
        <v>2035</v>
      </c>
      <c r="C282" s="144" t="s">
        <v>2943</v>
      </c>
      <c r="D282" s="141" t="s">
        <v>565</v>
      </c>
      <c r="E282" s="164" t="s">
        <v>2633</v>
      </c>
      <c r="F282" s="142" t="s">
        <v>2633</v>
      </c>
      <c r="G282" s="142" t="s">
        <v>41</v>
      </c>
      <c r="H282" s="142">
        <v>2564</v>
      </c>
      <c r="I282" s="142" t="s">
        <v>568</v>
      </c>
      <c r="J282" s="143" t="s">
        <v>569</v>
      </c>
      <c r="K282" s="142" t="s">
        <v>329</v>
      </c>
      <c r="L282" s="142" t="s">
        <v>238</v>
      </c>
      <c r="M282" s="142" t="str">
        <f>VLOOKUP(L282,'[1]ตัวย่อ(ต่อท้าย)'!$B$2:$C$515,2,FALSE)</f>
        <v>ทล.</v>
      </c>
      <c r="N282" s="142" t="s">
        <v>101</v>
      </c>
      <c r="O282" s="143" t="s">
        <v>2573</v>
      </c>
      <c r="P282" s="144"/>
      <c r="Q282" s="142" t="s">
        <v>2634</v>
      </c>
      <c r="R282" s="142" t="s">
        <v>412</v>
      </c>
    </row>
    <row r="283" spans="1:18">
      <c r="A283" s="184" t="str">
        <f t="shared" si="16"/>
        <v>v3_050602V01</v>
      </c>
      <c r="B283" s="186" t="s">
        <v>2035</v>
      </c>
      <c r="C283" s="144" t="s">
        <v>2943</v>
      </c>
      <c r="D283" s="141" t="s">
        <v>681</v>
      </c>
      <c r="E283" s="164" t="s">
        <v>683</v>
      </c>
      <c r="F283" s="142" t="s">
        <v>683</v>
      </c>
      <c r="G283" s="142" t="s">
        <v>41</v>
      </c>
      <c r="H283" s="142">
        <v>2564</v>
      </c>
      <c r="I283" s="142" t="s">
        <v>136</v>
      </c>
      <c r="J283" s="143" t="s">
        <v>316</v>
      </c>
      <c r="K283" s="142" t="s">
        <v>384</v>
      </c>
      <c r="L283" s="142" t="s">
        <v>238</v>
      </c>
      <c r="M283" s="142" t="str">
        <f>VLOOKUP(L283,'[1]ตัวย่อ(ต่อท้าย)'!$B$2:$C$515,2,FALSE)</f>
        <v>ทล.</v>
      </c>
      <c r="N283" s="142" t="s">
        <v>101</v>
      </c>
      <c r="O283" s="143" t="s">
        <v>2573</v>
      </c>
      <c r="P283" s="144"/>
      <c r="Q283" s="142" t="s">
        <v>2635</v>
      </c>
      <c r="R283" s="142" t="s">
        <v>412</v>
      </c>
    </row>
    <row r="284" spans="1:18">
      <c r="A284" s="184" t="str">
        <f t="shared" si="16"/>
        <v>v3_050602V01</v>
      </c>
      <c r="B284" s="186" t="s">
        <v>2035</v>
      </c>
      <c r="C284" s="144" t="s">
        <v>2943</v>
      </c>
      <c r="D284" s="141" t="s">
        <v>678</v>
      </c>
      <c r="E284" s="164" t="str">
        <f t="shared" ref="E284:E315" si="19">HYPERLINK(Q284,F284)</f>
        <v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v>
      </c>
      <c r="F284" s="142" t="s">
        <v>679</v>
      </c>
      <c r="G284" s="142" t="s">
        <v>41</v>
      </c>
      <c r="H284" s="142">
        <v>2564</v>
      </c>
      <c r="I284" s="142" t="s">
        <v>568</v>
      </c>
      <c r="J284" s="143" t="s">
        <v>316</v>
      </c>
      <c r="K284" s="142" t="s">
        <v>384</v>
      </c>
      <c r="L284" s="142" t="s">
        <v>238</v>
      </c>
      <c r="M284" s="142" t="str">
        <f>VLOOKUP(L284,'[1]ตัวย่อ(ต่อท้าย)'!$B$2:$C$515,2,FALSE)</f>
        <v>ทล.</v>
      </c>
      <c r="N284" s="142" t="s">
        <v>101</v>
      </c>
      <c r="O284" s="143" t="s">
        <v>2573</v>
      </c>
      <c r="P284" s="144"/>
      <c r="Q284" s="142" t="s">
        <v>2636</v>
      </c>
      <c r="R284" s="142" t="s">
        <v>412</v>
      </c>
    </row>
    <row r="285" spans="1:18">
      <c r="A285" s="184" t="str">
        <f t="shared" ref="A285:A316" si="20">LEFT(B285,12)</f>
        <v>v3_050602V01</v>
      </c>
      <c r="B285" s="186" t="s">
        <v>2035</v>
      </c>
      <c r="C285" s="144" t="s">
        <v>2943</v>
      </c>
      <c r="D285" s="141" t="s">
        <v>774</v>
      </c>
      <c r="E285" s="164" t="str">
        <f t="shared" si="19"/>
        <v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v>
      </c>
      <c r="F285" s="142" t="s">
        <v>775</v>
      </c>
      <c r="G285" s="142" t="s">
        <v>41</v>
      </c>
      <c r="H285" s="142">
        <v>2564</v>
      </c>
      <c r="I285" s="142" t="s">
        <v>373</v>
      </c>
      <c r="J285" s="143" t="s">
        <v>608</v>
      </c>
      <c r="K285" s="142" t="s">
        <v>777</v>
      </c>
      <c r="L285" s="142" t="s">
        <v>238</v>
      </c>
      <c r="M285" s="142" t="str">
        <f>VLOOKUP(L285,'[1]ตัวย่อ(ต่อท้าย)'!$B$2:$C$515,2,FALSE)</f>
        <v>ทล.</v>
      </c>
      <c r="N285" s="142" t="s">
        <v>101</v>
      </c>
      <c r="O285" s="143" t="s">
        <v>2573</v>
      </c>
      <c r="P285" s="144"/>
      <c r="Q285" s="142" t="s">
        <v>2637</v>
      </c>
      <c r="R285" s="142" t="s">
        <v>505</v>
      </c>
    </row>
    <row r="286" spans="1:18">
      <c r="A286" s="184" t="str">
        <f t="shared" si="20"/>
        <v>v3_050602V01</v>
      </c>
      <c r="B286" s="186" t="s">
        <v>2035</v>
      </c>
      <c r="C286" s="144" t="s">
        <v>2943</v>
      </c>
      <c r="D286" s="141" t="s">
        <v>559</v>
      </c>
      <c r="E286" s="164" t="str">
        <f t="shared" si="19"/>
        <v xml:space="preserve"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 </v>
      </c>
      <c r="F286" s="142" t="s">
        <v>2638</v>
      </c>
      <c r="G286" s="142" t="s">
        <v>41</v>
      </c>
      <c r="H286" s="142">
        <v>2564</v>
      </c>
      <c r="I286" s="142" t="s">
        <v>136</v>
      </c>
      <c r="J286" s="143" t="s">
        <v>316</v>
      </c>
      <c r="K286" s="142" t="s">
        <v>562</v>
      </c>
      <c r="L286" s="142" t="s">
        <v>563</v>
      </c>
      <c r="M286" s="142" t="str">
        <f>VLOOKUP(L286,'[1]ตัวย่อ(ต่อท้าย)'!$B$2:$C$515,2,FALSE)</f>
        <v>ชป.</v>
      </c>
      <c r="N286" s="142" t="s">
        <v>564</v>
      </c>
      <c r="O286" s="143" t="s">
        <v>2573</v>
      </c>
      <c r="P286" s="144"/>
      <c r="Q286" s="142" t="s">
        <v>2639</v>
      </c>
      <c r="R286" s="142" t="s">
        <v>412</v>
      </c>
    </row>
    <row r="287" spans="1:18">
      <c r="A287" s="184" t="str">
        <f t="shared" si="20"/>
        <v>v3_050602V01</v>
      </c>
      <c r="B287" s="186" t="s">
        <v>2035</v>
      </c>
      <c r="C287" s="144" t="s">
        <v>2943</v>
      </c>
      <c r="D287" s="141" t="s">
        <v>676</v>
      </c>
      <c r="E287" s="164" t="str">
        <f t="shared" si="19"/>
        <v>สร้างแหล่งท่องเที่ยวที่มีศักยภาพเป็นแหล่งท่องเที่ยวใหม่</v>
      </c>
      <c r="F287" s="142" t="s">
        <v>674</v>
      </c>
      <c r="G287" s="142" t="s">
        <v>41</v>
      </c>
      <c r="H287" s="142">
        <v>2564</v>
      </c>
      <c r="I287" s="142" t="s">
        <v>136</v>
      </c>
      <c r="J287" s="143" t="s">
        <v>316</v>
      </c>
      <c r="K287" s="142" t="s">
        <v>246</v>
      </c>
      <c r="L287" s="142" t="s">
        <v>61</v>
      </c>
      <c r="M287" s="142" t="str">
        <f>VLOOKUP(L287,'[1]ตัวย่อ(ต่อท้าย)'!$B$2:$C$515,2,FALSE)</f>
        <v>ยผ.</v>
      </c>
      <c r="N287" s="142" t="s">
        <v>62</v>
      </c>
      <c r="O287" s="143" t="s">
        <v>2573</v>
      </c>
      <c r="P287" s="144"/>
      <c r="Q287" s="142" t="s">
        <v>2640</v>
      </c>
      <c r="R287" s="142" t="s">
        <v>419</v>
      </c>
    </row>
    <row r="288" spans="1:18">
      <c r="A288" s="184" t="str">
        <f t="shared" si="20"/>
        <v>v3_050602V01</v>
      </c>
      <c r="B288" s="186" t="s">
        <v>2035</v>
      </c>
      <c r="C288" s="144" t="s">
        <v>2943</v>
      </c>
      <c r="D288" s="141" t="s">
        <v>673</v>
      </c>
      <c r="E288" s="164" t="str">
        <f t="shared" si="19"/>
        <v>สร้างแหล่งท่องเที่ยวที่มีศักยภาพเป็นแหล่งท่องเที่ยวใหม่</v>
      </c>
      <c r="F288" s="142" t="s">
        <v>674</v>
      </c>
      <c r="G288" s="142" t="s">
        <v>66</v>
      </c>
      <c r="H288" s="142">
        <v>2564</v>
      </c>
      <c r="I288" s="142" t="s">
        <v>136</v>
      </c>
      <c r="J288" s="143" t="s">
        <v>316</v>
      </c>
      <c r="K288" s="142" t="s">
        <v>246</v>
      </c>
      <c r="L288" s="142" t="s">
        <v>61</v>
      </c>
      <c r="M288" s="142" t="str">
        <f>VLOOKUP(L288,'[1]ตัวย่อ(ต่อท้าย)'!$B$2:$C$515,2,FALSE)</f>
        <v>ยผ.</v>
      </c>
      <c r="N288" s="142" t="s">
        <v>62</v>
      </c>
      <c r="O288" s="143" t="s">
        <v>2573</v>
      </c>
      <c r="P288" s="144"/>
      <c r="Q288" s="142" t="s">
        <v>2641</v>
      </c>
      <c r="R288" s="142" t="s">
        <v>419</v>
      </c>
    </row>
    <row r="289" spans="1:18">
      <c r="A289" s="187" t="str">
        <f t="shared" si="20"/>
        <v>v3_050602V02</v>
      </c>
      <c r="B289" s="188" t="s">
        <v>1985</v>
      </c>
      <c r="C289" s="144" t="s">
        <v>2943</v>
      </c>
      <c r="D289" s="141" t="s">
        <v>550</v>
      </c>
      <c r="E289" s="164" t="str">
        <f t="shared" si="19"/>
        <v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v>
      </c>
      <c r="F289" s="142" t="s">
        <v>551</v>
      </c>
      <c r="G289" s="142" t="s">
        <v>41</v>
      </c>
      <c r="H289" s="142">
        <v>2564</v>
      </c>
      <c r="I289" s="142" t="s">
        <v>136</v>
      </c>
      <c r="J289" s="143" t="s">
        <v>316</v>
      </c>
      <c r="K289" s="142" t="s">
        <v>193</v>
      </c>
      <c r="L289" s="142" t="s">
        <v>165</v>
      </c>
      <c r="M289" s="142" t="str">
        <f>VLOOKUP(L289,'[1]ตัวย่อ(ต่อท้าย)'!$B$2:$C$515,2,FALSE)</f>
        <v>สป.ทส.</v>
      </c>
      <c r="N289" s="142" t="s">
        <v>166</v>
      </c>
      <c r="O289" s="143" t="s">
        <v>2573</v>
      </c>
      <c r="P289" s="144"/>
      <c r="Q289" s="142" t="s">
        <v>2643</v>
      </c>
      <c r="R289" s="142" t="s">
        <v>412</v>
      </c>
    </row>
    <row r="290" spans="1:18">
      <c r="A290" s="187" t="str">
        <f t="shared" si="20"/>
        <v>v3_050602V02</v>
      </c>
      <c r="B290" s="188" t="s">
        <v>1985</v>
      </c>
      <c r="C290" s="144" t="s">
        <v>2943</v>
      </c>
      <c r="D290" s="141" t="s">
        <v>547</v>
      </c>
      <c r="E290" s="164" t="str">
        <f t="shared" si="19"/>
        <v xml:space="preserve">กิจกรรมแพลอยน้ำพร้อมด่านเก็บเงินค่าบริการทางน้ำ (จุด 2) </v>
      </c>
      <c r="F290" s="142" t="s">
        <v>2644</v>
      </c>
      <c r="G290" s="142" t="s">
        <v>41</v>
      </c>
      <c r="H290" s="142">
        <v>2564</v>
      </c>
      <c r="I290" s="142" t="s">
        <v>136</v>
      </c>
      <c r="J290" s="143" t="s">
        <v>316</v>
      </c>
      <c r="K290" s="142" t="s">
        <v>193</v>
      </c>
      <c r="L290" s="142" t="s">
        <v>165</v>
      </c>
      <c r="M290" s="142" t="str">
        <f>VLOOKUP(L290,'[1]ตัวย่อ(ต่อท้าย)'!$B$2:$C$515,2,FALSE)</f>
        <v>สป.ทส.</v>
      </c>
      <c r="N290" s="142" t="s">
        <v>166</v>
      </c>
      <c r="O290" s="143" t="s">
        <v>2573</v>
      </c>
      <c r="P290" s="144"/>
      <c r="Q290" s="142" t="s">
        <v>2645</v>
      </c>
      <c r="R290" s="142" t="s">
        <v>412</v>
      </c>
    </row>
    <row r="291" spans="1:18">
      <c r="A291" s="187" t="str">
        <f t="shared" si="20"/>
        <v>v3_050602V02</v>
      </c>
      <c r="B291" s="188" t="s">
        <v>1985</v>
      </c>
      <c r="C291" s="144" t="s">
        <v>2943</v>
      </c>
      <c r="D291" s="141" t="s">
        <v>544</v>
      </c>
      <c r="E291" s="164" t="str">
        <f t="shared" si="19"/>
        <v>กิจกรรมแพลอยน้ำพร้อมด่านเก็บเงินค่าบริการทางน้ำ (จุด 1) แหล่งท่องเที่ยวน้ำตกไทรโยคใหญ่</v>
      </c>
      <c r="F291" s="142" t="s">
        <v>545</v>
      </c>
      <c r="G291" s="142" t="s">
        <v>41</v>
      </c>
      <c r="H291" s="142">
        <v>2564</v>
      </c>
      <c r="I291" s="142" t="s">
        <v>136</v>
      </c>
      <c r="J291" s="143" t="s">
        <v>316</v>
      </c>
      <c r="K291" s="142" t="s">
        <v>193</v>
      </c>
      <c r="L291" s="142" t="s">
        <v>165</v>
      </c>
      <c r="M291" s="142" t="str">
        <f>VLOOKUP(L291,'[1]ตัวย่อ(ต่อท้าย)'!$B$2:$C$515,2,FALSE)</f>
        <v>สป.ทส.</v>
      </c>
      <c r="N291" s="142" t="s">
        <v>166</v>
      </c>
      <c r="O291" s="143" t="s">
        <v>2573</v>
      </c>
      <c r="P291" s="144"/>
      <c r="Q291" s="142" t="s">
        <v>2646</v>
      </c>
      <c r="R291" s="142" t="s">
        <v>412</v>
      </c>
    </row>
    <row r="292" spans="1:18">
      <c r="A292" s="187" t="str">
        <f t="shared" si="20"/>
        <v>v3_050602V02</v>
      </c>
      <c r="B292" s="188" t="s">
        <v>1985</v>
      </c>
      <c r="C292" s="144" t="s">
        <v>2943</v>
      </c>
      <c r="D292" s="141" t="s">
        <v>541</v>
      </c>
      <c r="E292" s="164" t="str">
        <f t="shared" si="19"/>
        <v>กิจกรรมปรับปรุงก่อสร้างถนนแอสฟัลท์ติกคอนกรีตสองชั้นอุทยานแห่งชาติไทรโยค</v>
      </c>
      <c r="F292" s="142" t="s">
        <v>542</v>
      </c>
      <c r="G292" s="142" t="s">
        <v>41</v>
      </c>
      <c r="H292" s="142">
        <v>2564</v>
      </c>
      <c r="I292" s="142" t="s">
        <v>136</v>
      </c>
      <c r="J292" s="143" t="s">
        <v>316</v>
      </c>
      <c r="K292" s="142" t="s">
        <v>193</v>
      </c>
      <c r="L292" s="142" t="s">
        <v>165</v>
      </c>
      <c r="M292" s="142" t="str">
        <f>VLOOKUP(L292,'[1]ตัวย่อ(ต่อท้าย)'!$B$2:$C$515,2,FALSE)</f>
        <v>สป.ทส.</v>
      </c>
      <c r="N292" s="142" t="s">
        <v>166</v>
      </c>
      <c r="O292" s="143" t="s">
        <v>2573</v>
      </c>
      <c r="P292" s="144"/>
      <c r="Q292" s="142" t="s">
        <v>2647</v>
      </c>
      <c r="R292" s="142" t="s">
        <v>412</v>
      </c>
    </row>
    <row r="293" spans="1:18">
      <c r="A293" s="187" t="str">
        <f t="shared" si="20"/>
        <v>v3_050602V02</v>
      </c>
      <c r="B293" s="188" t="s">
        <v>1985</v>
      </c>
      <c r="C293" s="144" t="s">
        <v>2943</v>
      </c>
      <c r="D293" s="141" t="s">
        <v>538</v>
      </c>
      <c r="E293" s="164" t="str">
        <f t="shared" si="19"/>
        <v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v>
      </c>
      <c r="F293" s="142" t="s">
        <v>539</v>
      </c>
      <c r="G293" s="142" t="s">
        <v>41</v>
      </c>
      <c r="H293" s="142">
        <v>2564</v>
      </c>
      <c r="I293" s="142" t="s">
        <v>136</v>
      </c>
      <c r="J293" s="143" t="s">
        <v>316</v>
      </c>
      <c r="K293" s="142" t="s">
        <v>193</v>
      </c>
      <c r="L293" s="142" t="s">
        <v>165</v>
      </c>
      <c r="M293" s="142" t="str">
        <f>VLOOKUP(L293,'[1]ตัวย่อ(ต่อท้าย)'!$B$2:$C$515,2,FALSE)</f>
        <v>สป.ทส.</v>
      </c>
      <c r="N293" s="142" t="s">
        <v>166</v>
      </c>
      <c r="O293" s="143" t="s">
        <v>2573</v>
      </c>
      <c r="P293" s="144"/>
      <c r="Q293" s="142" t="s">
        <v>2648</v>
      </c>
      <c r="R293" s="142" t="s">
        <v>412</v>
      </c>
    </row>
    <row r="294" spans="1:18">
      <c r="A294" s="187" t="str">
        <f t="shared" si="20"/>
        <v>v3_050602V02</v>
      </c>
      <c r="B294" s="188" t="s">
        <v>1985</v>
      </c>
      <c r="C294" s="144" t="s">
        <v>2943</v>
      </c>
      <c r="D294" s="141" t="s">
        <v>879</v>
      </c>
      <c r="E294" s="164" t="str">
        <f t="shared" si="19"/>
        <v>โครงการส่งเสริมและพัฒนาศักยภาพเพื่อยกระดับชุมชนเพื่อเข้าสู่มาตรฐาน</v>
      </c>
      <c r="F294" s="142" t="s">
        <v>513</v>
      </c>
      <c r="G294" s="142" t="s">
        <v>41</v>
      </c>
      <c r="H294" s="142">
        <v>2564</v>
      </c>
      <c r="I294" s="142" t="s">
        <v>396</v>
      </c>
      <c r="J294" s="143" t="s">
        <v>59</v>
      </c>
      <c r="K294" s="142" t="s">
        <v>504</v>
      </c>
      <c r="L294" s="142" t="s">
        <v>46</v>
      </c>
      <c r="M294" s="142" t="str">
        <f>VLOOKUP(L294,'[1]ตัวย่อ(ต่อท้าย)'!$B$2:$C$515,2,FALSE)</f>
        <v xml:space="preserve">กทท. </v>
      </c>
      <c r="N294" s="142" t="s">
        <v>47</v>
      </c>
      <c r="O294" s="143" t="s">
        <v>2573</v>
      </c>
      <c r="P294" s="144"/>
      <c r="Q294" s="142" t="s">
        <v>2649</v>
      </c>
      <c r="R294" s="142" t="s">
        <v>419</v>
      </c>
    </row>
    <row r="295" spans="1:18">
      <c r="A295" s="187" t="str">
        <f t="shared" si="20"/>
        <v>v3_050602V02</v>
      </c>
      <c r="B295" s="188" t="s">
        <v>1985</v>
      </c>
      <c r="C295" s="144" t="s">
        <v>2943</v>
      </c>
      <c r="D295" s="141" t="s">
        <v>859</v>
      </c>
      <c r="E295" s="164" t="str">
        <f t="shared" si="19"/>
        <v>โครงการพัฒนาห้องน้ำสาธารณะตามเส้นทางท่องเที่ยวรองรับการท่องเที่ยววิถีใหม่</v>
      </c>
      <c r="F295" s="142" t="s">
        <v>860</v>
      </c>
      <c r="G295" s="142" t="s">
        <v>41</v>
      </c>
      <c r="H295" s="142">
        <v>2564</v>
      </c>
      <c r="I295" s="142" t="s">
        <v>396</v>
      </c>
      <c r="J295" s="143" t="s">
        <v>59</v>
      </c>
      <c r="K295" s="142" t="s">
        <v>504</v>
      </c>
      <c r="L295" s="142" t="s">
        <v>46</v>
      </c>
      <c r="M295" s="142" t="str">
        <f>VLOOKUP(L295,'[1]ตัวย่อ(ต่อท้าย)'!$B$2:$C$515,2,FALSE)</f>
        <v xml:space="preserve">กทท. </v>
      </c>
      <c r="N295" s="142" t="s">
        <v>47</v>
      </c>
      <c r="O295" s="143" t="s">
        <v>2573</v>
      </c>
      <c r="P295" s="144"/>
      <c r="Q295" s="142" t="s">
        <v>2650</v>
      </c>
      <c r="R295" s="142" t="s">
        <v>428</v>
      </c>
    </row>
    <row r="296" spans="1:18">
      <c r="A296" s="187" t="str">
        <f t="shared" si="20"/>
        <v>v3_050602V02</v>
      </c>
      <c r="B296" s="188" t="s">
        <v>1985</v>
      </c>
      <c r="C296" s="144" t="s">
        <v>2943</v>
      </c>
      <c r="D296" s="141" t="s">
        <v>526</v>
      </c>
      <c r="E296" s="164" t="str">
        <f t="shared" si="19"/>
        <v>โครงการจัดฝึกอบรมเชิงปฏิบัติการด้านการตรวจประเมินและรับรองมาตรฐานการท่องเที่ยวไทย</v>
      </c>
      <c r="F296" s="142" t="s">
        <v>527</v>
      </c>
      <c r="G296" s="142" t="s">
        <v>41</v>
      </c>
      <c r="H296" s="142">
        <v>2564</v>
      </c>
      <c r="I296" s="142" t="s">
        <v>136</v>
      </c>
      <c r="J296" s="143" t="s">
        <v>316</v>
      </c>
      <c r="K296" s="142" t="s">
        <v>504</v>
      </c>
      <c r="L296" s="142" t="s">
        <v>46</v>
      </c>
      <c r="M296" s="142" t="str">
        <f>VLOOKUP(L296,'[1]ตัวย่อ(ต่อท้าย)'!$B$2:$C$515,2,FALSE)</f>
        <v xml:space="preserve">กทท. </v>
      </c>
      <c r="N296" s="142" t="s">
        <v>47</v>
      </c>
      <c r="O296" s="143" t="s">
        <v>2573</v>
      </c>
      <c r="P296" s="144"/>
      <c r="Q296" s="142" t="s">
        <v>2651</v>
      </c>
      <c r="R296" s="142" t="s">
        <v>516</v>
      </c>
    </row>
    <row r="297" spans="1:18">
      <c r="A297" s="187" t="str">
        <f t="shared" si="20"/>
        <v>v3_050602V02</v>
      </c>
      <c r="B297" s="188" t="s">
        <v>1985</v>
      </c>
      <c r="C297" s="144" t="s">
        <v>2943</v>
      </c>
      <c r="D297" s="141" t="s">
        <v>523</v>
      </c>
      <c r="E297" s="164" t="str">
        <f t="shared" si="19"/>
        <v>โครงการตรวจประเมินและรับรองมาตรฐานการท่องเที่ยวโฮมสเตย์ไทย</v>
      </c>
      <c r="F297" s="142" t="s">
        <v>524</v>
      </c>
      <c r="G297" s="142" t="s">
        <v>41</v>
      </c>
      <c r="H297" s="142">
        <v>2564</v>
      </c>
      <c r="I297" s="142" t="s">
        <v>136</v>
      </c>
      <c r="J297" s="143" t="s">
        <v>316</v>
      </c>
      <c r="K297" s="142" t="s">
        <v>504</v>
      </c>
      <c r="L297" s="142" t="s">
        <v>46</v>
      </c>
      <c r="M297" s="142" t="str">
        <f>VLOOKUP(L297,'[1]ตัวย่อ(ต่อท้าย)'!$B$2:$C$515,2,FALSE)</f>
        <v xml:space="preserve">กทท. </v>
      </c>
      <c r="N297" s="142" t="s">
        <v>47</v>
      </c>
      <c r="O297" s="143" t="s">
        <v>2573</v>
      </c>
      <c r="P297" s="144"/>
      <c r="Q297" s="142" t="s">
        <v>2652</v>
      </c>
      <c r="R297" s="142" t="s">
        <v>516</v>
      </c>
    </row>
    <row r="298" spans="1:18">
      <c r="A298" s="187" t="str">
        <f t="shared" si="20"/>
        <v>v3_050602V02</v>
      </c>
      <c r="B298" s="188" t="s">
        <v>1985</v>
      </c>
      <c r="C298" s="144" t="s">
        <v>2943</v>
      </c>
      <c r="D298" s="141" t="s">
        <v>520</v>
      </c>
      <c r="E298" s="164" t="str">
        <f t="shared" si="19"/>
        <v xml:space="preserve">โครงการจัดทำฐานข้อมูลภาคบริการด้านการท่องเที่ยวเพื่อพัฒนาศักยภาพ และยกระดับเข้าสู่มาตรฐาน </v>
      </c>
      <c r="F298" s="142" t="s">
        <v>2653</v>
      </c>
      <c r="G298" s="142" t="s">
        <v>41</v>
      </c>
      <c r="H298" s="142">
        <v>2564</v>
      </c>
      <c r="I298" s="142" t="s">
        <v>136</v>
      </c>
      <c r="J298" s="143" t="s">
        <v>316</v>
      </c>
      <c r="K298" s="142" t="s">
        <v>504</v>
      </c>
      <c r="L298" s="142" t="s">
        <v>46</v>
      </c>
      <c r="M298" s="142" t="str">
        <f>VLOOKUP(L298,'[1]ตัวย่อ(ต่อท้าย)'!$B$2:$C$515,2,FALSE)</f>
        <v xml:space="preserve">กทท. </v>
      </c>
      <c r="N298" s="142" t="s">
        <v>47</v>
      </c>
      <c r="O298" s="143" t="s">
        <v>2573</v>
      </c>
      <c r="P298" s="144"/>
      <c r="Q298" s="142" t="s">
        <v>2654</v>
      </c>
      <c r="R298" s="142" t="s">
        <v>440</v>
      </c>
    </row>
    <row r="299" spans="1:18">
      <c r="A299" s="187" t="str">
        <f t="shared" si="20"/>
        <v>v3_050602V02</v>
      </c>
      <c r="B299" s="188" t="s">
        <v>1985</v>
      </c>
      <c r="C299" s="144" t="s">
        <v>2943</v>
      </c>
      <c r="D299" s="141" t="s">
        <v>512</v>
      </c>
      <c r="E299" s="164" t="str">
        <f t="shared" si="19"/>
        <v>โครงการส่งเสริมและพัฒนาศักยภาพเพื่อยกระดับชุมชนเพื่อเข้าสู่มาตรฐาน</v>
      </c>
      <c r="F299" s="142" t="s">
        <v>513</v>
      </c>
      <c r="G299" s="142" t="s">
        <v>41</v>
      </c>
      <c r="H299" s="142">
        <v>2564</v>
      </c>
      <c r="I299" s="142" t="s">
        <v>136</v>
      </c>
      <c r="J299" s="143" t="s">
        <v>316</v>
      </c>
      <c r="K299" s="142" t="s">
        <v>504</v>
      </c>
      <c r="L299" s="142" t="s">
        <v>46</v>
      </c>
      <c r="M299" s="142" t="str">
        <f>VLOOKUP(L299,'[1]ตัวย่อ(ต่อท้าย)'!$B$2:$C$515,2,FALSE)</f>
        <v xml:space="preserve">กทท. </v>
      </c>
      <c r="N299" s="142" t="s">
        <v>47</v>
      </c>
      <c r="O299" s="143" t="s">
        <v>2573</v>
      </c>
      <c r="P299" s="144"/>
      <c r="Q299" s="142" t="s">
        <v>2655</v>
      </c>
      <c r="R299" s="142" t="s">
        <v>516</v>
      </c>
    </row>
    <row r="300" spans="1:18">
      <c r="A300" s="187" t="str">
        <f t="shared" si="20"/>
        <v>v3_050602V02</v>
      </c>
      <c r="B300" s="188" t="s">
        <v>1985</v>
      </c>
      <c r="C300" s="144" t="s">
        <v>2943</v>
      </c>
      <c r="D300" s="141" t="s">
        <v>501</v>
      </c>
      <c r="E300" s="164" t="str">
        <f t="shared" si="19"/>
        <v>โครงการส่งเสริมและการสร้างมูลค่า (Value) เครื่องหมายมาตรฐานบริการท่องเที่ยวไทย</v>
      </c>
      <c r="F300" s="142" t="s">
        <v>502</v>
      </c>
      <c r="G300" s="142" t="s">
        <v>41</v>
      </c>
      <c r="H300" s="142">
        <v>2564</v>
      </c>
      <c r="I300" s="142" t="s">
        <v>136</v>
      </c>
      <c r="J300" s="143" t="s">
        <v>316</v>
      </c>
      <c r="K300" s="142" t="s">
        <v>504</v>
      </c>
      <c r="L300" s="142" t="s">
        <v>46</v>
      </c>
      <c r="M300" s="142" t="str">
        <f>VLOOKUP(L300,'[1]ตัวย่อ(ต่อท้าย)'!$B$2:$C$515,2,FALSE)</f>
        <v xml:space="preserve">กทท. </v>
      </c>
      <c r="N300" s="142" t="s">
        <v>47</v>
      </c>
      <c r="O300" s="143" t="s">
        <v>2573</v>
      </c>
      <c r="P300" s="144"/>
      <c r="Q300" s="142" t="s">
        <v>2656</v>
      </c>
      <c r="R300" s="142" t="s">
        <v>505</v>
      </c>
    </row>
    <row r="301" spans="1:18">
      <c r="A301" s="187" t="str">
        <f t="shared" si="20"/>
        <v>v3_050602V02</v>
      </c>
      <c r="B301" s="188" t="s">
        <v>1985</v>
      </c>
      <c r="C301" s="144" t="s">
        <v>2943</v>
      </c>
      <c r="D301" s="141" t="s">
        <v>881</v>
      </c>
      <c r="E301" s="164" t="str">
        <f t="shared" si="19"/>
        <v>โครงการ พัฒนาการกำกับดูแลธุรกิจนำเที่ยว ด้วยระบบใบสั่งงานมัคคุเทศก์ ระยะที่ 1 และ 2</v>
      </c>
      <c r="F301" s="142" t="s">
        <v>863</v>
      </c>
      <c r="G301" s="142" t="s">
        <v>41</v>
      </c>
      <c r="H301" s="142">
        <v>2564</v>
      </c>
      <c r="I301" s="142" t="s">
        <v>396</v>
      </c>
      <c r="J301" s="143" t="s">
        <v>59</v>
      </c>
      <c r="K301" s="142" t="s">
        <v>490</v>
      </c>
      <c r="L301" s="142" t="s">
        <v>46</v>
      </c>
      <c r="M301" s="142" t="str">
        <f>VLOOKUP(L301,'[1]ตัวย่อ(ต่อท้าย)'!$B$2:$C$515,2,FALSE)</f>
        <v xml:space="preserve">กทท. </v>
      </c>
      <c r="N301" s="142" t="s">
        <v>47</v>
      </c>
      <c r="O301" s="143" t="s">
        <v>2573</v>
      </c>
      <c r="P301" s="144"/>
      <c r="Q301" s="142" t="s">
        <v>2657</v>
      </c>
      <c r="R301" s="142" t="s">
        <v>516</v>
      </c>
    </row>
    <row r="302" spans="1:18">
      <c r="A302" s="187" t="str">
        <f t="shared" si="20"/>
        <v>v3_050602V02</v>
      </c>
      <c r="B302" s="188" t="s">
        <v>1985</v>
      </c>
      <c r="C302" s="144" t="s">
        <v>2943</v>
      </c>
      <c r="D302" s="141" t="s">
        <v>870</v>
      </c>
      <c r="E302" s="164" t="str">
        <f t="shared" si="19"/>
        <v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v>
      </c>
      <c r="F302" s="142" t="s">
        <v>871</v>
      </c>
      <c r="G302" s="142" t="s">
        <v>41</v>
      </c>
      <c r="H302" s="142">
        <v>2564</v>
      </c>
      <c r="I302" s="142" t="s">
        <v>396</v>
      </c>
      <c r="J302" s="143" t="s">
        <v>59</v>
      </c>
      <c r="K302" s="142" t="s">
        <v>490</v>
      </c>
      <c r="L302" s="142" t="s">
        <v>46</v>
      </c>
      <c r="M302" s="142" t="str">
        <f>VLOOKUP(L302,'[1]ตัวย่อ(ต่อท้าย)'!$B$2:$C$515,2,FALSE)</f>
        <v xml:space="preserve">กทท. </v>
      </c>
      <c r="N302" s="142" t="s">
        <v>47</v>
      </c>
      <c r="O302" s="143" t="s">
        <v>2573</v>
      </c>
      <c r="P302" s="144"/>
      <c r="Q302" s="142" t="s">
        <v>2658</v>
      </c>
      <c r="R302" s="142" t="s">
        <v>440</v>
      </c>
    </row>
    <row r="303" spans="1:18">
      <c r="A303" s="187" t="str">
        <f t="shared" si="20"/>
        <v>v3_050602V02</v>
      </c>
      <c r="B303" s="188" t="s">
        <v>1985</v>
      </c>
      <c r="C303" s="144" t="s">
        <v>2943</v>
      </c>
      <c r="D303" s="141" t="s">
        <v>862</v>
      </c>
      <c r="E303" s="164" t="str">
        <f t="shared" si="19"/>
        <v>โครงการ พัฒนาการกำกับดูแลธุรกิจนำเที่ยว ด้วยระบบใบสั่งงานมัคคุเทศก์ ระยะที่ 1 และ 2</v>
      </c>
      <c r="F303" s="142" t="s">
        <v>863</v>
      </c>
      <c r="G303" s="142" t="s">
        <v>41</v>
      </c>
      <c r="H303" s="142">
        <v>2564</v>
      </c>
      <c r="I303" s="142" t="s">
        <v>136</v>
      </c>
      <c r="J303" s="143" t="s">
        <v>316</v>
      </c>
      <c r="K303" s="142" t="s">
        <v>490</v>
      </c>
      <c r="L303" s="142" t="s">
        <v>46</v>
      </c>
      <c r="M303" s="142" t="str">
        <f>VLOOKUP(L303,'[1]ตัวย่อ(ต่อท้าย)'!$B$2:$C$515,2,FALSE)</f>
        <v xml:space="preserve">กทท. </v>
      </c>
      <c r="N303" s="142" t="s">
        <v>47</v>
      </c>
      <c r="O303" s="143" t="s">
        <v>2573</v>
      </c>
      <c r="P303" s="144"/>
      <c r="Q303" s="142" t="s">
        <v>2659</v>
      </c>
      <c r="R303" s="142" t="s">
        <v>516</v>
      </c>
    </row>
    <row r="304" spans="1:18">
      <c r="A304" s="187" t="str">
        <f t="shared" si="20"/>
        <v>v3_050602V02</v>
      </c>
      <c r="B304" s="188" t="s">
        <v>1985</v>
      </c>
      <c r="C304" s="144" t="s">
        <v>2943</v>
      </c>
      <c r="D304" s="141" t="s">
        <v>517</v>
      </c>
      <c r="E304" s="164" t="str">
        <f t="shared" si="19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F304" s="142" t="s">
        <v>518</v>
      </c>
      <c r="G304" s="142" t="s">
        <v>41</v>
      </c>
      <c r="H304" s="142">
        <v>2564</v>
      </c>
      <c r="I304" s="142" t="s">
        <v>136</v>
      </c>
      <c r="J304" s="143" t="s">
        <v>316</v>
      </c>
      <c r="K304" s="142" t="s">
        <v>490</v>
      </c>
      <c r="L304" s="142" t="s">
        <v>46</v>
      </c>
      <c r="M304" s="142" t="str">
        <f>VLOOKUP(L304,'[1]ตัวย่อ(ต่อท้าย)'!$B$2:$C$515,2,FALSE)</f>
        <v xml:space="preserve">กทท. </v>
      </c>
      <c r="N304" s="142" t="s">
        <v>47</v>
      </c>
      <c r="O304" s="143" t="s">
        <v>2573</v>
      </c>
      <c r="P304" s="144"/>
      <c r="Q304" s="142" t="s">
        <v>2660</v>
      </c>
      <c r="R304" s="142" t="s">
        <v>412</v>
      </c>
    </row>
    <row r="305" spans="1:18">
      <c r="A305" s="187" t="str">
        <f t="shared" si="20"/>
        <v>v3_050602V02</v>
      </c>
      <c r="B305" s="188" t="s">
        <v>1985</v>
      </c>
      <c r="C305" s="144" t="s">
        <v>2943</v>
      </c>
      <c r="D305" s="141" t="s">
        <v>509</v>
      </c>
      <c r="E305" s="164" t="str">
        <f t="shared" si="19"/>
        <v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v>
      </c>
      <c r="F305" s="142" t="s">
        <v>510</v>
      </c>
      <c r="G305" s="142" t="s">
        <v>41</v>
      </c>
      <c r="H305" s="142">
        <v>2564</v>
      </c>
      <c r="I305" s="142" t="s">
        <v>136</v>
      </c>
      <c r="J305" s="143" t="s">
        <v>316</v>
      </c>
      <c r="K305" s="142" t="s">
        <v>490</v>
      </c>
      <c r="L305" s="142" t="s">
        <v>46</v>
      </c>
      <c r="M305" s="142" t="str">
        <f>VLOOKUP(L305,'[1]ตัวย่อ(ต่อท้าย)'!$B$2:$C$515,2,FALSE)</f>
        <v xml:space="preserve">กทท. </v>
      </c>
      <c r="N305" s="142" t="s">
        <v>47</v>
      </c>
      <c r="O305" s="143" t="s">
        <v>2573</v>
      </c>
      <c r="P305" s="144"/>
      <c r="Q305" s="142" t="s">
        <v>2661</v>
      </c>
      <c r="R305" s="142" t="s">
        <v>412</v>
      </c>
    </row>
    <row r="306" spans="1:18">
      <c r="A306" s="187" t="str">
        <f t="shared" si="20"/>
        <v>v3_050602V02</v>
      </c>
      <c r="B306" s="188" t="s">
        <v>1985</v>
      </c>
      <c r="C306" s="144" t="s">
        <v>2943</v>
      </c>
      <c r="D306" s="141" t="s">
        <v>506</v>
      </c>
      <c r="E306" s="164" t="str">
        <f t="shared" si="19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F306" s="142" t="s">
        <v>507</v>
      </c>
      <c r="G306" s="142" t="s">
        <v>41</v>
      </c>
      <c r="H306" s="142">
        <v>2564</v>
      </c>
      <c r="I306" s="142" t="s">
        <v>136</v>
      </c>
      <c r="J306" s="143" t="s">
        <v>316</v>
      </c>
      <c r="K306" s="142" t="s">
        <v>490</v>
      </c>
      <c r="L306" s="142" t="s">
        <v>46</v>
      </c>
      <c r="M306" s="142" t="str">
        <f>VLOOKUP(L306,'[1]ตัวย่อ(ต่อท้าย)'!$B$2:$C$515,2,FALSE)</f>
        <v xml:space="preserve">กทท. </v>
      </c>
      <c r="N306" s="142" t="s">
        <v>47</v>
      </c>
      <c r="O306" s="143" t="s">
        <v>2573</v>
      </c>
      <c r="P306" s="144"/>
      <c r="Q306" s="142" t="s">
        <v>2662</v>
      </c>
      <c r="R306" s="142" t="s">
        <v>412</v>
      </c>
    </row>
    <row r="307" spans="1:18">
      <c r="A307" s="187" t="str">
        <f t="shared" si="20"/>
        <v>v3_050602V02</v>
      </c>
      <c r="B307" s="188" t="s">
        <v>1985</v>
      </c>
      <c r="C307" s="144" t="s">
        <v>2943</v>
      </c>
      <c r="D307" s="141" t="s">
        <v>487</v>
      </c>
      <c r="E307" s="164" t="str">
        <f t="shared" si="19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v>
      </c>
      <c r="F307" s="142" t="s">
        <v>488</v>
      </c>
      <c r="G307" s="142" t="s">
        <v>41</v>
      </c>
      <c r="H307" s="142">
        <v>2564</v>
      </c>
      <c r="I307" s="142" t="s">
        <v>136</v>
      </c>
      <c r="J307" s="143" t="s">
        <v>316</v>
      </c>
      <c r="K307" s="142" t="s">
        <v>490</v>
      </c>
      <c r="L307" s="142" t="s">
        <v>46</v>
      </c>
      <c r="M307" s="142" t="str">
        <f>VLOOKUP(L307,'[1]ตัวย่อ(ต่อท้าย)'!$B$2:$C$515,2,FALSE)</f>
        <v xml:space="preserve">กทท. </v>
      </c>
      <c r="N307" s="142" t="s">
        <v>47</v>
      </c>
      <c r="O307" s="143" t="s">
        <v>2573</v>
      </c>
      <c r="P307" s="144"/>
      <c r="Q307" s="142" t="s">
        <v>2663</v>
      </c>
      <c r="R307" s="142" t="s">
        <v>419</v>
      </c>
    </row>
    <row r="308" spans="1:18">
      <c r="A308" s="187" t="str">
        <f t="shared" si="20"/>
        <v>v3_050602V02</v>
      </c>
      <c r="B308" s="188" t="s">
        <v>1985</v>
      </c>
      <c r="C308" s="144" t="s">
        <v>2943</v>
      </c>
      <c r="D308" s="141" t="s">
        <v>529</v>
      </c>
      <c r="E308" s="164" t="str">
        <f t="shared" si="19"/>
        <v>โครงการจัดทำศูนย์บริการให้ข้อมูลทางโทรศัพท์ DOT Call Center ประจำปีงบประมาณ พ.ศ. 2564</v>
      </c>
      <c r="F308" s="142" t="s">
        <v>530</v>
      </c>
      <c r="G308" s="142" t="s">
        <v>41</v>
      </c>
      <c r="H308" s="142">
        <v>2564</v>
      </c>
      <c r="I308" s="142" t="s">
        <v>177</v>
      </c>
      <c r="J308" s="143" t="s">
        <v>316</v>
      </c>
      <c r="K308" s="142" t="s">
        <v>45</v>
      </c>
      <c r="L308" s="142" t="s">
        <v>46</v>
      </c>
      <c r="M308" s="142" t="str">
        <f>VLOOKUP(L308,'[1]ตัวย่อ(ต่อท้าย)'!$B$2:$C$515,2,FALSE)</f>
        <v xml:space="preserve">กทท. </v>
      </c>
      <c r="N308" s="142" t="s">
        <v>47</v>
      </c>
      <c r="O308" s="143" t="s">
        <v>2573</v>
      </c>
      <c r="P308" s="144"/>
      <c r="Q308" s="142" t="s">
        <v>2664</v>
      </c>
      <c r="R308" s="142" t="s">
        <v>532</v>
      </c>
    </row>
    <row r="309" spans="1:18">
      <c r="A309" s="187" t="str">
        <f t="shared" si="20"/>
        <v>v3_050602V02</v>
      </c>
      <c r="B309" s="188" t="s">
        <v>1985</v>
      </c>
      <c r="C309" s="144" t="s">
        <v>2943</v>
      </c>
      <c r="D309" s="141" t="s">
        <v>883</v>
      </c>
      <c r="E309" s="164" t="str">
        <f t="shared" si="19"/>
        <v>การยกระดับข้อมูลดิจิทัลเพื่อการท่องเที่ยวและบริการของไทยให้เป็นไปตามมาตรฐานสากล</v>
      </c>
      <c r="F309" s="142" t="s">
        <v>884</v>
      </c>
      <c r="G309" s="142" t="s">
        <v>41</v>
      </c>
      <c r="H309" s="142">
        <v>2564</v>
      </c>
      <c r="I309" s="142" t="s">
        <v>396</v>
      </c>
      <c r="J309" s="143" t="s">
        <v>59</v>
      </c>
      <c r="K309" s="142" t="s">
        <v>830</v>
      </c>
      <c r="L309" s="142" t="s">
        <v>70</v>
      </c>
      <c r="M309" s="142" t="str">
        <f>VLOOKUP(L309,'[1]ตัวย่อ(ต่อท้าย)'!$B$2:$C$515,2,FALSE)</f>
        <v>สป.กก.</v>
      </c>
      <c r="N309" s="142" t="s">
        <v>47</v>
      </c>
      <c r="O309" s="143" t="s">
        <v>2573</v>
      </c>
      <c r="P309" s="144"/>
      <c r="Q309" s="142" t="s">
        <v>2665</v>
      </c>
      <c r="R309" s="142" t="s">
        <v>532</v>
      </c>
    </row>
    <row r="310" spans="1:18">
      <c r="A310" s="187" t="str">
        <f t="shared" si="20"/>
        <v>v3_050602V02</v>
      </c>
      <c r="B310" s="188" t="s">
        <v>1985</v>
      </c>
      <c r="C310" s="144" t="s">
        <v>2943</v>
      </c>
      <c r="D310" s="141" t="s">
        <v>865</v>
      </c>
      <c r="E310" s="164" t="str">
        <f t="shared" si="19"/>
        <v>เผยแพร่และสร้างความเข้าใจการใช้คำจำกัดความของ Wellness 4 ด้าน</v>
      </c>
      <c r="F310" s="142" t="s">
        <v>866</v>
      </c>
      <c r="G310" s="142" t="s">
        <v>41</v>
      </c>
      <c r="H310" s="142">
        <v>2564</v>
      </c>
      <c r="I310" s="142" t="s">
        <v>608</v>
      </c>
      <c r="J310" s="143" t="s">
        <v>316</v>
      </c>
      <c r="K310" s="142" t="s">
        <v>830</v>
      </c>
      <c r="L310" s="142" t="s">
        <v>70</v>
      </c>
      <c r="M310" s="142" t="str">
        <f>VLOOKUP(L310,'[1]ตัวย่อ(ต่อท้าย)'!$B$2:$C$515,2,FALSE)</f>
        <v>สป.กก.</v>
      </c>
      <c r="N310" s="142" t="s">
        <v>47</v>
      </c>
      <c r="O310" s="143" t="s">
        <v>2573</v>
      </c>
      <c r="P310" s="144"/>
      <c r="Q310" s="142" t="s">
        <v>2666</v>
      </c>
      <c r="R310" s="142" t="s">
        <v>419</v>
      </c>
    </row>
    <row r="311" spans="1:18">
      <c r="A311" s="187" t="str">
        <f t="shared" si="20"/>
        <v>v3_050602V02</v>
      </c>
      <c r="B311" s="188" t="s">
        <v>1985</v>
      </c>
      <c r="C311" s="144" t="s">
        <v>2943</v>
      </c>
      <c r="D311" s="141" t="s">
        <v>827</v>
      </c>
      <c r="E311" s="164" t="str">
        <f t="shared" si="19"/>
        <v>โครงการจัดทำแผนปฏิบัติการด้านท่องเที่ยวเพื่อขับเคลื่อนยุทธศาสตร์ชาติ</v>
      </c>
      <c r="F311" s="142" t="s">
        <v>828</v>
      </c>
      <c r="G311" s="142" t="s">
        <v>41</v>
      </c>
      <c r="H311" s="142">
        <v>2564</v>
      </c>
      <c r="I311" s="142" t="s">
        <v>136</v>
      </c>
      <c r="J311" s="143" t="s">
        <v>316</v>
      </c>
      <c r="K311" s="142" t="s">
        <v>830</v>
      </c>
      <c r="L311" s="142" t="s">
        <v>70</v>
      </c>
      <c r="M311" s="142" t="str">
        <f>VLOOKUP(L311,'[1]ตัวย่อ(ต่อท้าย)'!$B$2:$C$515,2,FALSE)</f>
        <v>สป.กก.</v>
      </c>
      <c r="N311" s="142" t="s">
        <v>47</v>
      </c>
      <c r="O311" s="143" t="s">
        <v>2573</v>
      </c>
      <c r="P311" s="144"/>
      <c r="Q311" s="142" t="s">
        <v>2667</v>
      </c>
      <c r="R311" s="142" t="s">
        <v>419</v>
      </c>
    </row>
    <row r="312" spans="1:18">
      <c r="A312" s="187" t="str">
        <f t="shared" si="20"/>
        <v>v3_050602V02</v>
      </c>
      <c r="B312" s="188" t="s">
        <v>1985</v>
      </c>
      <c r="C312" s="144" t="s">
        <v>2943</v>
      </c>
      <c r="D312" s="141" t="s">
        <v>873</v>
      </c>
      <c r="E312" s="164" t="str">
        <f t="shared" si="19"/>
        <v>โครงการส่งเสริมและพัฒนาฐานข้อมูลดิจิทัลด้านการท่องเที่ยว</v>
      </c>
      <c r="F312" s="142" t="s">
        <v>874</v>
      </c>
      <c r="G312" s="142" t="s">
        <v>41</v>
      </c>
      <c r="H312" s="142">
        <v>2564</v>
      </c>
      <c r="I312" s="142" t="s">
        <v>396</v>
      </c>
      <c r="J312" s="143" t="s">
        <v>59</v>
      </c>
      <c r="K312" s="142" t="s">
        <v>825</v>
      </c>
      <c r="L312" s="142" t="s">
        <v>70</v>
      </c>
      <c r="M312" s="142" t="str">
        <f>VLOOKUP(L312,'[1]ตัวย่อ(ต่อท้าย)'!$B$2:$C$515,2,FALSE)</f>
        <v>สป.กก.</v>
      </c>
      <c r="N312" s="142" t="s">
        <v>47</v>
      </c>
      <c r="O312" s="143" t="s">
        <v>2573</v>
      </c>
      <c r="P312" s="144"/>
      <c r="Q312" s="142" t="s">
        <v>2668</v>
      </c>
      <c r="R312" s="142" t="s">
        <v>516</v>
      </c>
    </row>
    <row r="313" spans="1:18">
      <c r="A313" s="187" t="str">
        <f t="shared" si="20"/>
        <v>v3_050602V02</v>
      </c>
      <c r="B313" s="188" t="s">
        <v>1985</v>
      </c>
      <c r="C313" s="144" t="s">
        <v>2943</v>
      </c>
      <c r="D313" s="141" t="s">
        <v>821</v>
      </c>
      <c r="E313" s="164" t="str">
        <f t="shared" si="19"/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F313" s="142" t="s">
        <v>822</v>
      </c>
      <c r="G313" s="142" t="s">
        <v>41</v>
      </c>
      <c r="H313" s="142">
        <v>2564</v>
      </c>
      <c r="I313" s="142" t="s">
        <v>824</v>
      </c>
      <c r="J313" s="143" t="s">
        <v>316</v>
      </c>
      <c r="K313" s="142" t="s">
        <v>825</v>
      </c>
      <c r="L313" s="142" t="s">
        <v>70</v>
      </c>
      <c r="M313" s="142" t="str">
        <f>VLOOKUP(L313,'[1]ตัวย่อ(ต่อท้าย)'!$B$2:$C$515,2,FALSE)</f>
        <v>สป.กก.</v>
      </c>
      <c r="N313" s="142" t="s">
        <v>47</v>
      </c>
      <c r="O313" s="143" t="s">
        <v>2573</v>
      </c>
      <c r="P313" s="144"/>
      <c r="Q313" s="142" t="s">
        <v>2669</v>
      </c>
      <c r="R313" s="142" t="s">
        <v>440</v>
      </c>
    </row>
    <row r="314" spans="1:18">
      <c r="A314" s="187" t="str">
        <f t="shared" si="20"/>
        <v>v3_050602V02</v>
      </c>
      <c r="B314" s="188" t="s">
        <v>1985</v>
      </c>
      <c r="C314" s="144" t="s">
        <v>2943</v>
      </c>
      <c r="D314" s="141" t="s">
        <v>876</v>
      </c>
      <c r="E314" s="164" t="str">
        <f t="shared" si="19"/>
        <v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v>
      </c>
      <c r="F314" s="142" t="s">
        <v>877</v>
      </c>
      <c r="G314" s="142" t="s">
        <v>41</v>
      </c>
      <c r="H314" s="142">
        <v>2564</v>
      </c>
      <c r="I314" s="142" t="s">
        <v>136</v>
      </c>
      <c r="J314" s="143" t="s">
        <v>316</v>
      </c>
      <c r="K314" s="142" t="s">
        <v>112</v>
      </c>
      <c r="L314" s="142" t="s">
        <v>70</v>
      </c>
      <c r="M314" s="142" t="str">
        <f>VLOOKUP(L314,'[1]ตัวย่อ(ต่อท้าย)'!$B$2:$C$515,2,FALSE)</f>
        <v>สป.กก.</v>
      </c>
      <c r="N314" s="142" t="s">
        <v>47</v>
      </c>
      <c r="O314" s="143" t="s">
        <v>2573</v>
      </c>
      <c r="P314" s="144"/>
      <c r="Q314" s="142" t="s">
        <v>2670</v>
      </c>
      <c r="R314" s="142" t="s">
        <v>419</v>
      </c>
    </row>
    <row r="315" spans="1:18">
      <c r="A315" s="187" t="str">
        <f t="shared" si="20"/>
        <v>v3_050602V02</v>
      </c>
      <c r="B315" s="188" t="s">
        <v>1985</v>
      </c>
      <c r="C315" s="144" t="s">
        <v>2943</v>
      </c>
      <c r="D315" s="141" t="s">
        <v>810</v>
      </c>
      <c r="E315" s="164" t="str">
        <f t="shared" si="19"/>
        <v>โครงการค่าใช้จ่ายในการพัฒนาและจัดทำบัญชีประชาชาติด้านการท่องเที่ยว ประจำปีงบประมาณ พ.ศ. 2564</v>
      </c>
      <c r="F315" s="142" t="s">
        <v>811</v>
      </c>
      <c r="G315" s="142" t="s">
        <v>41</v>
      </c>
      <c r="H315" s="142">
        <v>2564</v>
      </c>
      <c r="I315" s="142" t="s">
        <v>136</v>
      </c>
      <c r="J315" s="143" t="s">
        <v>316</v>
      </c>
      <c r="K315" s="142" t="s">
        <v>112</v>
      </c>
      <c r="L315" s="142" t="s">
        <v>70</v>
      </c>
      <c r="M315" s="142" t="str">
        <f>VLOOKUP(L315,'[1]ตัวย่อ(ต่อท้าย)'!$B$2:$C$515,2,FALSE)</f>
        <v>สป.กก.</v>
      </c>
      <c r="N315" s="142" t="s">
        <v>47</v>
      </c>
      <c r="O315" s="143" t="s">
        <v>2573</v>
      </c>
      <c r="P315" s="144"/>
      <c r="Q315" s="142" t="s">
        <v>2671</v>
      </c>
      <c r="R315" s="142" t="s">
        <v>532</v>
      </c>
    </row>
    <row r="316" spans="1:18">
      <c r="A316" s="187" t="str">
        <f t="shared" si="20"/>
        <v>v3_050602V02</v>
      </c>
      <c r="B316" s="188" t="s">
        <v>1985</v>
      </c>
      <c r="C316" s="144" t="s">
        <v>2943</v>
      </c>
      <c r="D316" s="141" t="s">
        <v>807</v>
      </c>
      <c r="E316" s="164" t="str">
        <f t="shared" ref="E316:E341" si="21">HYPERLINK(Q316,F316)</f>
        <v>โครงการค่าใช้จ่ายโครงการสำรวจเครื่องชี้วัดภาวะเศรษฐกิจด้านการท่องเที่ยว</v>
      </c>
      <c r="F316" s="142" t="s">
        <v>808</v>
      </c>
      <c r="G316" s="142" t="s">
        <v>41</v>
      </c>
      <c r="H316" s="142">
        <v>2564</v>
      </c>
      <c r="I316" s="142" t="s">
        <v>136</v>
      </c>
      <c r="J316" s="143" t="s">
        <v>316</v>
      </c>
      <c r="K316" s="142" t="s">
        <v>112</v>
      </c>
      <c r="L316" s="142" t="s">
        <v>70</v>
      </c>
      <c r="M316" s="142" t="str">
        <f>VLOOKUP(L316,'[1]ตัวย่อ(ต่อท้าย)'!$B$2:$C$515,2,FALSE)</f>
        <v>สป.กก.</v>
      </c>
      <c r="N316" s="142" t="s">
        <v>47</v>
      </c>
      <c r="O316" s="143" t="s">
        <v>2573</v>
      </c>
      <c r="P316" s="144"/>
      <c r="Q316" s="142" t="s">
        <v>2672</v>
      </c>
      <c r="R316" s="142" t="s">
        <v>516</v>
      </c>
    </row>
    <row r="317" spans="1:18">
      <c r="A317" s="187" t="str">
        <f t="shared" ref="A317:A348" si="22">LEFT(B317,12)</f>
        <v>v3_050602V02</v>
      </c>
      <c r="B317" s="188" t="s">
        <v>1985</v>
      </c>
      <c r="C317" s="144" t="s">
        <v>2943</v>
      </c>
      <c r="D317" s="141" t="s">
        <v>804</v>
      </c>
      <c r="E317" s="164" t="str">
        <f t="shared" si="21"/>
        <v xml:space="preserve"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</v>
      </c>
      <c r="F317" s="142" t="s">
        <v>2673</v>
      </c>
      <c r="G317" s="142" t="s">
        <v>41</v>
      </c>
      <c r="H317" s="142">
        <v>2564</v>
      </c>
      <c r="I317" s="142" t="s">
        <v>136</v>
      </c>
      <c r="J317" s="143" t="s">
        <v>316</v>
      </c>
      <c r="K317" s="142" t="s">
        <v>112</v>
      </c>
      <c r="L317" s="142" t="s">
        <v>70</v>
      </c>
      <c r="M317" s="142" t="str">
        <f>VLOOKUP(L317,'[1]ตัวย่อ(ต่อท้าย)'!$B$2:$C$515,2,FALSE)</f>
        <v>สป.กก.</v>
      </c>
      <c r="N317" s="142" t="s">
        <v>47</v>
      </c>
      <c r="O317" s="143" t="s">
        <v>2573</v>
      </c>
      <c r="P317" s="144"/>
      <c r="Q317" s="142" t="s">
        <v>2674</v>
      </c>
      <c r="R317" s="142" t="s">
        <v>412</v>
      </c>
    </row>
    <row r="318" spans="1:18">
      <c r="A318" s="187" t="str">
        <f t="shared" si="22"/>
        <v>v3_050602V02</v>
      </c>
      <c r="B318" s="188" t="s">
        <v>1985</v>
      </c>
      <c r="C318" s="144" t="s">
        <v>2943</v>
      </c>
      <c r="D318" s="141" t="s">
        <v>494</v>
      </c>
      <c r="E318" s="164" t="str">
        <f t="shared" si="21"/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v>
      </c>
      <c r="F318" s="142" t="s">
        <v>495</v>
      </c>
      <c r="G318" s="142" t="s">
        <v>41</v>
      </c>
      <c r="H318" s="142">
        <v>2564</v>
      </c>
      <c r="I318" s="142" t="s">
        <v>136</v>
      </c>
      <c r="J318" s="143" t="s">
        <v>316</v>
      </c>
      <c r="K318" s="142" t="s">
        <v>112</v>
      </c>
      <c r="L318" s="142" t="s">
        <v>70</v>
      </c>
      <c r="M318" s="142" t="str">
        <f>VLOOKUP(L318,'[1]ตัวย่อ(ต่อท้าย)'!$B$2:$C$515,2,FALSE)</f>
        <v>สป.กก.</v>
      </c>
      <c r="N318" s="142" t="s">
        <v>47</v>
      </c>
      <c r="O318" s="143" t="s">
        <v>2573</v>
      </c>
      <c r="P318" s="144"/>
      <c r="Q318" s="142" t="s">
        <v>2675</v>
      </c>
      <c r="R318" s="142" t="s">
        <v>419</v>
      </c>
    </row>
    <row r="319" spans="1:18">
      <c r="A319" s="187" t="str">
        <f t="shared" si="22"/>
        <v>v3_050602V02</v>
      </c>
      <c r="B319" s="188" t="s">
        <v>1985</v>
      </c>
      <c r="C319" s="144" t="s">
        <v>2943</v>
      </c>
      <c r="D319" s="141" t="s">
        <v>816</v>
      </c>
      <c r="E319" s="164" t="str">
        <f t="shared" si="21"/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F319" s="142" t="s">
        <v>817</v>
      </c>
      <c r="G319" s="142" t="s">
        <v>41</v>
      </c>
      <c r="H319" s="142">
        <v>2564</v>
      </c>
      <c r="I319" s="142" t="s">
        <v>136</v>
      </c>
      <c r="J319" s="143" t="s">
        <v>316</v>
      </c>
      <c r="K319" s="142" t="s">
        <v>93</v>
      </c>
      <c r="L319" s="142" t="s">
        <v>70</v>
      </c>
      <c r="M319" s="142" t="str">
        <f>VLOOKUP(L319,'[1]ตัวย่อ(ต่อท้าย)'!$B$2:$C$515,2,FALSE)</f>
        <v>สป.กก.</v>
      </c>
      <c r="N319" s="142" t="s">
        <v>47</v>
      </c>
      <c r="O319" s="143" t="s">
        <v>2573</v>
      </c>
      <c r="P319" s="144"/>
      <c r="Q319" s="142" t="s">
        <v>2676</v>
      </c>
      <c r="R319" s="142" t="s">
        <v>819</v>
      </c>
    </row>
    <row r="320" spans="1:18">
      <c r="A320" s="187" t="str">
        <f t="shared" si="22"/>
        <v>v3_050602V02</v>
      </c>
      <c r="B320" s="188" t="s">
        <v>1985</v>
      </c>
      <c r="C320" s="144" t="s">
        <v>2943</v>
      </c>
      <c r="D320" s="141" t="s">
        <v>813</v>
      </c>
      <c r="E320" s="164" t="str">
        <f t="shared" si="21"/>
        <v>โครงการค่าใช้จ่ายในการสนับสนุนการดำเนินงานสำนักงานการท่องเที่ยวและกีฬาจังหวัด</v>
      </c>
      <c r="F320" s="142" t="s">
        <v>814</v>
      </c>
      <c r="G320" s="142" t="s">
        <v>667</v>
      </c>
      <c r="H320" s="142">
        <v>2564</v>
      </c>
      <c r="I320" s="142" t="s">
        <v>136</v>
      </c>
      <c r="J320" s="143" t="s">
        <v>316</v>
      </c>
      <c r="K320" s="142" t="s">
        <v>93</v>
      </c>
      <c r="L320" s="142" t="s">
        <v>70</v>
      </c>
      <c r="M320" s="142" t="str">
        <f>VLOOKUP(L320,'[1]ตัวย่อ(ต่อท้าย)'!$B$2:$C$515,2,FALSE)</f>
        <v>สป.กก.</v>
      </c>
      <c r="N320" s="142" t="s">
        <v>47</v>
      </c>
      <c r="O320" s="143" t="s">
        <v>2573</v>
      </c>
      <c r="P320" s="144"/>
      <c r="Q320" s="142" t="s">
        <v>2677</v>
      </c>
      <c r="R320" s="142" t="s">
        <v>412</v>
      </c>
    </row>
    <row r="321" spans="1:18">
      <c r="A321" s="187" t="str">
        <f t="shared" si="22"/>
        <v>v3_050602V02</v>
      </c>
      <c r="B321" s="188" t="s">
        <v>1985</v>
      </c>
      <c r="C321" s="144" t="s">
        <v>2943</v>
      </c>
      <c r="D321" s="141" t="s">
        <v>491</v>
      </c>
      <c r="E321" s="164" t="str">
        <f t="shared" si="21"/>
        <v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v>
      </c>
      <c r="F321" s="142" t="s">
        <v>492</v>
      </c>
      <c r="G321" s="142" t="s">
        <v>66</v>
      </c>
      <c r="H321" s="142">
        <v>2564</v>
      </c>
      <c r="I321" s="142" t="s">
        <v>182</v>
      </c>
      <c r="J321" s="143" t="s">
        <v>182</v>
      </c>
      <c r="K321" s="142" t="s">
        <v>69</v>
      </c>
      <c r="L321" s="142" t="s">
        <v>70</v>
      </c>
      <c r="M321" s="142" t="str">
        <f>VLOOKUP(L321,'[1]ตัวย่อ(ต่อท้าย)'!$B$2:$C$515,2,FALSE)</f>
        <v>สป.กก.</v>
      </c>
      <c r="N321" s="142" t="s">
        <v>47</v>
      </c>
      <c r="O321" s="143" t="s">
        <v>2573</v>
      </c>
      <c r="P321" s="144"/>
      <c r="Q321" s="142" t="s">
        <v>2679</v>
      </c>
      <c r="R321" s="142" t="s">
        <v>399</v>
      </c>
    </row>
    <row r="322" spans="1:18">
      <c r="A322" s="187" t="str">
        <f t="shared" si="22"/>
        <v>v3_050602V02</v>
      </c>
      <c r="B322" s="188" t="s">
        <v>1985</v>
      </c>
      <c r="C322" s="144" t="s">
        <v>2943</v>
      </c>
      <c r="D322" s="141" t="s">
        <v>800</v>
      </c>
      <c r="E322" s="164" t="str">
        <f t="shared" si="21"/>
        <v>ปรับปรุงภูมิทัศน์อ่างเก็บน้ำคลองหาดส้มแป้น</v>
      </c>
      <c r="F322" s="142" t="s">
        <v>801</v>
      </c>
      <c r="G322" s="142" t="s">
        <v>41</v>
      </c>
      <c r="H322" s="142">
        <v>2564</v>
      </c>
      <c r="I322" s="142" t="s">
        <v>136</v>
      </c>
      <c r="J322" s="143" t="s">
        <v>316</v>
      </c>
      <c r="K322" s="142" t="s">
        <v>803</v>
      </c>
      <c r="L322" s="142" t="s">
        <v>563</v>
      </c>
      <c r="M322" s="142" t="str">
        <f>VLOOKUP(L322,'[1]ตัวย่อ(ต่อท้าย)'!$B$2:$C$515,2,FALSE)</f>
        <v>ชป.</v>
      </c>
      <c r="N322" s="142" t="s">
        <v>564</v>
      </c>
      <c r="O322" s="143" t="s">
        <v>2573</v>
      </c>
      <c r="P322" s="144"/>
      <c r="Q322" s="142" t="s">
        <v>2680</v>
      </c>
      <c r="R322" s="142" t="s">
        <v>419</v>
      </c>
    </row>
    <row r="323" spans="1:18">
      <c r="A323" s="187" t="str">
        <f t="shared" si="22"/>
        <v>v3_050602V02</v>
      </c>
      <c r="B323" s="188" t="s">
        <v>1985</v>
      </c>
      <c r="C323" s="144" t="s">
        <v>2943</v>
      </c>
      <c r="D323" s="141" t="s">
        <v>625</v>
      </c>
      <c r="E323" s="164" t="str">
        <f t="shared" si="21"/>
        <v>โครงการพัฒนาโครงสร้างพื้นฐานเพื่อการท่องเที่ยวเขื่อนกระเสียว จังหวัดสุพรรณบุรี</v>
      </c>
      <c r="F323" s="142" t="s">
        <v>626</v>
      </c>
      <c r="G323" s="142" t="s">
        <v>41</v>
      </c>
      <c r="H323" s="142">
        <v>2564</v>
      </c>
      <c r="I323" s="142" t="s">
        <v>568</v>
      </c>
      <c r="J323" s="143" t="s">
        <v>316</v>
      </c>
      <c r="K323" s="142" t="s">
        <v>628</v>
      </c>
      <c r="L323" s="142" t="s">
        <v>563</v>
      </c>
      <c r="M323" s="142" t="str">
        <f>VLOOKUP(L323,'[1]ตัวย่อ(ต่อท้าย)'!$B$2:$C$515,2,FALSE)</f>
        <v>ชป.</v>
      </c>
      <c r="N323" s="142" t="s">
        <v>564</v>
      </c>
      <c r="O323" s="143" t="s">
        <v>2573</v>
      </c>
      <c r="P323" s="144"/>
      <c r="Q323" s="142" t="s">
        <v>2681</v>
      </c>
      <c r="R323" s="142" t="s">
        <v>412</v>
      </c>
    </row>
    <row r="324" spans="1:18">
      <c r="A324" s="187" t="str">
        <f t="shared" si="22"/>
        <v>v3_050602V02</v>
      </c>
      <c r="B324" s="188" t="s">
        <v>1985</v>
      </c>
      <c r="C324" s="144" t="s">
        <v>2943</v>
      </c>
      <c r="D324" s="141" t="s">
        <v>605</v>
      </c>
      <c r="E324" s="164" t="str">
        <f t="shared" si="21"/>
        <v>ทางเดินศึกษาธรรมชาติ และพืชสมุนไพร</v>
      </c>
      <c r="F324" s="142" t="s">
        <v>606</v>
      </c>
      <c r="G324" s="142" t="s">
        <v>41</v>
      </c>
      <c r="H324" s="142">
        <v>2564</v>
      </c>
      <c r="I324" s="142" t="s">
        <v>373</v>
      </c>
      <c r="J324" s="143" t="s">
        <v>608</v>
      </c>
      <c r="K324" s="142" t="s">
        <v>609</v>
      </c>
      <c r="L324" s="142" t="s">
        <v>610</v>
      </c>
      <c r="M324" s="142" t="str">
        <f>VLOOKUP(L324,'[1]ตัวย่อ(ต่อท้าย)'!$B$2:$C$515,2,FALSE)</f>
        <v>ปม.</v>
      </c>
      <c r="N324" s="142" t="s">
        <v>166</v>
      </c>
      <c r="O324" s="143" t="s">
        <v>2573</v>
      </c>
      <c r="P324" s="144"/>
      <c r="Q324" s="142" t="s">
        <v>2682</v>
      </c>
      <c r="R324" s="142" t="s">
        <v>419</v>
      </c>
    </row>
    <row r="325" spans="1:18">
      <c r="A325" s="187" t="str">
        <f t="shared" si="22"/>
        <v>v3_050602V02</v>
      </c>
      <c r="B325" s="188" t="s">
        <v>1985</v>
      </c>
      <c r="C325" s="144" t="s">
        <v>2943</v>
      </c>
      <c r="D325" s="141" t="s">
        <v>2683</v>
      </c>
      <c r="E325" s="164" t="str">
        <f t="shared" si="21"/>
        <v>โครงการติดตั้งไฟฟ้าส่องสว่างวัดพระธาตุดอยกองมูเพื่อสร้างความปลอดภัยทางการท่องเที่ยว</v>
      </c>
      <c r="F325" s="142" t="s">
        <v>2684</v>
      </c>
      <c r="G325" s="142" t="s">
        <v>41</v>
      </c>
      <c r="H325" s="142">
        <v>2564</v>
      </c>
      <c r="I325" s="142"/>
      <c r="J325" s="143"/>
      <c r="K325" s="142" t="s">
        <v>2686</v>
      </c>
      <c r="L325" s="142" t="s">
        <v>2685</v>
      </c>
      <c r="M325" s="142" t="s">
        <v>2685</v>
      </c>
      <c r="N325" s="142" t="s">
        <v>1932</v>
      </c>
      <c r="O325" s="143" t="s">
        <v>2687</v>
      </c>
      <c r="P325" s="144"/>
      <c r="Q325" s="142" t="s">
        <v>2688</v>
      </c>
      <c r="R325" s="142" t="s">
        <v>428</v>
      </c>
    </row>
    <row r="326" spans="1:18">
      <c r="A326" s="187" t="str">
        <f t="shared" si="22"/>
        <v>v3_050602V02</v>
      </c>
      <c r="B326" s="188" t="s">
        <v>1985</v>
      </c>
      <c r="C326" s="144" t="s">
        <v>2943</v>
      </c>
      <c r="D326" s="141" t="s">
        <v>793</v>
      </c>
      <c r="E326" s="164" t="str">
        <f t="shared" si="21"/>
        <v>โครงการพัฒนาศักยภาพบุคลากรด้านการท่องเที่ยวจังหวัดพังงา</v>
      </c>
      <c r="F326" s="142" t="s">
        <v>794</v>
      </c>
      <c r="G326" s="142" t="s">
        <v>73</v>
      </c>
      <c r="H326" s="142">
        <v>2564</v>
      </c>
      <c r="I326" s="142" t="s">
        <v>136</v>
      </c>
      <c r="J326" s="143" t="s">
        <v>316</v>
      </c>
      <c r="K326" s="142" t="s">
        <v>796</v>
      </c>
      <c r="L326" s="142" t="s">
        <v>797</v>
      </c>
      <c r="M326" s="142" t="str">
        <f>VLOOKUP(L326,'[1]ตัวย่อ(ต่อท้าย)'!$B$2:$C$515,2,FALSE)</f>
        <v>กพร.</v>
      </c>
      <c r="N326" s="142" t="s">
        <v>798</v>
      </c>
      <c r="O326" s="143" t="s">
        <v>2573</v>
      </c>
      <c r="P326" s="144"/>
      <c r="Q326" s="142" t="s">
        <v>2689</v>
      </c>
      <c r="R326" s="142" t="s">
        <v>419</v>
      </c>
    </row>
    <row r="327" spans="1:18">
      <c r="A327" s="187" t="str">
        <f t="shared" si="22"/>
        <v>v3_050602V02</v>
      </c>
      <c r="B327" s="188" t="s">
        <v>1985</v>
      </c>
      <c r="C327" s="144" t="s">
        <v>2943</v>
      </c>
      <c r="D327" s="141" t="s">
        <v>2690</v>
      </c>
      <c r="E327" s="164" t="str">
        <f t="shared" si="21"/>
        <v>โครงการพัฒนากลุ่มท่องเที่ยวเชิงธรรมชาติ</v>
      </c>
      <c r="F327" s="142" t="s">
        <v>498</v>
      </c>
      <c r="G327" s="142" t="s">
        <v>27</v>
      </c>
      <c r="H327" s="142">
        <v>2565</v>
      </c>
      <c r="I327" s="142" t="s">
        <v>396</v>
      </c>
      <c r="J327" s="143" t="s">
        <v>59</v>
      </c>
      <c r="K327" s="142" t="s">
        <v>106</v>
      </c>
      <c r="L327" s="142" t="s">
        <v>439</v>
      </c>
      <c r="M327" s="142" t="str">
        <f>VLOOKUP(L327,'[1]ตัวย่อ(ต่อท้าย)'!$B$2:$C$515,2,FALSE)</f>
        <v>มพ.</v>
      </c>
      <c r="N327" s="142" t="s">
        <v>37</v>
      </c>
      <c r="O327" s="143" t="s">
        <v>2025</v>
      </c>
      <c r="P327" s="144"/>
      <c r="Q327" s="142" t="s">
        <v>2691</v>
      </c>
      <c r="R327" s="142" t="s">
        <v>440</v>
      </c>
    </row>
    <row r="328" spans="1:18">
      <c r="A328" s="187" t="str">
        <f t="shared" si="22"/>
        <v>v3_050602V02</v>
      </c>
      <c r="B328" s="188" t="s">
        <v>1985</v>
      </c>
      <c r="C328" s="144" t="s">
        <v>2943</v>
      </c>
      <c r="D328" s="141" t="s">
        <v>2692</v>
      </c>
      <c r="E328" s="164" t="str">
        <f t="shared" si="21"/>
        <v>โครงการปรับปรุงทางหลวงผ่านย่านชุมชน ทางหลวงหมายเลข  4164 ตอน สี่แยกโพธิ์ทอง - เขาปู่</v>
      </c>
      <c r="F328" s="142" t="s">
        <v>2693</v>
      </c>
      <c r="G328" s="142" t="s">
        <v>41</v>
      </c>
      <c r="H328" s="142">
        <v>2565</v>
      </c>
      <c r="I328" s="142" t="s">
        <v>1002</v>
      </c>
      <c r="J328" s="143" t="s">
        <v>59</v>
      </c>
      <c r="K328" s="142" t="s">
        <v>2694</v>
      </c>
      <c r="L328" s="142" t="s">
        <v>238</v>
      </c>
      <c r="M328" s="142" t="str">
        <f>VLOOKUP(L328,'[1]ตัวย่อ(ต่อท้าย)'!$B$2:$C$515,2,FALSE)</f>
        <v>ทล.</v>
      </c>
      <c r="N328" s="142" t="s">
        <v>101</v>
      </c>
      <c r="O328" s="143" t="s">
        <v>2025</v>
      </c>
      <c r="P328" s="144"/>
      <c r="Q328" s="142" t="s">
        <v>2695</v>
      </c>
      <c r="R328" s="142" t="s">
        <v>440</v>
      </c>
    </row>
    <row r="329" spans="1:18">
      <c r="A329" s="187" t="str">
        <f t="shared" si="22"/>
        <v>v3_050602V02</v>
      </c>
      <c r="B329" s="188" t="s">
        <v>1985</v>
      </c>
      <c r="C329" s="144" t="s">
        <v>2943</v>
      </c>
      <c r="D329" s="141" t="s">
        <v>2696</v>
      </c>
      <c r="E329" s="164" t="str">
        <f t="shared" si="21"/>
        <v>โครงการพัฒนาเส้นทางการท่องเที่ยวกลุ่มจังหวัดภาคกลางตอนล่าง 2  กิจกรรมติดตั้งไฟฟ้าแสงสว่าง ทางหลวงหมายเลข 4 ตอนควบคุม 0602 ตอน วังยาว – หนองหมู ตำบลศาลาลัย ตำบลไร่เก่า อำเภอสามร้อยยอด จังหวัดประจวบคีรีขันธ์</v>
      </c>
      <c r="F329" s="142" t="s">
        <v>2697</v>
      </c>
      <c r="G329" s="142" t="s">
        <v>41</v>
      </c>
      <c r="H329" s="142">
        <v>2565</v>
      </c>
      <c r="I329" s="142" t="s">
        <v>2698</v>
      </c>
      <c r="J329" s="143" t="s">
        <v>843</v>
      </c>
      <c r="K329" s="142" t="s">
        <v>361</v>
      </c>
      <c r="L329" s="142" t="s">
        <v>238</v>
      </c>
      <c r="M329" s="142" t="str">
        <f>VLOOKUP(L329,'[1]ตัวย่อ(ต่อท้าย)'!$B$2:$C$515,2,FALSE)</f>
        <v>ทล.</v>
      </c>
      <c r="N329" s="142" t="s">
        <v>101</v>
      </c>
      <c r="O329" s="143" t="s">
        <v>2025</v>
      </c>
      <c r="P329" s="144"/>
      <c r="Q329" s="142" t="s">
        <v>2699</v>
      </c>
      <c r="R329" s="142" t="s">
        <v>428</v>
      </c>
    </row>
    <row r="330" spans="1:18">
      <c r="A330" s="187" t="str">
        <f t="shared" si="22"/>
        <v>v3_050602V02</v>
      </c>
      <c r="B330" s="188" t="s">
        <v>1985</v>
      </c>
      <c r="C330" s="144" t="s">
        <v>2943</v>
      </c>
      <c r="D330" s="141" t="s">
        <v>1181</v>
      </c>
      <c r="E330" s="164" t="str">
        <f t="shared" si="21"/>
        <v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v>
      </c>
      <c r="F330" s="142" t="s">
        <v>1182</v>
      </c>
      <c r="G330" s="142" t="s">
        <v>66</v>
      </c>
      <c r="H330" s="142">
        <v>2565</v>
      </c>
      <c r="I330" s="142" t="s">
        <v>396</v>
      </c>
      <c r="J330" s="143" t="s">
        <v>59</v>
      </c>
      <c r="K330" s="142" t="s">
        <v>93</v>
      </c>
      <c r="L330" s="142" t="s">
        <v>70</v>
      </c>
      <c r="M330" s="142" t="str">
        <f>VLOOKUP(L330,'[1]ตัวย่อ(ต่อท้าย)'!$B$2:$C$515,2,FALSE)</f>
        <v>สป.กก.</v>
      </c>
      <c r="N330" s="142" t="s">
        <v>47</v>
      </c>
      <c r="O330" s="143" t="s">
        <v>2025</v>
      </c>
      <c r="P330" s="144"/>
      <c r="Q330" s="142" t="s">
        <v>2700</v>
      </c>
      <c r="R330" s="142" t="s">
        <v>516</v>
      </c>
    </row>
    <row r="331" spans="1:18">
      <c r="A331" s="187" t="str">
        <f t="shared" si="22"/>
        <v>v3_050602V02</v>
      </c>
      <c r="B331" s="188" t="s">
        <v>1985</v>
      </c>
      <c r="C331" s="144" t="s">
        <v>2943</v>
      </c>
      <c r="D331" s="141" t="s">
        <v>1050</v>
      </c>
      <c r="E331" s="164" t="str">
        <f t="shared" si="21"/>
        <v>ปรับปรุงภูมิทัศน์อ่างเก็บน้ำห้วยปรือ ระยะที่ 1</v>
      </c>
      <c r="F331" s="142" t="s">
        <v>1051</v>
      </c>
      <c r="G331" s="142" t="s">
        <v>66</v>
      </c>
      <c r="H331" s="142">
        <v>2565</v>
      </c>
      <c r="I331" s="142" t="s">
        <v>890</v>
      </c>
      <c r="J331" s="143" t="s">
        <v>59</v>
      </c>
      <c r="K331" s="142" t="s">
        <v>1053</v>
      </c>
      <c r="L331" s="142" t="s">
        <v>563</v>
      </c>
      <c r="M331" s="142" t="str">
        <f>VLOOKUP(L331,'[1]ตัวย่อ(ต่อท้าย)'!$B$2:$C$515,2,FALSE)</f>
        <v>ชป.</v>
      </c>
      <c r="N331" s="142" t="s">
        <v>564</v>
      </c>
      <c r="O331" s="143" t="s">
        <v>2025</v>
      </c>
      <c r="P331" s="144"/>
      <c r="Q331" s="142" t="s">
        <v>2701</v>
      </c>
      <c r="R331" s="142" t="s">
        <v>505</v>
      </c>
    </row>
    <row r="332" spans="1:18">
      <c r="A332" s="187" t="str">
        <f t="shared" si="22"/>
        <v>v3_050602V02</v>
      </c>
      <c r="B332" s="188" t="s">
        <v>1985</v>
      </c>
      <c r="C332" s="144" t="s">
        <v>2943</v>
      </c>
      <c r="D332" s="141" t="s">
        <v>1122</v>
      </c>
      <c r="E332" s="164" t="str">
        <f t="shared" si="21"/>
        <v>โครงการพัฒนาแหล่งท่องเที่ยวจังหวัดยะลา</v>
      </c>
      <c r="F332" s="142" t="s">
        <v>1123</v>
      </c>
      <c r="G332" s="142" t="s">
        <v>27</v>
      </c>
      <c r="H332" s="142">
        <v>2565</v>
      </c>
      <c r="I332" s="142" t="s">
        <v>396</v>
      </c>
      <c r="J332" s="143" t="s">
        <v>1125</v>
      </c>
      <c r="K332" s="142"/>
      <c r="L332" s="142" t="s">
        <v>2956</v>
      </c>
      <c r="M332" s="142" t="str">
        <f>VLOOKUP(L332,'[1]ตัวย่อ(ต่อท้าย)'!$B$2:$C$515,2,FALSE)</f>
        <v>ยะลา</v>
      </c>
      <c r="N332" s="142" t="s">
        <v>293</v>
      </c>
      <c r="O332" s="143" t="s">
        <v>2025</v>
      </c>
      <c r="P332" s="144"/>
      <c r="Q332" s="142" t="s">
        <v>2702</v>
      </c>
      <c r="R332" s="142" t="s">
        <v>419</v>
      </c>
    </row>
    <row r="333" spans="1:18">
      <c r="A333" s="187" t="str">
        <f t="shared" si="22"/>
        <v>v3_050602V02</v>
      </c>
      <c r="B333" s="188" t="s">
        <v>1985</v>
      </c>
      <c r="C333" s="144" t="s">
        <v>2943</v>
      </c>
      <c r="D333" s="141" t="s">
        <v>1089</v>
      </c>
      <c r="E333" s="164" t="str">
        <f t="shared" si="21"/>
        <v>พัฒนาป่าในเมืองจังหวัดระนอง เพื่อการท่องเที่ยวเชิงอนุรักษ์</v>
      </c>
      <c r="F333" s="142" t="s">
        <v>1090</v>
      </c>
      <c r="G333" s="142" t="s">
        <v>27</v>
      </c>
      <c r="H333" s="142">
        <v>2565</v>
      </c>
      <c r="I333" s="142" t="s">
        <v>396</v>
      </c>
      <c r="J333" s="143" t="s">
        <v>59</v>
      </c>
      <c r="K333" s="142" t="s">
        <v>1092</v>
      </c>
      <c r="L333" s="142" t="s">
        <v>727</v>
      </c>
      <c r="M333" s="142" t="str">
        <f>VLOOKUP(L333,'[1]ตัวย่อ(ต่อท้าย)'!$B$2:$C$515,2,FALSE)</f>
        <v>ทช.</v>
      </c>
      <c r="N333" s="142" t="s">
        <v>166</v>
      </c>
      <c r="O333" s="143" t="s">
        <v>2025</v>
      </c>
      <c r="P333" s="144"/>
      <c r="Q333" s="142" t="s">
        <v>2703</v>
      </c>
      <c r="R333" s="142" t="s">
        <v>440</v>
      </c>
    </row>
    <row r="334" spans="1:18">
      <c r="A334" s="187" t="str">
        <f t="shared" si="22"/>
        <v>v3_050602V02</v>
      </c>
      <c r="B334" s="188" t="s">
        <v>1985</v>
      </c>
      <c r="C334" s="144" t="s">
        <v>2943</v>
      </c>
      <c r="D334" s="141" t="s">
        <v>1096</v>
      </c>
      <c r="E334" s="164" t="str">
        <f t="shared" si="21"/>
        <v>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</v>
      </c>
      <c r="F334" s="142" t="s">
        <v>1098</v>
      </c>
      <c r="G334" s="142" t="s">
        <v>27</v>
      </c>
      <c r="H334" s="142">
        <v>2565</v>
      </c>
      <c r="I334" s="142" t="s">
        <v>396</v>
      </c>
      <c r="J334" s="143" t="s">
        <v>59</v>
      </c>
      <c r="K334" s="142" t="s">
        <v>1100</v>
      </c>
      <c r="L334" s="142" t="s">
        <v>61</v>
      </c>
      <c r="M334" s="142" t="str">
        <f>VLOOKUP(L334,'[1]ตัวย่อ(ต่อท้าย)'!$B$2:$C$515,2,FALSE)</f>
        <v>ยผ.</v>
      </c>
      <c r="N334" s="142" t="s">
        <v>62</v>
      </c>
      <c r="O334" s="143" t="s">
        <v>2025</v>
      </c>
      <c r="P334" s="144"/>
      <c r="Q334" s="142" t="s">
        <v>2704</v>
      </c>
      <c r="R334" s="142" t="s">
        <v>412</v>
      </c>
    </row>
    <row r="335" spans="1:18">
      <c r="A335" s="187" t="str">
        <f t="shared" si="22"/>
        <v>v3_050602V02</v>
      </c>
      <c r="B335" s="188" t="s">
        <v>1985</v>
      </c>
      <c r="C335" s="144" t="s">
        <v>2943</v>
      </c>
      <c r="D335" s="141" t="s">
        <v>1138</v>
      </c>
      <c r="E335" s="164" t="str">
        <f t="shared" si="21"/>
        <v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v>
      </c>
      <c r="F335" s="142" t="s">
        <v>1139</v>
      </c>
      <c r="G335" s="142" t="s">
        <v>27</v>
      </c>
      <c r="H335" s="142">
        <v>2565</v>
      </c>
      <c r="I335" s="142" t="s">
        <v>396</v>
      </c>
      <c r="J335" s="143" t="s">
        <v>59</v>
      </c>
      <c r="K335" s="142" t="s">
        <v>1141</v>
      </c>
      <c r="L335" s="142" t="s">
        <v>756</v>
      </c>
      <c r="M335" s="142" t="str">
        <f>VLOOKUP(L335,'[1]ตัวย่อ(ต่อท้าย)'!$B$2:$C$515,2,FALSE)</f>
        <v>อส.</v>
      </c>
      <c r="N335" s="142" t="s">
        <v>166</v>
      </c>
      <c r="O335" s="143" t="s">
        <v>2025</v>
      </c>
      <c r="P335" s="144"/>
      <c r="Q335" s="142" t="s">
        <v>2705</v>
      </c>
      <c r="R335" s="142" t="s">
        <v>532</v>
      </c>
    </row>
    <row r="336" spans="1:18">
      <c r="A336" s="187" t="str">
        <f t="shared" si="22"/>
        <v>v3_050602V02</v>
      </c>
      <c r="B336" s="188" t="s">
        <v>1985</v>
      </c>
      <c r="C336" s="144" t="s">
        <v>2943</v>
      </c>
      <c r="D336" s="141" t="s">
        <v>2706</v>
      </c>
      <c r="E336" s="164" t="str">
        <f t="shared" si="21"/>
        <v>โครงการพัฒนาแหล่งท่องเที่ยวจังหวัดอุบลราชธานี/สร้างนำ้เพื่อพัฒนาแหล่งท่องเที่ยวโบกลึกตามแนวพระราชดำริ</v>
      </c>
      <c r="F336" s="142" t="s">
        <v>2707</v>
      </c>
      <c r="G336" s="142" t="s">
        <v>27</v>
      </c>
      <c r="H336" s="142">
        <v>2565</v>
      </c>
      <c r="I336" s="142" t="s">
        <v>396</v>
      </c>
      <c r="J336" s="143" t="s">
        <v>59</v>
      </c>
      <c r="K336" s="142" t="s">
        <v>2708</v>
      </c>
      <c r="L336" s="142" t="s">
        <v>610</v>
      </c>
      <c r="M336" s="142" t="str">
        <f>VLOOKUP(L336,'[1]ตัวย่อ(ต่อท้าย)'!$B$2:$C$515,2,FALSE)</f>
        <v>ปม.</v>
      </c>
      <c r="N336" s="142" t="s">
        <v>166</v>
      </c>
      <c r="O336" s="143" t="s">
        <v>2025</v>
      </c>
      <c r="P336" s="144"/>
      <c r="Q336" s="142" t="s">
        <v>2709</v>
      </c>
      <c r="R336" s="142" t="s">
        <v>419</v>
      </c>
    </row>
    <row r="337" spans="1:18">
      <c r="A337" s="187" t="str">
        <f t="shared" si="22"/>
        <v>v3_050602V02</v>
      </c>
      <c r="B337" s="188" t="s">
        <v>1985</v>
      </c>
      <c r="C337" s="144" t="s">
        <v>2943</v>
      </c>
      <c r="D337" s="141" t="s">
        <v>1184</v>
      </c>
      <c r="E337" s="164" t="str">
        <f t="shared" si="21"/>
        <v xml:space="preserve">ค่าใช้จ่ายในการติดตามและประเมินผลการดำเนินงานตามแผนบูรณาการสร้างรายได้จากการท่องเที่ยว </v>
      </c>
      <c r="F337" s="142" t="s">
        <v>2710</v>
      </c>
      <c r="G337" s="142" t="s">
        <v>27</v>
      </c>
      <c r="H337" s="142">
        <v>2565</v>
      </c>
      <c r="I337" s="142" t="s">
        <v>824</v>
      </c>
      <c r="J337" s="143" t="s">
        <v>432</v>
      </c>
      <c r="K337" s="142" t="s">
        <v>93</v>
      </c>
      <c r="L337" s="142" t="s">
        <v>70</v>
      </c>
      <c r="M337" s="142" t="str">
        <f>VLOOKUP(L337,'[1]ตัวย่อ(ต่อท้าย)'!$B$2:$C$515,2,FALSE)</f>
        <v>สป.กก.</v>
      </c>
      <c r="N337" s="142" t="s">
        <v>47</v>
      </c>
      <c r="O337" s="143" t="s">
        <v>2025</v>
      </c>
      <c r="P337" s="144"/>
      <c r="Q337" s="142" t="s">
        <v>2711</v>
      </c>
      <c r="R337" s="142" t="s">
        <v>419</v>
      </c>
    </row>
    <row r="338" spans="1:18">
      <c r="A338" s="187" t="str">
        <f t="shared" si="22"/>
        <v>v3_050602V02</v>
      </c>
      <c r="B338" s="188" t="s">
        <v>1985</v>
      </c>
      <c r="C338" s="144" t="s">
        <v>2943</v>
      </c>
      <c r="D338" s="141" t="s">
        <v>1191</v>
      </c>
      <c r="E338" s="164" t="str">
        <f t="shared" si="21"/>
        <v>อนุรักษ์ฟื้นฟูป่าชุมชนโนนนกทา บ้านง้อ เทศบาลตำบลน้ำคำ อำเภอเมือง จังหวัดศรีสะเกษ</v>
      </c>
      <c r="F338" s="142" t="s">
        <v>1192</v>
      </c>
      <c r="G338" s="142" t="s">
        <v>27</v>
      </c>
      <c r="H338" s="142">
        <v>2565</v>
      </c>
      <c r="I338" s="142" t="s">
        <v>396</v>
      </c>
      <c r="J338" s="143" t="s">
        <v>59</v>
      </c>
      <c r="K338" s="142" t="s">
        <v>417</v>
      </c>
      <c r="L338" s="142" t="s">
        <v>1194</v>
      </c>
      <c r="M338" s="142" t="str">
        <f>VLOOKUP(L338,'[1]ตัวย่อ(ต่อท้าย)'!$B$2:$C$515,2,FALSE)</f>
        <v>มรภ.ศก.</v>
      </c>
      <c r="N338" s="142" t="s">
        <v>37</v>
      </c>
      <c r="O338" s="143" t="s">
        <v>2025</v>
      </c>
      <c r="P338" s="144"/>
      <c r="Q338" s="142" t="s">
        <v>2712</v>
      </c>
      <c r="R338" s="142" t="s">
        <v>419</v>
      </c>
    </row>
    <row r="339" spans="1:18">
      <c r="A339" s="187" t="str">
        <f t="shared" si="22"/>
        <v>v3_050602V02</v>
      </c>
      <c r="B339" s="188" t="s">
        <v>1985</v>
      </c>
      <c r="C339" s="144" t="s">
        <v>2943</v>
      </c>
      <c r="D339" s="141" t="s">
        <v>1055</v>
      </c>
      <c r="E339" s="164" t="str">
        <f t="shared" si="21"/>
        <v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v>
      </c>
      <c r="F339" s="142" t="s">
        <v>1056</v>
      </c>
      <c r="G339" s="142" t="s">
        <v>27</v>
      </c>
      <c r="H339" s="142">
        <v>2565</v>
      </c>
      <c r="I339" s="142" t="s">
        <v>396</v>
      </c>
      <c r="J339" s="143" t="s">
        <v>59</v>
      </c>
      <c r="K339" s="142" t="s">
        <v>1058</v>
      </c>
      <c r="L339" s="142" t="s">
        <v>756</v>
      </c>
      <c r="M339" s="142" t="str">
        <f>VLOOKUP(L339,'[1]ตัวย่อ(ต่อท้าย)'!$B$2:$C$515,2,FALSE)</f>
        <v>อส.</v>
      </c>
      <c r="N339" s="142" t="s">
        <v>166</v>
      </c>
      <c r="O339" s="143" t="s">
        <v>2025</v>
      </c>
      <c r="P339" s="144"/>
      <c r="Q339" s="142" t="s">
        <v>2713</v>
      </c>
      <c r="R339" s="142" t="s">
        <v>428</v>
      </c>
    </row>
    <row r="340" spans="1:18">
      <c r="A340" s="187" t="str">
        <f t="shared" si="22"/>
        <v>v3_050602V02</v>
      </c>
      <c r="B340" s="188" t="s">
        <v>1985</v>
      </c>
      <c r="C340" s="144" t="s">
        <v>2943</v>
      </c>
      <c r="D340" s="141" t="s">
        <v>1065</v>
      </c>
      <c r="E340" s="164" t="str">
        <f t="shared" si="21"/>
        <v>อนุรักษ์พันธุกรรมพืชอันเนื่องมาจากพระราชดำริฯ  จังหวัดระนอง</v>
      </c>
      <c r="F340" s="142" t="s">
        <v>1067</v>
      </c>
      <c r="G340" s="142" t="s">
        <v>27</v>
      </c>
      <c r="H340" s="142">
        <v>2565</v>
      </c>
      <c r="I340" s="142" t="s">
        <v>396</v>
      </c>
      <c r="J340" s="143" t="s">
        <v>59</v>
      </c>
      <c r="K340" s="142" t="s">
        <v>1069</v>
      </c>
      <c r="L340" s="142" t="s">
        <v>756</v>
      </c>
      <c r="M340" s="142" t="str">
        <f>VLOOKUP(L340,'[1]ตัวย่อ(ต่อท้าย)'!$B$2:$C$515,2,FALSE)</f>
        <v>อส.</v>
      </c>
      <c r="N340" s="142" t="s">
        <v>166</v>
      </c>
      <c r="O340" s="143" t="s">
        <v>2025</v>
      </c>
      <c r="P340" s="144"/>
      <c r="Q340" s="142" t="s">
        <v>2714</v>
      </c>
      <c r="R340" s="142" t="s">
        <v>440</v>
      </c>
    </row>
    <row r="341" spans="1:18">
      <c r="A341" s="187" t="str">
        <f t="shared" si="22"/>
        <v>v3_050602V02</v>
      </c>
      <c r="B341" s="188" t="s">
        <v>1985</v>
      </c>
      <c r="C341" s="144" t="s">
        <v>2943</v>
      </c>
      <c r="D341" s="141" t="s">
        <v>1010</v>
      </c>
      <c r="E341" s="164" t="str">
        <f t="shared" si="21"/>
        <v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v>
      </c>
      <c r="F341" s="142" t="s">
        <v>1011</v>
      </c>
      <c r="G341" s="142" t="s">
        <v>27</v>
      </c>
      <c r="H341" s="142">
        <v>2565</v>
      </c>
      <c r="I341" s="142" t="s">
        <v>396</v>
      </c>
      <c r="J341" s="143" t="s">
        <v>59</v>
      </c>
      <c r="K341" s="142" t="s">
        <v>1013</v>
      </c>
      <c r="L341" s="142" t="s">
        <v>756</v>
      </c>
      <c r="M341" s="142" t="str">
        <f>VLOOKUP(L341,'[1]ตัวย่อ(ต่อท้าย)'!$B$2:$C$515,2,FALSE)</f>
        <v>อส.</v>
      </c>
      <c r="N341" s="142" t="s">
        <v>166</v>
      </c>
      <c r="O341" s="143" t="s">
        <v>2025</v>
      </c>
      <c r="P341" s="144"/>
      <c r="Q341" s="142" t="s">
        <v>2715</v>
      </c>
      <c r="R341" s="142" t="s">
        <v>419</v>
      </c>
    </row>
    <row r="342" spans="1:18">
      <c r="A342" s="187" t="str">
        <f t="shared" si="22"/>
        <v>v3_050602V02</v>
      </c>
      <c r="B342" s="188" t="s">
        <v>1985</v>
      </c>
      <c r="C342" s="144" t="s">
        <v>2943</v>
      </c>
      <c r="D342" s="141" t="s">
        <v>1039</v>
      </c>
      <c r="E342" s="164" t="s">
        <v>1040</v>
      </c>
      <c r="F342" s="142" t="s">
        <v>1040</v>
      </c>
      <c r="G342" s="142" t="s">
        <v>27</v>
      </c>
      <c r="H342" s="142">
        <v>2565</v>
      </c>
      <c r="I342" s="142" t="s">
        <v>1007</v>
      </c>
      <c r="J342" s="143" t="s">
        <v>59</v>
      </c>
      <c r="K342" s="142" t="s">
        <v>1003</v>
      </c>
      <c r="L342" s="142" t="s">
        <v>165</v>
      </c>
      <c r="M342" s="142" t="str">
        <f>VLOOKUP(L342,'[1]ตัวย่อ(ต่อท้าย)'!$B$2:$C$515,2,FALSE)</f>
        <v>สป.ทส.</v>
      </c>
      <c r="N342" s="142" t="s">
        <v>166</v>
      </c>
      <c r="O342" s="143" t="s">
        <v>2025</v>
      </c>
      <c r="P342" s="144"/>
      <c r="Q342" s="142" t="s">
        <v>2716</v>
      </c>
      <c r="R342" s="142" t="s">
        <v>412</v>
      </c>
    </row>
    <row r="343" spans="1:18">
      <c r="A343" s="187" t="str">
        <f t="shared" si="22"/>
        <v>v3_050602V02</v>
      </c>
      <c r="B343" s="188" t="s">
        <v>1985</v>
      </c>
      <c r="C343" s="144" t="s">
        <v>2943</v>
      </c>
      <c r="D343" s="141" t="s">
        <v>1042</v>
      </c>
      <c r="E343" s="164" t="s">
        <v>1044</v>
      </c>
      <c r="F343" s="142" t="s">
        <v>1044</v>
      </c>
      <c r="G343" s="142" t="s">
        <v>27</v>
      </c>
      <c r="H343" s="142">
        <v>2565</v>
      </c>
      <c r="I343" s="142" t="s">
        <v>1007</v>
      </c>
      <c r="J343" s="143" t="s">
        <v>1035</v>
      </c>
      <c r="K343" s="142" t="s">
        <v>1003</v>
      </c>
      <c r="L343" s="142" t="s">
        <v>165</v>
      </c>
      <c r="M343" s="142" t="str">
        <f>VLOOKUP(L343,'[1]ตัวย่อ(ต่อท้าย)'!$B$2:$C$515,2,FALSE)</f>
        <v>สป.ทส.</v>
      </c>
      <c r="N343" s="142" t="s">
        <v>166</v>
      </c>
      <c r="O343" s="143" t="s">
        <v>2025</v>
      </c>
      <c r="P343" s="144"/>
      <c r="Q343" s="142" t="s">
        <v>2717</v>
      </c>
      <c r="R343" s="142" t="s">
        <v>428</v>
      </c>
    </row>
    <row r="344" spans="1:18">
      <c r="A344" s="187" t="str">
        <f t="shared" si="22"/>
        <v>v3_050602V02</v>
      </c>
      <c r="B344" s="188" t="s">
        <v>1985</v>
      </c>
      <c r="C344" s="144" t="s">
        <v>2943</v>
      </c>
      <c r="D344" s="141" t="s">
        <v>1046</v>
      </c>
      <c r="E344" s="164" t="s">
        <v>1047</v>
      </c>
      <c r="F344" s="142" t="s">
        <v>1047</v>
      </c>
      <c r="G344" s="142" t="s">
        <v>27</v>
      </c>
      <c r="H344" s="142">
        <v>2565</v>
      </c>
      <c r="I344" s="142" t="s">
        <v>1002</v>
      </c>
      <c r="J344" s="143" t="s">
        <v>59</v>
      </c>
      <c r="K344" s="142" t="s">
        <v>1003</v>
      </c>
      <c r="L344" s="142" t="s">
        <v>165</v>
      </c>
      <c r="M344" s="142" t="str">
        <f>VLOOKUP(L344,'[1]ตัวย่อ(ต่อท้าย)'!$B$2:$C$515,2,FALSE)</f>
        <v>สป.ทส.</v>
      </c>
      <c r="N344" s="142" t="s">
        <v>166</v>
      </c>
      <c r="O344" s="143" t="s">
        <v>2025</v>
      </c>
      <c r="P344" s="144"/>
      <c r="Q344" s="142" t="s">
        <v>2718</v>
      </c>
      <c r="R344" s="142" t="s">
        <v>428</v>
      </c>
    </row>
    <row r="345" spans="1:18">
      <c r="A345" s="187" t="str">
        <f t="shared" si="22"/>
        <v>v3_050602V02</v>
      </c>
      <c r="B345" s="188" t="s">
        <v>1985</v>
      </c>
      <c r="C345" s="144" t="s">
        <v>2943</v>
      </c>
      <c r="D345" s="141" t="s">
        <v>971</v>
      </c>
      <c r="E345" s="164" t="str">
        <f>HYPERLINK(Q345,F345)</f>
        <v>โครงการเพิ่มศักยภาพมาตรการด้านความปลอดภัยแหล่งท่องเที่ยวจังหวัดภูเก็ต</v>
      </c>
      <c r="F345" s="142" t="s">
        <v>972</v>
      </c>
      <c r="G345" s="142" t="s">
        <v>27</v>
      </c>
      <c r="H345" s="142">
        <v>2565</v>
      </c>
      <c r="I345" s="142" t="s">
        <v>396</v>
      </c>
      <c r="J345" s="143" t="s">
        <v>59</v>
      </c>
      <c r="K345" s="142" t="s">
        <v>974</v>
      </c>
      <c r="L345" s="142" t="s">
        <v>100</v>
      </c>
      <c r="M345" s="142" t="str">
        <f>VLOOKUP(L345,'[1]ตัวย่อ(ต่อท้าย)'!$B$2:$C$515,2,FALSE)</f>
        <v>ทช.</v>
      </c>
      <c r="N345" s="142" t="s">
        <v>101</v>
      </c>
      <c r="O345" s="143" t="s">
        <v>2025</v>
      </c>
      <c r="P345" s="144"/>
      <c r="Q345" s="142" t="s">
        <v>2719</v>
      </c>
      <c r="R345" s="142" t="s">
        <v>419</v>
      </c>
    </row>
    <row r="346" spans="1:18">
      <c r="A346" s="187" t="str">
        <f t="shared" si="22"/>
        <v>v3_050602V02</v>
      </c>
      <c r="B346" s="188" t="s">
        <v>1985</v>
      </c>
      <c r="C346" s="144" t="s">
        <v>2943</v>
      </c>
      <c r="D346" s="141" t="s">
        <v>1015</v>
      </c>
      <c r="E346" s="164" t="str">
        <f>HYPERLINK(Q346,F346)</f>
        <v xml:space="preserve"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    </v>
      </c>
      <c r="F346" s="142" t="s">
        <v>2720</v>
      </c>
      <c r="G346" s="142" t="s">
        <v>27</v>
      </c>
      <c r="H346" s="142">
        <v>2565</v>
      </c>
      <c r="I346" s="142" t="s">
        <v>396</v>
      </c>
      <c r="J346" s="143" t="s">
        <v>59</v>
      </c>
      <c r="K346" s="142" t="s">
        <v>1019</v>
      </c>
      <c r="L346" s="142" t="s">
        <v>61</v>
      </c>
      <c r="M346" s="142" t="str">
        <f>VLOOKUP(L346,'[1]ตัวย่อ(ต่อท้าย)'!$B$2:$C$515,2,FALSE)</f>
        <v>ยผ.</v>
      </c>
      <c r="N346" s="142" t="s">
        <v>62</v>
      </c>
      <c r="O346" s="143" t="s">
        <v>2025</v>
      </c>
      <c r="P346" s="144"/>
      <c r="Q346" s="142" t="s">
        <v>2721</v>
      </c>
      <c r="R346" s="142" t="s">
        <v>419</v>
      </c>
    </row>
    <row r="347" spans="1:18">
      <c r="A347" s="187" t="str">
        <f t="shared" si="22"/>
        <v>v3_050602V02</v>
      </c>
      <c r="B347" s="188" t="s">
        <v>1985</v>
      </c>
      <c r="C347" s="144" t="s">
        <v>2943</v>
      </c>
      <c r="D347" s="141" t="s">
        <v>1026</v>
      </c>
      <c r="E347" s="164" t="str">
        <f>HYPERLINK(Q347,F347)</f>
        <v>โครงการพัฒนาโครงสร้างพื้นฐาน รองรับการท่องเที่ยวจังหวัดระนอง</v>
      </c>
      <c r="F347" s="142" t="s">
        <v>1027</v>
      </c>
      <c r="G347" s="142" t="s">
        <v>27</v>
      </c>
      <c r="H347" s="142">
        <v>2565</v>
      </c>
      <c r="I347" s="142" t="s">
        <v>396</v>
      </c>
      <c r="J347" s="143" t="s">
        <v>59</v>
      </c>
      <c r="K347" s="142" t="s">
        <v>1029</v>
      </c>
      <c r="L347" s="142" t="s">
        <v>756</v>
      </c>
      <c r="M347" s="142" t="str">
        <f>VLOOKUP(L347,'[1]ตัวย่อ(ต่อท้าย)'!$B$2:$C$515,2,FALSE)</f>
        <v>อส.</v>
      </c>
      <c r="N347" s="142" t="s">
        <v>166</v>
      </c>
      <c r="O347" s="143" t="s">
        <v>2025</v>
      </c>
      <c r="P347" s="144"/>
      <c r="Q347" s="142" t="s">
        <v>2722</v>
      </c>
      <c r="R347" s="142" t="s">
        <v>440</v>
      </c>
    </row>
    <row r="348" spans="1:18">
      <c r="A348" s="187" t="str">
        <f t="shared" si="22"/>
        <v>v3_050602V02</v>
      </c>
      <c r="B348" s="188" t="s">
        <v>1985</v>
      </c>
      <c r="C348" s="144" t="s">
        <v>2943</v>
      </c>
      <c r="D348" s="141" t="s">
        <v>1117</v>
      </c>
      <c r="E348" s="164" t="s">
        <v>1119</v>
      </c>
      <c r="F348" s="142" t="s">
        <v>1119</v>
      </c>
      <c r="G348" s="142" t="s">
        <v>41</v>
      </c>
      <c r="H348" s="142">
        <v>2565</v>
      </c>
      <c r="I348" s="142" t="s">
        <v>396</v>
      </c>
      <c r="J348" s="143" t="s">
        <v>1002</v>
      </c>
      <c r="K348" s="142" t="s">
        <v>251</v>
      </c>
      <c r="L348" s="142" t="s">
        <v>100</v>
      </c>
      <c r="M348" s="142" t="str">
        <f>VLOOKUP(L348,'[1]ตัวย่อ(ต่อท้าย)'!$B$2:$C$515,2,FALSE)</f>
        <v>ทช.</v>
      </c>
      <c r="N348" s="142" t="s">
        <v>101</v>
      </c>
      <c r="O348" s="143" t="s">
        <v>2025</v>
      </c>
      <c r="P348" s="144"/>
      <c r="Q348" s="142" t="s">
        <v>2723</v>
      </c>
      <c r="R348" s="142" t="s">
        <v>412</v>
      </c>
    </row>
    <row r="349" spans="1:18">
      <c r="A349" s="187" t="str">
        <f t="shared" ref="A349:A359" si="23">LEFT(B349,12)</f>
        <v>v3_050602V02</v>
      </c>
      <c r="B349" s="189" t="s">
        <v>1985</v>
      </c>
      <c r="C349" s="144" t="s">
        <v>2943</v>
      </c>
      <c r="D349" s="141" t="s">
        <v>1084</v>
      </c>
      <c r="E349" s="164" t="str">
        <f t="shared" ref="E349:E357" si="24">HYPERLINK(Q349,F349)</f>
        <v>โครงการ พัฒนาแหล่งท่องเที่่ยวเขาหลัก (หนองมูลตะกั่ว)  ระยะที่ 2</v>
      </c>
      <c r="F349" s="142" t="s">
        <v>1086</v>
      </c>
      <c r="G349" s="142" t="s">
        <v>41</v>
      </c>
      <c r="H349" s="142">
        <v>2565</v>
      </c>
      <c r="I349" s="142" t="s">
        <v>396</v>
      </c>
      <c r="J349" s="143" t="s">
        <v>59</v>
      </c>
      <c r="K349" s="142" t="s">
        <v>732</v>
      </c>
      <c r="L349" s="142" t="s">
        <v>61</v>
      </c>
      <c r="M349" s="142" t="str">
        <f>VLOOKUP(L349,'[1]ตัวย่อ(ต่อท้าย)'!$B$2:$C$515,2,FALSE)</f>
        <v>ยผ.</v>
      </c>
      <c r="N349" s="142" t="s">
        <v>62</v>
      </c>
      <c r="O349" s="143" t="s">
        <v>2025</v>
      </c>
      <c r="P349" s="144"/>
      <c r="Q349" s="142" t="s">
        <v>2724</v>
      </c>
      <c r="R349" s="142" t="s">
        <v>412</v>
      </c>
    </row>
    <row r="350" spans="1:18">
      <c r="A350" s="187" t="str">
        <f t="shared" si="23"/>
        <v>v3_050602V02</v>
      </c>
      <c r="B350" s="189" t="s">
        <v>1985</v>
      </c>
      <c r="C350" s="144" t="s">
        <v>2943</v>
      </c>
      <c r="D350" s="141" t="s">
        <v>1110</v>
      </c>
      <c r="E350" s="164" t="str">
        <f t="shared" si="24"/>
        <v>โครงการส่งเสริมการท่องเที่ยวในพื้นที่โครงการอนุรักษ์พันธุกรรมพืชอันเนื่องมาจากพระราชดำริ</v>
      </c>
      <c r="F350" s="142" t="s">
        <v>1111</v>
      </c>
      <c r="G350" s="142" t="s">
        <v>41</v>
      </c>
      <c r="H350" s="142">
        <v>2565</v>
      </c>
      <c r="I350" s="142" t="s">
        <v>396</v>
      </c>
      <c r="J350" s="143" t="s">
        <v>59</v>
      </c>
      <c r="K350" s="142" t="s">
        <v>1113</v>
      </c>
      <c r="L350" s="142" t="s">
        <v>61</v>
      </c>
      <c r="M350" s="142" t="str">
        <f>VLOOKUP(L350,'[1]ตัวย่อ(ต่อท้าย)'!$B$2:$C$515,2,FALSE)</f>
        <v>ยผ.</v>
      </c>
      <c r="N350" s="142" t="s">
        <v>62</v>
      </c>
      <c r="O350" s="143" t="s">
        <v>2025</v>
      </c>
      <c r="P350" s="144"/>
      <c r="Q350" s="142" t="s">
        <v>2725</v>
      </c>
      <c r="R350" s="142" t="s">
        <v>412</v>
      </c>
    </row>
    <row r="351" spans="1:18">
      <c r="A351" s="187" t="str">
        <f t="shared" si="23"/>
        <v>v3_050602V02</v>
      </c>
      <c r="B351" s="189" t="s">
        <v>1985</v>
      </c>
      <c r="C351" s="144" t="s">
        <v>2943</v>
      </c>
      <c r="D351" s="141" t="s">
        <v>1079</v>
      </c>
      <c r="E351" s="164" t="str">
        <f t="shared" si="24"/>
        <v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</v>
      </c>
      <c r="F351" s="142" t="s">
        <v>1081</v>
      </c>
      <c r="G351" s="142" t="s">
        <v>41</v>
      </c>
      <c r="H351" s="142">
        <v>2565</v>
      </c>
      <c r="I351" s="142" t="s">
        <v>1007</v>
      </c>
      <c r="J351" s="143" t="s">
        <v>59</v>
      </c>
      <c r="K351" s="142" t="s">
        <v>1083</v>
      </c>
      <c r="L351" s="142" t="s">
        <v>70</v>
      </c>
      <c r="M351" s="142" t="str">
        <f>VLOOKUP(L351,'[1]ตัวย่อ(ต่อท้าย)'!$B$2:$C$515,2,FALSE)</f>
        <v>สป.กก.</v>
      </c>
      <c r="N351" s="142" t="s">
        <v>47</v>
      </c>
      <c r="O351" s="143" t="s">
        <v>2025</v>
      </c>
      <c r="P351" s="144"/>
      <c r="Q351" s="142" t="s">
        <v>2726</v>
      </c>
      <c r="R351" s="142" t="s">
        <v>516</v>
      </c>
    </row>
    <row r="352" spans="1:18">
      <c r="A352" s="187" t="str">
        <f t="shared" si="23"/>
        <v>v3_050602V02</v>
      </c>
      <c r="B352" s="189" t="s">
        <v>1985</v>
      </c>
      <c r="C352" s="144" t="s">
        <v>2943</v>
      </c>
      <c r="D352" s="141" t="s">
        <v>1093</v>
      </c>
      <c r="E352" s="164" t="str">
        <f t="shared" si="24"/>
        <v>โครงการส่งเสริมการท่องเที่ยวเพิ่มมูลค่าเชื่อมโยงธรรมชาติและเศรษฐกิจท้องถิ่น</v>
      </c>
      <c r="F352" s="142" t="s">
        <v>852</v>
      </c>
      <c r="G352" s="142" t="s">
        <v>41</v>
      </c>
      <c r="H352" s="142">
        <v>2565</v>
      </c>
      <c r="I352" s="142" t="s">
        <v>1034</v>
      </c>
      <c r="J352" s="143" t="s">
        <v>432</v>
      </c>
      <c r="K352" s="142"/>
      <c r="L352" s="142" t="s">
        <v>2955</v>
      </c>
      <c r="M352" s="142" t="str">
        <f>VLOOKUP(L352,'[1]ตัวย่อ(ต่อท้าย)'!$B$2:$C$515,2,FALSE)</f>
        <v>เชียงใหม่</v>
      </c>
      <c r="N352" s="142" t="s">
        <v>293</v>
      </c>
      <c r="O352" s="143" t="s">
        <v>2025</v>
      </c>
      <c r="P352" s="144"/>
      <c r="Q352" s="142" t="s">
        <v>2727</v>
      </c>
      <c r="R352" s="142" t="s">
        <v>412</v>
      </c>
    </row>
    <row r="353" spans="1:18">
      <c r="A353" s="187" t="str">
        <f t="shared" si="23"/>
        <v>v3_050602V02</v>
      </c>
      <c r="B353" s="189" t="s">
        <v>1985</v>
      </c>
      <c r="C353" s="144" t="s">
        <v>2943</v>
      </c>
      <c r="D353" s="141" t="s">
        <v>1105</v>
      </c>
      <c r="E353" s="164" t="str">
        <f t="shared" si="24"/>
        <v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v>
      </c>
      <c r="F353" s="142" t="s">
        <v>1106</v>
      </c>
      <c r="G353" s="142" t="s">
        <v>41</v>
      </c>
      <c r="H353" s="142">
        <v>2565</v>
      </c>
      <c r="I353" s="142" t="s">
        <v>396</v>
      </c>
      <c r="J353" s="143" t="s">
        <v>59</v>
      </c>
      <c r="K353" s="142" t="s">
        <v>1108</v>
      </c>
      <c r="L353" s="142" t="s">
        <v>610</v>
      </c>
      <c r="M353" s="142" t="str">
        <f>VLOOKUP(L353,'[1]ตัวย่อ(ต่อท้าย)'!$B$2:$C$515,2,FALSE)</f>
        <v>ปม.</v>
      </c>
      <c r="N353" s="142" t="s">
        <v>166</v>
      </c>
      <c r="O353" s="143" t="s">
        <v>2025</v>
      </c>
      <c r="P353" s="144"/>
      <c r="Q353" s="142" t="s">
        <v>2728</v>
      </c>
      <c r="R353" s="142" t="s">
        <v>412</v>
      </c>
    </row>
    <row r="354" spans="1:18">
      <c r="A354" s="187" t="str">
        <f t="shared" si="23"/>
        <v>v3_050602V02</v>
      </c>
      <c r="B354" s="189" t="s">
        <v>1985</v>
      </c>
      <c r="C354" s="144" t="s">
        <v>2943</v>
      </c>
      <c r="D354" s="141" t="s">
        <v>1128</v>
      </c>
      <c r="E354" s="164" t="str">
        <f t="shared" si="24"/>
        <v>โครงการส่งเสริมการท่องเที่ยวเพิ่มมูลค่าเชื่อมโยงธรรมชาติและเศรษฐกิจท้องถิ่น</v>
      </c>
      <c r="F354" s="142" t="s">
        <v>852</v>
      </c>
      <c r="G354" s="142" t="s">
        <v>41</v>
      </c>
      <c r="H354" s="142">
        <v>2565</v>
      </c>
      <c r="I354" s="142" t="s">
        <v>1007</v>
      </c>
      <c r="J354" s="143" t="s">
        <v>59</v>
      </c>
      <c r="K354" s="142" t="s">
        <v>1130</v>
      </c>
      <c r="L354" s="142" t="s">
        <v>238</v>
      </c>
      <c r="M354" s="142" t="str">
        <f>VLOOKUP(L354,'[1]ตัวย่อ(ต่อท้าย)'!$B$2:$C$515,2,FALSE)</f>
        <v>ทล.</v>
      </c>
      <c r="N354" s="142" t="s">
        <v>101</v>
      </c>
      <c r="O354" s="143" t="s">
        <v>2025</v>
      </c>
      <c r="P354" s="144"/>
      <c r="Q354" s="142" t="s">
        <v>2729</v>
      </c>
      <c r="R354" s="142" t="s">
        <v>419</v>
      </c>
    </row>
    <row r="355" spans="1:18">
      <c r="A355" s="187" t="str">
        <f t="shared" si="23"/>
        <v>v3_050602V02</v>
      </c>
      <c r="B355" s="189" t="s">
        <v>1985</v>
      </c>
      <c r="C355" s="144" t="s">
        <v>2943</v>
      </c>
      <c r="D355" s="141" t="s">
        <v>1134</v>
      </c>
      <c r="E355" s="164" t="str">
        <f t="shared" si="24"/>
        <v>โครงการก่อสร้างเขื่อนป้องกันตลิ่งริมคลองศก</v>
      </c>
      <c r="F355" s="142" t="s">
        <v>1135</v>
      </c>
      <c r="G355" s="142" t="s">
        <v>41</v>
      </c>
      <c r="H355" s="142">
        <v>2565</v>
      </c>
      <c r="I355" s="142" t="s">
        <v>396</v>
      </c>
      <c r="J355" s="143" t="s">
        <v>59</v>
      </c>
      <c r="K355" s="142" t="s">
        <v>1113</v>
      </c>
      <c r="L355" s="142" t="s">
        <v>61</v>
      </c>
      <c r="M355" s="142" t="str">
        <f>VLOOKUP(L355,'[1]ตัวย่อ(ต่อท้าย)'!$B$2:$C$515,2,FALSE)</f>
        <v>ยผ.</v>
      </c>
      <c r="N355" s="142" t="s">
        <v>62</v>
      </c>
      <c r="O355" s="143" t="s">
        <v>2025</v>
      </c>
      <c r="P355" s="144"/>
      <c r="Q355" s="142" t="s">
        <v>2730</v>
      </c>
      <c r="R355" s="142" t="s">
        <v>412</v>
      </c>
    </row>
    <row r="356" spans="1:18">
      <c r="A356" s="187" t="str">
        <f t="shared" si="23"/>
        <v>v3_050602V02</v>
      </c>
      <c r="B356" s="189" t="s">
        <v>1985</v>
      </c>
      <c r="C356" s="144" t="s">
        <v>2943</v>
      </c>
      <c r="D356" s="141" t="s">
        <v>1131</v>
      </c>
      <c r="E356" s="164" t="str">
        <f t="shared" si="24"/>
        <v>โครงการก่อสร้างเขื่อนป้องกันตลิ่งริมคลองตะเคียน</v>
      </c>
      <c r="F356" s="142" t="s">
        <v>1132</v>
      </c>
      <c r="G356" s="142" t="s">
        <v>41</v>
      </c>
      <c r="H356" s="142">
        <v>2565</v>
      </c>
      <c r="I356" s="142" t="s">
        <v>396</v>
      </c>
      <c r="J356" s="143" t="s">
        <v>59</v>
      </c>
      <c r="K356" s="142" t="s">
        <v>1113</v>
      </c>
      <c r="L356" s="142" t="s">
        <v>61</v>
      </c>
      <c r="M356" s="142" t="str">
        <f>VLOOKUP(L356,'[1]ตัวย่อ(ต่อท้าย)'!$B$2:$C$515,2,FALSE)</f>
        <v>ยผ.</v>
      </c>
      <c r="N356" s="142" t="s">
        <v>62</v>
      </c>
      <c r="O356" s="143" t="s">
        <v>2025</v>
      </c>
      <c r="P356" s="144"/>
      <c r="Q356" s="142" t="s">
        <v>2731</v>
      </c>
      <c r="R356" s="142" t="s">
        <v>419</v>
      </c>
    </row>
    <row r="357" spans="1:18">
      <c r="A357" s="187" t="str">
        <f t="shared" si="23"/>
        <v>v3_050602V02</v>
      </c>
      <c r="B357" s="189" t="s">
        <v>1985</v>
      </c>
      <c r="C357" s="144" t="s">
        <v>2943</v>
      </c>
      <c r="D357" s="141" t="s">
        <v>1151</v>
      </c>
      <c r="E357" s="164" t="str">
        <f t="shared" si="24"/>
        <v xml:space="preserve">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 </v>
      </c>
      <c r="F357" s="142" t="s">
        <v>2732</v>
      </c>
      <c r="G357" s="142" t="s">
        <v>41</v>
      </c>
      <c r="H357" s="142">
        <v>2565</v>
      </c>
      <c r="I357" s="142" t="s">
        <v>1007</v>
      </c>
      <c r="J357" s="143" t="s">
        <v>1146</v>
      </c>
      <c r="K357" s="142" t="s">
        <v>721</v>
      </c>
      <c r="L357" s="142" t="s">
        <v>238</v>
      </c>
      <c r="M357" s="142" t="str">
        <f>VLOOKUP(L357,'[1]ตัวย่อ(ต่อท้าย)'!$B$2:$C$515,2,FALSE)</f>
        <v>ทล.</v>
      </c>
      <c r="N357" s="142" t="s">
        <v>101</v>
      </c>
      <c r="O357" s="143" t="s">
        <v>2025</v>
      </c>
      <c r="P357" s="144"/>
      <c r="Q357" s="142" t="s">
        <v>2733</v>
      </c>
      <c r="R357" s="142" t="s">
        <v>505</v>
      </c>
    </row>
    <row r="358" spans="1:18">
      <c r="A358" s="187" t="str">
        <f t="shared" si="23"/>
        <v>v3_050602V02</v>
      </c>
      <c r="B358" s="189" t="s">
        <v>1985</v>
      </c>
      <c r="C358" s="144" t="s">
        <v>2943</v>
      </c>
      <c r="D358" s="141" t="s">
        <v>1143</v>
      </c>
      <c r="E358" s="164" t="s">
        <v>1144</v>
      </c>
      <c r="F358" s="142" t="s">
        <v>1144</v>
      </c>
      <c r="G358" s="142" t="s">
        <v>41</v>
      </c>
      <c r="H358" s="142">
        <v>2565</v>
      </c>
      <c r="I358" s="142" t="s">
        <v>1002</v>
      </c>
      <c r="J358" s="143" t="s">
        <v>1146</v>
      </c>
      <c r="K358" s="142" t="s">
        <v>1147</v>
      </c>
      <c r="L358" s="142" t="s">
        <v>238</v>
      </c>
      <c r="M358" s="142" t="str">
        <f>VLOOKUP(L358,'[1]ตัวย่อ(ต่อท้าย)'!$B$2:$C$515,2,FALSE)</f>
        <v>ทล.</v>
      </c>
      <c r="N358" s="142" t="s">
        <v>101</v>
      </c>
      <c r="O358" s="143" t="s">
        <v>2025</v>
      </c>
      <c r="P358" s="144"/>
      <c r="Q358" s="142" t="s">
        <v>2734</v>
      </c>
      <c r="R358" s="142" t="s">
        <v>440</v>
      </c>
    </row>
    <row r="359" spans="1:18">
      <c r="A359" s="187" t="str">
        <f t="shared" si="23"/>
        <v>v3_050602V02</v>
      </c>
      <c r="B359" s="189" t="s">
        <v>1985</v>
      </c>
      <c r="C359" s="144" t="s">
        <v>2943</v>
      </c>
      <c r="D359" s="141" t="s">
        <v>1148</v>
      </c>
      <c r="E359" s="164" t="str">
        <f t="shared" ref="E359:E372" si="25">HYPERLINK(Q359,F359)</f>
        <v>โครงการตรวจประเมินและรับรองมาตรฐานการท่องเที่ยว</v>
      </c>
      <c r="F359" s="142" t="s">
        <v>1149</v>
      </c>
      <c r="G359" s="142" t="s">
        <v>41</v>
      </c>
      <c r="H359" s="142">
        <v>2565</v>
      </c>
      <c r="I359" s="142" t="s">
        <v>396</v>
      </c>
      <c r="J359" s="143" t="s">
        <v>59</v>
      </c>
      <c r="K359" s="142" t="s">
        <v>504</v>
      </c>
      <c r="L359" s="142" t="s">
        <v>46</v>
      </c>
      <c r="M359" s="142" t="str">
        <f>VLOOKUP(L359,'[1]ตัวย่อ(ต่อท้าย)'!$B$2:$C$515,2,FALSE)</f>
        <v xml:space="preserve">กทท. </v>
      </c>
      <c r="N359" s="142" t="s">
        <v>47</v>
      </c>
      <c r="O359" s="143" t="s">
        <v>2025</v>
      </c>
      <c r="P359" s="144"/>
      <c r="Q359" s="142" t="s">
        <v>2735</v>
      </c>
      <c r="R359" s="142" t="s">
        <v>419</v>
      </c>
    </row>
    <row r="360" spans="1:18">
      <c r="A360" s="126" t="s">
        <v>1966</v>
      </c>
      <c r="B360" s="126" t="str">
        <f>VLOOKUP(R360,'[2]FVCT for eMENSCR'!$B$2:$C$6173,2,FALSE)</f>
        <v>v3_050602V02F02</v>
      </c>
      <c r="C360" s="144" t="s">
        <v>2943</v>
      </c>
      <c r="D360" s="141" t="s">
        <v>2543</v>
      </c>
      <c r="E360" s="164" t="str">
        <f t="shared" si="25"/>
        <v>โครงการจัดทำศูนย์บริการให้ข้อมูลทางโทรศัพท์ DOT Call Center ประจำปีงบประมาณ พ.ศ. 2568</v>
      </c>
      <c r="F360" s="142" t="s">
        <v>2544</v>
      </c>
      <c r="G360" s="142" t="s">
        <v>41</v>
      </c>
      <c r="H360" s="142">
        <v>2568</v>
      </c>
      <c r="I360" s="142" t="s">
        <v>1925</v>
      </c>
      <c r="J360" s="143" t="s">
        <v>942</v>
      </c>
      <c r="K360" s="142" t="s">
        <v>45</v>
      </c>
      <c r="L360" s="142" t="s">
        <v>46</v>
      </c>
      <c r="M360" s="142" t="str">
        <f>VLOOKUP(L360,'[1]ตัวย่อ(ต่อท้าย)'!$B$2:$C$515,2,FALSE)</f>
        <v xml:space="preserve">กทท. </v>
      </c>
      <c r="N360" s="142" t="s">
        <v>47</v>
      </c>
      <c r="O360" s="142" t="s">
        <v>2338</v>
      </c>
      <c r="P360" s="144"/>
      <c r="Q360" s="142" t="s">
        <v>2545</v>
      </c>
      <c r="R360" s="142" t="s">
        <v>1967</v>
      </c>
    </row>
    <row r="361" spans="1:18">
      <c r="A361" s="126" t="s">
        <v>1966</v>
      </c>
      <c r="B361" s="126" t="str">
        <f>VLOOKUP(R361,'[2]FVCT for eMENSCR'!$B$2:$C$6173,2,FALSE)</f>
        <v>v3_050602V02F02</v>
      </c>
      <c r="C361" s="144" t="s">
        <v>2943</v>
      </c>
      <c r="D361" s="141" t="s">
        <v>1155</v>
      </c>
      <c r="E361" s="164" t="str">
        <f t="shared" si="25"/>
        <v>โครงการจัดทำศูนย์บริการให้ข้อมูลทางโทรศัพท์ DOT Call Center ประจำปีงบประมาณ พ.ศ. 2565</v>
      </c>
      <c r="F361" s="142" t="s">
        <v>1156</v>
      </c>
      <c r="G361" s="142" t="s">
        <v>41</v>
      </c>
      <c r="H361" s="142">
        <v>2565</v>
      </c>
      <c r="I361" s="142" t="s">
        <v>396</v>
      </c>
      <c r="J361" s="143" t="s">
        <v>59</v>
      </c>
      <c r="K361" s="142" t="s">
        <v>45</v>
      </c>
      <c r="L361" s="142" t="s">
        <v>46</v>
      </c>
      <c r="M361" s="142" t="str">
        <f>VLOOKUP(L361,'[1]ตัวย่อ(ต่อท้าย)'!$B$2:$C$515,2,FALSE)</f>
        <v xml:space="preserve">กทท. </v>
      </c>
      <c r="N361" s="142" t="s">
        <v>47</v>
      </c>
      <c r="O361" s="143" t="s">
        <v>2025</v>
      </c>
      <c r="P361" s="144"/>
      <c r="Q361" s="142" t="s">
        <v>2737</v>
      </c>
      <c r="R361" s="142" t="s">
        <v>532</v>
      </c>
    </row>
    <row r="362" spans="1:18">
      <c r="A362" s="190" t="str">
        <f t="shared" ref="A362:A375" si="26">LEFT(B362,12)</f>
        <v>v3_050602V02</v>
      </c>
      <c r="B362" s="191" t="s">
        <v>1967</v>
      </c>
      <c r="C362" s="144" t="s">
        <v>2943</v>
      </c>
      <c r="D362" s="141" t="s">
        <v>1162</v>
      </c>
      <c r="E362" s="164" t="str">
        <f t="shared" si="25"/>
        <v xml:space="preserve"> 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v>
      </c>
      <c r="F362" s="142" t="s">
        <v>2738</v>
      </c>
      <c r="G362" s="142" t="s">
        <v>41</v>
      </c>
      <c r="H362" s="142">
        <v>2565</v>
      </c>
      <c r="I362" s="142" t="s">
        <v>1007</v>
      </c>
      <c r="J362" s="143" t="s">
        <v>59</v>
      </c>
      <c r="K362" s="142" t="s">
        <v>1165</v>
      </c>
      <c r="L362" s="142" t="s">
        <v>238</v>
      </c>
      <c r="M362" s="142" t="str">
        <f>VLOOKUP(L362,'[1]ตัวย่อ(ต่อท้าย)'!$B$2:$C$515,2,FALSE)</f>
        <v>ทล.</v>
      </c>
      <c r="N362" s="142" t="s">
        <v>101</v>
      </c>
      <c r="O362" s="143" t="s">
        <v>2025</v>
      </c>
      <c r="P362" s="144"/>
      <c r="Q362" s="142" t="s">
        <v>2739</v>
      </c>
      <c r="R362" s="142" t="s">
        <v>412</v>
      </c>
    </row>
    <row r="363" spans="1:18">
      <c r="A363" s="190" t="str">
        <f t="shared" si="26"/>
        <v>v3_050602V02</v>
      </c>
      <c r="B363" s="191" t="s">
        <v>1967</v>
      </c>
      <c r="C363" s="144" t="s">
        <v>2943</v>
      </c>
      <c r="D363" s="141" t="s">
        <v>1166</v>
      </c>
      <c r="E363" s="164" t="str">
        <f t="shared" si="25"/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v>
      </c>
      <c r="F363" s="142" t="s">
        <v>1167</v>
      </c>
      <c r="G363" s="142" t="s">
        <v>41</v>
      </c>
      <c r="H363" s="142">
        <v>2565</v>
      </c>
      <c r="I363" s="142" t="s">
        <v>1007</v>
      </c>
      <c r="J363" s="143" t="s">
        <v>59</v>
      </c>
      <c r="K363" s="142" t="s">
        <v>1165</v>
      </c>
      <c r="L363" s="142" t="s">
        <v>238</v>
      </c>
      <c r="M363" s="142" t="str">
        <f>VLOOKUP(L363,'[1]ตัวย่อ(ต่อท้าย)'!$B$2:$C$515,2,FALSE)</f>
        <v>ทล.</v>
      </c>
      <c r="N363" s="142" t="s">
        <v>101</v>
      </c>
      <c r="O363" s="143" t="s">
        <v>2025</v>
      </c>
      <c r="P363" s="144"/>
      <c r="Q363" s="142" t="s">
        <v>2740</v>
      </c>
      <c r="R363" s="142" t="s">
        <v>412</v>
      </c>
    </row>
    <row r="364" spans="1:18">
      <c r="A364" s="190" t="str">
        <f t="shared" si="26"/>
        <v>v3_050602V02</v>
      </c>
      <c r="B364" s="191" t="s">
        <v>1967</v>
      </c>
      <c r="C364" s="144" t="s">
        <v>2943</v>
      </c>
      <c r="D364" s="141" t="s">
        <v>1187</v>
      </c>
      <c r="E364" s="164" t="str">
        <f t="shared" si="25"/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</v>
      </c>
      <c r="F364" s="142" t="s">
        <v>1188</v>
      </c>
      <c r="G364" s="142" t="s">
        <v>41</v>
      </c>
      <c r="H364" s="142">
        <v>2565</v>
      </c>
      <c r="I364" s="142" t="s">
        <v>396</v>
      </c>
      <c r="J364" s="143" t="s">
        <v>59</v>
      </c>
      <c r="K364" s="142" t="s">
        <v>404</v>
      </c>
      <c r="L364" s="142" t="s">
        <v>405</v>
      </c>
      <c r="M364" s="142" t="str">
        <f>VLOOKUP(L364,'[1]ตัวย่อ(ต่อท้าย)'!$B$2:$C$515,2,FALSE)</f>
        <v>สตช.</v>
      </c>
      <c r="N364" s="142" t="s">
        <v>2027</v>
      </c>
      <c r="O364" s="143" t="s">
        <v>2025</v>
      </c>
      <c r="P364" s="144"/>
      <c r="Q364" s="142" t="s">
        <v>2741</v>
      </c>
      <c r="R364" s="142" t="s">
        <v>399</v>
      </c>
    </row>
    <row r="365" spans="1:18">
      <c r="A365" s="190" t="str">
        <f t="shared" si="26"/>
        <v>v3_050602V02</v>
      </c>
      <c r="B365" s="191" t="s">
        <v>1967</v>
      </c>
      <c r="C365" s="144" t="s">
        <v>2943</v>
      </c>
      <c r="D365" s="141" t="s">
        <v>1169</v>
      </c>
      <c r="E365" s="164" t="str">
        <f t="shared" si="25"/>
        <v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v>
      </c>
      <c r="F365" s="142" t="s">
        <v>1170</v>
      </c>
      <c r="G365" s="142" t="s">
        <v>41</v>
      </c>
      <c r="H365" s="142">
        <v>2565</v>
      </c>
      <c r="I365" s="142" t="s">
        <v>396</v>
      </c>
      <c r="J365" s="143" t="s">
        <v>59</v>
      </c>
      <c r="K365" s="142" t="s">
        <v>112</v>
      </c>
      <c r="L365" s="142" t="s">
        <v>70</v>
      </c>
      <c r="M365" s="142" t="str">
        <f>VLOOKUP(L365,'[1]ตัวย่อ(ต่อท้าย)'!$B$2:$C$515,2,FALSE)</f>
        <v>สป.กก.</v>
      </c>
      <c r="N365" s="142" t="s">
        <v>47</v>
      </c>
      <c r="O365" s="143" t="s">
        <v>2025</v>
      </c>
      <c r="P365" s="144"/>
      <c r="Q365" s="142" t="s">
        <v>2742</v>
      </c>
      <c r="R365" s="142" t="s">
        <v>516</v>
      </c>
    </row>
    <row r="366" spans="1:18">
      <c r="A366" s="190" t="str">
        <f t="shared" si="26"/>
        <v>v3_050602V02</v>
      </c>
      <c r="B366" s="191" t="s">
        <v>1967</v>
      </c>
      <c r="C366" s="144" t="s">
        <v>2943</v>
      </c>
      <c r="D366" s="141" t="s">
        <v>1172</v>
      </c>
      <c r="E366" s="164" t="str">
        <f t="shared" si="25"/>
        <v>โครงการค่าใช้จ่ายในการพัฒนาและจัดทำบัญชีประชาชาติด้านการท่องเที่ยว ประจำปีงบประมาณ พ.ศ. 2565</v>
      </c>
      <c r="F366" s="142" t="s">
        <v>1173</v>
      </c>
      <c r="G366" s="142" t="s">
        <v>41</v>
      </c>
      <c r="H366" s="142">
        <v>2565</v>
      </c>
      <c r="I366" s="142" t="s">
        <v>396</v>
      </c>
      <c r="J366" s="143" t="s">
        <v>59</v>
      </c>
      <c r="K366" s="142" t="s">
        <v>112</v>
      </c>
      <c r="L366" s="142" t="s">
        <v>70</v>
      </c>
      <c r="M366" s="142" t="str">
        <f>VLOOKUP(L366,'[1]ตัวย่อ(ต่อท้าย)'!$B$2:$C$515,2,FALSE)</f>
        <v>สป.กก.</v>
      </c>
      <c r="N366" s="142" t="s">
        <v>47</v>
      </c>
      <c r="O366" s="143" t="s">
        <v>2025</v>
      </c>
      <c r="P366" s="144"/>
      <c r="Q366" s="142" t="s">
        <v>2743</v>
      </c>
      <c r="R366" s="142" t="s">
        <v>516</v>
      </c>
    </row>
    <row r="367" spans="1:18">
      <c r="A367" s="190" t="str">
        <f t="shared" si="26"/>
        <v>v3_050602V02</v>
      </c>
      <c r="B367" s="191" t="s">
        <v>1967</v>
      </c>
      <c r="C367" s="144" t="s">
        <v>2943</v>
      </c>
      <c r="D367" s="141" t="s">
        <v>1175</v>
      </c>
      <c r="E367" s="164" t="str">
        <f t="shared" si="25"/>
        <v>โครงการค่าใช้จ่ายในการสำรวจข้อมูลแรงงานในอุตสาหกรรมการท่องเที่ยว</v>
      </c>
      <c r="F367" s="142" t="s">
        <v>1176</v>
      </c>
      <c r="G367" s="142" t="s">
        <v>41</v>
      </c>
      <c r="H367" s="142">
        <v>2565</v>
      </c>
      <c r="I367" s="142" t="s">
        <v>396</v>
      </c>
      <c r="J367" s="143" t="s">
        <v>59</v>
      </c>
      <c r="K367" s="142" t="s">
        <v>112</v>
      </c>
      <c r="L367" s="142" t="s">
        <v>70</v>
      </c>
      <c r="M367" s="142" t="str">
        <f>VLOOKUP(L367,'[1]ตัวย่อ(ต่อท้าย)'!$B$2:$C$515,2,FALSE)</f>
        <v>สป.กก.</v>
      </c>
      <c r="N367" s="142" t="s">
        <v>47</v>
      </c>
      <c r="O367" s="143" t="s">
        <v>2025</v>
      </c>
      <c r="P367" s="144"/>
      <c r="Q367" s="142" t="s">
        <v>2744</v>
      </c>
      <c r="R367" s="142" t="s">
        <v>516</v>
      </c>
    </row>
    <row r="368" spans="1:18">
      <c r="A368" s="190" t="str">
        <f t="shared" si="26"/>
        <v>v3_050602V02</v>
      </c>
      <c r="B368" s="191" t="s">
        <v>1967</v>
      </c>
      <c r="C368" s="144" t="s">
        <v>2943</v>
      </c>
      <c r="D368" s="141" t="s">
        <v>1178</v>
      </c>
      <c r="E368" s="164" t="str">
        <f t="shared" si="25"/>
        <v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v>
      </c>
      <c r="F368" s="142" t="s">
        <v>1179</v>
      </c>
      <c r="G368" s="142" t="s">
        <v>41</v>
      </c>
      <c r="H368" s="142">
        <v>2565</v>
      </c>
      <c r="I368" s="142" t="s">
        <v>396</v>
      </c>
      <c r="J368" s="143" t="s">
        <v>59</v>
      </c>
      <c r="K368" s="142" t="s">
        <v>112</v>
      </c>
      <c r="L368" s="142" t="s">
        <v>70</v>
      </c>
      <c r="M368" s="142" t="str">
        <f>VLOOKUP(L368,'[1]ตัวย่อ(ต่อท้าย)'!$B$2:$C$515,2,FALSE)</f>
        <v>สป.กก.</v>
      </c>
      <c r="N368" s="142" t="s">
        <v>47</v>
      </c>
      <c r="O368" s="143" t="s">
        <v>2025</v>
      </c>
      <c r="P368" s="144"/>
      <c r="Q368" s="142" t="s">
        <v>2745</v>
      </c>
      <c r="R368" s="142" t="s">
        <v>428</v>
      </c>
    </row>
    <row r="369" spans="1:18">
      <c r="A369" s="190" t="str">
        <f t="shared" si="26"/>
        <v>v3_050602V02</v>
      </c>
      <c r="B369" s="191" t="s">
        <v>1967</v>
      </c>
      <c r="C369" s="144" t="s">
        <v>2943</v>
      </c>
      <c r="D369" s="141" t="s">
        <v>975</v>
      </c>
      <c r="E369" s="164" t="str">
        <f t="shared" si="25"/>
        <v>โครงการพัฒนาปัจจัยพื้นฐานด้านการท่องเที่ยว</v>
      </c>
      <c r="F369" s="142" t="s">
        <v>929</v>
      </c>
      <c r="G369" s="142" t="s">
        <v>41</v>
      </c>
      <c r="H369" s="142">
        <v>2565</v>
      </c>
      <c r="I369" s="142" t="s">
        <v>396</v>
      </c>
      <c r="J369" s="143" t="s">
        <v>59</v>
      </c>
      <c r="K369" s="142" t="s">
        <v>60</v>
      </c>
      <c r="L369" s="142" t="s">
        <v>61</v>
      </c>
      <c r="M369" s="142" t="str">
        <f>VLOOKUP(L369,'[1]ตัวย่อ(ต่อท้าย)'!$B$2:$C$515,2,FALSE)</f>
        <v>ยผ.</v>
      </c>
      <c r="N369" s="142" t="s">
        <v>62</v>
      </c>
      <c r="O369" s="143" t="s">
        <v>2025</v>
      </c>
      <c r="P369" s="144"/>
      <c r="Q369" s="142" t="s">
        <v>2746</v>
      </c>
      <c r="R369" s="142" t="s">
        <v>412</v>
      </c>
    </row>
    <row r="370" spans="1:18">
      <c r="A370" s="190" t="str">
        <f t="shared" si="26"/>
        <v>v3_050602V02</v>
      </c>
      <c r="B370" s="191" t="s">
        <v>1967</v>
      </c>
      <c r="C370" s="144" t="s">
        <v>2943</v>
      </c>
      <c r="D370" s="141" t="s">
        <v>1060</v>
      </c>
      <c r="E370" s="164" t="str">
        <f t="shared" si="25"/>
        <v>พัฒนาโครงสร้างพื้นฐานรองรับการท่องเที่ยวเชิงสุขภาพ</v>
      </c>
      <c r="F370" s="142" t="s">
        <v>1061</v>
      </c>
      <c r="G370" s="142" t="s">
        <v>41</v>
      </c>
      <c r="H370" s="142">
        <v>2565</v>
      </c>
      <c r="I370" s="142" t="s">
        <v>396</v>
      </c>
      <c r="J370" s="143" t="s">
        <v>59</v>
      </c>
      <c r="K370" s="142" t="s">
        <v>1063</v>
      </c>
      <c r="L370" s="142" t="s">
        <v>756</v>
      </c>
      <c r="M370" s="142" t="str">
        <f>VLOOKUP(L370,'[1]ตัวย่อ(ต่อท้าย)'!$B$2:$C$515,2,FALSE)</f>
        <v>อส.</v>
      </c>
      <c r="N370" s="142" t="s">
        <v>166</v>
      </c>
      <c r="O370" s="143" t="s">
        <v>2025</v>
      </c>
      <c r="P370" s="144"/>
      <c r="Q370" s="142" t="s">
        <v>2747</v>
      </c>
      <c r="R370" s="142" t="s">
        <v>428</v>
      </c>
    </row>
    <row r="371" spans="1:18">
      <c r="A371" s="190" t="str">
        <f t="shared" si="26"/>
        <v>v3_050602V02</v>
      </c>
      <c r="B371" s="191" t="s">
        <v>1967</v>
      </c>
      <c r="C371" s="144" t="s">
        <v>2943</v>
      </c>
      <c r="D371" s="141" t="s">
        <v>1071</v>
      </c>
      <c r="E371" s="164" t="str">
        <f t="shared" si="25"/>
        <v>โครงการพัฒนาศักยภาพแหล่งท่องเที่ยวบริเวณที่ทำการอุทยานแห่งชาติพุเตย จังหวัดสุพรรณบุรี</v>
      </c>
      <c r="F371" s="142" t="s">
        <v>1072</v>
      </c>
      <c r="G371" s="142" t="s">
        <v>41</v>
      </c>
      <c r="H371" s="142">
        <v>2565</v>
      </c>
      <c r="I371" s="142" t="s">
        <v>396</v>
      </c>
      <c r="J371" s="143" t="s">
        <v>59</v>
      </c>
      <c r="K371" s="142" t="s">
        <v>1074</v>
      </c>
      <c r="L371" s="142" t="s">
        <v>165</v>
      </c>
      <c r="M371" s="142" t="str">
        <f>VLOOKUP(L371,'[1]ตัวย่อ(ต่อท้าย)'!$B$2:$C$515,2,FALSE)</f>
        <v>สป.ทส.</v>
      </c>
      <c r="N371" s="142" t="s">
        <v>166</v>
      </c>
      <c r="O371" s="143" t="s">
        <v>2025</v>
      </c>
      <c r="P371" s="144"/>
      <c r="Q371" s="142" t="s">
        <v>2748</v>
      </c>
      <c r="R371" s="142" t="s">
        <v>428</v>
      </c>
    </row>
    <row r="372" spans="1:18">
      <c r="A372" s="190" t="str">
        <f t="shared" si="26"/>
        <v>v3_050602V02</v>
      </c>
      <c r="B372" s="191" t="s">
        <v>1967</v>
      </c>
      <c r="C372" s="144" t="s">
        <v>2943</v>
      </c>
      <c r="D372" s="141" t="s">
        <v>1075</v>
      </c>
      <c r="E372" s="164" t="str">
        <f t="shared" si="25"/>
        <v>โครงการพัฒนาศักยภาพแหล่งท่องเที่ยวตะเพินคี่-ยอดเขาเทวดา อุทยานแห่งชาติพุเตย จังหวัดสุพรรณบุรี</v>
      </c>
      <c r="F372" s="142" t="s">
        <v>1076</v>
      </c>
      <c r="G372" s="142" t="s">
        <v>41</v>
      </c>
      <c r="H372" s="142">
        <v>2565</v>
      </c>
      <c r="I372" s="142" t="s">
        <v>396</v>
      </c>
      <c r="J372" s="143" t="s">
        <v>59</v>
      </c>
      <c r="K372" s="142" t="s">
        <v>1074</v>
      </c>
      <c r="L372" s="142" t="s">
        <v>165</v>
      </c>
      <c r="M372" s="142" t="str">
        <f>VLOOKUP(L372,'[1]ตัวย่อ(ต่อท้าย)'!$B$2:$C$515,2,FALSE)</f>
        <v>สป.ทส.</v>
      </c>
      <c r="N372" s="142" t="s">
        <v>166</v>
      </c>
      <c r="O372" s="143" t="s">
        <v>2025</v>
      </c>
      <c r="P372" s="144"/>
      <c r="Q372" s="142" t="s">
        <v>2749</v>
      </c>
      <c r="R372" s="142" t="s">
        <v>428</v>
      </c>
    </row>
    <row r="373" spans="1:18">
      <c r="A373" s="190" t="str">
        <f t="shared" si="26"/>
        <v>v3_050602V02</v>
      </c>
      <c r="B373" s="191" t="s">
        <v>1967</v>
      </c>
      <c r="C373" s="144" t="s">
        <v>2943</v>
      </c>
      <c r="D373" s="141" t="s">
        <v>995</v>
      </c>
      <c r="E373" s="164" t="s">
        <v>996</v>
      </c>
      <c r="F373" s="142" t="s">
        <v>996</v>
      </c>
      <c r="G373" s="142" t="s">
        <v>41</v>
      </c>
      <c r="H373" s="142">
        <v>2565</v>
      </c>
      <c r="I373" s="142" t="s">
        <v>396</v>
      </c>
      <c r="J373" s="143" t="s">
        <v>59</v>
      </c>
      <c r="K373" s="142" t="s">
        <v>299</v>
      </c>
      <c r="L373" s="142" t="s">
        <v>238</v>
      </c>
      <c r="M373" s="142" t="str">
        <f>VLOOKUP(L373,'[1]ตัวย่อ(ต่อท้าย)'!$B$2:$C$515,2,FALSE)</f>
        <v>ทล.</v>
      </c>
      <c r="N373" s="142" t="s">
        <v>101</v>
      </c>
      <c r="O373" s="143" t="s">
        <v>2025</v>
      </c>
      <c r="P373" s="144"/>
      <c r="Q373" s="142" t="s">
        <v>2750</v>
      </c>
      <c r="R373" s="142" t="s">
        <v>440</v>
      </c>
    </row>
    <row r="374" spans="1:18">
      <c r="A374" s="192" t="str">
        <f t="shared" si="26"/>
        <v>v3_050602V02</v>
      </c>
      <c r="B374" s="193" t="s">
        <v>2088</v>
      </c>
      <c r="C374" s="144" t="s">
        <v>2943</v>
      </c>
      <c r="D374" s="141" t="s">
        <v>991</v>
      </c>
      <c r="E374" s="164" t="s">
        <v>993</v>
      </c>
      <c r="F374" s="142" t="s">
        <v>993</v>
      </c>
      <c r="G374" s="142" t="s">
        <v>41</v>
      </c>
      <c r="H374" s="142">
        <v>2565</v>
      </c>
      <c r="I374" s="142" t="s">
        <v>396</v>
      </c>
      <c r="J374" s="143" t="s">
        <v>59</v>
      </c>
      <c r="K374" s="142" t="s">
        <v>299</v>
      </c>
      <c r="L374" s="142" t="s">
        <v>238</v>
      </c>
      <c r="M374" s="142" t="str">
        <f>VLOOKUP(L374,'[1]ตัวย่อ(ต่อท้าย)'!$B$2:$C$515,2,FALSE)</f>
        <v>ทล.</v>
      </c>
      <c r="N374" s="142" t="s">
        <v>101</v>
      </c>
      <c r="O374" s="143" t="s">
        <v>2025</v>
      </c>
      <c r="P374" s="144"/>
      <c r="Q374" s="142" t="s">
        <v>2751</v>
      </c>
      <c r="R374" s="142" t="s">
        <v>440</v>
      </c>
    </row>
    <row r="375" spans="1:18">
      <c r="A375" s="192" t="str">
        <f t="shared" si="26"/>
        <v>v3_050602V02</v>
      </c>
      <c r="B375" s="193" t="s">
        <v>2088</v>
      </c>
      <c r="C375" s="144" t="s">
        <v>2943</v>
      </c>
      <c r="D375" s="141" t="s">
        <v>1036</v>
      </c>
      <c r="E375" s="164" t="str">
        <f t="shared" ref="E375:E394" si="27">HYPERLINK(Q375,F375)</f>
        <v>ก่อสร้างถนนลาดยางผิวจราจรแอสฟัลท์ติกคอนกรีต อุทยานแห่งชาติปางสีดา</v>
      </c>
      <c r="F375" s="142" t="s">
        <v>1037</v>
      </c>
      <c r="G375" s="142" t="s">
        <v>41</v>
      </c>
      <c r="H375" s="142">
        <v>2565</v>
      </c>
      <c r="I375" s="142" t="s">
        <v>396</v>
      </c>
      <c r="J375" s="143" t="s">
        <v>59</v>
      </c>
      <c r="K375" s="142" t="s">
        <v>164</v>
      </c>
      <c r="L375" s="142" t="s">
        <v>165</v>
      </c>
      <c r="M375" s="142" t="str">
        <f>VLOOKUP(L375,'[1]ตัวย่อ(ต่อท้าย)'!$B$2:$C$515,2,FALSE)</f>
        <v>สป.ทส.</v>
      </c>
      <c r="N375" s="142" t="s">
        <v>166</v>
      </c>
      <c r="O375" s="143" t="s">
        <v>2025</v>
      </c>
      <c r="P375" s="144"/>
      <c r="Q375" s="142" t="s">
        <v>2752</v>
      </c>
      <c r="R375" s="142" t="s">
        <v>419</v>
      </c>
    </row>
    <row r="376" spans="1:18">
      <c r="A376" s="125" t="s">
        <v>1966</v>
      </c>
      <c r="B376" s="125" t="str">
        <f>VLOOKUP(R376,'[2]FVCT for eMENSCR'!$B$2:$C$6173,2,FALSE)</f>
        <v>v3_050602V02F04</v>
      </c>
      <c r="C376" s="144" t="s">
        <v>2943</v>
      </c>
      <c r="D376" s="141" t="s">
        <v>2552</v>
      </c>
      <c r="E376" s="164" t="str">
        <f t="shared" si="27"/>
        <v>โครงการค่าใช้จ่ายในการพัฒนาและจัดทำบัญชีประชาชาติด้านการท่องเที่ยว ประจำปีงบประมาณ พ.ศ. 2568</v>
      </c>
      <c r="F376" s="142" t="s">
        <v>2553</v>
      </c>
      <c r="G376" s="142" t="s">
        <v>41</v>
      </c>
      <c r="H376" s="142">
        <v>2568</v>
      </c>
      <c r="I376" s="142" t="s">
        <v>2342</v>
      </c>
      <c r="J376" s="143" t="s">
        <v>2554</v>
      </c>
      <c r="K376" s="142" t="s">
        <v>112</v>
      </c>
      <c r="L376" s="142" t="s">
        <v>70</v>
      </c>
      <c r="M376" s="142" t="str">
        <f>VLOOKUP(L376,'[1]ตัวย่อ(ต่อท้าย)'!$B$2:$C$515,2,FALSE)</f>
        <v>สป.กก.</v>
      </c>
      <c r="N376" s="142" t="s">
        <v>47</v>
      </c>
      <c r="O376" s="142" t="s">
        <v>2338</v>
      </c>
      <c r="P376" s="144"/>
      <c r="Q376" s="142" t="s">
        <v>2555</v>
      </c>
      <c r="R376" s="142" t="s">
        <v>1973</v>
      </c>
    </row>
    <row r="377" spans="1:18">
      <c r="A377" s="194" t="str">
        <f t="shared" ref="A377:A395" si="28">LEFT(B377,12)</f>
        <v>v3_050602V02</v>
      </c>
      <c r="B377" s="195" t="s">
        <v>1973</v>
      </c>
      <c r="C377" s="144" t="s">
        <v>2943</v>
      </c>
      <c r="D377" s="141" t="s">
        <v>983</v>
      </c>
      <c r="E377" s="164" t="str">
        <f t="shared" si="27"/>
        <v>โครงการพัฒนาและเชื่อมโยงแหล่งท่องเที่ยวเชิงประวัติศาสตร์ และศาสนา</v>
      </c>
      <c r="F377" s="142" t="s">
        <v>661</v>
      </c>
      <c r="G377" s="142" t="s">
        <v>41</v>
      </c>
      <c r="H377" s="142">
        <v>2565</v>
      </c>
      <c r="I377" s="142" t="s">
        <v>396</v>
      </c>
      <c r="J377" s="143" t="s">
        <v>59</v>
      </c>
      <c r="K377" s="142"/>
      <c r="L377" s="142" t="s">
        <v>663</v>
      </c>
      <c r="M377" s="142" t="s">
        <v>663</v>
      </c>
      <c r="N377" s="142" t="s">
        <v>293</v>
      </c>
      <c r="O377" s="143" t="s">
        <v>2025</v>
      </c>
      <c r="P377" s="144"/>
      <c r="Q377" s="142" t="s">
        <v>2753</v>
      </c>
      <c r="R377" s="142" t="s">
        <v>412</v>
      </c>
    </row>
    <row r="378" spans="1:18">
      <c r="A378" s="194" t="str">
        <f t="shared" si="28"/>
        <v>v3_050602V02</v>
      </c>
      <c r="B378" s="195" t="s">
        <v>1973</v>
      </c>
      <c r="C378" s="144" t="s">
        <v>2943</v>
      </c>
      <c r="D378" s="141" t="s">
        <v>1021</v>
      </c>
      <c r="E378" s="164" t="str">
        <f t="shared" si="27"/>
        <v>โครงการพัฒนาปัจจัยพื้นฐานด้านการท่องเที่ยว พ.ศ. 2565</v>
      </c>
      <c r="F378" s="142" t="s">
        <v>1022</v>
      </c>
      <c r="G378" s="142" t="s">
        <v>41</v>
      </c>
      <c r="H378" s="142">
        <v>2565</v>
      </c>
      <c r="I378" s="142" t="s">
        <v>396</v>
      </c>
      <c r="J378" s="143" t="s">
        <v>59</v>
      </c>
      <c r="K378" s="142" t="s">
        <v>1024</v>
      </c>
      <c r="L378" s="142" t="s">
        <v>797</v>
      </c>
      <c r="M378" s="142" t="str">
        <f>VLOOKUP(L378,'[1]ตัวย่อ(ต่อท้าย)'!$B$2:$C$515,2,FALSE)</f>
        <v>กพร.</v>
      </c>
      <c r="N378" s="142" t="s">
        <v>798</v>
      </c>
      <c r="O378" s="143" t="s">
        <v>2025</v>
      </c>
      <c r="P378" s="144"/>
      <c r="Q378" s="142" t="s">
        <v>2754</v>
      </c>
      <c r="R378" s="142" t="s">
        <v>440</v>
      </c>
    </row>
    <row r="379" spans="1:18">
      <c r="A379" s="194" t="str">
        <f t="shared" si="28"/>
        <v>v3_050602V02</v>
      </c>
      <c r="B379" s="195" t="s">
        <v>1973</v>
      </c>
      <c r="C379" s="144" t="s">
        <v>2943</v>
      </c>
      <c r="D379" s="141" t="s">
        <v>1508</v>
      </c>
      <c r="E379" s="164" t="str">
        <f t="shared" si="27"/>
        <v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v>
      </c>
      <c r="F379" s="142" t="s">
        <v>1472</v>
      </c>
      <c r="G379" s="142" t="s">
        <v>41</v>
      </c>
      <c r="H379" s="142">
        <v>2566</v>
      </c>
      <c r="I379" s="142" t="s">
        <v>432</v>
      </c>
      <c r="J379" s="143" t="s">
        <v>438</v>
      </c>
      <c r="K379" s="142" t="s">
        <v>1473</v>
      </c>
      <c r="L379" s="142" t="s">
        <v>756</v>
      </c>
      <c r="M379" s="142" t="str">
        <f>VLOOKUP(L379,'[1]ตัวย่อ(ต่อท้าย)'!$B$2:$C$515,2,FALSE)</f>
        <v>อส.</v>
      </c>
      <c r="N379" s="142" t="s">
        <v>166</v>
      </c>
      <c r="O379" s="142" t="s">
        <v>2031</v>
      </c>
      <c r="P379" s="144"/>
      <c r="Q379" s="142" t="s">
        <v>2755</v>
      </c>
      <c r="R379" s="141" t="s">
        <v>419</v>
      </c>
    </row>
    <row r="380" spans="1:18">
      <c r="A380" s="194" t="str">
        <f t="shared" si="28"/>
        <v>v3_050602V02</v>
      </c>
      <c r="B380" s="195" t="s">
        <v>1973</v>
      </c>
      <c r="C380" s="144" t="s">
        <v>2943</v>
      </c>
      <c r="D380" s="141" t="s">
        <v>1509</v>
      </c>
      <c r="E380" s="164" t="str">
        <f t="shared" si="27"/>
        <v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v>
      </c>
      <c r="F380" s="142" t="s">
        <v>1475</v>
      </c>
      <c r="G380" s="142" t="s">
        <v>41</v>
      </c>
      <c r="H380" s="142">
        <v>2566</v>
      </c>
      <c r="I380" s="142" t="s">
        <v>432</v>
      </c>
      <c r="J380" s="143" t="s">
        <v>438</v>
      </c>
      <c r="K380" s="142" t="s">
        <v>1473</v>
      </c>
      <c r="L380" s="142" t="s">
        <v>756</v>
      </c>
      <c r="M380" s="142" t="str">
        <f>VLOOKUP(L380,'[1]ตัวย่อ(ต่อท้าย)'!$B$2:$C$515,2,FALSE)</f>
        <v>อส.</v>
      </c>
      <c r="N380" s="142" t="s">
        <v>166</v>
      </c>
      <c r="O380" s="142" t="s">
        <v>2031</v>
      </c>
      <c r="P380" s="144"/>
      <c r="Q380" s="142" t="s">
        <v>2756</v>
      </c>
      <c r="R380" s="141" t="s">
        <v>412</v>
      </c>
    </row>
    <row r="381" spans="1:18">
      <c r="A381" s="194" t="str">
        <f t="shared" si="28"/>
        <v>v3_050602V02</v>
      </c>
      <c r="B381" s="195" t="s">
        <v>1973</v>
      </c>
      <c r="C381" s="154" t="s">
        <v>2943</v>
      </c>
      <c r="D381" s="145" t="s">
        <v>1547</v>
      </c>
      <c r="E381" s="164" t="str">
        <f t="shared" si="27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v>
      </c>
      <c r="F381" s="146" t="s">
        <v>1548</v>
      </c>
      <c r="G381" s="146" t="s">
        <v>41</v>
      </c>
      <c r="H381" s="146">
        <v>2566</v>
      </c>
      <c r="I381" s="146" t="s">
        <v>843</v>
      </c>
      <c r="J381" s="147" t="s">
        <v>1549</v>
      </c>
      <c r="K381" s="146" t="s">
        <v>990</v>
      </c>
      <c r="L381" s="146" t="s">
        <v>238</v>
      </c>
      <c r="M381" s="142" t="str">
        <f>VLOOKUP(L381,'[1]ตัวย่อ(ต่อท้าย)'!$B$2:$C$515,2,FALSE)</f>
        <v>ทล.</v>
      </c>
      <c r="N381" s="146" t="s">
        <v>101</v>
      </c>
      <c r="O381" s="146" t="s">
        <v>2031</v>
      </c>
      <c r="P381" s="148"/>
      <c r="Q381" s="146" t="s">
        <v>2757</v>
      </c>
      <c r="R381" s="145" t="s">
        <v>1522</v>
      </c>
    </row>
    <row r="382" spans="1:18">
      <c r="A382" s="194" t="str">
        <f t="shared" si="28"/>
        <v>v3_050602V02</v>
      </c>
      <c r="B382" s="195" t="s">
        <v>1973</v>
      </c>
      <c r="C382" s="154" t="s">
        <v>2943</v>
      </c>
      <c r="D382" s="145" t="s">
        <v>1667</v>
      </c>
      <c r="E382" s="164" t="str">
        <f t="shared" si="27"/>
        <v>โครงการปรับปรุงและพัฒนาแหล่งท่องเที่ยว อุทยานแห่งชาติคลองวังเจ้า ปรับปรุงศาลาพักผ่อนแบบที่ 2</v>
      </c>
      <c r="F382" s="146" t="s">
        <v>1668</v>
      </c>
      <c r="G382" s="146" t="s">
        <v>41</v>
      </c>
      <c r="H382" s="146">
        <v>2566</v>
      </c>
      <c r="I382" s="146" t="s">
        <v>432</v>
      </c>
      <c r="J382" s="147" t="s">
        <v>438</v>
      </c>
      <c r="K382" s="146" t="s">
        <v>1662</v>
      </c>
      <c r="L382" s="146" t="s">
        <v>756</v>
      </c>
      <c r="M382" s="142" t="str">
        <f>VLOOKUP(L382,'[1]ตัวย่อ(ต่อท้าย)'!$B$2:$C$515,2,FALSE)</f>
        <v>อส.</v>
      </c>
      <c r="N382" s="146" t="s">
        <v>166</v>
      </c>
      <c r="O382" s="146" t="s">
        <v>2031</v>
      </c>
      <c r="P382" s="148"/>
      <c r="Q382" s="146" t="s">
        <v>2758</v>
      </c>
      <c r="R382" s="145" t="s">
        <v>949</v>
      </c>
    </row>
    <row r="383" spans="1:18">
      <c r="A383" s="194" t="str">
        <f t="shared" si="28"/>
        <v>v3_050602V02</v>
      </c>
      <c r="B383" s="195" t="s">
        <v>1973</v>
      </c>
      <c r="C383" s="148" t="s">
        <v>2943</v>
      </c>
      <c r="D383" s="145" t="s">
        <v>1656</v>
      </c>
      <c r="E383" s="164" t="str">
        <f t="shared" si="27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F383" s="146" t="s">
        <v>1657</v>
      </c>
      <c r="G383" s="146" t="s">
        <v>41</v>
      </c>
      <c r="H383" s="146">
        <v>2566</v>
      </c>
      <c r="I383" s="146" t="s">
        <v>432</v>
      </c>
      <c r="J383" s="147" t="s">
        <v>1549</v>
      </c>
      <c r="K383" s="146" t="s">
        <v>1658</v>
      </c>
      <c r="L383" s="146" t="s">
        <v>100</v>
      </c>
      <c r="M383" s="142" t="str">
        <f>VLOOKUP(L383,'[1]ตัวย่อ(ต่อท้าย)'!$B$2:$C$515,2,FALSE)</f>
        <v>ทช.</v>
      </c>
      <c r="N383" s="146" t="s">
        <v>101</v>
      </c>
      <c r="O383" s="146" t="s">
        <v>2031</v>
      </c>
      <c r="P383" s="148"/>
      <c r="Q383" s="146" t="s">
        <v>2759</v>
      </c>
      <c r="R383" s="145" t="s">
        <v>1522</v>
      </c>
    </row>
    <row r="384" spans="1:18">
      <c r="A384" s="194" t="str">
        <f t="shared" si="28"/>
        <v>v3_050602V02</v>
      </c>
      <c r="B384" s="195" t="s">
        <v>1973</v>
      </c>
      <c r="C384" s="154" t="s">
        <v>2943</v>
      </c>
      <c r="D384" s="145" t="s">
        <v>1736</v>
      </c>
      <c r="E384" s="164" t="str">
        <f t="shared" si="27"/>
        <v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v>
      </c>
      <c r="F384" s="146" t="s">
        <v>1737</v>
      </c>
      <c r="G384" s="146" t="s">
        <v>41</v>
      </c>
      <c r="H384" s="146">
        <v>2566</v>
      </c>
      <c r="I384" s="146" t="s">
        <v>432</v>
      </c>
      <c r="J384" s="147" t="s">
        <v>438</v>
      </c>
      <c r="K384" s="146" t="s">
        <v>1682</v>
      </c>
      <c r="L384" s="146" t="s">
        <v>756</v>
      </c>
      <c r="M384" s="142" t="str">
        <f>VLOOKUP(L384,'[1]ตัวย่อ(ต่อท้าย)'!$B$2:$C$515,2,FALSE)</f>
        <v>อส.</v>
      </c>
      <c r="N384" s="146" t="s">
        <v>166</v>
      </c>
      <c r="O384" s="146" t="s">
        <v>2031</v>
      </c>
      <c r="P384" s="148"/>
      <c r="Q384" s="146" t="s">
        <v>2760</v>
      </c>
      <c r="R384" s="145" t="s">
        <v>949</v>
      </c>
    </row>
    <row r="385" spans="1:18">
      <c r="A385" s="194" t="str">
        <f t="shared" si="28"/>
        <v>v3_050602V02</v>
      </c>
      <c r="B385" s="195" t="s">
        <v>1973</v>
      </c>
      <c r="C385" s="148" t="s">
        <v>2943</v>
      </c>
      <c r="D385" s="145" t="s">
        <v>1856</v>
      </c>
      <c r="E385" s="164" t="str">
        <f t="shared" si="27"/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F385" s="146" t="s">
        <v>1857</v>
      </c>
      <c r="G385" s="146" t="s">
        <v>41</v>
      </c>
      <c r="H385" s="146">
        <v>2566</v>
      </c>
      <c r="I385" s="146" t="s">
        <v>1854</v>
      </c>
      <c r="J385" s="147" t="s">
        <v>1858</v>
      </c>
      <c r="K385" s="146" t="s">
        <v>99</v>
      </c>
      <c r="L385" s="146" t="s">
        <v>100</v>
      </c>
      <c r="M385" s="142" t="str">
        <f>VLOOKUP(L385,'[1]ตัวย่อ(ต่อท้าย)'!$B$2:$C$515,2,FALSE)</f>
        <v>ทช.</v>
      </c>
      <c r="N385" s="146" t="s">
        <v>101</v>
      </c>
      <c r="O385" s="146" t="s">
        <v>2031</v>
      </c>
      <c r="P385" s="148"/>
      <c r="Q385" s="146" t="s">
        <v>2761</v>
      </c>
      <c r="R385" s="145" t="s">
        <v>2061</v>
      </c>
    </row>
    <row r="386" spans="1:18">
      <c r="A386" s="194" t="str">
        <f t="shared" si="28"/>
        <v>v3_050602V02</v>
      </c>
      <c r="B386" s="195" t="s">
        <v>1973</v>
      </c>
      <c r="C386" s="154" t="s">
        <v>2943</v>
      </c>
      <c r="D386" s="145" t="s">
        <v>1847</v>
      </c>
      <c r="E386" s="164" t="str">
        <f t="shared" si="27"/>
        <v xml:space="preserve">ปรับปรุงผิวจราจรถนนรอบอ่างเก็บน้ำห้วยน้ำบองอันเนื่องมาจากพระราชดำริ   </v>
      </c>
      <c r="F386" s="146" t="s">
        <v>2762</v>
      </c>
      <c r="G386" s="146" t="s">
        <v>41</v>
      </c>
      <c r="H386" s="146">
        <v>2566</v>
      </c>
      <c r="I386" s="146" t="s">
        <v>1549</v>
      </c>
      <c r="J386" s="147" t="s">
        <v>1849</v>
      </c>
      <c r="K386" s="146" t="s">
        <v>1850</v>
      </c>
      <c r="L386" s="146" t="s">
        <v>563</v>
      </c>
      <c r="M386" s="142" t="str">
        <f>VLOOKUP(L386,'[1]ตัวย่อ(ต่อท้าย)'!$B$2:$C$515,2,FALSE)</f>
        <v>ชป.</v>
      </c>
      <c r="N386" s="146" t="s">
        <v>564</v>
      </c>
      <c r="O386" s="146" t="s">
        <v>2031</v>
      </c>
      <c r="P386" s="148"/>
      <c r="Q386" s="146" t="s">
        <v>2763</v>
      </c>
      <c r="R386" s="145" t="s">
        <v>2042</v>
      </c>
    </row>
    <row r="387" spans="1:18">
      <c r="A387" s="194" t="str">
        <f t="shared" si="28"/>
        <v>v3_050602V02</v>
      </c>
      <c r="B387" s="195" t="s">
        <v>1973</v>
      </c>
      <c r="C387" s="148" t="s">
        <v>2943</v>
      </c>
      <c r="D387" s="145" t="s">
        <v>2764</v>
      </c>
      <c r="E387" s="164" t="str">
        <f t="shared" si="27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F387" s="146" t="s">
        <v>1907</v>
      </c>
      <c r="G387" s="146" t="s">
        <v>41</v>
      </c>
      <c r="H387" s="146">
        <v>2567</v>
      </c>
      <c r="I387" s="146" t="s">
        <v>1862</v>
      </c>
      <c r="J387" s="147" t="s">
        <v>1908</v>
      </c>
      <c r="K387" s="146" t="s">
        <v>106</v>
      </c>
      <c r="L387" s="146" t="s">
        <v>100</v>
      </c>
      <c r="M387" s="142" t="str">
        <f>VLOOKUP(L387,'[1]ตัวย่อ(ต่อท้าย)'!$B$2:$C$515,2,FALSE)</f>
        <v>ทช.</v>
      </c>
      <c r="N387" s="146" t="s">
        <v>101</v>
      </c>
      <c r="O387" s="146" t="s">
        <v>2765</v>
      </c>
      <c r="P387" s="148"/>
      <c r="Q387" s="146" t="s">
        <v>2766</v>
      </c>
      <c r="R387" s="146" t="s">
        <v>1522</v>
      </c>
    </row>
    <row r="388" spans="1:18">
      <c r="A388" s="194" t="str">
        <f t="shared" si="28"/>
        <v>v3_050602V02</v>
      </c>
      <c r="B388" s="195" t="s">
        <v>1973</v>
      </c>
      <c r="C388" s="154" t="s">
        <v>2943</v>
      </c>
      <c r="D388" s="145" t="s">
        <v>1959</v>
      </c>
      <c r="E388" s="164" t="str">
        <f t="shared" si="27"/>
        <v xml:space="preserve"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	</v>
      </c>
      <c r="F388" s="146" t="s">
        <v>2767</v>
      </c>
      <c r="G388" s="146" t="s">
        <v>41</v>
      </c>
      <c r="H388" s="146">
        <v>2567</v>
      </c>
      <c r="I388" s="146" t="s">
        <v>1862</v>
      </c>
      <c r="J388" s="147" t="s">
        <v>433</v>
      </c>
      <c r="K388" s="146" t="s">
        <v>490</v>
      </c>
      <c r="L388" s="146" t="s">
        <v>46</v>
      </c>
      <c r="M388" s="142" t="str">
        <f>VLOOKUP(L388,'[1]ตัวย่อ(ต่อท้าย)'!$B$2:$C$515,2,FALSE)</f>
        <v xml:space="preserve">กทท. </v>
      </c>
      <c r="N388" s="146" t="s">
        <v>47</v>
      </c>
      <c r="O388" s="146" t="s">
        <v>2132</v>
      </c>
      <c r="P388" s="148"/>
      <c r="Q388" s="146" t="s">
        <v>2768</v>
      </c>
      <c r="R388" s="146" t="s">
        <v>1952</v>
      </c>
    </row>
    <row r="389" spans="1:18">
      <c r="A389" s="194" t="str">
        <f t="shared" si="28"/>
        <v>v3_050602V02</v>
      </c>
      <c r="B389" s="195" t="s">
        <v>1973</v>
      </c>
      <c r="C389" s="154" t="s">
        <v>2943</v>
      </c>
      <c r="D389" s="145" t="s">
        <v>1957</v>
      </c>
      <c r="E389" s="164" t="str">
        <f t="shared" si="27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F389" s="146" t="s">
        <v>1574</v>
      </c>
      <c r="G389" s="146" t="s">
        <v>41</v>
      </c>
      <c r="H389" s="146">
        <v>2567</v>
      </c>
      <c r="I389" s="146" t="s">
        <v>1862</v>
      </c>
      <c r="J389" s="147" t="s">
        <v>433</v>
      </c>
      <c r="K389" s="146" t="s">
        <v>490</v>
      </c>
      <c r="L389" s="146" t="s">
        <v>46</v>
      </c>
      <c r="M389" s="142" t="str">
        <f>VLOOKUP(L389,'[1]ตัวย่อ(ต่อท้าย)'!$B$2:$C$515,2,FALSE)</f>
        <v xml:space="preserve">กทท. </v>
      </c>
      <c r="N389" s="146" t="s">
        <v>47</v>
      </c>
      <c r="O389" s="146" t="s">
        <v>2132</v>
      </c>
      <c r="P389" s="148"/>
      <c r="Q389" s="146" t="s">
        <v>2769</v>
      </c>
      <c r="R389" s="146" t="s">
        <v>1952</v>
      </c>
    </row>
    <row r="390" spans="1:18">
      <c r="A390" s="194" t="str">
        <f t="shared" si="28"/>
        <v>v3_050602V02</v>
      </c>
      <c r="B390" s="195" t="s">
        <v>1973</v>
      </c>
      <c r="C390" s="154" t="s">
        <v>2943</v>
      </c>
      <c r="D390" s="145" t="s">
        <v>1954</v>
      </c>
      <c r="E390" s="164" t="str">
        <f t="shared" si="27"/>
        <v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v>
      </c>
      <c r="F390" s="146" t="s">
        <v>1955</v>
      </c>
      <c r="G390" s="146" t="s">
        <v>41</v>
      </c>
      <c r="H390" s="146">
        <v>2567</v>
      </c>
      <c r="I390" s="146" t="s">
        <v>1862</v>
      </c>
      <c r="J390" s="147" t="s">
        <v>433</v>
      </c>
      <c r="K390" s="146" t="s">
        <v>490</v>
      </c>
      <c r="L390" s="146" t="s">
        <v>46</v>
      </c>
      <c r="M390" s="142" t="str">
        <f>VLOOKUP(L390,'[1]ตัวย่อ(ต่อท้าย)'!$B$2:$C$515,2,FALSE)</f>
        <v xml:space="preserve">กทท. </v>
      </c>
      <c r="N390" s="146" t="s">
        <v>47</v>
      </c>
      <c r="O390" s="146" t="s">
        <v>2132</v>
      </c>
      <c r="P390" s="148"/>
      <c r="Q390" s="146" t="s">
        <v>2770</v>
      </c>
      <c r="R390" s="146" t="s">
        <v>1952</v>
      </c>
    </row>
    <row r="391" spans="1:18">
      <c r="A391" s="194" t="str">
        <f t="shared" si="28"/>
        <v>v3_050602V02</v>
      </c>
      <c r="B391" s="195" t="s">
        <v>1973</v>
      </c>
      <c r="C391" s="154" t="s">
        <v>2943</v>
      </c>
      <c r="D391" s="145" t="s">
        <v>2771</v>
      </c>
      <c r="E391" s="164" t="str">
        <f t="shared" si="27"/>
        <v>ปรับปรุงภูมิทัศน์แหล่งท่องเที่ยวถนนสุมนเทวราช ตำบลในเวียง อำเภอเมืองน่าน จังหวัดน่าน (ชดเชยโครงการที่ถูกพับไป)</v>
      </c>
      <c r="F391" s="146" t="s">
        <v>2772</v>
      </c>
      <c r="G391" s="146" t="s">
        <v>41</v>
      </c>
      <c r="H391" s="146">
        <v>2568</v>
      </c>
      <c r="I391" s="146" t="s">
        <v>1925</v>
      </c>
      <c r="J391" s="147" t="s">
        <v>942</v>
      </c>
      <c r="K391" s="146" t="s">
        <v>153</v>
      </c>
      <c r="L391" s="146" t="s">
        <v>46</v>
      </c>
      <c r="M391" s="142" t="str">
        <f>VLOOKUP(L391,'[1]ตัวย่อ(ต่อท้าย)'!$B$2:$C$515,2,FALSE)</f>
        <v xml:space="preserve">กทท. </v>
      </c>
      <c r="N391" s="146" t="s">
        <v>47</v>
      </c>
      <c r="O391" s="146" t="s">
        <v>2338</v>
      </c>
      <c r="P391" s="148"/>
      <c r="Q391" s="146" t="s">
        <v>2773</v>
      </c>
      <c r="R391" s="146" t="s">
        <v>1985</v>
      </c>
    </row>
    <row r="392" spans="1:18">
      <c r="A392" s="194" t="str">
        <f t="shared" si="28"/>
        <v>v3_050602V02</v>
      </c>
      <c r="B392" s="195" t="s">
        <v>1973</v>
      </c>
      <c r="C392" s="154" t="s">
        <v>2943</v>
      </c>
      <c r="D392" s="145" t="s">
        <v>577</v>
      </c>
      <c r="E392" s="164" t="str">
        <f t="shared" si="27"/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</v>
      </c>
      <c r="F392" s="146" t="s">
        <v>402</v>
      </c>
      <c r="G392" s="146" t="s">
        <v>41</v>
      </c>
      <c r="H392" s="146">
        <v>2563</v>
      </c>
      <c r="I392" s="146" t="s">
        <v>396</v>
      </c>
      <c r="J392" s="147" t="s">
        <v>59</v>
      </c>
      <c r="K392" s="146" t="s">
        <v>404</v>
      </c>
      <c r="L392" s="146" t="s">
        <v>405</v>
      </c>
      <c r="M392" s="142" t="str">
        <f>VLOOKUP(L392,'[1]ตัวย่อ(ต่อท้าย)'!$B$2:$C$515,2,FALSE)</f>
        <v>สตช.</v>
      </c>
      <c r="N392" s="146" t="s">
        <v>2027</v>
      </c>
      <c r="O392" s="147" t="s">
        <v>2565</v>
      </c>
      <c r="P392" s="148"/>
      <c r="Q392" s="146" t="s">
        <v>2774</v>
      </c>
      <c r="R392" s="146" t="s">
        <v>399</v>
      </c>
    </row>
    <row r="393" spans="1:18">
      <c r="A393" s="194" t="str">
        <f t="shared" si="28"/>
        <v>v3_050602V02</v>
      </c>
      <c r="B393" s="195" t="s">
        <v>1973</v>
      </c>
      <c r="C393" s="154" t="s">
        <v>2943</v>
      </c>
      <c r="D393" s="145" t="s">
        <v>2775</v>
      </c>
      <c r="E393" s="164" t="str">
        <f t="shared" si="27"/>
        <v xml:space="preserve">โครงการบริการวิชาการแก่ชุมชนสู่การพัฒนาแหล่งท่องเที่ยวซากดึกดำบรรพ์ตามแนวแม่น้ำโขง อำเภอปากชม จังหวัดเลย และพื้นที่ข้างเคียง </v>
      </c>
      <c r="F393" s="146" t="s">
        <v>2776</v>
      </c>
      <c r="G393" s="146" t="s">
        <v>667</v>
      </c>
      <c r="H393" s="146">
        <v>2565</v>
      </c>
      <c r="I393" s="146" t="s">
        <v>396</v>
      </c>
      <c r="J393" s="147" t="s">
        <v>59</v>
      </c>
      <c r="K393" s="146" t="s">
        <v>2778</v>
      </c>
      <c r="L393" s="146" t="s">
        <v>2777</v>
      </c>
      <c r="M393" s="142" t="str">
        <f>VLOOKUP(L393,'[1]ตัวย่อ(ต่อท้าย)'!$B$2:$C$515,2,FALSE)</f>
        <v>มมส.</v>
      </c>
      <c r="N393" s="146" t="s">
        <v>37</v>
      </c>
      <c r="O393" s="147" t="s">
        <v>2025</v>
      </c>
      <c r="P393" s="148"/>
      <c r="Q393" s="146" t="s">
        <v>2779</v>
      </c>
      <c r="R393" s="146" t="s">
        <v>419</v>
      </c>
    </row>
    <row r="394" spans="1:18">
      <c r="A394" s="194" t="str">
        <f t="shared" si="28"/>
        <v>v3_050602V02</v>
      </c>
      <c r="B394" s="195" t="s">
        <v>1973</v>
      </c>
      <c r="C394" s="154" t="s">
        <v>2943</v>
      </c>
      <c r="D394" s="145" t="s">
        <v>1101</v>
      </c>
      <c r="E394" s="164" t="str">
        <f t="shared" si="27"/>
        <v>โครงการพัฒนาแหล่งท่องเที่่ยวเขาขนาบน้ำ</v>
      </c>
      <c r="F394" s="146" t="s">
        <v>1102</v>
      </c>
      <c r="G394" s="146" t="s">
        <v>27</v>
      </c>
      <c r="H394" s="146">
        <v>2565</v>
      </c>
      <c r="I394" s="146" t="s">
        <v>396</v>
      </c>
      <c r="J394" s="147" t="s">
        <v>59</v>
      </c>
      <c r="K394" s="146" t="s">
        <v>745</v>
      </c>
      <c r="L394" s="146" t="s">
        <v>727</v>
      </c>
      <c r="M394" s="142" t="str">
        <f>VLOOKUP(L394,'[1]ตัวย่อ(ต่อท้าย)'!$B$2:$C$515,2,FALSE)</f>
        <v>ทช.</v>
      </c>
      <c r="N394" s="146" t="s">
        <v>166</v>
      </c>
      <c r="O394" s="147" t="s">
        <v>2025</v>
      </c>
      <c r="P394" s="148"/>
      <c r="Q394" s="146" t="s">
        <v>2780</v>
      </c>
      <c r="R394" s="146" t="s">
        <v>428</v>
      </c>
    </row>
    <row r="395" spans="1:18">
      <c r="A395" s="194" t="str">
        <f t="shared" si="28"/>
        <v>v3_050602V02</v>
      </c>
      <c r="B395" s="196" t="s">
        <v>1973</v>
      </c>
      <c r="C395" s="148" t="s">
        <v>2943</v>
      </c>
      <c r="D395" s="145" t="s">
        <v>999</v>
      </c>
      <c r="E395" s="164" t="s">
        <v>1000</v>
      </c>
      <c r="F395" s="146" t="s">
        <v>1000</v>
      </c>
      <c r="G395" s="146" t="s">
        <v>27</v>
      </c>
      <c r="H395" s="146">
        <v>2565</v>
      </c>
      <c r="I395" s="146" t="s">
        <v>1002</v>
      </c>
      <c r="J395" s="147" t="s">
        <v>59</v>
      </c>
      <c r="K395" s="146" t="s">
        <v>1003</v>
      </c>
      <c r="L395" s="146" t="s">
        <v>165</v>
      </c>
      <c r="M395" s="142" t="str">
        <f>VLOOKUP(L395,'[1]ตัวย่อ(ต่อท้าย)'!$B$2:$C$515,2,FALSE)</f>
        <v>สป.ทส.</v>
      </c>
      <c r="N395" s="146" t="s">
        <v>166</v>
      </c>
      <c r="O395" s="147" t="s">
        <v>2025</v>
      </c>
      <c r="P395" s="148"/>
      <c r="Q395" s="146" t="s">
        <v>2781</v>
      </c>
      <c r="R395" s="146" t="s">
        <v>412</v>
      </c>
    </row>
    <row r="396" spans="1:18">
      <c r="A396" s="125" t="s">
        <v>1966</v>
      </c>
      <c r="B396" s="125" t="str">
        <f>VLOOKUP(R396,'[2]FVCT for eMENSCR'!$B$2:$C$6173,2,FALSE)</f>
        <v>v3_050602V02F04</v>
      </c>
      <c r="C396" s="149" t="s">
        <v>2943</v>
      </c>
      <c r="D396" s="145" t="s">
        <v>1195</v>
      </c>
      <c r="E396" s="164" t="str">
        <f t="shared" ref="E396:E419" si="29">HYPERLINK(Q396,F396)</f>
        <v>Mobile Application ช่วยเหลือนักท่องเที่ยว บช.ทท.</v>
      </c>
      <c r="F396" s="146" t="s">
        <v>1196</v>
      </c>
      <c r="G396" s="146" t="s">
        <v>41</v>
      </c>
      <c r="H396" s="146">
        <v>2565</v>
      </c>
      <c r="I396" s="146" t="s">
        <v>432</v>
      </c>
      <c r="J396" s="147" t="s">
        <v>438</v>
      </c>
      <c r="K396" s="146" t="s">
        <v>404</v>
      </c>
      <c r="L396" s="146" t="s">
        <v>405</v>
      </c>
      <c r="M396" s="142" t="str">
        <f>VLOOKUP(L396,'[1]ตัวย่อ(ต่อท้าย)'!$B$2:$C$515,2,FALSE)</f>
        <v>สตช.</v>
      </c>
      <c r="N396" s="146" t="s">
        <v>2027</v>
      </c>
      <c r="O396" s="147" t="s">
        <v>2025</v>
      </c>
      <c r="P396" s="149"/>
      <c r="Q396" s="146" t="s">
        <v>2790</v>
      </c>
      <c r="R396" s="146" t="s">
        <v>910</v>
      </c>
    </row>
    <row r="397" spans="1:18">
      <c r="A397" s="197" t="str">
        <f t="shared" ref="A397:A435" si="30">LEFT(B397,12)</f>
        <v>v3_050602V03</v>
      </c>
      <c r="B397" s="198" t="s">
        <v>2678</v>
      </c>
      <c r="C397" s="154" t="s">
        <v>2943</v>
      </c>
      <c r="D397" s="145" t="s">
        <v>1114</v>
      </c>
      <c r="E397" s="164" t="str">
        <f t="shared" si="29"/>
        <v>โครงการ ทุ่นท่าเทียบเรือลอยน้ำจังหวัดพังงา (ระยะที่ 3)</v>
      </c>
      <c r="F397" s="146" t="s">
        <v>1115</v>
      </c>
      <c r="G397" s="146" t="s">
        <v>41</v>
      </c>
      <c r="H397" s="146">
        <v>2565</v>
      </c>
      <c r="I397" s="146" t="s">
        <v>396</v>
      </c>
      <c r="J397" s="147" t="s">
        <v>59</v>
      </c>
      <c r="K397" s="146" t="s">
        <v>732</v>
      </c>
      <c r="L397" s="146" t="s">
        <v>61</v>
      </c>
      <c r="M397" s="142" t="str">
        <f>VLOOKUP(L397,'[1]ตัวย่อ(ต่อท้าย)'!$B$2:$C$515,2,FALSE)</f>
        <v>ยผ.</v>
      </c>
      <c r="N397" s="146" t="s">
        <v>62</v>
      </c>
      <c r="O397" s="147" t="s">
        <v>2025</v>
      </c>
      <c r="P397" s="148"/>
      <c r="Q397" s="146" t="s">
        <v>2783</v>
      </c>
      <c r="R397" s="146" t="s">
        <v>412</v>
      </c>
    </row>
    <row r="398" spans="1:18">
      <c r="A398" s="197" t="str">
        <f t="shared" si="30"/>
        <v>v3_050602V03</v>
      </c>
      <c r="B398" s="199" t="s">
        <v>2678</v>
      </c>
      <c r="C398" s="154" t="s">
        <v>2943</v>
      </c>
      <c r="D398" s="145" t="s">
        <v>978</v>
      </c>
      <c r="E398" s="164" t="str">
        <f t="shared" si="29"/>
        <v xml:space="preserve"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 </v>
      </c>
      <c r="F398" s="146" t="s">
        <v>2784</v>
      </c>
      <c r="G398" s="146" t="s">
        <v>41</v>
      </c>
      <c r="H398" s="146">
        <v>2565</v>
      </c>
      <c r="I398" s="146" t="s">
        <v>396</v>
      </c>
      <c r="J398" s="147" t="s">
        <v>59</v>
      </c>
      <c r="K398" s="146" t="s">
        <v>982</v>
      </c>
      <c r="L398" s="146" t="s">
        <v>100</v>
      </c>
      <c r="M398" s="142" t="str">
        <f>VLOOKUP(L398,'[1]ตัวย่อ(ต่อท้าย)'!$B$2:$C$515,2,FALSE)</f>
        <v>ทช.</v>
      </c>
      <c r="N398" s="146" t="s">
        <v>101</v>
      </c>
      <c r="O398" s="147" t="s">
        <v>2025</v>
      </c>
      <c r="P398" s="148"/>
      <c r="Q398" s="146" t="s">
        <v>2785</v>
      </c>
      <c r="R398" s="146" t="s">
        <v>412</v>
      </c>
    </row>
    <row r="399" spans="1:18">
      <c r="A399" s="200" t="str">
        <f t="shared" si="30"/>
        <v>v3_050602V03</v>
      </c>
      <c r="B399" s="201" t="s">
        <v>2051</v>
      </c>
      <c r="C399" s="149" t="s">
        <v>2943</v>
      </c>
      <c r="D399" s="145" t="s">
        <v>1514</v>
      </c>
      <c r="E399" s="164" t="str">
        <f t="shared" si="29"/>
        <v xml:space="preserve"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 </v>
      </c>
      <c r="F399" s="146" t="s">
        <v>2791</v>
      </c>
      <c r="G399" s="146" t="s">
        <v>41</v>
      </c>
      <c r="H399" s="146">
        <v>2566</v>
      </c>
      <c r="I399" s="146" t="s">
        <v>432</v>
      </c>
      <c r="J399" s="147" t="s">
        <v>438</v>
      </c>
      <c r="K399" s="146" t="s">
        <v>384</v>
      </c>
      <c r="L399" s="146" t="s">
        <v>238</v>
      </c>
      <c r="M399" s="142" t="str">
        <f>VLOOKUP(L399,'[1]ตัวย่อ(ต่อท้าย)'!$B$2:$C$515,2,FALSE)</f>
        <v>ทล.</v>
      </c>
      <c r="N399" s="146" t="s">
        <v>101</v>
      </c>
      <c r="O399" s="146" t="s">
        <v>2031</v>
      </c>
      <c r="P399" s="149"/>
      <c r="Q399" s="146" t="s">
        <v>2796</v>
      </c>
      <c r="R399" s="145" t="s">
        <v>905</v>
      </c>
    </row>
    <row r="400" spans="1:18">
      <c r="A400" s="200" t="str">
        <f t="shared" si="30"/>
        <v>v3_050602V03</v>
      </c>
      <c r="B400" s="201" t="s">
        <v>2051</v>
      </c>
      <c r="C400" s="149" t="s">
        <v>2943</v>
      </c>
      <c r="D400" s="145" t="s">
        <v>1564</v>
      </c>
      <c r="E400" s="164" t="str">
        <f t="shared" si="29"/>
        <v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v>
      </c>
      <c r="F400" s="146" t="s">
        <v>2797</v>
      </c>
      <c r="G400" s="146" t="s">
        <v>41</v>
      </c>
      <c r="H400" s="146">
        <v>2566</v>
      </c>
      <c r="I400" s="146" t="s">
        <v>432</v>
      </c>
      <c r="J400" s="147" t="s">
        <v>438</v>
      </c>
      <c r="K400" s="146"/>
      <c r="L400" s="146" t="s">
        <v>2954</v>
      </c>
      <c r="M400" s="142" t="str">
        <f>VLOOKUP(L400,'[1]ตัวย่อ(ต่อท้าย)'!$B$2:$C$515,2,FALSE)</f>
        <v>ปัตตานี</v>
      </c>
      <c r="N400" s="146" t="s">
        <v>293</v>
      </c>
      <c r="O400" s="146" t="s">
        <v>2031</v>
      </c>
      <c r="P400" s="149"/>
      <c r="Q400" s="146" t="s">
        <v>2802</v>
      </c>
      <c r="R400" s="145" t="s">
        <v>949</v>
      </c>
    </row>
    <row r="401" spans="1:18">
      <c r="A401" s="200" t="str">
        <f t="shared" si="30"/>
        <v>v3_050602V03</v>
      </c>
      <c r="B401" s="201" t="s">
        <v>2051</v>
      </c>
      <c r="C401" s="149" t="s">
        <v>2943</v>
      </c>
      <c r="D401" s="145" t="s">
        <v>1631</v>
      </c>
      <c r="E401" s="164" t="str">
        <f t="shared" si="29"/>
        <v>โครงการพัฒนาศักยภาพของบุคลากรและผู้ประกอบการในอุตสาหกรรมการท่องเที่ยว</v>
      </c>
      <c r="F401" s="146" t="s">
        <v>1632</v>
      </c>
      <c r="G401" s="146" t="s">
        <v>41</v>
      </c>
      <c r="H401" s="146">
        <v>2566</v>
      </c>
      <c r="I401" s="146" t="s">
        <v>432</v>
      </c>
      <c r="J401" s="147" t="s">
        <v>438</v>
      </c>
      <c r="K401" s="146" t="s">
        <v>1024</v>
      </c>
      <c r="L401" s="146" t="s">
        <v>797</v>
      </c>
      <c r="M401" s="142" t="str">
        <f>VLOOKUP(L401,'[1]ตัวย่อ(ต่อท้าย)'!$B$2:$C$515,2,FALSE)</f>
        <v>กพร.</v>
      </c>
      <c r="N401" s="146" t="s">
        <v>798</v>
      </c>
      <c r="O401" s="146" t="s">
        <v>2031</v>
      </c>
      <c r="P401" s="149"/>
      <c r="Q401" s="146" t="s">
        <v>2807</v>
      </c>
      <c r="R401" s="145" t="s">
        <v>923</v>
      </c>
    </row>
    <row r="402" spans="1:18">
      <c r="A402" s="200" t="str">
        <f t="shared" si="30"/>
        <v>v3_050602V03</v>
      </c>
      <c r="B402" s="201" t="s">
        <v>2051</v>
      </c>
      <c r="C402" s="149" t="s">
        <v>2943</v>
      </c>
      <c r="D402" s="145" t="s">
        <v>1649</v>
      </c>
      <c r="E402" s="164" t="str">
        <f t="shared" si="29"/>
        <v>โครงการพัฒนาเพื่อเพิ่มศักยภาพด้านการท่องเที่ยวทางธรรมชาติของจังหวัดพัทลุง</v>
      </c>
      <c r="F402" s="146" t="s">
        <v>1650</v>
      </c>
      <c r="G402" s="146" t="s">
        <v>41</v>
      </c>
      <c r="H402" s="146">
        <v>2566</v>
      </c>
      <c r="I402" s="146" t="s">
        <v>424</v>
      </c>
      <c r="J402" s="147" t="s">
        <v>438</v>
      </c>
      <c r="K402" s="146" t="s">
        <v>1651</v>
      </c>
      <c r="L402" s="146" t="s">
        <v>756</v>
      </c>
      <c r="M402" s="142" t="str">
        <f>VLOOKUP(L402,'[1]ตัวย่อ(ต่อท้าย)'!$B$2:$C$515,2,FALSE)</f>
        <v>อส.</v>
      </c>
      <c r="N402" s="146" t="s">
        <v>166</v>
      </c>
      <c r="O402" s="146" t="s">
        <v>2031</v>
      </c>
      <c r="P402" s="149"/>
      <c r="Q402" s="146" t="s">
        <v>2811</v>
      </c>
      <c r="R402" s="145" t="s">
        <v>949</v>
      </c>
    </row>
    <row r="403" spans="1:18">
      <c r="A403" s="200" t="str">
        <f t="shared" si="30"/>
        <v>v3_050602V03</v>
      </c>
      <c r="B403" s="201" t="s">
        <v>2051</v>
      </c>
      <c r="C403" s="149" t="s">
        <v>2943</v>
      </c>
      <c r="D403" s="145" t="s">
        <v>1680</v>
      </c>
      <c r="E403" s="164" t="str">
        <f t="shared" si="29"/>
        <v>โครงการพัฒนาแหล่งท่องเที่่ยวสวนพฤกษศาสตร์ทุ่งค่าย กิจกรรม ก่อสร้างห้องน้ำ-ห้องสุขารวม 2 หลัง</v>
      </c>
      <c r="F403" s="146" t="s">
        <v>1681</v>
      </c>
      <c r="G403" s="146" t="s">
        <v>41</v>
      </c>
      <c r="H403" s="146">
        <v>2566</v>
      </c>
      <c r="I403" s="146" t="s">
        <v>432</v>
      </c>
      <c r="J403" s="147" t="s">
        <v>438</v>
      </c>
      <c r="K403" s="146" t="s">
        <v>1682</v>
      </c>
      <c r="L403" s="146" t="s">
        <v>756</v>
      </c>
      <c r="M403" s="142" t="str">
        <f>VLOOKUP(L403,'[1]ตัวย่อ(ต่อท้าย)'!$B$2:$C$515,2,FALSE)</f>
        <v>อส.</v>
      </c>
      <c r="N403" s="146" t="s">
        <v>166</v>
      </c>
      <c r="O403" s="146" t="s">
        <v>2031</v>
      </c>
      <c r="P403" s="149"/>
      <c r="Q403" s="146" t="s">
        <v>2813</v>
      </c>
      <c r="R403" s="145" t="s">
        <v>949</v>
      </c>
    </row>
    <row r="404" spans="1:18">
      <c r="A404" s="200" t="str">
        <f t="shared" si="30"/>
        <v>v3_050602V03</v>
      </c>
      <c r="B404" s="201" t="s">
        <v>2051</v>
      </c>
      <c r="C404" s="149" t="s">
        <v>2943</v>
      </c>
      <c r="D404" s="145" t="s">
        <v>1697</v>
      </c>
      <c r="E404" s="164" t="str">
        <f t="shared" si="29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F404" s="146" t="s">
        <v>1698</v>
      </c>
      <c r="G404" s="146" t="s">
        <v>41</v>
      </c>
      <c r="H404" s="146">
        <v>2566</v>
      </c>
      <c r="I404" s="146" t="s">
        <v>1605</v>
      </c>
      <c r="J404" s="147" t="s">
        <v>438</v>
      </c>
      <c r="K404" s="146" t="s">
        <v>99</v>
      </c>
      <c r="L404" s="146" t="s">
        <v>100</v>
      </c>
      <c r="M404" s="142" t="str">
        <f>VLOOKUP(L404,'[1]ตัวย่อ(ต่อท้าย)'!$B$2:$C$515,2,FALSE)</f>
        <v>ทช.</v>
      </c>
      <c r="N404" s="146" t="s">
        <v>101</v>
      </c>
      <c r="O404" s="146" t="s">
        <v>2031</v>
      </c>
      <c r="P404" s="149"/>
      <c r="Q404" s="146" t="s">
        <v>2816</v>
      </c>
      <c r="R404" s="145" t="s">
        <v>2042</v>
      </c>
    </row>
    <row r="405" spans="1:18">
      <c r="A405" s="200" t="str">
        <f t="shared" si="30"/>
        <v>v3_050602V03</v>
      </c>
      <c r="B405" s="201" t="s">
        <v>2051</v>
      </c>
      <c r="C405" s="149" t="s">
        <v>2943</v>
      </c>
      <c r="D405" s="145" t="s">
        <v>1773</v>
      </c>
      <c r="E405" s="164" t="str">
        <f t="shared" si="29"/>
        <v>โครงการส่งเสริมการท่องเที่ยว สินค้า และบริการด้านการท่องเที่ยว</v>
      </c>
      <c r="F405" s="146" t="s">
        <v>1774</v>
      </c>
      <c r="G405" s="146" t="s">
        <v>41</v>
      </c>
      <c r="H405" s="146">
        <v>2566</v>
      </c>
      <c r="I405" s="146" t="s">
        <v>432</v>
      </c>
      <c r="J405" s="147" t="s">
        <v>438</v>
      </c>
      <c r="K405" s="146" t="s">
        <v>584</v>
      </c>
      <c r="L405" s="146" t="s">
        <v>70</v>
      </c>
      <c r="M405" s="142" t="str">
        <f>VLOOKUP(L405,'[1]ตัวย่อ(ต่อท้าย)'!$B$2:$C$515,2,FALSE)</f>
        <v>สป.กก.</v>
      </c>
      <c r="N405" s="146" t="s">
        <v>47</v>
      </c>
      <c r="O405" s="146" t="s">
        <v>2031</v>
      </c>
      <c r="P405" s="149"/>
      <c r="Q405" s="146" t="s">
        <v>2819</v>
      </c>
      <c r="R405" s="145" t="s">
        <v>955</v>
      </c>
    </row>
    <row r="406" spans="1:18">
      <c r="A406" s="200" t="str">
        <f t="shared" si="30"/>
        <v>v3_050602V03</v>
      </c>
      <c r="B406" s="201" t="s">
        <v>2051</v>
      </c>
      <c r="C406" s="149" t="s">
        <v>2943</v>
      </c>
      <c r="D406" s="145" t="s">
        <v>1773</v>
      </c>
      <c r="E406" s="164" t="str">
        <f t="shared" si="29"/>
        <v>โครงการส่งเสริมการท่องเที่ยว สินค้า และบริการด้านการท่องเที่ยว</v>
      </c>
      <c r="F406" s="146" t="s">
        <v>1774</v>
      </c>
      <c r="G406" s="146" t="s">
        <v>41</v>
      </c>
      <c r="H406" s="146">
        <v>2566</v>
      </c>
      <c r="I406" s="146" t="s">
        <v>432</v>
      </c>
      <c r="J406" s="147" t="s">
        <v>438</v>
      </c>
      <c r="K406" s="146" t="s">
        <v>584</v>
      </c>
      <c r="L406" s="146" t="s">
        <v>70</v>
      </c>
      <c r="M406" s="142" t="str">
        <f>VLOOKUP(L406,'[1]ตัวย่อ(ต่อท้าย)'!$B$2:$C$515,2,FALSE)</f>
        <v>สป.กก.</v>
      </c>
      <c r="N406" s="146" t="s">
        <v>47</v>
      </c>
      <c r="O406" s="146" t="s">
        <v>2031</v>
      </c>
      <c r="P406" s="149"/>
      <c r="Q406" s="146" t="s">
        <v>2819</v>
      </c>
      <c r="R406" s="145" t="s">
        <v>955</v>
      </c>
    </row>
    <row r="407" spans="1:18">
      <c r="A407" s="200" t="str">
        <f t="shared" si="30"/>
        <v>v3_050602V03</v>
      </c>
      <c r="B407" s="201" t="s">
        <v>2051</v>
      </c>
      <c r="C407" s="149" t="s">
        <v>2943</v>
      </c>
      <c r="D407" s="145" t="s">
        <v>1773</v>
      </c>
      <c r="E407" s="164" t="str">
        <f t="shared" si="29"/>
        <v>โครงการส่งเสริมการท่องเที่ยว สินค้า และบริการด้านการท่องเที่ยว</v>
      </c>
      <c r="F407" s="146" t="s">
        <v>1774</v>
      </c>
      <c r="G407" s="146" t="s">
        <v>41</v>
      </c>
      <c r="H407" s="146">
        <v>2566</v>
      </c>
      <c r="I407" s="146" t="s">
        <v>432</v>
      </c>
      <c r="J407" s="147" t="s">
        <v>438</v>
      </c>
      <c r="K407" s="146" t="s">
        <v>584</v>
      </c>
      <c r="L407" s="146" t="s">
        <v>70</v>
      </c>
      <c r="M407" s="142" t="str">
        <f>VLOOKUP(L407,'[1]ตัวย่อ(ต่อท้าย)'!$B$2:$C$515,2,FALSE)</f>
        <v>สป.กก.</v>
      </c>
      <c r="N407" s="146" t="s">
        <v>47</v>
      </c>
      <c r="O407" s="146" t="s">
        <v>2031</v>
      </c>
      <c r="P407" s="149"/>
      <c r="Q407" s="146" t="s">
        <v>2819</v>
      </c>
      <c r="R407" s="145" t="s">
        <v>955</v>
      </c>
    </row>
    <row r="408" spans="1:18">
      <c r="A408" s="200" t="str">
        <f t="shared" si="30"/>
        <v>v3_050602V03</v>
      </c>
      <c r="B408" s="201" t="s">
        <v>2051</v>
      </c>
      <c r="C408" s="149" t="s">
        <v>2943</v>
      </c>
      <c r="D408" s="145" t="s">
        <v>1773</v>
      </c>
      <c r="E408" s="164" t="str">
        <f t="shared" si="29"/>
        <v>โครงการส่งเสริมการท่องเที่ยว สินค้า และบริการด้านการท่องเที่ยว</v>
      </c>
      <c r="F408" s="146" t="s">
        <v>1774</v>
      </c>
      <c r="G408" s="146" t="s">
        <v>41</v>
      </c>
      <c r="H408" s="146">
        <v>2566</v>
      </c>
      <c r="I408" s="146" t="s">
        <v>432</v>
      </c>
      <c r="J408" s="147" t="s">
        <v>438</v>
      </c>
      <c r="K408" s="146" t="s">
        <v>584</v>
      </c>
      <c r="L408" s="146" t="s">
        <v>70</v>
      </c>
      <c r="M408" s="142" t="str">
        <f>VLOOKUP(L408,'[1]ตัวย่อ(ต่อท้าย)'!$B$2:$C$515,2,FALSE)</f>
        <v>สป.กก.</v>
      </c>
      <c r="N408" s="146" t="s">
        <v>47</v>
      </c>
      <c r="O408" s="146" t="s">
        <v>2031</v>
      </c>
      <c r="P408" s="149"/>
      <c r="Q408" s="146" t="s">
        <v>2819</v>
      </c>
      <c r="R408" s="145" t="s">
        <v>955</v>
      </c>
    </row>
    <row r="409" spans="1:18">
      <c r="A409" s="200" t="str">
        <f t="shared" si="30"/>
        <v>v3_050602V03</v>
      </c>
      <c r="B409" s="201" t="s">
        <v>2051</v>
      </c>
      <c r="C409" s="149" t="s">
        <v>2943</v>
      </c>
      <c r="D409" s="145" t="s">
        <v>1786</v>
      </c>
      <c r="E409" s="164" t="str">
        <f t="shared" si="29"/>
        <v>โครงการพัฒนาศักยภาพการท่องเที่ยวเชิงธรรมชาติ</v>
      </c>
      <c r="F409" s="146" t="s">
        <v>1787</v>
      </c>
      <c r="G409" s="146" t="s">
        <v>41</v>
      </c>
      <c r="H409" s="146">
        <v>2566</v>
      </c>
      <c r="I409" s="146" t="s">
        <v>1542</v>
      </c>
      <c r="J409" s="147" t="s">
        <v>1534</v>
      </c>
      <c r="K409" s="146" t="s">
        <v>1788</v>
      </c>
      <c r="L409" s="146" t="s">
        <v>238</v>
      </c>
      <c r="M409" s="142" t="str">
        <f>VLOOKUP(L409,'[1]ตัวย่อ(ต่อท้าย)'!$B$2:$C$515,2,FALSE)</f>
        <v>ทล.</v>
      </c>
      <c r="N409" s="146" t="s">
        <v>101</v>
      </c>
      <c r="O409" s="146" t="s">
        <v>2031</v>
      </c>
      <c r="P409" s="149"/>
      <c r="Q409" s="146" t="s">
        <v>2834</v>
      </c>
      <c r="R409" s="145" t="s">
        <v>905</v>
      </c>
    </row>
    <row r="410" spans="1:18">
      <c r="A410" s="200" t="str">
        <f t="shared" si="30"/>
        <v>v3_050602V03</v>
      </c>
      <c r="B410" s="201" t="s">
        <v>2051</v>
      </c>
      <c r="C410" s="149" t="s">
        <v>2943</v>
      </c>
      <c r="D410" s="145" t="s">
        <v>1808</v>
      </c>
      <c r="E410" s="164" t="str">
        <f t="shared" si="29"/>
        <v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v>
      </c>
      <c r="F410" s="146" t="s">
        <v>1809</v>
      </c>
      <c r="G410" s="146" t="s">
        <v>41</v>
      </c>
      <c r="H410" s="146">
        <v>2566</v>
      </c>
      <c r="I410" s="146" t="s">
        <v>432</v>
      </c>
      <c r="J410" s="147" t="s">
        <v>438</v>
      </c>
      <c r="K410" s="146" t="s">
        <v>1810</v>
      </c>
      <c r="L410" s="146" t="s">
        <v>756</v>
      </c>
      <c r="M410" s="142" t="str">
        <f>VLOOKUP(L410,'[1]ตัวย่อ(ต่อท้าย)'!$B$2:$C$515,2,FALSE)</f>
        <v>อส.</v>
      </c>
      <c r="N410" s="146" t="s">
        <v>166</v>
      </c>
      <c r="O410" s="146" t="s">
        <v>2031</v>
      </c>
      <c r="P410" s="149"/>
      <c r="Q410" s="146" t="s">
        <v>2839</v>
      </c>
      <c r="R410" s="145" t="s">
        <v>905</v>
      </c>
    </row>
    <row r="411" spans="1:18">
      <c r="A411" s="200" t="str">
        <f t="shared" si="30"/>
        <v>v3_050602V03</v>
      </c>
      <c r="B411" s="201" t="s">
        <v>2051</v>
      </c>
      <c r="C411" s="149" t="s">
        <v>2943</v>
      </c>
      <c r="D411" s="145" t="s">
        <v>1852</v>
      </c>
      <c r="E411" s="164" t="str">
        <f t="shared" si="29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F411" s="146" t="s">
        <v>1853</v>
      </c>
      <c r="G411" s="146" t="s">
        <v>41</v>
      </c>
      <c r="H411" s="146">
        <v>2566</v>
      </c>
      <c r="I411" s="146" t="s">
        <v>1854</v>
      </c>
      <c r="J411" s="147" t="s">
        <v>438</v>
      </c>
      <c r="K411" s="146" t="s">
        <v>99</v>
      </c>
      <c r="L411" s="146" t="s">
        <v>100</v>
      </c>
      <c r="M411" s="142" t="str">
        <f>VLOOKUP(L411,'[1]ตัวย่อ(ต่อท้าย)'!$B$2:$C$515,2,FALSE)</f>
        <v>ทช.</v>
      </c>
      <c r="N411" s="146" t="s">
        <v>101</v>
      </c>
      <c r="O411" s="146" t="s">
        <v>2031</v>
      </c>
      <c r="P411" s="149"/>
      <c r="Q411" s="146" t="s">
        <v>2840</v>
      </c>
      <c r="R411" s="145" t="s">
        <v>2061</v>
      </c>
    </row>
    <row r="412" spans="1:18">
      <c r="A412" s="200" t="str">
        <f t="shared" si="30"/>
        <v>v3_050602V03</v>
      </c>
      <c r="B412" s="201" t="s">
        <v>2051</v>
      </c>
      <c r="C412" s="149" t="s">
        <v>2943</v>
      </c>
      <c r="D412" s="145" t="s">
        <v>1823</v>
      </c>
      <c r="E412" s="164" t="str">
        <f t="shared" si="29"/>
        <v>โครงการทุ่นท่าเทียบเรือลอยน้ำอำเภอเกาะยาว จังหวัดพังงา</v>
      </c>
      <c r="F412" s="146" t="s">
        <v>1824</v>
      </c>
      <c r="G412" s="146" t="s">
        <v>41</v>
      </c>
      <c r="H412" s="146">
        <v>2566</v>
      </c>
      <c r="I412" s="146" t="s">
        <v>432</v>
      </c>
      <c r="J412" s="147" t="s">
        <v>438</v>
      </c>
      <c r="K412" s="146" t="s">
        <v>732</v>
      </c>
      <c r="L412" s="146" t="s">
        <v>61</v>
      </c>
      <c r="M412" s="142" t="str">
        <f>VLOOKUP(L412,'[1]ตัวย่อ(ต่อท้าย)'!$B$2:$C$515,2,FALSE)</f>
        <v>ยผ.</v>
      </c>
      <c r="N412" s="146" t="s">
        <v>62</v>
      </c>
      <c r="O412" s="146" t="s">
        <v>2031</v>
      </c>
      <c r="P412" s="149"/>
      <c r="Q412" s="146" t="s">
        <v>2843</v>
      </c>
      <c r="R412" s="145" t="s">
        <v>923</v>
      </c>
    </row>
    <row r="413" spans="1:18">
      <c r="A413" s="200" t="str">
        <f t="shared" si="30"/>
        <v>v3_050602V03</v>
      </c>
      <c r="B413" s="201" t="s">
        <v>2051</v>
      </c>
      <c r="C413" s="149" t="s">
        <v>2943</v>
      </c>
      <c r="D413" s="145" t="s">
        <v>1826</v>
      </c>
      <c r="E413" s="164" t="str">
        <f t="shared" si="29"/>
        <v>โครงการทุ่นท่าเทียบเรือลอยน้ำอำเภอตะกั่วทุ่ง จังหวัดพังงา</v>
      </c>
      <c r="F413" s="146" t="s">
        <v>1827</v>
      </c>
      <c r="G413" s="146" t="s">
        <v>41</v>
      </c>
      <c r="H413" s="146">
        <v>2566</v>
      </c>
      <c r="I413" s="146" t="s">
        <v>432</v>
      </c>
      <c r="J413" s="147" t="s">
        <v>438</v>
      </c>
      <c r="K413" s="146" t="s">
        <v>732</v>
      </c>
      <c r="L413" s="146" t="s">
        <v>61</v>
      </c>
      <c r="M413" s="142" t="str">
        <f>VLOOKUP(L413,'[1]ตัวย่อ(ต่อท้าย)'!$B$2:$C$515,2,FALSE)</f>
        <v>ยผ.</v>
      </c>
      <c r="N413" s="146" t="s">
        <v>62</v>
      </c>
      <c r="O413" s="146" t="s">
        <v>2031</v>
      </c>
      <c r="P413" s="149"/>
      <c r="Q413" s="146" t="s">
        <v>2844</v>
      </c>
      <c r="R413" s="145" t="s">
        <v>927</v>
      </c>
    </row>
    <row r="414" spans="1:18">
      <c r="A414" s="200" t="str">
        <f t="shared" si="30"/>
        <v>v3_050602V03</v>
      </c>
      <c r="B414" s="201" t="s">
        <v>2051</v>
      </c>
      <c r="C414" s="149" t="s">
        <v>2943</v>
      </c>
      <c r="D414" s="145" t="s">
        <v>1724</v>
      </c>
      <c r="E414" s="164" t="str">
        <f t="shared" si="29"/>
        <v>โครงการก่อสร้างเส้นทางศึกษาธรรมชาติเขาแบนะ</v>
      </c>
      <c r="F414" s="146" t="s">
        <v>1725</v>
      </c>
      <c r="G414" s="146" t="s">
        <v>667</v>
      </c>
      <c r="H414" s="146">
        <v>2566</v>
      </c>
      <c r="I414" s="146" t="s">
        <v>432</v>
      </c>
      <c r="J414" s="147" t="s">
        <v>438</v>
      </c>
      <c r="K414" s="146" t="s">
        <v>1726</v>
      </c>
      <c r="L414" s="146" t="s">
        <v>756</v>
      </c>
      <c r="M414" s="142" t="str">
        <f>VLOOKUP(L414,'[1]ตัวย่อ(ต่อท้าย)'!$B$2:$C$515,2,FALSE)</f>
        <v>อส.</v>
      </c>
      <c r="N414" s="146" t="s">
        <v>166</v>
      </c>
      <c r="O414" s="146" t="s">
        <v>2031</v>
      </c>
      <c r="P414" s="149"/>
      <c r="Q414" s="146" t="s">
        <v>2849</v>
      </c>
      <c r="R414" s="145" t="s">
        <v>949</v>
      </c>
    </row>
    <row r="415" spans="1:18">
      <c r="A415" s="200" t="str">
        <f t="shared" si="30"/>
        <v>v3_050602V03</v>
      </c>
      <c r="B415" s="201" t="s">
        <v>2051</v>
      </c>
      <c r="C415" s="149" t="s">
        <v>2943</v>
      </c>
      <c r="D415" s="145" t="s">
        <v>2850</v>
      </c>
      <c r="E415" s="164" t="str">
        <f t="shared" si="29"/>
        <v>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F415" s="146" t="s">
        <v>2851</v>
      </c>
      <c r="G415" s="146" t="s">
        <v>41</v>
      </c>
      <c r="H415" s="146">
        <v>2568</v>
      </c>
      <c r="I415" s="146" t="s">
        <v>1925</v>
      </c>
      <c r="J415" s="147" t="s">
        <v>942</v>
      </c>
      <c r="K415" s="146" t="s">
        <v>1691</v>
      </c>
      <c r="L415" s="146" t="s">
        <v>61</v>
      </c>
      <c r="M415" s="142" t="str">
        <f>VLOOKUP(L415,'[1]ตัวย่อ(ต่อท้าย)'!$B$2:$C$515,2,FALSE)</f>
        <v>ยผ.</v>
      </c>
      <c r="N415" s="146" t="s">
        <v>62</v>
      </c>
      <c r="O415" s="146" t="s">
        <v>2338</v>
      </c>
      <c r="P415" s="149"/>
      <c r="Q415" s="146" t="s">
        <v>2852</v>
      </c>
      <c r="R415" s="146" t="s">
        <v>2035</v>
      </c>
    </row>
    <row r="416" spans="1:18">
      <c r="A416" s="200" t="str">
        <f t="shared" si="30"/>
        <v>v3_050602V03</v>
      </c>
      <c r="B416" s="201" t="s">
        <v>2051</v>
      </c>
      <c r="C416" s="149" t="s">
        <v>2943</v>
      </c>
      <c r="D416" s="145" t="s">
        <v>696</v>
      </c>
      <c r="E416" s="164" t="str">
        <f t="shared" si="29"/>
        <v>ปรับปรุงภูมิทัศน์บ้านแม่สามแลบ หมู่ที่ 1 ตำบลแม่สามแลบ อำเภอสบเมย จังหวัดแม่ฮ่องสอน</v>
      </c>
      <c r="F416" s="146" t="s">
        <v>697</v>
      </c>
      <c r="G416" s="146" t="s">
        <v>41</v>
      </c>
      <c r="H416" s="146">
        <v>2564</v>
      </c>
      <c r="I416" s="146" t="s">
        <v>136</v>
      </c>
      <c r="J416" s="147" t="s">
        <v>316</v>
      </c>
      <c r="K416" s="146" t="s">
        <v>378</v>
      </c>
      <c r="L416" s="146" t="s">
        <v>61</v>
      </c>
      <c r="M416" s="142" t="str">
        <f>VLOOKUP(L416,'[1]ตัวย่อ(ต่อท้าย)'!$B$2:$C$515,2,FALSE)</f>
        <v>ยผ.</v>
      </c>
      <c r="N416" s="146" t="s">
        <v>62</v>
      </c>
      <c r="O416" s="147" t="s">
        <v>2573</v>
      </c>
      <c r="P416" s="149"/>
      <c r="Q416" s="146" t="s">
        <v>2855</v>
      </c>
      <c r="R416" s="146" t="s">
        <v>428</v>
      </c>
    </row>
    <row r="417" spans="1:18">
      <c r="A417" s="200" t="str">
        <f t="shared" si="30"/>
        <v>v3_050602V03</v>
      </c>
      <c r="B417" s="201" t="s">
        <v>2051</v>
      </c>
      <c r="C417" s="149" t="s">
        <v>2943</v>
      </c>
      <c r="D417" s="145" t="s">
        <v>633</v>
      </c>
      <c r="E417" s="164" t="str">
        <f t="shared" si="29"/>
        <v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v>
      </c>
      <c r="F417" s="146" t="s">
        <v>634</v>
      </c>
      <c r="G417" s="146" t="s">
        <v>27</v>
      </c>
      <c r="H417" s="146">
        <v>2564</v>
      </c>
      <c r="I417" s="146" t="s">
        <v>136</v>
      </c>
      <c r="J417" s="147" t="s">
        <v>316</v>
      </c>
      <c r="K417" s="146" t="s">
        <v>615</v>
      </c>
      <c r="L417" s="146" t="s">
        <v>100</v>
      </c>
      <c r="M417" s="142" t="str">
        <f>VLOOKUP(L417,'[1]ตัวย่อ(ต่อท้าย)'!$B$2:$C$515,2,FALSE)</f>
        <v>ทช.</v>
      </c>
      <c r="N417" s="146" t="s">
        <v>101</v>
      </c>
      <c r="O417" s="147" t="s">
        <v>2573</v>
      </c>
      <c r="P417" s="149"/>
      <c r="Q417" s="146" t="s">
        <v>2859</v>
      </c>
      <c r="R417" s="146" t="s">
        <v>419</v>
      </c>
    </row>
    <row r="418" spans="1:18">
      <c r="A418" s="200" t="str">
        <f t="shared" si="30"/>
        <v>v3_050602V03</v>
      </c>
      <c r="B418" s="201" t="s">
        <v>2051</v>
      </c>
      <c r="C418" s="149" t="s">
        <v>2943</v>
      </c>
      <c r="D418" s="145" t="s">
        <v>612</v>
      </c>
      <c r="E418" s="164" t="str">
        <f t="shared" si="29"/>
        <v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v>
      </c>
      <c r="F418" s="146" t="s">
        <v>613</v>
      </c>
      <c r="G418" s="146" t="s">
        <v>41</v>
      </c>
      <c r="H418" s="146">
        <v>2564</v>
      </c>
      <c r="I418" s="146" t="s">
        <v>136</v>
      </c>
      <c r="J418" s="147" t="s">
        <v>316</v>
      </c>
      <c r="K418" s="146" t="s">
        <v>615</v>
      </c>
      <c r="L418" s="146" t="s">
        <v>100</v>
      </c>
      <c r="M418" s="142" t="str">
        <f>VLOOKUP(L418,'[1]ตัวย่อ(ต่อท้าย)'!$B$2:$C$515,2,FALSE)</f>
        <v>ทช.</v>
      </c>
      <c r="N418" s="146" t="s">
        <v>101</v>
      </c>
      <c r="O418" s="147" t="s">
        <v>2573</v>
      </c>
      <c r="P418" s="149"/>
      <c r="Q418" s="146" t="s">
        <v>2862</v>
      </c>
      <c r="R418" s="146" t="s">
        <v>505</v>
      </c>
    </row>
    <row r="419" spans="1:18">
      <c r="A419" s="200" t="str">
        <f t="shared" si="30"/>
        <v>v3_050602V03</v>
      </c>
      <c r="B419" s="201" t="s">
        <v>2051</v>
      </c>
      <c r="C419" s="149" t="s">
        <v>2943</v>
      </c>
      <c r="D419" s="145" t="s">
        <v>742</v>
      </c>
      <c r="E419" s="164" t="str">
        <f t="shared" si="29"/>
        <v>กิจกรรมพัฒนาพัฒนาแหล่งท่องเที่ยวเชิงนิเวศป่าชายเลนแม่น้ำกระบี่</v>
      </c>
      <c r="F419" s="146" t="s">
        <v>743</v>
      </c>
      <c r="G419" s="146" t="s">
        <v>27</v>
      </c>
      <c r="H419" s="146">
        <v>2564</v>
      </c>
      <c r="I419" s="146" t="s">
        <v>136</v>
      </c>
      <c r="J419" s="147" t="s">
        <v>316</v>
      </c>
      <c r="K419" s="146" t="s">
        <v>745</v>
      </c>
      <c r="L419" s="146" t="s">
        <v>727</v>
      </c>
      <c r="M419" s="142" t="str">
        <f>VLOOKUP(L419,'[1]ตัวย่อ(ต่อท้าย)'!$B$2:$C$515,2,FALSE)</f>
        <v>ทช.</v>
      </c>
      <c r="N419" s="146" t="s">
        <v>166</v>
      </c>
      <c r="O419" s="147" t="s">
        <v>2573</v>
      </c>
      <c r="P419" s="149"/>
      <c r="Q419" s="146" t="s">
        <v>2866</v>
      </c>
      <c r="R419" s="146" t="s">
        <v>428</v>
      </c>
    </row>
    <row r="420" spans="1:18">
      <c r="A420" s="200" t="str">
        <f t="shared" si="30"/>
        <v>v3_050602V03</v>
      </c>
      <c r="B420" s="201" t="s">
        <v>2051</v>
      </c>
      <c r="C420" s="149" t="s">
        <v>2943</v>
      </c>
      <c r="D420" s="145" t="s">
        <v>1030</v>
      </c>
      <c r="E420" s="164" t="s">
        <v>2867</v>
      </c>
      <c r="F420" s="146" t="s">
        <v>2867</v>
      </c>
      <c r="G420" s="146" t="s">
        <v>41</v>
      </c>
      <c r="H420" s="146">
        <v>2565</v>
      </c>
      <c r="I420" s="146" t="s">
        <v>1034</v>
      </c>
      <c r="J420" s="147" t="s">
        <v>1035</v>
      </c>
      <c r="K420" s="146" t="s">
        <v>269</v>
      </c>
      <c r="L420" s="146" t="s">
        <v>238</v>
      </c>
      <c r="M420" s="142" t="str">
        <f>VLOOKUP(L420,'[1]ตัวย่อ(ต่อท้าย)'!$B$2:$C$515,2,FALSE)</f>
        <v>ทล.</v>
      </c>
      <c r="N420" s="146" t="s">
        <v>101</v>
      </c>
      <c r="O420" s="147" t="s">
        <v>2025</v>
      </c>
      <c r="P420" s="149"/>
      <c r="Q420" s="146" t="s">
        <v>2870</v>
      </c>
      <c r="R420" s="146" t="s">
        <v>412</v>
      </c>
    </row>
    <row r="421" spans="1:18">
      <c r="A421" s="200" t="str">
        <f t="shared" si="30"/>
        <v>v3_050602V03</v>
      </c>
      <c r="B421" s="201" t="s">
        <v>2051</v>
      </c>
      <c r="C421" s="149" t="s">
        <v>2943</v>
      </c>
      <c r="D421" s="145" t="s">
        <v>867</v>
      </c>
      <c r="E421" s="164" t="str">
        <f>HYPERLINK(Q421,F421)</f>
        <v>โครงการพัฒนาศูนย์ข้อมูลดิจิทัลเพื่อการท่องเที่ยวและบริการของประเทศไทย</v>
      </c>
      <c r="F421" s="146" t="s">
        <v>868</v>
      </c>
      <c r="G421" s="146" t="s">
        <v>41</v>
      </c>
      <c r="H421" s="146">
        <v>2564</v>
      </c>
      <c r="I421" s="146" t="s">
        <v>136</v>
      </c>
      <c r="J421" s="147" t="s">
        <v>316</v>
      </c>
      <c r="K421" s="146" t="s">
        <v>830</v>
      </c>
      <c r="L421" s="146" t="s">
        <v>70</v>
      </c>
      <c r="M421" s="142" t="str">
        <f>VLOOKUP(L421,'[1]ตัวย่อ(ต่อท้าย)'!$B$2:$C$515,2,FALSE)</f>
        <v>สป.กก.</v>
      </c>
      <c r="N421" s="146" t="s">
        <v>47</v>
      </c>
      <c r="O421" s="147" t="s">
        <v>2573</v>
      </c>
      <c r="P421" s="149"/>
      <c r="Q421" s="146" t="s">
        <v>2873</v>
      </c>
      <c r="R421" s="146" t="s">
        <v>412</v>
      </c>
    </row>
    <row r="422" spans="1:18">
      <c r="A422" s="200" t="str">
        <f t="shared" si="30"/>
        <v>v3_050602V03</v>
      </c>
      <c r="B422" s="201" t="s">
        <v>2051</v>
      </c>
      <c r="C422" s="160" t="s">
        <v>2943</v>
      </c>
      <c r="D422" s="160" t="s">
        <v>55</v>
      </c>
      <c r="E422" s="158" t="s">
        <v>56</v>
      </c>
      <c r="F422" s="159" t="s">
        <v>56</v>
      </c>
      <c r="G422" s="160" t="s">
        <v>41</v>
      </c>
      <c r="H422" s="161">
        <v>2561</v>
      </c>
      <c r="I422" s="160" t="s">
        <v>58</v>
      </c>
      <c r="J422" s="160" t="s">
        <v>59</v>
      </c>
      <c r="K422" s="160" t="s">
        <v>60</v>
      </c>
      <c r="L422" s="160" t="s">
        <v>61</v>
      </c>
      <c r="M422" s="160" t="str">
        <f>VLOOKUP(L422,'[1]ตัวย่อ(ต่อท้าย)'!$B$2:$C$515,2,FALSE)</f>
        <v>ยผ.</v>
      </c>
      <c r="N422" s="160" t="s">
        <v>62</v>
      </c>
      <c r="O422" s="160"/>
      <c r="P422" s="160"/>
      <c r="Q422" s="177" t="s">
        <v>2947</v>
      </c>
      <c r="R422" s="160" t="s">
        <v>905</v>
      </c>
    </row>
    <row r="423" spans="1:18">
      <c r="A423" s="200" t="str">
        <f t="shared" si="30"/>
        <v>v3_050602V03</v>
      </c>
      <c r="B423" s="201" t="s">
        <v>2051</v>
      </c>
      <c r="C423" s="170" t="s">
        <v>2943</v>
      </c>
      <c r="D423" s="78" t="s">
        <v>24</v>
      </c>
      <c r="E423" s="109" t="s">
        <v>25</v>
      </c>
      <c r="F423" s="85" t="s">
        <v>25</v>
      </c>
      <c r="G423" s="78" t="s">
        <v>27</v>
      </c>
      <c r="H423" s="110">
        <v>2562</v>
      </c>
      <c r="I423" s="111" t="s">
        <v>33</v>
      </c>
      <c r="J423" s="111" t="s">
        <v>34</v>
      </c>
      <c r="K423" s="111" t="s">
        <v>35</v>
      </c>
      <c r="L423" s="111" t="s">
        <v>36</v>
      </c>
      <c r="M423" s="78" t="str">
        <f>VLOOKUP(L423,'[1]ตัวย่อ(ต่อท้าย)'!$B$2:$C$515,2,FALSE)</f>
        <v>มก.</v>
      </c>
      <c r="N423" s="78" t="s">
        <v>37</v>
      </c>
      <c r="O423" s="78"/>
      <c r="P423" s="78"/>
      <c r="Q423" s="172" t="s">
        <v>2947</v>
      </c>
      <c r="R423" s="78" t="s">
        <v>2948</v>
      </c>
    </row>
    <row r="424" spans="1:18">
      <c r="A424" s="200" t="str">
        <f t="shared" si="30"/>
        <v>v3_050602V03</v>
      </c>
      <c r="B424" s="201" t="s">
        <v>2051</v>
      </c>
      <c r="C424" s="170" t="s">
        <v>2943</v>
      </c>
      <c r="D424" s="78" t="s">
        <v>39</v>
      </c>
      <c r="E424" s="109" t="s">
        <v>40</v>
      </c>
      <c r="F424" s="85" t="s">
        <v>40</v>
      </c>
      <c r="G424" s="78" t="s">
        <v>41</v>
      </c>
      <c r="H424" s="110">
        <v>2562</v>
      </c>
      <c r="I424" s="111" t="s">
        <v>44</v>
      </c>
      <c r="J424" s="111" t="s">
        <v>34</v>
      </c>
      <c r="K424" s="111" t="s">
        <v>45</v>
      </c>
      <c r="L424" s="111" t="s">
        <v>46</v>
      </c>
      <c r="M424" s="78" t="str">
        <f>VLOOKUP(L424,'[1]ตัวย่อ(ต่อท้าย)'!$B$2:$C$515,2,FALSE)</f>
        <v xml:space="preserve">กทท. </v>
      </c>
      <c r="N424" s="78" t="s">
        <v>47</v>
      </c>
      <c r="O424" s="78"/>
      <c r="P424" s="78"/>
      <c r="Q424" s="172" t="s">
        <v>2947</v>
      </c>
      <c r="R424" s="78" t="s">
        <v>1761</v>
      </c>
    </row>
    <row r="425" spans="1:18">
      <c r="A425" s="200" t="str">
        <f t="shared" si="30"/>
        <v>v3_050602V03</v>
      </c>
      <c r="B425" s="201" t="s">
        <v>2051</v>
      </c>
      <c r="C425" s="170" t="s">
        <v>2943</v>
      </c>
      <c r="D425" s="78" t="s">
        <v>48</v>
      </c>
      <c r="E425" s="109" t="s">
        <v>49</v>
      </c>
      <c r="F425" s="85" t="s">
        <v>49</v>
      </c>
      <c r="G425" s="78" t="s">
        <v>41</v>
      </c>
      <c r="H425" s="110">
        <v>2562</v>
      </c>
      <c r="I425" s="111" t="s">
        <v>52</v>
      </c>
      <c r="J425" s="111" t="s">
        <v>53</v>
      </c>
      <c r="K425" s="111" t="s">
        <v>45</v>
      </c>
      <c r="L425" s="111" t="s">
        <v>46</v>
      </c>
      <c r="M425" s="78" t="str">
        <f>VLOOKUP(L425,'[1]ตัวย่อ(ต่อท้าย)'!$B$2:$C$515,2,FALSE)</f>
        <v xml:space="preserve">กทท. </v>
      </c>
      <c r="N425" s="78" t="s">
        <v>47</v>
      </c>
      <c r="O425" s="78"/>
      <c r="P425" s="78"/>
      <c r="Q425" s="172" t="s">
        <v>2947</v>
      </c>
      <c r="R425" s="78" t="s">
        <v>2948</v>
      </c>
    </row>
    <row r="426" spans="1:18">
      <c r="A426" s="200" t="str">
        <f t="shared" si="30"/>
        <v>v3_050602V03</v>
      </c>
      <c r="B426" s="201" t="s">
        <v>2051</v>
      </c>
      <c r="C426" s="170" t="s">
        <v>2943</v>
      </c>
      <c r="D426" s="78" t="s">
        <v>64</v>
      </c>
      <c r="E426" s="109" t="s">
        <v>65</v>
      </c>
      <c r="F426" s="85" t="s">
        <v>65</v>
      </c>
      <c r="G426" s="78" t="s">
        <v>66</v>
      </c>
      <c r="H426" s="110">
        <v>2562</v>
      </c>
      <c r="I426" s="111" t="s">
        <v>44</v>
      </c>
      <c r="J426" s="111" t="s">
        <v>68</v>
      </c>
      <c r="K426" s="111" t="s">
        <v>69</v>
      </c>
      <c r="L426" s="111" t="s">
        <v>70</v>
      </c>
      <c r="M426" s="78" t="str">
        <f>VLOOKUP(L426,'[1]ตัวย่อ(ต่อท้าย)'!$B$2:$C$515,2,FALSE)</f>
        <v>สป.กก.</v>
      </c>
      <c r="N426" s="78" t="s">
        <v>47</v>
      </c>
      <c r="O426" s="78"/>
      <c r="P426" s="78"/>
      <c r="Q426" s="172" t="s">
        <v>2947</v>
      </c>
      <c r="R426" s="78" t="s">
        <v>2948</v>
      </c>
    </row>
    <row r="427" spans="1:18">
      <c r="A427" s="200" t="str">
        <f t="shared" si="30"/>
        <v>v3_050602V03</v>
      </c>
      <c r="B427" s="201" t="s">
        <v>2051</v>
      </c>
      <c r="C427" s="170" t="s">
        <v>2943</v>
      </c>
      <c r="D427" s="78" t="s">
        <v>71</v>
      </c>
      <c r="E427" s="109" t="s">
        <v>72</v>
      </c>
      <c r="F427" s="85" t="s">
        <v>72</v>
      </c>
      <c r="G427" s="78" t="s">
        <v>73</v>
      </c>
      <c r="H427" s="110">
        <v>2562</v>
      </c>
      <c r="I427" s="111" t="s">
        <v>68</v>
      </c>
      <c r="J427" s="111" t="s">
        <v>68</v>
      </c>
      <c r="K427" s="111" t="s">
        <v>69</v>
      </c>
      <c r="L427" s="111" t="s">
        <v>70</v>
      </c>
      <c r="M427" s="78" t="str">
        <f>VLOOKUP(L427,'[1]ตัวย่อ(ต่อท้าย)'!$B$2:$C$515,2,FALSE)</f>
        <v>สป.กก.</v>
      </c>
      <c r="N427" s="78" t="s">
        <v>47</v>
      </c>
      <c r="O427" s="78"/>
      <c r="P427" s="78"/>
      <c r="Q427" s="172" t="s">
        <v>2947</v>
      </c>
      <c r="R427" s="172" t="s">
        <v>2948</v>
      </c>
    </row>
    <row r="428" spans="1:18">
      <c r="A428" s="200" t="str">
        <f t="shared" si="30"/>
        <v>v3_050602V03</v>
      </c>
      <c r="B428" s="201" t="s">
        <v>2051</v>
      </c>
      <c r="C428" s="170" t="s">
        <v>2943</v>
      </c>
      <c r="D428" s="78" t="s">
        <v>75</v>
      </c>
      <c r="E428" s="109" t="s">
        <v>76</v>
      </c>
      <c r="F428" s="85" t="s">
        <v>76</v>
      </c>
      <c r="G428" s="78" t="s">
        <v>27</v>
      </c>
      <c r="H428" s="79">
        <v>2562</v>
      </c>
      <c r="I428" s="78" t="s">
        <v>78</v>
      </c>
      <c r="J428" s="78" t="s">
        <v>78</v>
      </c>
      <c r="K428" s="78" t="s">
        <v>69</v>
      </c>
      <c r="L428" s="78" t="s">
        <v>70</v>
      </c>
      <c r="M428" s="78" t="str">
        <f>VLOOKUP(L428,'[1]ตัวย่อ(ต่อท้าย)'!$B$2:$C$515,2,FALSE)</f>
        <v>สป.กก.</v>
      </c>
      <c r="N428" s="78" t="s">
        <v>47</v>
      </c>
      <c r="O428" s="78"/>
      <c r="P428" s="78"/>
      <c r="Q428" s="172" t="s">
        <v>2947</v>
      </c>
      <c r="R428" s="78" t="s">
        <v>2948</v>
      </c>
    </row>
    <row r="429" spans="1:18">
      <c r="A429" s="200" t="str">
        <f t="shared" si="30"/>
        <v>v3_050602V03</v>
      </c>
      <c r="B429" s="201" t="s">
        <v>2051</v>
      </c>
      <c r="C429" s="170" t="s">
        <v>2943</v>
      </c>
      <c r="D429" s="78" t="s">
        <v>79</v>
      </c>
      <c r="E429" s="109" t="s">
        <v>80</v>
      </c>
      <c r="F429" s="85" t="s">
        <v>80</v>
      </c>
      <c r="G429" s="78" t="s">
        <v>27</v>
      </c>
      <c r="H429" s="79">
        <v>2562</v>
      </c>
      <c r="I429" s="78" t="s">
        <v>34</v>
      </c>
      <c r="J429" s="78" t="s">
        <v>34</v>
      </c>
      <c r="K429" s="78" t="s">
        <v>69</v>
      </c>
      <c r="L429" s="78" t="s">
        <v>70</v>
      </c>
      <c r="M429" s="78" t="str">
        <f>VLOOKUP(L429,'[1]ตัวย่อ(ต่อท้าย)'!$B$2:$C$515,2,FALSE)</f>
        <v>สป.กก.</v>
      </c>
      <c r="N429" s="78" t="s">
        <v>47</v>
      </c>
      <c r="O429" s="78"/>
      <c r="P429" s="78"/>
      <c r="Q429" s="172" t="s">
        <v>2947</v>
      </c>
      <c r="R429" s="78" t="s">
        <v>2948</v>
      </c>
    </row>
    <row r="430" spans="1:18">
      <c r="A430" s="200" t="str">
        <f t="shared" si="30"/>
        <v>v3_050602V03</v>
      </c>
      <c r="B430" s="202" t="s">
        <v>2051</v>
      </c>
      <c r="C430" s="170" t="s">
        <v>2943</v>
      </c>
      <c r="D430" s="78" t="s">
        <v>90</v>
      </c>
      <c r="E430" s="109" t="s">
        <v>91</v>
      </c>
      <c r="F430" s="85" t="s">
        <v>91</v>
      </c>
      <c r="G430" s="78" t="s">
        <v>41</v>
      </c>
      <c r="H430" s="79">
        <v>2562</v>
      </c>
      <c r="I430" s="78" t="s">
        <v>33</v>
      </c>
      <c r="J430" s="78" t="s">
        <v>34</v>
      </c>
      <c r="K430" s="78" t="s">
        <v>93</v>
      </c>
      <c r="L430" s="78" t="s">
        <v>70</v>
      </c>
      <c r="M430" s="78" t="str">
        <f>VLOOKUP(L430,'[1]ตัวย่อ(ต่อท้าย)'!$B$2:$C$515,2,FALSE)</f>
        <v>สป.กก.</v>
      </c>
      <c r="N430" s="78" t="s">
        <v>47</v>
      </c>
      <c r="O430" s="78"/>
      <c r="P430" s="78"/>
      <c r="Q430" s="172" t="s">
        <v>2947</v>
      </c>
      <c r="R430" s="78" t="s">
        <v>2948</v>
      </c>
    </row>
    <row r="431" spans="1:18">
      <c r="A431" s="200" t="str">
        <f t="shared" si="30"/>
        <v>v3_050602V03</v>
      </c>
      <c r="B431" s="202" t="s">
        <v>2051</v>
      </c>
      <c r="C431" s="170" t="s">
        <v>2943</v>
      </c>
      <c r="D431" s="78" t="s">
        <v>108</v>
      </c>
      <c r="E431" s="109" t="s">
        <v>109</v>
      </c>
      <c r="F431" s="85" t="s">
        <v>109</v>
      </c>
      <c r="G431" s="78" t="s">
        <v>41</v>
      </c>
      <c r="H431" s="79">
        <v>2562</v>
      </c>
      <c r="I431" s="78" t="s">
        <v>78</v>
      </c>
      <c r="J431" s="78" t="s">
        <v>111</v>
      </c>
      <c r="K431" s="78" t="s">
        <v>112</v>
      </c>
      <c r="L431" s="78" t="s">
        <v>70</v>
      </c>
      <c r="M431" s="78" t="str">
        <f>VLOOKUP(L431,'[1]ตัวย่อ(ต่อท้าย)'!$B$2:$C$515,2,FALSE)</f>
        <v>สป.กก.</v>
      </c>
      <c r="N431" s="78" t="s">
        <v>47</v>
      </c>
      <c r="O431" s="78"/>
      <c r="P431" s="78"/>
      <c r="Q431" s="172" t="s">
        <v>2947</v>
      </c>
      <c r="R431" s="78" t="s">
        <v>2948</v>
      </c>
    </row>
    <row r="432" spans="1:18">
      <c r="A432" s="200" t="str">
        <f t="shared" si="30"/>
        <v>v3_050602V03</v>
      </c>
      <c r="B432" s="202" t="s">
        <v>2051</v>
      </c>
      <c r="C432" s="170" t="s">
        <v>2943</v>
      </c>
      <c r="D432" s="78" t="s">
        <v>113</v>
      </c>
      <c r="E432" s="109" t="s">
        <v>114</v>
      </c>
      <c r="F432" s="85" t="s">
        <v>114</v>
      </c>
      <c r="G432" s="78" t="s">
        <v>41</v>
      </c>
      <c r="H432" s="79">
        <v>2562</v>
      </c>
      <c r="I432" s="78" t="s">
        <v>44</v>
      </c>
      <c r="J432" s="78" t="s">
        <v>88</v>
      </c>
      <c r="K432" s="78" t="s">
        <v>112</v>
      </c>
      <c r="L432" s="78" t="s">
        <v>70</v>
      </c>
      <c r="M432" s="78" t="str">
        <f>VLOOKUP(L432,'[1]ตัวย่อ(ต่อท้าย)'!$B$2:$C$515,2,FALSE)</f>
        <v>สป.กก.</v>
      </c>
      <c r="N432" s="78" t="s">
        <v>47</v>
      </c>
      <c r="O432" s="78"/>
      <c r="P432" s="78"/>
      <c r="Q432" s="172" t="s">
        <v>2947</v>
      </c>
      <c r="R432" s="78" t="s">
        <v>2948</v>
      </c>
    </row>
    <row r="433" spans="1:18">
      <c r="A433" s="200" t="str">
        <f t="shared" si="30"/>
        <v>v3_050602V03</v>
      </c>
      <c r="B433" s="202" t="s">
        <v>2051</v>
      </c>
      <c r="C433" s="170" t="s">
        <v>2943</v>
      </c>
      <c r="D433" s="78" t="s">
        <v>119</v>
      </c>
      <c r="E433" s="109" t="s">
        <v>120</v>
      </c>
      <c r="F433" s="85" t="s">
        <v>120</v>
      </c>
      <c r="G433" s="78" t="s">
        <v>41</v>
      </c>
      <c r="H433" s="79">
        <v>2562</v>
      </c>
      <c r="I433" s="78" t="s">
        <v>68</v>
      </c>
      <c r="J433" s="78" t="s">
        <v>122</v>
      </c>
      <c r="K433" s="78" t="s">
        <v>112</v>
      </c>
      <c r="L433" s="78" t="s">
        <v>70</v>
      </c>
      <c r="M433" s="78" t="str">
        <f>VLOOKUP(L433,'[1]ตัวย่อ(ต่อท้าย)'!$B$2:$C$515,2,FALSE)</f>
        <v>สป.กก.</v>
      </c>
      <c r="N433" s="78" t="s">
        <v>47</v>
      </c>
      <c r="O433" s="172"/>
      <c r="P433" s="172"/>
      <c r="Q433" s="172" t="s">
        <v>2947</v>
      </c>
      <c r="R433" s="78" t="s">
        <v>2948</v>
      </c>
    </row>
    <row r="434" spans="1:18">
      <c r="A434" s="200" t="str">
        <f t="shared" si="30"/>
        <v>v3_050602V03</v>
      </c>
      <c r="B434" s="202" t="s">
        <v>2051</v>
      </c>
      <c r="C434" s="170" t="s">
        <v>2943</v>
      </c>
      <c r="D434" s="78" t="s">
        <v>144</v>
      </c>
      <c r="E434" s="109" t="s">
        <v>145</v>
      </c>
      <c r="F434" s="85" t="s">
        <v>145</v>
      </c>
      <c r="G434" s="78" t="s">
        <v>41</v>
      </c>
      <c r="H434" s="79">
        <v>2562</v>
      </c>
      <c r="I434" s="78" t="s">
        <v>147</v>
      </c>
      <c r="J434" s="78" t="s">
        <v>34</v>
      </c>
      <c r="K434" s="78" t="s">
        <v>93</v>
      </c>
      <c r="L434" s="78" t="s">
        <v>70</v>
      </c>
      <c r="M434" s="78" t="str">
        <f>VLOOKUP(L434,'[1]ตัวย่อ(ต่อท้าย)'!$B$2:$C$515,2,FALSE)</f>
        <v>สป.กก.</v>
      </c>
      <c r="N434" s="78" t="s">
        <v>47</v>
      </c>
      <c r="O434" s="172"/>
      <c r="P434" s="172"/>
      <c r="Q434" s="172" t="s">
        <v>2947</v>
      </c>
      <c r="R434" s="78" t="s">
        <v>2948</v>
      </c>
    </row>
    <row r="435" spans="1:18">
      <c r="A435" s="200" t="str">
        <f t="shared" si="30"/>
        <v>v3_050602V03</v>
      </c>
      <c r="B435" s="202" t="s">
        <v>2051</v>
      </c>
      <c r="C435" s="170" t="s">
        <v>2943</v>
      </c>
      <c r="D435" s="78" t="s">
        <v>154</v>
      </c>
      <c r="E435" s="109" t="s">
        <v>155</v>
      </c>
      <c r="F435" s="85" t="s">
        <v>155</v>
      </c>
      <c r="G435" s="78" t="s">
        <v>41</v>
      </c>
      <c r="H435" s="79">
        <v>2562</v>
      </c>
      <c r="I435" s="78" t="s">
        <v>33</v>
      </c>
      <c r="J435" s="78" t="s">
        <v>34</v>
      </c>
      <c r="K435" s="78" t="s">
        <v>93</v>
      </c>
      <c r="L435" s="78" t="s">
        <v>70</v>
      </c>
      <c r="M435" s="78" t="str">
        <f>VLOOKUP(L435,'[1]ตัวย่อ(ต่อท้าย)'!$B$2:$C$515,2,FALSE)</f>
        <v>สป.กก.</v>
      </c>
      <c r="N435" s="78" t="s">
        <v>47</v>
      </c>
      <c r="O435" s="172"/>
      <c r="P435" s="172"/>
      <c r="Q435" s="172" t="s">
        <v>2947</v>
      </c>
      <c r="R435" s="78" t="s">
        <v>2948</v>
      </c>
    </row>
    <row r="436" spans="1:18">
      <c r="A436" s="180" t="s">
        <v>1966</v>
      </c>
      <c r="B436" s="180" t="str">
        <f>VLOOKUP(R436,'[2]FVCT for eMENSCR'!$B$2:$C$6173,2,FALSE)</f>
        <v>v3_050602V03F03</v>
      </c>
      <c r="C436" s="144" t="s">
        <v>2943</v>
      </c>
      <c r="D436" s="141" t="s">
        <v>2549</v>
      </c>
      <c r="E436" s="164" t="str">
        <f>HYPERLINK(Q436,F436)</f>
        <v>โครงการค่าใช้จ่ายในการรวบรวมข้อมูลสถิติและรายได้ด้านการท่องเที่ยว</v>
      </c>
      <c r="F436" s="142" t="s">
        <v>1704</v>
      </c>
      <c r="G436" s="142" t="s">
        <v>41</v>
      </c>
      <c r="H436" s="142">
        <v>2568</v>
      </c>
      <c r="I436" s="142" t="s">
        <v>2342</v>
      </c>
      <c r="J436" s="143" t="s">
        <v>2550</v>
      </c>
      <c r="K436" s="142" t="s">
        <v>112</v>
      </c>
      <c r="L436" s="142" t="s">
        <v>70</v>
      </c>
      <c r="M436" s="142" t="str">
        <f>VLOOKUP(L436,'[1]ตัวย่อ(ต่อท้าย)'!$B$2:$C$515,2,FALSE)</f>
        <v>สป.กก.</v>
      </c>
      <c r="N436" s="142" t="s">
        <v>47</v>
      </c>
      <c r="O436" s="142" t="s">
        <v>2338</v>
      </c>
      <c r="P436" s="144"/>
      <c r="Q436" s="142" t="s">
        <v>2551</v>
      </c>
      <c r="R436" s="142" t="s">
        <v>1944</v>
      </c>
    </row>
    <row r="437" spans="1:18">
      <c r="A437" s="203" t="str">
        <f t="shared" ref="A437:A457" si="31">LEFT(B437,12)</f>
        <v>v3_050602V03</v>
      </c>
      <c r="B437" s="204" t="s">
        <v>1944</v>
      </c>
      <c r="C437" s="170" t="s">
        <v>2943</v>
      </c>
      <c r="D437" s="78" t="s">
        <v>167</v>
      </c>
      <c r="E437" s="109" t="s">
        <v>168</v>
      </c>
      <c r="F437" s="85" t="s">
        <v>168</v>
      </c>
      <c r="G437" s="78" t="s">
        <v>66</v>
      </c>
      <c r="H437" s="79">
        <v>2562</v>
      </c>
      <c r="I437" s="78" t="s">
        <v>170</v>
      </c>
      <c r="J437" s="78" t="s">
        <v>140</v>
      </c>
      <c r="K437" s="78" t="s">
        <v>93</v>
      </c>
      <c r="L437" s="78" t="s">
        <v>70</v>
      </c>
      <c r="M437" s="78" t="str">
        <f>VLOOKUP(L437,'[1]ตัวย่อ(ต่อท้าย)'!$B$2:$C$515,2,FALSE)</f>
        <v>สป.กก.</v>
      </c>
      <c r="N437" s="78" t="s">
        <v>47</v>
      </c>
      <c r="O437" s="172"/>
      <c r="P437" s="172"/>
      <c r="Q437" s="172" t="s">
        <v>2947</v>
      </c>
      <c r="R437" s="78" t="s">
        <v>2948</v>
      </c>
    </row>
    <row r="438" spans="1:18">
      <c r="A438" s="203" t="str">
        <f t="shared" si="31"/>
        <v>v3_050602V03</v>
      </c>
      <c r="B438" s="204" t="s">
        <v>1944</v>
      </c>
      <c r="C438" s="170" t="s">
        <v>2943</v>
      </c>
      <c r="D438" s="78" t="s">
        <v>174</v>
      </c>
      <c r="E438" s="109" t="s">
        <v>175</v>
      </c>
      <c r="F438" s="85" t="s">
        <v>175</v>
      </c>
      <c r="G438" s="78" t="s">
        <v>66</v>
      </c>
      <c r="H438" s="79">
        <v>2562</v>
      </c>
      <c r="I438" s="78" t="s">
        <v>44</v>
      </c>
      <c r="J438" s="78" t="s">
        <v>177</v>
      </c>
      <c r="K438" s="78" t="s">
        <v>93</v>
      </c>
      <c r="L438" s="78" t="s">
        <v>70</v>
      </c>
      <c r="M438" s="78" t="str">
        <f>VLOOKUP(L438,'[1]ตัวย่อ(ต่อท้าย)'!$B$2:$C$515,2,FALSE)</f>
        <v>สป.กก.</v>
      </c>
      <c r="N438" s="78" t="s">
        <v>47</v>
      </c>
      <c r="O438" s="172"/>
      <c r="P438" s="172"/>
      <c r="Q438" s="172" t="s">
        <v>2947</v>
      </c>
      <c r="R438" s="78" t="s">
        <v>2948</v>
      </c>
    </row>
    <row r="439" spans="1:18">
      <c r="A439" s="203" t="str">
        <f t="shared" si="31"/>
        <v>v3_050602V03</v>
      </c>
      <c r="B439" s="204" t="s">
        <v>1944</v>
      </c>
      <c r="C439" s="170" t="s">
        <v>2943</v>
      </c>
      <c r="D439" s="78" t="s">
        <v>840</v>
      </c>
      <c r="E439" s="109" t="s">
        <v>841</v>
      </c>
      <c r="F439" s="85" t="s">
        <v>841</v>
      </c>
      <c r="G439" s="78" t="s">
        <v>41</v>
      </c>
      <c r="H439" s="79">
        <v>2562</v>
      </c>
      <c r="I439" s="78" t="s">
        <v>52</v>
      </c>
      <c r="J439" s="78" t="s">
        <v>843</v>
      </c>
      <c r="K439" s="78" t="s">
        <v>835</v>
      </c>
      <c r="L439" s="78" t="s">
        <v>426</v>
      </c>
      <c r="M439" s="78" t="str">
        <f>VLOOKUP(L439,'[1]ตัวย่อ(ต่อท้าย)'!$B$2:$C$515,2,FALSE)</f>
        <v>กฟภ.</v>
      </c>
      <c r="N439" s="78" t="s">
        <v>62</v>
      </c>
      <c r="O439" s="172"/>
      <c r="P439" s="172"/>
      <c r="Q439" s="172" t="s">
        <v>2947</v>
      </c>
      <c r="R439" s="78" t="s">
        <v>949</v>
      </c>
    </row>
    <row r="440" spans="1:18">
      <c r="A440" s="203" t="str">
        <f t="shared" si="31"/>
        <v>v3_050602V03</v>
      </c>
      <c r="B440" s="204" t="s">
        <v>1944</v>
      </c>
      <c r="C440" s="170" t="s">
        <v>2943</v>
      </c>
      <c r="D440" s="78" t="s">
        <v>845</v>
      </c>
      <c r="E440" s="109" t="s">
        <v>422</v>
      </c>
      <c r="F440" s="85" t="s">
        <v>422</v>
      </c>
      <c r="G440" s="78" t="s">
        <v>41</v>
      </c>
      <c r="H440" s="79">
        <v>2562</v>
      </c>
      <c r="I440" s="78" t="s">
        <v>52</v>
      </c>
      <c r="J440" s="78" t="s">
        <v>834</v>
      </c>
      <c r="K440" s="78" t="s">
        <v>847</v>
      </c>
      <c r="L440" s="78" t="s">
        <v>426</v>
      </c>
      <c r="M440" s="78" t="str">
        <f>VLOOKUP(L440,'[1]ตัวย่อ(ต่อท้าย)'!$B$2:$C$515,2,FALSE)</f>
        <v>กฟภ.</v>
      </c>
      <c r="N440" s="78" t="s">
        <v>62</v>
      </c>
      <c r="O440" s="172"/>
      <c r="P440" s="172"/>
      <c r="Q440" s="172" t="s">
        <v>2947</v>
      </c>
      <c r="R440" s="78" t="s">
        <v>949</v>
      </c>
    </row>
    <row r="441" spans="1:18">
      <c r="A441" s="203" t="str">
        <f t="shared" si="31"/>
        <v>v3_050602V03</v>
      </c>
      <c r="B441" s="204" t="s">
        <v>1944</v>
      </c>
      <c r="C441" s="170" t="s">
        <v>2943</v>
      </c>
      <c r="D441" s="78" t="s">
        <v>82</v>
      </c>
      <c r="E441" s="109" t="s">
        <v>83</v>
      </c>
      <c r="F441" s="85" t="s">
        <v>83</v>
      </c>
      <c r="G441" s="78" t="s">
        <v>41</v>
      </c>
      <c r="H441" s="79">
        <v>2563</v>
      </c>
      <c r="I441" s="78" t="s">
        <v>85</v>
      </c>
      <c r="J441" s="78" t="s">
        <v>85</v>
      </c>
      <c r="K441" s="78" t="s">
        <v>69</v>
      </c>
      <c r="L441" s="78" t="s">
        <v>70</v>
      </c>
      <c r="M441" s="78" t="str">
        <f>VLOOKUP(L441,'[1]ตัวย่อ(ต่อท้าย)'!$B$2:$C$515,2,FALSE)</f>
        <v>สป.กก.</v>
      </c>
      <c r="N441" s="78" t="s">
        <v>47</v>
      </c>
      <c r="O441" s="78"/>
      <c r="P441" s="78"/>
      <c r="Q441" s="172" t="s">
        <v>2947</v>
      </c>
      <c r="R441" s="78" t="s">
        <v>2948</v>
      </c>
    </row>
    <row r="442" spans="1:18">
      <c r="A442" s="203" t="str">
        <f t="shared" si="31"/>
        <v>v3_050602V03</v>
      </c>
      <c r="B442" s="204" t="s">
        <v>1944</v>
      </c>
      <c r="C442" s="170" t="s">
        <v>2943</v>
      </c>
      <c r="D442" s="78" t="s">
        <v>86</v>
      </c>
      <c r="E442" s="109" t="s">
        <v>56</v>
      </c>
      <c r="F442" s="85" t="s">
        <v>56</v>
      </c>
      <c r="G442" s="78" t="s">
        <v>41</v>
      </c>
      <c r="H442" s="79">
        <v>2563</v>
      </c>
      <c r="I442" s="78" t="s">
        <v>88</v>
      </c>
      <c r="J442" s="78" t="s">
        <v>59</v>
      </c>
      <c r="K442" s="78" t="s">
        <v>60</v>
      </c>
      <c r="L442" s="78" t="s">
        <v>61</v>
      </c>
      <c r="M442" s="78" t="str">
        <f>VLOOKUP(L442,'[1]ตัวย่อ(ต่อท้าย)'!$B$2:$C$515,2,FALSE)</f>
        <v>ยผ.</v>
      </c>
      <c r="N442" s="78" t="s">
        <v>62</v>
      </c>
      <c r="O442" s="78"/>
      <c r="P442" s="78"/>
      <c r="Q442" s="172" t="s">
        <v>2947</v>
      </c>
      <c r="R442" s="78" t="s">
        <v>905</v>
      </c>
    </row>
    <row r="443" spans="1:18">
      <c r="A443" s="203" t="str">
        <f t="shared" si="31"/>
        <v>v3_050602V03</v>
      </c>
      <c r="B443" s="204" t="s">
        <v>1944</v>
      </c>
      <c r="C443" s="170" t="s">
        <v>2943</v>
      </c>
      <c r="D443" s="78" t="s">
        <v>95</v>
      </c>
      <c r="E443" s="109" t="s">
        <v>96</v>
      </c>
      <c r="F443" s="85" t="s">
        <v>96</v>
      </c>
      <c r="G443" s="78" t="s">
        <v>41</v>
      </c>
      <c r="H443" s="79">
        <v>2563</v>
      </c>
      <c r="I443" s="78" t="s">
        <v>88</v>
      </c>
      <c r="J443" s="78" t="s">
        <v>85</v>
      </c>
      <c r="K443" s="78" t="s">
        <v>99</v>
      </c>
      <c r="L443" s="78" t="s">
        <v>100</v>
      </c>
      <c r="M443" s="78" t="str">
        <f>VLOOKUP(L443,'[1]ตัวย่อ(ต่อท้าย)'!$B$2:$C$515,2,FALSE)</f>
        <v>ทช.</v>
      </c>
      <c r="N443" s="78" t="s">
        <v>101</v>
      </c>
      <c r="O443" s="78"/>
      <c r="P443" s="78"/>
      <c r="Q443" s="172" t="s">
        <v>2947</v>
      </c>
      <c r="R443" s="78" t="s">
        <v>905</v>
      </c>
    </row>
    <row r="444" spans="1:18">
      <c r="A444" s="203" t="str">
        <f t="shared" si="31"/>
        <v>v3_050602V03</v>
      </c>
      <c r="B444" s="204" t="s">
        <v>1944</v>
      </c>
      <c r="C444" s="170" t="s">
        <v>2943</v>
      </c>
      <c r="D444" s="78" t="s">
        <v>103</v>
      </c>
      <c r="E444" s="109" t="s">
        <v>104</v>
      </c>
      <c r="F444" s="85" t="s">
        <v>104</v>
      </c>
      <c r="G444" s="78" t="s">
        <v>41</v>
      </c>
      <c r="H444" s="79">
        <v>2563</v>
      </c>
      <c r="I444" s="78" t="s">
        <v>88</v>
      </c>
      <c r="J444" s="78" t="s">
        <v>85</v>
      </c>
      <c r="K444" s="78" t="s">
        <v>106</v>
      </c>
      <c r="L444" s="78" t="s">
        <v>100</v>
      </c>
      <c r="M444" s="78" t="str">
        <f>VLOOKUP(L444,'[1]ตัวย่อ(ต่อท้าย)'!$B$2:$C$515,2,FALSE)</f>
        <v>ทช.</v>
      </c>
      <c r="N444" s="78" t="s">
        <v>101</v>
      </c>
      <c r="O444" s="78"/>
      <c r="P444" s="78"/>
      <c r="Q444" s="172" t="s">
        <v>2947</v>
      </c>
      <c r="R444" s="78" t="s">
        <v>2948</v>
      </c>
    </row>
    <row r="445" spans="1:18">
      <c r="A445" s="203" t="str">
        <f t="shared" si="31"/>
        <v>v3_050602V03</v>
      </c>
      <c r="B445" s="204" t="s">
        <v>1944</v>
      </c>
      <c r="C445" s="170" t="s">
        <v>2943</v>
      </c>
      <c r="D445" s="78" t="s">
        <v>116</v>
      </c>
      <c r="E445" s="109" t="s">
        <v>117</v>
      </c>
      <c r="F445" s="85" t="s">
        <v>117</v>
      </c>
      <c r="G445" s="78" t="s">
        <v>41</v>
      </c>
      <c r="H445" s="79">
        <v>2563</v>
      </c>
      <c r="I445" s="78" t="s">
        <v>88</v>
      </c>
      <c r="J445" s="78" t="s">
        <v>85</v>
      </c>
      <c r="K445" s="78" t="s">
        <v>112</v>
      </c>
      <c r="L445" s="78" t="s">
        <v>70</v>
      </c>
      <c r="M445" s="78" t="str">
        <f>VLOOKUP(L445,'[1]ตัวย่อ(ต่อท้าย)'!$B$2:$C$515,2,FALSE)</f>
        <v>สป.กก.</v>
      </c>
      <c r="N445" s="78" t="s">
        <v>47</v>
      </c>
      <c r="O445" s="172"/>
      <c r="P445" s="172"/>
      <c r="Q445" s="172" t="s">
        <v>2947</v>
      </c>
      <c r="R445" s="78" t="s">
        <v>2948</v>
      </c>
    </row>
    <row r="446" spans="1:18">
      <c r="A446" s="203" t="str">
        <f t="shared" si="31"/>
        <v>v3_050602V03</v>
      </c>
      <c r="B446" s="204" t="s">
        <v>1944</v>
      </c>
      <c r="C446" s="170" t="s">
        <v>2943</v>
      </c>
      <c r="D446" s="78" t="s">
        <v>123</v>
      </c>
      <c r="E446" s="109" t="s">
        <v>124</v>
      </c>
      <c r="F446" s="85" t="s">
        <v>124</v>
      </c>
      <c r="G446" s="78" t="s">
        <v>41</v>
      </c>
      <c r="H446" s="79">
        <v>2563</v>
      </c>
      <c r="I446" s="78" t="s">
        <v>126</v>
      </c>
      <c r="J446" s="78" t="s">
        <v>127</v>
      </c>
      <c r="K446" s="78" t="s">
        <v>112</v>
      </c>
      <c r="L446" s="78" t="s">
        <v>70</v>
      </c>
      <c r="M446" s="78" t="str">
        <f>VLOOKUP(L446,'[1]ตัวย่อ(ต่อท้าย)'!$B$2:$C$515,2,FALSE)</f>
        <v>สป.กก.</v>
      </c>
      <c r="N446" s="78" t="s">
        <v>47</v>
      </c>
      <c r="O446" s="172"/>
      <c r="P446" s="172"/>
      <c r="Q446" s="172" t="s">
        <v>2947</v>
      </c>
      <c r="R446" s="78" t="s">
        <v>2948</v>
      </c>
    </row>
    <row r="447" spans="1:18">
      <c r="A447" s="203" t="str">
        <f t="shared" si="31"/>
        <v>v3_050602V03</v>
      </c>
      <c r="B447" s="204" t="s">
        <v>1944</v>
      </c>
      <c r="C447" s="170" t="s">
        <v>2943</v>
      </c>
      <c r="D447" s="78" t="s">
        <v>128</v>
      </c>
      <c r="E447" s="109" t="s">
        <v>129</v>
      </c>
      <c r="F447" s="85" t="s">
        <v>129</v>
      </c>
      <c r="G447" s="78" t="s">
        <v>41</v>
      </c>
      <c r="H447" s="79">
        <v>2563</v>
      </c>
      <c r="I447" s="78" t="s">
        <v>131</v>
      </c>
      <c r="J447" s="78" t="s">
        <v>85</v>
      </c>
      <c r="K447" s="78" t="s">
        <v>112</v>
      </c>
      <c r="L447" s="78" t="s">
        <v>70</v>
      </c>
      <c r="M447" s="78" t="str">
        <f>VLOOKUP(L447,'[1]ตัวย่อ(ต่อท้าย)'!$B$2:$C$515,2,FALSE)</f>
        <v>สป.กก.</v>
      </c>
      <c r="N447" s="78" t="s">
        <v>47</v>
      </c>
      <c r="O447" s="172"/>
      <c r="P447" s="172"/>
      <c r="Q447" s="172" t="s">
        <v>2947</v>
      </c>
      <c r="R447" s="78" t="s">
        <v>2948</v>
      </c>
    </row>
    <row r="448" spans="1:18">
      <c r="A448" s="203" t="str">
        <f t="shared" si="31"/>
        <v>v3_050602V03</v>
      </c>
      <c r="B448" s="204" t="s">
        <v>1944</v>
      </c>
      <c r="C448" s="170" t="s">
        <v>2943</v>
      </c>
      <c r="D448" s="78" t="s">
        <v>132</v>
      </c>
      <c r="E448" s="109" t="s">
        <v>133</v>
      </c>
      <c r="F448" s="85" t="s">
        <v>133</v>
      </c>
      <c r="G448" s="78" t="s">
        <v>41</v>
      </c>
      <c r="H448" s="79">
        <v>2563</v>
      </c>
      <c r="I448" s="78" t="s">
        <v>126</v>
      </c>
      <c r="J448" s="78" t="s">
        <v>136</v>
      </c>
      <c r="K448" s="78" t="s">
        <v>112</v>
      </c>
      <c r="L448" s="78" t="s">
        <v>70</v>
      </c>
      <c r="M448" s="78" t="str">
        <f>VLOOKUP(L448,'[1]ตัวย่อ(ต่อท้าย)'!$B$2:$C$515,2,FALSE)</f>
        <v>สป.กก.</v>
      </c>
      <c r="N448" s="78" t="s">
        <v>47</v>
      </c>
      <c r="O448" s="172"/>
      <c r="P448" s="172"/>
      <c r="Q448" s="172" t="s">
        <v>2947</v>
      </c>
      <c r="R448" s="78" t="s">
        <v>2948</v>
      </c>
    </row>
    <row r="449" spans="1:20" s="162" customFormat="1">
      <c r="A449" s="205" t="str">
        <f t="shared" si="31"/>
        <v>v3_050602V03</v>
      </c>
      <c r="B449" s="206" t="s">
        <v>1944</v>
      </c>
      <c r="C449" s="174" t="s">
        <v>2943</v>
      </c>
      <c r="D449" s="2" t="s">
        <v>137</v>
      </c>
      <c r="E449" s="109" t="s">
        <v>138</v>
      </c>
      <c r="F449" s="85" t="s">
        <v>138</v>
      </c>
      <c r="G449" s="78" t="s">
        <v>41</v>
      </c>
      <c r="H449" s="79">
        <v>2563</v>
      </c>
      <c r="I449" s="78" t="s">
        <v>88</v>
      </c>
      <c r="J449" s="78" t="s">
        <v>140</v>
      </c>
      <c r="K449" s="78" t="s">
        <v>112</v>
      </c>
      <c r="L449" s="78" t="s">
        <v>70</v>
      </c>
      <c r="M449" s="78" t="str">
        <f>VLOOKUP(L449,'[1]ตัวย่อ(ต่อท้าย)'!$B$2:$C$515,2,FALSE)</f>
        <v>สป.กก.</v>
      </c>
      <c r="N449" s="78" t="s">
        <v>47</v>
      </c>
      <c r="O449" s="172"/>
      <c r="P449" s="173"/>
      <c r="Q449" s="171" t="s">
        <v>2947</v>
      </c>
      <c r="R449" s="78" t="s">
        <v>2948</v>
      </c>
    </row>
    <row r="450" spans="1:20">
      <c r="A450" s="205" t="str">
        <f t="shared" si="31"/>
        <v>v3_050602V03</v>
      </c>
      <c r="B450" s="206" t="s">
        <v>1944</v>
      </c>
      <c r="C450" s="170" t="s">
        <v>2943</v>
      </c>
      <c r="D450" s="2" t="s">
        <v>141</v>
      </c>
      <c r="E450" s="109" t="s">
        <v>142</v>
      </c>
      <c r="F450" s="85" t="s">
        <v>142</v>
      </c>
      <c r="G450" s="78" t="s">
        <v>41</v>
      </c>
      <c r="H450" s="79">
        <v>2563</v>
      </c>
      <c r="I450" s="78" t="s">
        <v>126</v>
      </c>
      <c r="J450" s="78" t="s">
        <v>127</v>
      </c>
      <c r="K450" s="78" t="s">
        <v>112</v>
      </c>
      <c r="L450" s="78" t="s">
        <v>70</v>
      </c>
      <c r="M450" s="78" t="str">
        <f>VLOOKUP(L450,'[1]ตัวย่อ(ต่อท้าย)'!$B$2:$C$515,2,FALSE)</f>
        <v>สป.กก.</v>
      </c>
      <c r="N450" s="78" t="s">
        <v>47</v>
      </c>
      <c r="O450" s="172"/>
      <c r="P450" s="173"/>
      <c r="Q450" s="171" t="s">
        <v>2947</v>
      </c>
      <c r="R450" s="78" t="s">
        <v>2948</v>
      </c>
      <c r="S450" s="171"/>
      <c r="T450" s="171"/>
    </row>
    <row r="451" spans="1:20">
      <c r="A451" s="205" t="str">
        <f t="shared" si="31"/>
        <v>v3_050602V03</v>
      </c>
      <c r="B451" s="206" t="s">
        <v>1944</v>
      </c>
      <c r="C451" s="170" t="s">
        <v>2943</v>
      </c>
      <c r="D451" s="2" t="s">
        <v>149</v>
      </c>
      <c r="E451" s="109" t="s">
        <v>150</v>
      </c>
      <c r="F451" s="85" t="s">
        <v>150</v>
      </c>
      <c r="G451" s="78" t="s">
        <v>41</v>
      </c>
      <c r="H451" s="79">
        <v>2563</v>
      </c>
      <c r="I451" s="78" t="s">
        <v>88</v>
      </c>
      <c r="J451" s="78" t="s">
        <v>85</v>
      </c>
      <c r="K451" s="78" t="s">
        <v>153</v>
      </c>
      <c r="L451" s="78" t="s">
        <v>46</v>
      </c>
      <c r="M451" s="78" t="str">
        <f>VLOOKUP(L451,'[1]ตัวย่อ(ต่อท้าย)'!$B$2:$C$515,2,FALSE)</f>
        <v xml:space="preserve">กทท. </v>
      </c>
      <c r="N451" s="78" t="s">
        <v>47</v>
      </c>
      <c r="O451" s="172"/>
      <c r="P451" s="173"/>
      <c r="Q451" s="171" t="s">
        <v>2947</v>
      </c>
      <c r="R451" s="78" t="s">
        <v>2948</v>
      </c>
      <c r="S451" s="171"/>
      <c r="T451" s="171"/>
    </row>
    <row r="452" spans="1:20">
      <c r="A452" s="205" t="str">
        <f t="shared" si="31"/>
        <v>v3_050602V03</v>
      </c>
      <c r="B452" s="207" t="s">
        <v>1944</v>
      </c>
      <c r="C452" s="170" t="s">
        <v>2943</v>
      </c>
      <c r="D452" s="2" t="s">
        <v>157</v>
      </c>
      <c r="E452" s="109" t="s">
        <v>158</v>
      </c>
      <c r="F452" s="85" t="s">
        <v>158</v>
      </c>
      <c r="G452" s="78" t="s">
        <v>27</v>
      </c>
      <c r="H452" s="79">
        <v>2563</v>
      </c>
      <c r="I452" s="78" t="s">
        <v>88</v>
      </c>
      <c r="J452" s="78" t="s">
        <v>85</v>
      </c>
      <c r="K452" s="78" t="s">
        <v>93</v>
      </c>
      <c r="L452" s="78" t="s">
        <v>70</v>
      </c>
      <c r="M452" s="78" t="str">
        <f>VLOOKUP(L452,'[1]ตัวย่อ(ต่อท้าย)'!$B$2:$C$515,2,FALSE)</f>
        <v>สป.กก.</v>
      </c>
      <c r="N452" s="78" t="s">
        <v>47</v>
      </c>
      <c r="O452" s="172"/>
      <c r="P452" s="173"/>
      <c r="Q452" s="171" t="s">
        <v>2947</v>
      </c>
      <c r="R452" s="78" t="s">
        <v>2948</v>
      </c>
      <c r="S452" s="171"/>
      <c r="T452" s="171"/>
    </row>
    <row r="453" spans="1:20">
      <c r="A453" s="205" t="str">
        <f t="shared" si="31"/>
        <v>v3_050602V03</v>
      </c>
      <c r="B453" s="207" t="s">
        <v>1944</v>
      </c>
      <c r="C453" s="170" t="s">
        <v>2943</v>
      </c>
      <c r="D453" s="2" t="s">
        <v>161</v>
      </c>
      <c r="E453" s="109" t="s">
        <v>162</v>
      </c>
      <c r="F453" s="85" t="s">
        <v>162</v>
      </c>
      <c r="G453" s="78" t="s">
        <v>41</v>
      </c>
      <c r="H453" s="79">
        <v>2563</v>
      </c>
      <c r="I453" s="78" t="s">
        <v>88</v>
      </c>
      <c r="J453" s="78" t="s">
        <v>85</v>
      </c>
      <c r="K453" s="78" t="s">
        <v>164</v>
      </c>
      <c r="L453" s="78" t="s">
        <v>165</v>
      </c>
      <c r="M453" s="78" t="str">
        <f>VLOOKUP(L453,'[1]ตัวย่อ(ต่อท้าย)'!$B$2:$C$515,2,FALSE)</f>
        <v>สป.ทส.</v>
      </c>
      <c r="N453" s="78" t="s">
        <v>166</v>
      </c>
      <c r="O453" s="172"/>
      <c r="P453" s="173"/>
      <c r="Q453" s="171" t="s">
        <v>2947</v>
      </c>
      <c r="R453" s="78" t="s">
        <v>2948</v>
      </c>
      <c r="S453" s="171"/>
      <c r="T453" s="171"/>
    </row>
    <row r="454" spans="1:20">
      <c r="A454" s="205" t="str">
        <f t="shared" si="31"/>
        <v>v3_050602V03</v>
      </c>
      <c r="B454" s="207" t="s">
        <v>1944</v>
      </c>
      <c r="C454" s="170" t="s">
        <v>2943</v>
      </c>
      <c r="D454" s="2" t="s">
        <v>171</v>
      </c>
      <c r="E454" s="109" t="s">
        <v>172</v>
      </c>
      <c r="F454" s="85" t="s">
        <v>172</v>
      </c>
      <c r="G454" s="78" t="s">
        <v>41</v>
      </c>
      <c r="H454" s="79">
        <v>2563</v>
      </c>
      <c r="I454" s="78" t="s">
        <v>88</v>
      </c>
      <c r="J454" s="78" t="s">
        <v>85</v>
      </c>
      <c r="K454" s="78" t="s">
        <v>93</v>
      </c>
      <c r="L454" s="78" t="s">
        <v>70</v>
      </c>
      <c r="M454" s="78" t="str">
        <f>VLOOKUP(L454,'[1]ตัวย่อ(ต่อท้าย)'!$B$2:$C$515,2,FALSE)</f>
        <v>สป.กก.</v>
      </c>
      <c r="N454" s="78" t="s">
        <v>47</v>
      </c>
      <c r="O454" s="172"/>
      <c r="P454" s="173"/>
      <c r="Q454" s="171" t="s">
        <v>2947</v>
      </c>
      <c r="R454" s="78" t="s">
        <v>2948</v>
      </c>
      <c r="S454" s="171"/>
      <c r="T454" s="171"/>
    </row>
    <row r="455" spans="1:20">
      <c r="A455" s="205" t="str">
        <f t="shared" si="31"/>
        <v>v3_050602V03</v>
      </c>
      <c r="B455" s="207" t="s">
        <v>1944</v>
      </c>
      <c r="C455" s="170" t="s">
        <v>2943</v>
      </c>
      <c r="D455" s="2" t="s">
        <v>179</v>
      </c>
      <c r="E455" s="109" t="s">
        <v>180</v>
      </c>
      <c r="F455" s="85" t="s">
        <v>180</v>
      </c>
      <c r="G455" s="78" t="s">
        <v>41</v>
      </c>
      <c r="H455" s="79">
        <v>2563</v>
      </c>
      <c r="I455" s="78" t="s">
        <v>182</v>
      </c>
      <c r="J455" s="78" t="s">
        <v>85</v>
      </c>
      <c r="K455" s="78" t="s">
        <v>183</v>
      </c>
      <c r="L455" s="163" t="s">
        <v>2951</v>
      </c>
      <c r="M455" s="78" t="str">
        <f>VLOOKUP(L455,'[1]ตัวย่อ(ต่อท้าย)'!$B$2:$C$515,2,FALSE)</f>
        <v>สศด.</v>
      </c>
      <c r="N455" s="78" t="s">
        <v>185</v>
      </c>
      <c r="O455" s="172"/>
      <c r="P455" s="173"/>
      <c r="Q455" s="171" t="s">
        <v>2947</v>
      </c>
      <c r="R455" s="78" t="s">
        <v>949</v>
      </c>
      <c r="S455" s="171"/>
      <c r="T455" s="171"/>
    </row>
    <row r="456" spans="1:20">
      <c r="A456" s="205" t="str">
        <f t="shared" si="31"/>
        <v>v3_050602V03</v>
      </c>
      <c r="B456" s="207" t="s">
        <v>1944</v>
      </c>
      <c r="C456" s="170" t="s">
        <v>2943</v>
      </c>
      <c r="D456" s="2" t="s">
        <v>186</v>
      </c>
      <c r="E456" s="109" t="s">
        <v>187</v>
      </c>
      <c r="F456" s="85" t="s">
        <v>187</v>
      </c>
      <c r="G456" s="78" t="s">
        <v>41</v>
      </c>
      <c r="H456" s="79">
        <v>2563</v>
      </c>
      <c r="I456" s="78" t="s">
        <v>88</v>
      </c>
      <c r="J456" s="78" t="s">
        <v>85</v>
      </c>
      <c r="K456" s="78" t="s">
        <v>45</v>
      </c>
      <c r="L456" s="78" t="s">
        <v>46</v>
      </c>
      <c r="M456" s="78" t="str">
        <f>VLOOKUP(L456,'[1]ตัวย่อ(ต่อท้าย)'!$B$2:$C$515,2,FALSE)</f>
        <v xml:space="preserve">กทท. </v>
      </c>
      <c r="N456" s="78" t="s">
        <v>47</v>
      </c>
      <c r="O456" s="172"/>
      <c r="P456" s="173"/>
      <c r="Q456" s="171" t="s">
        <v>2947</v>
      </c>
      <c r="R456" s="78" t="s">
        <v>1761</v>
      </c>
      <c r="S456" s="171"/>
      <c r="T456" s="171"/>
    </row>
    <row r="457" spans="1:20">
      <c r="A457" s="205" t="str">
        <f t="shared" si="31"/>
        <v>v3_050602V03</v>
      </c>
      <c r="B457" s="207" t="s">
        <v>1944</v>
      </c>
      <c r="C457" s="170" t="s">
        <v>2943</v>
      </c>
      <c r="D457" s="2" t="s">
        <v>190</v>
      </c>
      <c r="E457" s="109" t="s">
        <v>191</v>
      </c>
      <c r="F457" s="85" t="s">
        <v>191</v>
      </c>
      <c r="G457" s="78" t="s">
        <v>41</v>
      </c>
      <c r="H457" s="79">
        <v>2563</v>
      </c>
      <c r="I457" s="78" t="s">
        <v>88</v>
      </c>
      <c r="J457" s="78" t="s">
        <v>85</v>
      </c>
      <c r="K457" s="78" t="s">
        <v>193</v>
      </c>
      <c r="L457" s="78" t="s">
        <v>165</v>
      </c>
      <c r="M457" s="78" t="str">
        <f>VLOOKUP(L457,'[1]ตัวย่อ(ต่อท้าย)'!$B$2:$C$515,2,FALSE)</f>
        <v>สป.ทส.</v>
      </c>
      <c r="N457" s="78" t="s">
        <v>166</v>
      </c>
      <c r="O457" s="172"/>
      <c r="P457" s="173"/>
      <c r="Q457" s="171" t="s">
        <v>2947</v>
      </c>
      <c r="R457" s="78" t="s">
        <v>949</v>
      </c>
      <c r="S457" s="171"/>
      <c r="T457" s="171"/>
    </row>
    <row r="458" spans="1:20">
      <c r="A458" s="53" t="s">
        <v>1936</v>
      </c>
      <c r="B458" s="53" t="str">
        <f>VLOOKUP(R458,'[2]FVCT for eMENSCR'!$B$2:$C$6173,2,FALSE)</f>
        <v>v3_050602V03F04</v>
      </c>
      <c r="C458" s="144" t="s">
        <v>2943</v>
      </c>
      <c r="D458" s="178" t="s">
        <v>2521</v>
      </c>
      <c r="E458" s="164" t="str">
        <f t="shared" ref="E458:E465" si="32">HYPERLINK(Q458,F458)</f>
        <v>โครงการส่งเสริมและยกระดับศักยภาพบุคลากรด้านการท่องเที่ยว</v>
      </c>
      <c r="F458" s="142" t="s">
        <v>2522</v>
      </c>
      <c r="G458" s="142" t="s">
        <v>41</v>
      </c>
      <c r="H458" s="142">
        <v>2568</v>
      </c>
      <c r="I458" s="142" t="s">
        <v>1925</v>
      </c>
      <c r="J458" s="143" t="s">
        <v>942</v>
      </c>
      <c r="K458" s="142" t="s">
        <v>921</v>
      </c>
      <c r="L458" s="142" t="s">
        <v>46</v>
      </c>
      <c r="M458" s="142" t="str">
        <f>VLOOKUP(L458,'[1]ตัวย่อ(ต่อท้าย)'!$B$2:$C$515,2,FALSE)</f>
        <v xml:space="preserve">กทท. </v>
      </c>
      <c r="N458" s="142" t="s">
        <v>47</v>
      </c>
      <c r="O458" s="142" t="s">
        <v>2338</v>
      </c>
      <c r="P458" s="167"/>
      <c r="Q458" s="140" t="s">
        <v>2523</v>
      </c>
      <c r="R458" s="142" t="s">
        <v>1952</v>
      </c>
      <c r="S458" s="171"/>
      <c r="T458" s="171"/>
    </row>
    <row r="459" spans="1:20">
      <c r="A459" s="53" t="s">
        <v>1936</v>
      </c>
      <c r="B459" s="53" t="str">
        <f>VLOOKUP(R459,'[2]FVCT for eMENSCR'!$B$2:$C$6173,2,FALSE)</f>
        <v>v3_050602V03F04</v>
      </c>
      <c r="C459" s="144" t="s">
        <v>2943</v>
      </c>
      <c r="D459" s="178" t="s">
        <v>2526</v>
      </c>
      <c r="E459" s="164" t="str">
        <f t="shared" si="32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F459" s="142" t="s">
        <v>518</v>
      </c>
      <c r="G459" s="142" t="s">
        <v>41</v>
      </c>
      <c r="H459" s="142">
        <v>2568</v>
      </c>
      <c r="I459" s="142" t="s">
        <v>1925</v>
      </c>
      <c r="J459" s="143" t="s">
        <v>942</v>
      </c>
      <c r="K459" s="142" t="s">
        <v>490</v>
      </c>
      <c r="L459" s="142" t="s">
        <v>46</v>
      </c>
      <c r="M459" s="142" t="str">
        <f>VLOOKUP(L459,'[1]ตัวย่อ(ต่อท้าย)'!$B$2:$C$515,2,FALSE)</f>
        <v xml:space="preserve">กทท. </v>
      </c>
      <c r="N459" s="142" t="s">
        <v>47</v>
      </c>
      <c r="O459" s="142" t="s">
        <v>2338</v>
      </c>
      <c r="P459" s="167"/>
      <c r="Q459" s="140" t="s">
        <v>2527</v>
      </c>
      <c r="R459" s="142" t="s">
        <v>1952</v>
      </c>
      <c r="S459" s="171"/>
      <c r="T459" s="171"/>
    </row>
    <row r="460" spans="1:20">
      <c r="A460" s="53" t="s">
        <v>1936</v>
      </c>
      <c r="B460" s="53" t="str">
        <f>VLOOKUP(R460,'[2]FVCT for eMENSCR'!$B$2:$C$6173,2,FALSE)</f>
        <v>v3_050602V03F04</v>
      </c>
      <c r="C460" s="144" t="s">
        <v>2943</v>
      </c>
      <c r="D460" s="178" t="s">
        <v>2528</v>
      </c>
      <c r="E460" s="164" t="str">
        <f t="shared" si="32"/>
        <v>โครง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F460" s="142" t="s">
        <v>2529</v>
      </c>
      <c r="G460" s="142" t="s">
        <v>41</v>
      </c>
      <c r="H460" s="142">
        <v>2568</v>
      </c>
      <c r="I460" s="142" t="s">
        <v>1925</v>
      </c>
      <c r="J460" s="143" t="s">
        <v>942</v>
      </c>
      <c r="K460" s="142" t="s">
        <v>490</v>
      </c>
      <c r="L460" s="142" t="s">
        <v>46</v>
      </c>
      <c r="M460" s="142" t="str">
        <f>VLOOKUP(L460,'[1]ตัวย่อ(ต่อท้าย)'!$B$2:$C$515,2,FALSE)</f>
        <v xml:space="preserve">กทท. </v>
      </c>
      <c r="N460" s="142" t="s">
        <v>47</v>
      </c>
      <c r="O460" s="142" t="s">
        <v>2338</v>
      </c>
      <c r="P460" s="167"/>
      <c r="Q460" s="140" t="s">
        <v>2530</v>
      </c>
      <c r="R460" s="142" t="s">
        <v>1952</v>
      </c>
      <c r="S460" s="171"/>
      <c r="T460" s="171"/>
    </row>
    <row r="461" spans="1:20">
      <c r="A461" s="53" t="s">
        <v>1936</v>
      </c>
      <c r="B461" s="53" t="str">
        <f>VLOOKUP(R461,'[2]FVCT for eMENSCR'!$B$2:$C$6173,2,FALSE)</f>
        <v>v3_050602V03F04</v>
      </c>
      <c r="C461" s="144" t="s">
        <v>2943</v>
      </c>
      <c r="D461" s="178" t="s">
        <v>2531</v>
      </c>
      <c r="E461" s="164" t="str">
        <f t="shared" si="32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F461" s="142" t="s">
        <v>507</v>
      </c>
      <c r="G461" s="142" t="s">
        <v>41</v>
      </c>
      <c r="H461" s="142">
        <v>2568</v>
      </c>
      <c r="I461" s="142" t="s">
        <v>1925</v>
      </c>
      <c r="J461" s="143" t="s">
        <v>942</v>
      </c>
      <c r="K461" s="142" t="s">
        <v>490</v>
      </c>
      <c r="L461" s="142" t="s">
        <v>46</v>
      </c>
      <c r="M461" s="142" t="str">
        <f>VLOOKUP(L461,'[1]ตัวย่อ(ต่อท้าย)'!$B$2:$C$515,2,FALSE)</f>
        <v xml:space="preserve">กทท. </v>
      </c>
      <c r="N461" s="142" t="s">
        <v>47</v>
      </c>
      <c r="O461" s="142" t="s">
        <v>2338</v>
      </c>
      <c r="P461" s="167"/>
      <c r="Q461" s="140" t="s">
        <v>2532</v>
      </c>
      <c r="R461" s="142" t="s">
        <v>1952</v>
      </c>
      <c r="S461" s="171"/>
      <c r="T461" s="171"/>
    </row>
    <row r="462" spans="1:20">
      <c r="A462" s="53" t="s">
        <v>1936</v>
      </c>
      <c r="B462" s="53" t="str">
        <f>VLOOKUP(R462,'[2]FVCT for eMENSCR'!$B$2:$C$6173,2,FALSE)</f>
        <v>v3_050602V03F04</v>
      </c>
      <c r="C462" s="144" t="s">
        <v>2943</v>
      </c>
      <c r="D462" s="178" t="s">
        <v>2533</v>
      </c>
      <c r="E462" s="164" t="str">
        <f t="shared" si="32"/>
        <v>โครงการเช่าใช้บริการระบบ Cloud Server ประจำปีงบประมาณ พ.ศ. 2568</v>
      </c>
      <c r="F462" s="142" t="s">
        <v>2534</v>
      </c>
      <c r="G462" s="142" t="s">
        <v>41</v>
      </c>
      <c r="H462" s="142">
        <v>2568</v>
      </c>
      <c r="I462" s="142" t="s">
        <v>1925</v>
      </c>
      <c r="J462" s="143" t="s">
        <v>942</v>
      </c>
      <c r="K462" s="142" t="s">
        <v>45</v>
      </c>
      <c r="L462" s="142" t="s">
        <v>46</v>
      </c>
      <c r="M462" s="142" t="str">
        <f>VLOOKUP(L462,'[1]ตัวย่อ(ต่อท้าย)'!$B$2:$C$515,2,FALSE)</f>
        <v xml:space="preserve">กทท. </v>
      </c>
      <c r="N462" s="142" t="s">
        <v>47</v>
      </c>
      <c r="O462" s="142" t="s">
        <v>2338</v>
      </c>
      <c r="P462" s="167"/>
      <c r="Q462" s="140" t="s">
        <v>2535</v>
      </c>
      <c r="R462" s="142" t="s">
        <v>1952</v>
      </c>
      <c r="S462" s="171"/>
      <c r="T462" s="171"/>
    </row>
    <row r="463" spans="1:20">
      <c r="A463" s="53" t="s">
        <v>1936</v>
      </c>
      <c r="B463" s="53" t="str">
        <f>VLOOKUP(R463,'[2]FVCT for eMENSCR'!$B$2:$C$6173,2,FALSE)</f>
        <v>v3_050602V03F04</v>
      </c>
      <c r="C463" s="144" t="s">
        <v>2943</v>
      </c>
      <c r="D463" s="178" t="s">
        <v>2536</v>
      </c>
      <c r="E463" s="164" t="str">
        <f t="shared" si="32"/>
        <v>โครงการบำรุงรักษาระบบสารสนเทศที่บริการประชาชน ประจำปีงบประมาณ พ.ศ. 2568</v>
      </c>
      <c r="F463" s="142" t="s">
        <v>2537</v>
      </c>
      <c r="G463" s="142" t="s">
        <v>41</v>
      </c>
      <c r="H463" s="142">
        <v>2568</v>
      </c>
      <c r="I463" s="142" t="s">
        <v>1925</v>
      </c>
      <c r="J463" s="143" t="s">
        <v>942</v>
      </c>
      <c r="K463" s="142" t="s">
        <v>45</v>
      </c>
      <c r="L463" s="142" t="s">
        <v>46</v>
      </c>
      <c r="M463" s="142" t="str">
        <f>VLOOKUP(L463,'[1]ตัวย่อ(ต่อท้าย)'!$B$2:$C$515,2,FALSE)</f>
        <v xml:space="preserve">กทท. </v>
      </c>
      <c r="N463" s="142" t="s">
        <v>47</v>
      </c>
      <c r="O463" s="142" t="s">
        <v>2338</v>
      </c>
      <c r="P463" s="167"/>
      <c r="Q463" s="140" t="s">
        <v>2538</v>
      </c>
      <c r="R463" s="142" t="s">
        <v>1952</v>
      </c>
      <c r="S463" s="171"/>
      <c r="T463" s="171"/>
    </row>
    <row r="464" spans="1:20">
      <c r="A464" s="53" t="s">
        <v>1936</v>
      </c>
      <c r="B464" s="53" t="str">
        <f>VLOOKUP(R464,'[2]FVCT for eMENSCR'!$B$2:$C$6173,2,FALSE)</f>
        <v>v3_050602V03F04</v>
      </c>
      <c r="C464" s="144" t="s">
        <v>2943</v>
      </c>
      <c r="D464" s="178" t="s">
        <v>2539</v>
      </c>
      <c r="E464" s="164" t="str">
        <f t="shared" si="32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พ.ศ.2568</v>
      </c>
      <c r="F464" s="142" t="s">
        <v>2540</v>
      </c>
      <c r="G464" s="142" t="s">
        <v>41</v>
      </c>
      <c r="H464" s="142">
        <v>2568</v>
      </c>
      <c r="I464" s="142" t="s">
        <v>2541</v>
      </c>
      <c r="J464" s="143" t="s">
        <v>942</v>
      </c>
      <c r="K464" s="142" t="s">
        <v>45</v>
      </c>
      <c r="L464" s="142" t="s">
        <v>46</v>
      </c>
      <c r="M464" s="142" t="str">
        <f>VLOOKUP(L464,'[1]ตัวย่อ(ต่อท้าย)'!$B$2:$C$515,2,FALSE)</f>
        <v xml:space="preserve">กทท. </v>
      </c>
      <c r="N464" s="142" t="s">
        <v>47</v>
      </c>
      <c r="O464" s="142" t="s">
        <v>2338</v>
      </c>
      <c r="P464" s="167"/>
      <c r="Q464" s="140" t="s">
        <v>2542</v>
      </c>
      <c r="R464" s="142" t="s">
        <v>1952</v>
      </c>
      <c r="S464" s="171"/>
      <c r="T464" s="171"/>
    </row>
    <row r="465" spans="1:20">
      <c r="A465" s="53" t="s">
        <v>1966</v>
      </c>
      <c r="B465" s="53" t="str">
        <f>VLOOKUP(R465,'[2]FVCT for eMENSCR'!$B$2:$C$6173,2,FALSE)</f>
        <v>v3_050602V03F04</v>
      </c>
      <c r="C465" s="144" t="s">
        <v>2943</v>
      </c>
      <c r="D465" s="178" t="s">
        <v>2546</v>
      </c>
      <c r="E465" s="164" t="str">
        <f t="shared" si="32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ระบบรักษาความปลอดภัยเครือข่ายและห้องปฏิบัติการระบบเครือข่ายคอมพิวเตอร์ของกรมการท่องเที่ยว ประจำปีงบประมาณ พ.ศ. 2568</v>
      </c>
      <c r="F465" s="142" t="s">
        <v>2547</v>
      </c>
      <c r="G465" s="142" t="s">
        <v>41</v>
      </c>
      <c r="H465" s="142">
        <v>2568</v>
      </c>
      <c r="I465" s="142" t="s">
        <v>1925</v>
      </c>
      <c r="J465" s="143" t="s">
        <v>942</v>
      </c>
      <c r="K465" s="142" t="s">
        <v>45</v>
      </c>
      <c r="L465" s="142" t="s">
        <v>46</v>
      </c>
      <c r="M465" s="142" t="str">
        <f>VLOOKUP(L465,'[1]ตัวย่อ(ต่อท้าย)'!$B$2:$C$515,2,FALSE)</f>
        <v xml:space="preserve">กทท. </v>
      </c>
      <c r="N465" s="142" t="s">
        <v>47</v>
      </c>
      <c r="O465" s="142" t="s">
        <v>2338</v>
      </c>
      <c r="P465" s="167"/>
      <c r="Q465" s="140" t="s">
        <v>2548</v>
      </c>
      <c r="R465" s="142" t="s">
        <v>1952</v>
      </c>
      <c r="S465" s="171"/>
      <c r="T465" s="171"/>
    </row>
    <row r="466" spans="1:20">
      <c r="A466" s="208" t="str">
        <f t="shared" ref="A466:A497" si="33">LEFT(B466,12)</f>
        <v>v3_050602V03</v>
      </c>
      <c r="B466" s="209" t="s">
        <v>1952</v>
      </c>
      <c r="C466" s="170" t="s">
        <v>2943</v>
      </c>
      <c r="D466" s="2" t="s">
        <v>197</v>
      </c>
      <c r="E466" s="109" t="s">
        <v>198</v>
      </c>
      <c r="F466" s="85" t="s">
        <v>198</v>
      </c>
      <c r="G466" s="78" t="s">
        <v>41</v>
      </c>
      <c r="H466" s="79">
        <v>2563</v>
      </c>
      <c r="I466" s="78" t="s">
        <v>88</v>
      </c>
      <c r="J466" s="78" t="s">
        <v>85</v>
      </c>
      <c r="K466" s="78" t="s">
        <v>193</v>
      </c>
      <c r="L466" s="78" t="s">
        <v>165</v>
      </c>
      <c r="M466" s="78" t="str">
        <f>VLOOKUP(L466,'[1]ตัวย่อ(ต่อท้าย)'!$B$2:$C$515,2,FALSE)</f>
        <v>สป.ทส.</v>
      </c>
      <c r="N466" s="78" t="s">
        <v>166</v>
      </c>
      <c r="O466" s="172"/>
      <c r="P466" s="173"/>
      <c r="Q466" s="171" t="s">
        <v>2947</v>
      </c>
      <c r="R466" s="78" t="s">
        <v>2948</v>
      </c>
      <c r="S466" s="171"/>
      <c r="T466" s="171"/>
    </row>
    <row r="467" spans="1:20">
      <c r="A467" s="208" t="str">
        <f t="shared" si="33"/>
        <v>v3_050602V03</v>
      </c>
      <c r="B467" s="209" t="s">
        <v>1952</v>
      </c>
      <c r="C467" s="170" t="s">
        <v>2943</v>
      </c>
      <c r="D467" s="2" t="s">
        <v>200</v>
      </c>
      <c r="E467" s="109" t="s">
        <v>201</v>
      </c>
      <c r="F467" s="85" t="s">
        <v>201</v>
      </c>
      <c r="G467" s="78" t="s">
        <v>41</v>
      </c>
      <c r="H467" s="79">
        <v>2563</v>
      </c>
      <c r="I467" s="78" t="s">
        <v>88</v>
      </c>
      <c r="J467" s="78" t="s">
        <v>85</v>
      </c>
      <c r="K467" s="78" t="s">
        <v>193</v>
      </c>
      <c r="L467" s="78" t="s">
        <v>165</v>
      </c>
      <c r="M467" s="78" t="str">
        <f>VLOOKUP(L467,'[1]ตัวย่อ(ต่อท้าย)'!$B$2:$C$515,2,FALSE)</f>
        <v>สป.ทส.</v>
      </c>
      <c r="N467" s="78" t="s">
        <v>166</v>
      </c>
      <c r="O467" s="172"/>
      <c r="P467" s="173"/>
      <c r="Q467" s="171" t="s">
        <v>2947</v>
      </c>
      <c r="R467" s="78" t="s">
        <v>949</v>
      </c>
      <c r="S467" s="171"/>
      <c r="T467" s="171"/>
    </row>
    <row r="468" spans="1:20">
      <c r="A468" s="208" t="str">
        <f t="shared" si="33"/>
        <v>v3_050602V03</v>
      </c>
      <c r="B468" s="209" t="s">
        <v>1952</v>
      </c>
      <c r="C468" s="170" t="s">
        <v>2943</v>
      </c>
      <c r="D468" s="2" t="s">
        <v>203</v>
      </c>
      <c r="E468" s="109" t="s">
        <v>204</v>
      </c>
      <c r="F468" s="85" t="s">
        <v>204</v>
      </c>
      <c r="G468" s="78" t="s">
        <v>41</v>
      </c>
      <c r="H468" s="79">
        <v>2563</v>
      </c>
      <c r="I468" s="78" t="s">
        <v>88</v>
      </c>
      <c r="J468" s="78" t="s">
        <v>85</v>
      </c>
      <c r="K468" s="78" t="s">
        <v>193</v>
      </c>
      <c r="L468" s="78" t="s">
        <v>165</v>
      </c>
      <c r="M468" s="78" t="str">
        <f>VLOOKUP(L468,'[1]ตัวย่อ(ต่อท้าย)'!$B$2:$C$515,2,FALSE)</f>
        <v>สป.ทส.</v>
      </c>
      <c r="N468" s="78" t="s">
        <v>166</v>
      </c>
      <c r="O468" s="172"/>
      <c r="P468" s="173"/>
      <c r="Q468" s="171" t="s">
        <v>2947</v>
      </c>
      <c r="R468" s="78" t="s">
        <v>2948</v>
      </c>
      <c r="S468" s="171"/>
      <c r="T468" s="171"/>
    </row>
    <row r="469" spans="1:20">
      <c r="A469" s="208" t="str">
        <f t="shared" si="33"/>
        <v>v3_050602V03</v>
      </c>
      <c r="B469" s="209" t="s">
        <v>1952</v>
      </c>
      <c r="C469" s="170" t="s">
        <v>2943</v>
      </c>
      <c r="D469" s="2" t="s">
        <v>207</v>
      </c>
      <c r="E469" s="109" t="s">
        <v>208</v>
      </c>
      <c r="F469" s="85" t="s">
        <v>208</v>
      </c>
      <c r="G469" s="78" t="s">
        <v>41</v>
      </c>
      <c r="H469" s="79">
        <v>2563</v>
      </c>
      <c r="I469" s="78" t="s">
        <v>182</v>
      </c>
      <c r="J469" s="78" t="s">
        <v>85</v>
      </c>
      <c r="K469" s="78" t="s">
        <v>210</v>
      </c>
      <c r="L469" s="78" t="s">
        <v>100</v>
      </c>
      <c r="M469" s="78" t="str">
        <f>VLOOKUP(L469,'[1]ตัวย่อ(ต่อท้าย)'!$B$2:$C$515,2,FALSE)</f>
        <v>ทช.</v>
      </c>
      <c r="N469" s="78" t="s">
        <v>101</v>
      </c>
      <c r="O469" s="172"/>
      <c r="P469" s="173"/>
      <c r="Q469" s="171" t="s">
        <v>2947</v>
      </c>
      <c r="R469" s="78" t="s">
        <v>2948</v>
      </c>
      <c r="S469" s="171"/>
      <c r="T469" s="171"/>
    </row>
    <row r="470" spans="1:20">
      <c r="A470" s="208" t="str">
        <f t="shared" si="33"/>
        <v>v3_050602V03</v>
      </c>
      <c r="B470" s="209" t="s">
        <v>1952</v>
      </c>
      <c r="C470" s="170" t="s">
        <v>2943</v>
      </c>
      <c r="D470" s="2" t="s">
        <v>211</v>
      </c>
      <c r="E470" s="109" t="s">
        <v>212</v>
      </c>
      <c r="F470" s="85" t="s">
        <v>212</v>
      </c>
      <c r="G470" s="78" t="s">
        <v>41</v>
      </c>
      <c r="H470" s="79">
        <v>2563</v>
      </c>
      <c r="I470" s="78" t="s">
        <v>88</v>
      </c>
      <c r="J470" s="78" t="s">
        <v>85</v>
      </c>
      <c r="K470" s="78" t="s">
        <v>193</v>
      </c>
      <c r="L470" s="78" t="s">
        <v>165</v>
      </c>
      <c r="M470" s="78" t="str">
        <f>VLOOKUP(L470,'[1]ตัวย่อ(ต่อท้าย)'!$B$2:$C$515,2,FALSE)</f>
        <v>สป.ทส.</v>
      </c>
      <c r="N470" s="78" t="s">
        <v>166</v>
      </c>
      <c r="O470" s="172"/>
      <c r="P470" s="173"/>
      <c r="Q470" s="171" t="s">
        <v>2947</v>
      </c>
      <c r="R470" s="78" t="s">
        <v>1522</v>
      </c>
      <c r="S470" s="171"/>
      <c r="T470" s="171"/>
    </row>
    <row r="471" spans="1:20">
      <c r="A471" s="208" t="str">
        <f t="shared" si="33"/>
        <v>v3_050602V03</v>
      </c>
      <c r="B471" s="209" t="s">
        <v>1952</v>
      </c>
      <c r="C471" s="170" t="s">
        <v>2943</v>
      </c>
      <c r="D471" s="2" t="s">
        <v>214</v>
      </c>
      <c r="E471" s="109" t="s">
        <v>215</v>
      </c>
      <c r="F471" s="85" t="s">
        <v>215</v>
      </c>
      <c r="G471" s="78" t="s">
        <v>41</v>
      </c>
      <c r="H471" s="79">
        <v>2563</v>
      </c>
      <c r="I471" s="78" t="s">
        <v>88</v>
      </c>
      <c r="J471" s="78" t="s">
        <v>85</v>
      </c>
      <c r="K471" s="78" t="s">
        <v>193</v>
      </c>
      <c r="L471" s="78" t="s">
        <v>165</v>
      </c>
      <c r="M471" s="78" t="str">
        <f>VLOOKUP(L471,'[1]ตัวย่อ(ต่อท้าย)'!$B$2:$C$515,2,FALSE)</f>
        <v>สป.ทส.</v>
      </c>
      <c r="N471" s="78" t="s">
        <v>166</v>
      </c>
      <c r="O471" s="172"/>
      <c r="P471" s="173"/>
      <c r="Q471" s="171" t="s">
        <v>2947</v>
      </c>
      <c r="R471" s="78" t="s">
        <v>1522</v>
      </c>
      <c r="S471" s="171"/>
      <c r="T471" s="171"/>
    </row>
    <row r="472" spans="1:20">
      <c r="A472" s="208" t="str">
        <f t="shared" si="33"/>
        <v>v3_050602V03</v>
      </c>
      <c r="B472" s="209" t="s">
        <v>1952</v>
      </c>
      <c r="C472" s="170" t="s">
        <v>2943</v>
      </c>
      <c r="D472" s="2" t="s">
        <v>217</v>
      </c>
      <c r="E472" s="109" t="s">
        <v>218</v>
      </c>
      <c r="F472" s="85" t="s">
        <v>218</v>
      </c>
      <c r="G472" s="78" t="s">
        <v>41</v>
      </c>
      <c r="H472" s="79">
        <v>2563</v>
      </c>
      <c r="I472" s="78" t="s">
        <v>88</v>
      </c>
      <c r="J472" s="78" t="s">
        <v>85</v>
      </c>
      <c r="K472" s="78" t="s">
        <v>193</v>
      </c>
      <c r="L472" s="78" t="s">
        <v>165</v>
      </c>
      <c r="M472" s="78" t="str">
        <f>VLOOKUP(L472,'[1]ตัวย่อ(ต่อท้าย)'!$B$2:$C$515,2,FALSE)</f>
        <v>สป.ทส.</v>
      </c>
      <c r="N472" s="78" t="s">
        <v>166</v>
      </c>
      <c r="O472" s="172"/>
      <c r="P472" s="173"/>
      <c r="Q472" s="171" t="s">
        <v>2947</v>
      </c>
      <c r="R472" s="78" t="s">
        <v>949</v>
      </c>
      <c r="S472" s="171"/>
      <c r="T472" s="171"/>
    </row>
    <row r="473" spans="1:20">
      <c r="A473" s="208" t="str">
        <f t="shared" si="33"/>
        <v>v3_050602V03</v>
      </c>
      <c r="B473" s="209" t="s">
        <v>1952</v>
      </c>
      <c r="C473" s="170" t="s">
        <v>2943</v>
      </c>
      <c r="D473" s="2" t="s">
        <v>221</v>
      </c>
      <c r="E473" s="109" t="s">
        <v>222</v>
      </c>
      <c r="F473" s="85" t="s">
        <v>222</v>
      </c>
      <c r="G473" s="78" t="s">
        <v>41</v>
      </c>
      <c r="H473" s="79">
        <v>2563</v>
      </c>
      <c r="I473" s="78" t="s">
        <v>88</v>
      </c>
      <c r="J473" s="78" t="s">
        <v>85</v>
      </c>
      <c r="K473" s="78" t="s">
        <v>224</v>
      </c>
      <c r="L473" s="78" t="s">
        <v>70</v>
      </c>
      <c r="M473" s="78" t="str">
        <f>VLOOKUP(L473,'[1]ตัวย่อ(ต่อท้าย)'!$B$2:$C$515,2,FALSE)</f>
        <v>สป.กก.</v>
      </c>
      <c r="N473" s="78" t="s">
        <v>47</v>
      </c>
      <c r="O473" s="172"/>
      <c r="P473" s="173"/>
      <c r="Q473" s="171" t="s">
        <v>2947</v>
      </c>
      <c r="R473" s="78" t="s">
        <v>905</v>
      </c>
      <c r="S473" s="171"/>
      <c r="T473" s="171"/>
    </row>
    <row r="474" spans="1:20">
      <c r="A474" s="208" t="str">
        <f t="shared" si="33"/>
        <v>v3_050602V03</v>
      </c>
      <c r="B474" s="209" t="s">
        <v>1952</v>
      </c>
      <c r="C474" s="170" t="s">
        <v>2943</v>
      </c>
      <c r="D474" s="2" t="s">
        <v>226</v>
      </c>
      <c r="E474" s="109" t="s">
        <v>227</v>
      </c>
      <c r="F474" s="85" t="s">
        <v>227</v>
      </c>
      <c r="G474" s="78" t="s">
        <v>41</v>
      </c>
      <c r="H474" s="79">
        <v>2563</v>
      </c>
      <c r="I474" s="78" t="s">
        <v>126</v>
      </c>
      <c r="J474" s="78" t="s">
        <v>85</v>
      </c>
      <c r="K474" s="78" t="s">
        <v>229</v>
      </c>
      <c r="L474" s="78" t="s">
        <v>100</v>
      </c>
      <c r="M474" s="78" t="str">
        <f>VLOOKUP(L474,'[1]ตัวย่อ(ต่อท้าย)'!$B$2:$C$515,2,FALSE)</f>
        <v>ทช.</v>
      </c>
      <c r="N474" s="78" t="s">
        <v>101</v>
      </c>
      <c r="O474" s="172"/>
      <c r="P474" s="173"/>
      <c r="Q474" s="171" t="s">
        <v>2947</v>
      </c>
      <c r="R474" s="78" t="s">
        <v>2948</v>
      </c>
      <c r="S474" s="171"/>
      <c r="T474" s="171"/>
    </row>
    <row r="475" spans="1:20">
      <c r="A475" s="208" t="str">
        <f t="shared" si="33"/>
        <v>v3_050602V03</v>
      </c>
      <c r="B475" s="209" t="s">
        <v>1952</v>
      </c>
      <c r="C475" s="170" t="s">
        <v>2943</v>
      </c>
      <c r="D475" s="2" t="s">
        <v>230</v>
      </c>
      <c r="E475" s="109" t="s">
        <v>231</v>
      </c>
      <c r="F475" s="85" t="s">
        <v>231</v>
      </c>
      <c r="G475" s="78" t="s">
        <v>41</v>
      </c>
      <c r="H475" s="79">
        <v>2563</v>
      </c>
      <c r="I475" s="78" t="s">
        <v>88</v>
      </c>
      <c r="J475" s="78" t="s">
        <v>85</v>
      </c>
      <c r="K475" s="78" t="s">
        <v>193</v>
      </c>
      <c r="L475" s="78" t="s">
        <v>165</v>
      </c>
      <c r="M475" s="78" t="str">
        <f>VLOOKUP(L475,'[1]ตัวย่อ(ต่อท้าย)'!$B$2:$C$515,2,FALSE)</f>
        <v>สป.ทส.</v>
      </c>
      <c r="N475" s="78" t="s">
        <v>166</v>
      </c>
      <c r="O475" s="172"/>
      <c r="P475" s="173"/>
      <c r="Q475" s="171" t="s">
        <v>2947</v>
      </c>
      <c r="R475" s="78" t="s">
        <v>1761</v>
      </c>
      <c r="S475" s="171"/>
      <c r="T475" s="171"/>
    </row>
    <row r="476" spans="1:20">
      <c r="A476" s="208" t="str">
        <f t="shared" si="33"/>
        <v>v3_050602V03</v>
      </c>
      <c r="B476" s="209" t="s">
        <v>1952</v>
      </c>
      <c r="C476" s="170" t="s">
        <v>2943</v>
      </c>
      <c r="D476" s="2" t="s">
        <v>234</v>
      </c>
      <c r="E476" s="109" t="s">
        <v>235</v>
      </c>
      <c r="F476" s="85" t="s">
        <v>235</v>
      </c>
      <c r="G476" s="78" t="s">
        <v>41</v>
      </c>
      <c r="H476" s="79">
        <v>2563</v>
      </c>
      <c r="I476" s="78" t="s">
        <v>126</v>
      </c>
      <c r="J476" s="78" t="s">
        <v>85</v>
      </c>
      <c r="K476" s="78" t="s">
        <v>237</v>
      </c>
      <c r="L476" s="78" t="s">
        <v>238</v>
      </c>
      <c r="M476" s="78" t="str">
        <f>VLOOKUP(L476,'[1]ตัวย่อ(ต่อท้าย)'!$B$2:$C$515,2,FALSE)</f>
        <v>ทล.</v>
      </c>
      <c r="N476" s="78" t="s">
        <v>101</v>
      </c>
      <c r="O476" s="172"/>
      <c r="P476" s="173"/>
      <c r="Q476" s="171" t="s">
        <v>2947</v>
      </c>
      <c r="R476" s="78" t="s">
        <v>1522</v>
      </c>
      <c r="S476" s="171"/>
      <c r="T476" s="171"/>
    </row>
    <row r="477" spans="1:20">
      <c r="A477" s="208" t="str">
        <f t="shared" si="33"/>
        <v>v3_050602V03</v>
      </c>
      <c r="B477" s="209" t="s">
        <v>1952</v>
      </c>
      <c r="C477" s="170" t="s">
        <v>2943</v>
      </c>
      <c r="D477" s="2" t="s">
        <v>239</v>
      </c>
      <c r="E477" s="109" t="s">
        <v>240</v>
      </c>
      <c r="F477" s="85" t="s">
        <v>240</v>
      </c>
      <c r="G477" s="78" t="s">
        <v>41</v>
      </c>
      <c r="H477" s="110">
        <v>2563</v>
      </c>
      <c r="I477" s="111" t="s">
        <v>88</v>
      </c>
      <c r="J477" s="111" t="s">
        <v>85</v>
      </c>
      <c r="K477" s="111" t="s">
        <v>193</v>
      </c>
      <c r="L477" s="111" t="s">
        <v>165</v>
      </c>
      <c r="M477" s="78" t="str">
        <f>VLOOKUP(L477,'[1]ตัวย่อ(ต่อท้าย)'!$B$2:$C$515,2,FALSE)</f>
        <v>สป.ทส.</v>
      </c>
      <c r="N477" s="78" t="s">
        <v>166</v>
      </c>
      <c r="O477" s="172"/>
      <c r="P477" s="173"/>
      <c r="Q477" s="171" t="s">
        <v>2947</v>
      </c>
      <c r="R477" s="78" t="s">
        <v>2948</v>
      </c>
      <c r="S477" s="171"/>
      <c r="T477" s="171"/>
    </row>
    <row r="478" spans="1:20">
      <c r="A478" s="208" t="str">
        <f t="shared" si="33"/>
        <v>v3_050602V03</v>
      </c>
      <c r="B478" s="209" t="s">
        <v>1952</v>
      </c>
      <c r="C478" s="170" t="s">
        <v>2943</v>
      </c>
      <c r="D478" s="2" t="s">
        <v>243</v>
      </c>
      <c r="E478" s="109" t="s">
        <v>244</v>
      </c>
      <c r="F478" s="85" t="s">
        <v>244</v>
      </c>
      <c r="G478" s="78" t="s">
        <v>41</v>
      </c>
      <c r="H478" s="110">
        <v>2563</v>
      </c>
      <c r="I478" s="111" t="s">
        <v>88</v>
      </c>
      <c r="J478" s="111" t="s">
        <v>85</v>
      </c>
      <c r="K478" s="111" t="s">
        <v>246</v>
      </c>
      <c r="L478" s="111" t="s">
        <v>61</v>
      </c>
      <c r="M478" s="78" t="str">
        <f>VLOOKUP(L478,'[1]ตัวย่อ(ต่อท้าย)'!$B$2:$C$515,2,FALSE)</f>
        <v>ยผ.</v>
      </c>
      <c r="N478" s="78" t="s">
        <v>62</v>
      </c>
      <c r="O478" s="172"/>
      <c r="P478" s="173"/>
      <c r="Q478" s="171" t="s">
        <v>2947</v>
      </c>
      <c r="R478" s="78" t="s">
        <v>2948</v>
      </c>
      <c r="S478" s="171"/>
      <c r="T478" s="171"/>
    </row>
    <row r="479" spans="1:20">
      <c r="A479" s="208" t="str">
        <f t="shared" si="33"/>
        <v>v3_050602V03</v>
      </c>
      <c r="B479" s="209" t="s">
        <v>1952</v>
      </c>
      <c r="C479" s="170" t="s">
        <v>2943</v>
      </c>
      <c r="D479" s="2" t="s">
        <v>248</v>
      </c>
      <c r="E479" s="109" t="s">
        <v>249</v>
      </c>
      <c r="F479" s="85" t="s">
        <v>249</v>
      </c>
      <c r="G479" s="78" t="s">
        <v>41</v>
      </c>
      <c r="H479" s="110">
        <v>2563</v>
      </c>
      <c r="I479" s="111" t="s">
        <v>182</v>
      </c>
      <c r="J479" s="111" t="s">
        <v>85</v>
      </c>
      <c r="K479" s="111" t="s">
        <v>251</v>
      </c>
      <c r="L479" s="111" t="s">
        <v>100</v>
      </c>
      <c r="M479" s="78" t="str">
        <f>VLOOKUP(L479,'[1]ตัวย่อ(ต่อท้าย)'!$B$2:$C$515,2,FALSE)</f>
        <v>ทช.</v>
      </c>
      <c r="N479" s="78" t="s">
        <v>101</v>
      </c>
      <c r="O479" s="172"/>
      <c r="P479" s="173"/>
      <c r="Q479" s="171" t="s">
        <v>2947</v>
      </c>
      <c r="R479" s="78" t="s">
        <v>1522</v>
      </c>
      <c r="S479" s="171"/>
      <c r="T479" s="171"/>
    </row>
    <row r="480" spans="1:20">
      <c r="A480" s="208" t="str">
        <f t="shared" si="33"/>
        <v>v3_050602V03</v>
      </c>
      <c r="B480" s="209" t="s">
        <v>1952</v>
      </c>
      <c r="C480" s="170" t="s">
        <v>2943</v>
      </c>
      <c r="D480" s="2" t="s">
        <v>253</v>
      </c>
      <c r="E480" s="109" t="s">
        <v>254</v>
      </c>
      <c r="F480" s="85" t="s">
        <v>254</v>
      </c>
      <c r="G480" s="78" t="s">
        <v>27</v>
      </c>
      <c r="H480" s="110">
        <v>2563</v>
      </c>
      <c r="I480" s="111" t="s">
        <v>88</v>
      </c>
      <c r="J480" s="111" t="s">
        <v>85</v>
      </c>
      <c r="K480" s="111" t="s">
        <v>256</v>
      </c>
      <c r="L480" s="111" t="s">
        <v>100</v>
      </c>
      <c r="M480" s="78" t="str">
        <f>VLOOKUP(L480,'[1]ตัวย่อ(ต่อท้าย)'!$B$2:$C$515,2,FALSE)</f>
        <v>ทช.</v>
      </c>
      <c r="N480" s="78" t="s">
        <v>101</v>
      </c>
      <c r="O480" s="172"/>
      <c r="P480" s="173"/>
      <c r="Q480" s="171" t="s">
        <v>2947</v>
      </c>
      <c r="R480" s="78" t="s">
        <v>2948</v>
      </c>
      <c r="S480" s="171"/>
      <c r="T480" s="171"/>
    </row>
    <row r="481" spans="1:20">
      <c r="A481" s="208" t="str">
        <f t="shared" si="33"/>
        <v>v3_050602V03</v>
      </c>
      <c r="B481" s="209" t="s">
        <v>1952</v>
      </c>
      <c r="C481" s="170" t="s">
        <v>2943</v>
      </c>
      <c r="D481" s="2" t="s">
        <v>258</v>
      </c>
      <c r="E481" s="109" t="s">
        <v>259</v>
      </c>
      <c r="F481" s="85" t="s">
        <v>259</v>
      </c>
      <c r="G481" s="78" t="s">
        <v>41</v>
      </c>
      <c r="H481" s="110">
        <v>2563</v>
      </c>
      <c r="I481" s="111" t="s">
        <v>131</v>
      </c>
      <c r="J481" s="111" t="s">
        <v>85</v>
      </c>
      <c r="K481" s="111" t="s">
        <v>261</v>
      </c>
      <c r="L481" s="111" t="s">
        <v>262</v>
      </c>
      <c r="M481" s="78" t="str">
        <f>VLOOKUP(L481,'[1]ตัวย่อ(ต่อท้าย)'!$B$2:$C$515,2,FALSE)</f>
        <v>กปส.</v>
      </c>
      <c r="N481" s="78" t="s">
        <v>263</v>
      </c>
      <c r="O481" s="172"/>
      <c r="P481" s="173"/>
      <c r="Q481" s="171" t="s">
        <v>2947</v>
      </c>
      <c r="R481" s="78" t="s">
        <v>2948</v>
      </c>
      <c r="S481" s="171"/>
      <c r="T481" s="171"/>
    </row>
    <row r="482" spans="1:20">
      <c r="A482" s="208" t="str">
        <f t="shared" si="33"/>
        <v>v3_050602V03</v>
      </c>
      <c r="B482" s="209" t="s">
        <v>1952</v>
      </c>
      <c r="C482" s="170" t="s">
        <v>2943</v>
      </c>
      <c r="D482" s="2" t="s">
        <v>265</v>
      </c>
      <c r="E482" s="109" t="s">
        <v>266</v>
      </c>
      <c r="F482" s="85" t="s">
        <v>266</v>
      </c>
      <c r="G482" s="78" t="s">
        <v>41</v>
      </c>
      <c r="H482" s="110">
        <v>2563</v>
      </c>
      <c r="I482" s="111" t="s">
        <v>88</v>
      </c>
      <c r="J482" s="111" t="s">
        <v>85</v>
      </c>
      <c r="K482" s="111" t="s">
        <v>269</v>
      </c>
      <c r="L482" s="111" t="s">
        <v>238</v>
      </c>
      <c r="M482" s="78" t="str">
        <f>VLOOKUP(L482,'[1]ตัวย่อ(ต่อท้าย)'!$B$2:$C$515,2,FALSE)</f>
        <v>ทล.</v>
      </c>
      <c r="N482" s="78" t="s">
        <v>101</v>
      </c>
      <c r="O482" s="172"/>
      <c r="P482" s="173"/>
      <c r="Q482" s="171" t="s">
        <v>2947</v>
      </c>
      <c r="R482" s="78" t="s">
        <v>2948</v>
      </c>
      <c r="S482" s="171"/>
      <c r="T482" s="171"/>
    </row>
    <row r="483" spans="1:20">
      <c r="A483" s="208" t="str">
        <f t="shared" si="33"/>
        <v>v3_050602V03</v>
      </c>
      <c r="B483" s="209" t="s">
        <v>1952</v>
      </c>
      <c r="C483" s="170" t="s">
        <v>2943</v>
      </c>
      <c r="D483" s="2" t="s">
        <v>270</v>
      </c>
      <c r="E483" s="109" t="s">
        <v>271</v>
      </c>
      <c r="F483" s="85" t="s">
        <v>271</v>
      </c>
      <c r="G483" s="78" t="s">
        <v>41</v>
      </c>
      <c r="H483" s="110">
        <v>2563</v>
      </c>
      <c r="I483" s="111" t="s">
        <v>88</v>
      </c>
      <c r="J483" s="111" t="s">
        <v>85</v>
      </c>
      <c r="K483" s="111" t="s">
        <v>99</v>
      </c>
      <c r="L483" s="111" t="s">
        <v>100</v>
      </c>
      <c r="M483" s="78" t="str">
        <f>VLOOKUP(L483,'[1]ตัวย่อ(ต่อท้าย)'!$B$2:$C$515,2,FALSE)</f>
        <v>ทช.</v>
      </c>
      <c r="N483" s="78" t="s">
        <v>101</v>
      </c>
      <c r="O483" s="172"/>
      <c r="P483" s="173"/>
      <c r="Q483" s="171" t="s">
        <v>2947</v>
      </c>
      <c r="R483" s="78" t="s">
        <v>2948</v>
      </c>
      <c r="S483" s="171"/>
      <c r="T483" s="171"/>
    </row>
    <row r="484" spans="1:20">
      <c r="A484" s="208" t="str">
        <f t="shared" si="33"/>
        <v>v3_050602V03</v>
      </c>
      <c r="B484" s="209" t="s">
        <v>1952</v>
      </c>
      <c r="C484" s="170" t="s">
        <v>2943</v>
      </c>
      <c r="D484" s="2" t="s">
        <v>274</v>
      </c>
      <c r="E484" s="109" t="s">
        <v>275</v>
      </c>
      <c r="F484" s="85" t="s">
        <v>275</v>
      </c>
      <c r="G484" s="78" t="s">
        <v>41</v>
      </c>
      <c r="H484" s="110">
        <v>2563</v>
      </c>
      <c r="I484" s="111" t="s">
        <v>88</v>
      </c>
      <c r="J484" s="111" t="s">
        <v>85</v>
      </c>
      <c r="K484" s="111" t="s">
        <v>99</v>
      </c>
      <c r="L484" s="111" t="s">
        <v>100</v>
      </c>
      <c r="M484" s="78" t="str">
        <f>VLOOKUP(L484,'[1]ตัวย่อ(ต่อท้าย)'!$B$2:$C$515,2,FALSE)</f>
        <v>ทช.</v>
      </c>
      <c r="N484" s="78" t="s">
        <v>101</v>
      </c>
      <c r="O484" s="172"/>
      <c r="P484" s="173"/>
      <c r="Q484" s="171" t="s">
        <v>2947</v>
      </c>
      <c r="R484" s="78" t="s">
        <v>2948</v>
      </c>
      <c r="S484" s="171"/>
      <c r="T484" s="171"/>
    </row>
    <row r="485" spans="1:20">
      <c r="A485" s="208" t="str">
        <f t="shared" si="33"/>
        <v>v3_050602V03</v>
      </c>
      <c r="B485" s="209" t="s">
        <v>1952</v>
      </c>
      <c r="C485" s="170" t="s">
        <v>2943</v>
      </c>
      <c r="D485" s="2" t="s">
        <v>279</v>
      </c>
      <c r="E485" s="109" t="s">
        <v>280</v>
      </c>
      <c r="F485" s="85" t="s">
        <v>280</v>
      </c>
      <c r="G485" s="78" t="s">
        <v>41</v>
      </c>
      <c r="H485" s="110">
        <v>2563</v>
      </c>
      <c r="I485" s="111" t="s">
        <v>88</v>
      </c>
      <c r="J485" s="111" t="s">
        <v>85</v>
      </c>
      <c r="K485" s="111" t="s">
        <v>282</v>
      </c>
      <c r="L485" s="111" t="s">
        <v>238</v>
      </c>
      <c r="M485" s="78" t="str">
        <f>VLOOKUP(L485,'[1]ตัวย่อ(ต่อท้าย)'!$B$2:$C$515,2,FALSE)</f>
        <v>ทล.</v>
      </c>
      <c r="N485" s="78" t="s">
        <v>101</v>
      </c>
      <c r="O485" s="172"/>
      <c r="P485" s="173"/>
      <c r="Q485" s="171" t="s">
        <v>2947</v>
      </c>
      <c r="R485" s="78" t="s">
        <v>2948</v>
      </c>
      <c r="S485" s="171"/>
      <c r="T485" s="171"/>
    </row>
    <row r="486" spans="1:20">
      <c r="A486" s="208" t="str">
        <f t="shared" si="33"/>
        <v>v3_050602V03</v>
      </c>
      <c r="B486" s="209" t="s">
        <v>1952</v>
      </c>
      <c r="C486" s="170" t="s">
        <v>2943</v>
      </c>
      <c r="D486" s="2" t="s">
        <v>284</v>
      </c>
      <c r="E486" s="109" t="s">
        <v>285</v>
      </c>
      <c r="F486" s="85" t="s">
        <v>285</v>
      </c>
      <c r="G486" s="78" t="s">
        <v>27</v>
      </c>
      <c r="H486" s="110">
        <v>2563</v>
      </c>
      <c r="I486" s="111" t="s">
        <v>88</v>
      </c>
      <c r="J486" s="111" t="s">
        <v>85</v>
      </c>
      <c r="K486" s="111" t="s">
        <v>287</v>
      </c>
      <c r="L486" s="111" t="s">
        <v>61</v>
      </c>
      <c r="M486" s="78" t="str">
        <f>VLOOKUP(L486,'[1]ตัวย่อ(ต่อท้าย)'!$B$2:$C$515,2,FALSE)</f>
        <v>ยผ.</v>
      </c>
      <c r="N486" s="78" t="s">
        <v>62</v>
      </c>
      <c r="O486" s="172"/>
      <c r="P486" s="173"/>
      <c r="Q486" s="171" t="s">
        <v>2947</v>
      </c>
      <c r="R486" s="78" t="s">
        <v>2948</v>
      </c>
      <c r="S486" s="171"/>
      <c r="T486" s="171"/>
    </row>
    <row r="487" spans="1:20">
      <c r="A487" s="208" t="str">
        <f t="shared" si="33"/>
        <v>v3_050602V03</v>
      </c>
      <c r="B487" s="209" t="s">
        <v>1952</v>
      </c>
      <c r="C487" s="170" t="s">
        <v>2943</v>
      </c>
      <c r="D487" s="2" t="s">
        <v>289</v>
      </c>
      <c r="E487" s="109" t="s">
        <v>290</v>
      </c>
      <c r="F487" s="85" t="s">
        <v>290</v>
      </c>
      <c r="G487" s="78" t="s">
        <v>41</v>
      </c>
      <c r="H487" s="110">
        <v>2563</v>
      </c>
      <c r="I487" s="111" t="s">
        <v>88</v>
      </c>
      <c r="J487" s="111" t="s">
        <v>85</v>
      </c>
      <c r="K487" s="111"/>
      <c r="L487" s="111" t="s">
        <v>2968</v>
      </c>
      <c r="M487" s="78" t="str">
        <f>VLOOKUP(L487,'[1]ตัวย่อ(ต่อท้าย)'!$B$2:$C$515,2,FALSE)</f>
        <v>นครพนม</v>
      </c>
      <c r="N487" s="78" t="s">
        <v>293</v>
      </c>
      <c r="O487" s="172"/>
      <c r="P487" s="173"/>
      <c r="Q487" s="171" t="s">
        <v>2947</v>
      </c>
      <c r="R487" s="78" t="s">
        <v>2948</v>
      </c>
      <c r="S487" s="171"/>
      <c r="T487" s="171"/>
    </row>
    <row r="488" spans="1:20">
      <c r="A488" s="208" t="str">
        <f t="shared" si="33"/>
        <v>v3_050602V03</v>
      </c>
      <c r="B488" s="209" t="s">
        <v>1952</v>
      </c>
      <c r="C488" s="170" t="s">
        <v>2943</v>
      </c>
      <c r="D488" s="2" t="s">
        <v>295</v>
      </c>
      <c r="E488" s="109" t="s">
        <v>296</v>
      </c>
      <c r="F488" s="85" t="s">
        <v>296</v>
      </c>
      <c r="G488" s="78" t="s">
        <v>41</v>
      </c>
      <c r="H488" s="110">
        <v>2563</v>
      </c>
      <c r="I488" s="111" t="s">
        <v>88</v>
      </c>
      <c r="J488" s="111" t="s">
        <v>298</v>
      </c>
      <c r="K488" s="111" t="s">
        <v>299</v>
      </c>
      <c r="L488" s="111" t="s">
        <v>238</v>
      </c>
      <c r="M488" s="78" t="str">
        <f>VLOOKUP(L488,'[1]ตัวย่อ(ต่อท้าย)'!$B$2:$C$515,2,FALSE)</f>
        <v>ทล.</v>
      </c>
      <c r="N488" s="78" t="s">
        <v>101</v>
      </c>
      <c r="O488" s="172"/>
      <c r="P488" s="173"/>
      <c r="Q488" s="171" t="s">
        <v>2947</v>
      </c>
      <c r="R488" s="78" t="s">
        <v>2948</v>
      </c>
      <c r="S488" s="171"/>
      <c r="T488" s="171"/>
    </row>
    <row r="489" spans="1:20">
      <c r="A489" s="208" t="str">
        <f t="shared" si="33"/>
        <v>v3_050602V03</v>
      </c>
      <c r="B489" s="209" t="s">
        <v>1952</v>
      </c>
      <c r="C489" s="170" t="s">
        <v>2943</v>
      </c>
      <c r="D489" s="2" t="s">
        <v>300</v>
      </c>
      <c r="E489" s="109" t="s">
        <v>301</v>
      </c>
      <c r="F489" s="85" t="s">
        <v>301</v>
      </c>
      <c r="G489" s="78" t="s">
        <v>41</v>
      </c>
      <c r="H489" s="79">
        <v>2563</v>
      </c>
      <c r="I489" s="78" t="s">
        <v>88</v>
      </c>
      <c r="J489" s="78" t="s">
        <v>298</v>
      </c>
      <c r="K489" s="78" t="s">
        <v>299</v>
      </c>
      <c r="L489" s="78" t="s">
        <v>238</v>
      </c>
      <c r="M489" s="78" t="str">
        <f>VLOOKUP(L489,'[1]ตัวย่อ(ต่อท้าย)'!$B$2:$C$515,2,FALSE)</f>
        <v>ทล.</v>
      </c>
      <c r="N489" s="78" t="s">
        <v>101</v>
      </c>
      <c r="O489" s="172"/>
      <c r="P489" s="173"/>
      <c r="Q489" s="171" t="s">
        <v>2947</v>
      </c>
      <c r="R489" s="78" t="s">
        <v>2948</v>
      </c>
      <c r="S489" s="171"/>
      <c r="T489" s="171"/>
    </row>
    <row r="490" spans="1:20">
      <c r="A490" s="208" t="str">
        <f t="shared" si="33"/>
        <v>v3_050602V03</v>
      </c>
      <c r="B490" s="209" t="s">
        <v>1952</v>
      </c>
      <c r="C490" s="170" t="s">
        <v>2943</v>
      </c>
      <c r="D490" s="2" t="s">
        <v>304</v>
      </c>
      <c r="E490" s="109" t="s">
        <v>259</v>
      </c>
      <c r="F490" s="85" t="s">
        <v>259</v>
      </c>
      <c r="G490" s="78" t="s">
        <v>41</v>
      </c>
      <c r="H490" s="79">
        <v>2563</v>
      </c>
      <c r="I490" s="78" t="s">
        <v>182</v>
      </c>
      <c r="J490" s="78" t="s">
        <v>85</v>
      </c>
      <c r="K490" s="78"/>
      <c r="L490" s="78" t="s">
        <v>2969</v>
      </c>
      <c r="M490" s="78" t="str">
        <f>VLOOKUP(L490,'[1]ตัวย่อ(ต่อท้าย)'!$B$2:$C$515,2,FALSE)</f>
        <v>พระนครศรีอยุธยา</v>
      </c>
      <c r="N490" s="78" t="s">
        <v>293</v>
      </c>
      <c r="O490" s="172"/>
      <c r="P490" s="173"/>
      <c r="Q490" s="171" t="s">
        <v>2947</v>
      </c>
      <c r="R490" s="78" t="s">
        <v>2948</v>
      </c>
      <c r="S490" s="171"/>
      <c r="T490" s="171"/>
    </row>
    <row r="491" spans="1:20">
      <c r="A491" s="208" t="str">
        <f t="shared" si="33"/>
        <v>v3_050602V03</v>
      </c>
      <c r="B491" s="209" t="s">
        <v>1952</v>
      </c>
      <c r="C491" s="170" t="s">
        <v>2943</v>
      </c>
      <c r="D491" s="2" t="s">
        <v>308</v>
      </c>
      <c r="E491" s="109" t="s">
        <v>309</v>
      </c>
      <c r="F491" s="85" t="s">
        <v>309</v>
      </c>
      <c r="G491" s="78" t="s">
        <v>41</v>
      </c>
      <c r="H491" s="79">
        <v>2563</v>
      </c>
      <c r="I491" s="78" t="s">
        <v>182</v>
      </c>
      <c r="J491" s="78" t="s">
        <v>85</v>
      </c>
      <c r="K491" s="78" t="s">
        <v>311</v>
      </c>
      <c r="L491" s="78" t="s">
        <v>100</v>
      </c>
      <c r="M491" s="78" t="str">
        <f>VLOOKUP(L491,'[1]ตัวย่อ(ต่อท้าย)'!$B$2:$C$515,2,FALSE)</f>
        <v>ทช.</v>
      </c>
      <c r="N491" s="78" t="s">
        <v>101</v>
      </c>
      <c r="O491" s="172"/>
      <c r="P491" s="173"/>
      <c r="Q491" s="171" t="s">
        <v>2947</v>
      </c>
      <c r="R491" s="78" t="s">
        <v>2948</v>
      </c>
      <c r="S491" s="171"/>
      <c r="T491" s="171"/>
    </row>
    <row r="492" spans="1:20">
      <c r="A492" s="208" t="str">
        <f t="shared" si="33"/>
        <v>v3_050602V03</v>
      </c>
      <c r="B492" s="209" t="s">
        <v>1952</v>
      </c>
      <c r="C492" s="170" t="s">
        <v>2943</v>
      </c>
      <c r="D492" s="2" t="s">
        <v>313</v>
      </c>
      <c r="E492" s="109" t="s">
        <v>314</v>
      </c>
      <c r="F492" s="85" t="s">
        <v>314</v>
      </c>
      <c r="G492" s="78" t="s">
        <v>41</v>
      </c>
      <c r="H492" s="79">
        <v>2563</v>
      </c>
      <c r="I492" s="78" t="s">
        <v>126</v>
      </c>
      <c r="J492" s="78" t="s">
        <v>316</v>
      </c>
      <c r="K492" s="78" t="s">
        <v>317</v>
      </c>
      <c r="L492" s="78" t="s">
        <v>61</v>
      </c>
      <c r="M492" s="78" t="str">
        <f>VLOOKUP(L492,'[1]ตัวย่อ(ต่อท้าย)'!$B$2:$C$515,2,FALSE)</f>
        <v>ยผ.</v>
      </c>
      <c r="N492" s="78" t="s">
        <v>62</v>
      </c>
      <c r="O492" s="172"/>
      <c r="P492" s="173"/>
      <c r="Q492" s="171" t="s">
        <v>2947</v>
      </c>
      <c r="R492" s="78" t="s">
        <v>905</v>
      </c>
      <c r="S492" s="171"/>
      <c r="T492" s="171"/>
    </row>
    <row r="493" spans="1:20">
      <c r="A493" s="208" t="str">
        <f t="shared" si="33"/>
        <v>v3_050602V03</v>
      </c>
      <c r="B493" s="209" t="s">
        <v>1952</v>
      </c>
      <c r="C493" s="170" t="s">
        <v>2943</v>
      </c>
      <c r="D493" s="2" t="s">
        <v>319</v>
      </c>
      <c r="E493" s="109" t="s">
        <v>320</v>
      </c>
      <c r="F493" s="85" t="s">
        <v>320</v>
      </c>
      <c r="G493" s="78" t="s">
        <v>27</v>
      </c>
      <c r="H493" s="79">
        <v>2563</v>
      </c>
      <c r="I493" s="78" t="s">
        <v>88</v>
      </c>
      <c r="J493" s="78" t="s">
        <v>85</v>
      </c>
      <c r="K493" s="78" t="s">
        <v>323</v>
      </c>
      <c r="L493" s="78" t="s">
        <v>324</v>
      </c>
      <c r="M493" s="78" t="str">
        <f>VLOOKUP(L493,'[1]ตัวย่อ(ต่อท้าย)'!$B$2:$C$515,2,FALSE)</f>
        <v>ปค.</v>
      </c>
      <c r="N493" s="78" t="s">
        <v>62</v>
      </c>
      <c r="O493" s="172"/>
      <c r="P493" s="173"/>
      <c r="Q493" s="171" t="s">
        <v>2947</v>
      </c>
      <c r="R493" s="78" t="s">
        <v>2948</v>
      </c>
      <c r="S493" s="171"/>
      <c r="T493" s="171"/>
    </row>
    <row r="494" spans="1:20">
      <c r="A494" s="208" t="str">
        <f t="shared" si="33"/>
        <v>v3_050602V03</v>
      </c>
      <c r="B494" s="209" t="s">
        <v>1952</v>
      </c>
      <c r="C494" s="170" t="s">
        <v>2943</v>
      </c>
      <c r="D494" s="2" t="s">
        <v>326</v>
      </c>
      <c r="E494" s="109" t="s">
        <v>327</v>
      </c>
      <c r="F494" s="85" t="s">
        <v>327</v>
      </c>
      <c r="G494" s="78" t="s">
        <v>41</v>
      </c>
      <c r="H494" s="79">
        <v>2563</v>
      </c>
      <c r="I494" s="78" t="s">
        <v>131</v>
      </c>
      <c r="J494" s="78" t="s">
        <v>111</v>
      </c>
      <c r="K494" s="78" t="s">
        <v>329</v>
      </c>
      <c r="L494" s="78" t="s">
        <v>238</v>
      </c>
      <c r="M494" s="78" t="str">
        <f>VLOOKUP(L494,'[1]ตัวย่อ(ต่อท้าย)'!$B$2:$C$515,2,FALSE)</f>
        <v>ทล.</v>
      </c>
      <c r="N494" s="78" t="s">
        <v>101</v>
      </c>
      <c r="O494" s="172"/>
      <c r="P494" s="173"/>
      <c r="Q494" s="171" t="s">
        <v>2947</v>
      </c>
      <c r="R494" s="78" t="s">
        <v>2948</v>
      </c>
      <c r="S494" s="171"/>
      <c r="T494" s="171"/>
    </row>
    <row r="495" spans="1:20">
      <c r="A495" s="208" t="str">
        <f t="shared" si="33"/>
        <v>v3_050602V03</v>
      </c>
      <c r="B495" s="209" t="s">
        <v>1952</v>
      </c>
      <c r="C495" s="170" t="s">
        <v>2943</v>
      </c>
      <c r="D495" s="2" t="s">
        <v>330</v>
      </c>
      <c r="E495" s="109" t="s">
        <v>331</v>
      </c>
      <c r="F495" s="85" t="s">
        <v>331</v>
      </c>
      <c r="G495" s="78" t="s">
        <v>41</v>
      </c>
      <c r="H495" s="79">
        <v>2563</v>
      </c>
      <c r="I495" s="78" t="s">
        <v>131</v>
      </c>
      <c r="J495" s="78" t="s">
        <v>85</v>
      </c>
      <c r="K495" s="78" t="s">
        <v>329</v>
      </c>
      <c r="L495" s="78" t="s">
        <v>238</v>
      </c>
      <c r="M495" s="78" t="str">
        <f>VLOOKUP(L495,'[1]ตัวย่อ(ต่อท้าย)'!$B$2:$C$515,2,FALSE)</f>
        <v>ทล.</v>
      </c>
      <c r="N495" s="78" t="s">
        <v>101</v>
      </c>
      <c r="O495" s="172"/>
      <c r="P495" s="173"/>
      <c r="Q495" s="171" t="s">
        <v>2947</v>
      </c>
      <c r="R495" s="78" t="s">
        <v>2948</v>
      </c>
      <c r="S495" s="171"/>
      <c r="T495" s="171"/>
    </row>
    <row r="496" spans="1:20">
      <c r="A496" s="208" t="str">
        <f t="shared" si="33"/>
        <v>v3_050602V03</v>
      </c>
      <c r="B496" s="209" t="s">
        <v>1952</v>
      </c>
      <c r="C496" s="170" t="s">
        <v>2943</v>
      </c>
      <c r="D496" s="2" t="s">
        <v>333</v>
      </c>
      <c r="E496" s="109" t="s">
        <v>334</v>
      </c>
      <c r="F496" s="85" t="s">
        <v>334</v>
      </c>
      <c r="G496" s="78" t="s">
        <v>41</v>
      </c>
      <c r="H496" s="79">
        <v>2563</v>
      </c>
      <c r="I496" s="78" t="s">
        <v>131</v>
      </c>
      <c r="J496" s="78" t="s">
        <v>85</v>
      </c>
      <c r="K496" s="78" t="s">
        <v>329</v>
      </c>
      <c r="L496" s="78" t="s">
        <v>238</v>
      </c>
      <c r="M496" s="78" t="str">
        <f>VLOOKUP(L496,'[1]ตัวย่อ(ต่อท้าย)'!$B$2:$C$515,2,FALSE)</f>
        <v>ทล.</v>
      </c>
      <c r="N496" s="78" t="s">
        <v>101</v>
      </c>
      <c r="O496" s="172"/>
      <c r="P496" s="173"/>
      <c r="Q496" s="171" t="s">
        <v>2947</v>
      </c>
      <c r="R496" s="78" t="s">
        <v>2948</v>
      </c>
      <c r="S496" s="171"/>
      <c r="T496" s="171"/>
    </row>
    <row r="497" spans="1:20">
      <c r="A497" s="208" t="str">
        <f t="shared" si="33"/>
        <v>v3_050602V03</v>
      </c>
      <c r="B497" s="209" t="s">
        <v>1952</v>
      </c>
      <c r="C497" s="170" t="s">
        <v>2943</v>
      </c>
      <c r="D497" s="2" t="s">
        <v>336</v>
      </c>
      <c r="E497" s="109" t="s">
        <v>337</v>
      </c>
      <c r="F497" s="85" t="s">
        <v>337</v>
      </c>
      <c r="G497" s="78" t="s">
        <v>41</v>
      </c>
      <c r="H497" s="79">
        <v>2563</v>
      </c>
      <c r="I497" s="78" t="s">
        <v>131</v>
      </c>
      <c r="J497" s="78" t="s">
        <v>85</v>
      </c>
      <c r="K497" s="78" t="s">
        <v>329</v>
      </c>
      <c r="L497" s="78" t="s">
        <v>238</v>
      </c>
      <c r="M497" s="78" t="str">
        <f>VLOOKUP(L497,'[1]ตัวย่อ(ต่อท้าย)'!$B$2:$C$515,2,FALSE)</f>
        <v>ทล.</v>
      </c>
      <c r="N497" s="78" t="s">
        <v>101</v>
      </c>
      <c r="O497" s="172"/>
      <c r="P497" s="173"/>
      <c r="Q497" s="171" t="s">
        <v>2947</v>
      </c>
      <c r="R497" s="78" t="s">
        <v>2948</v>
      </c>
      <c r="S497" s="171"/>
      <c r="T497" s="171"/>
    </row>
    <row r="498" spans="1:20">
      <c r="A498" s="208" t="str">
        <f t="shared" ref="A498:A529" si="34">LEFT(B498,12)</f>
        <v>v3_050602V03</v>
      </c>
      <c r="B498" s="209" t="s">
        <v>1952</v>
      </c>
      <c r="C498" s="170" t="s">
        <v>2943</v>
      </c>
      <c r="D498" s="2" t="s">
        <v>339</v>
      </c>
      <c r="E498" s="109" t="s">
        <v>340</v>
      </c>
      <c r="F498" s="85" t="s">
        <v>340</v>
      </c>
      <c r="G498" s="78" t="s">
        <v>41</v>
      </c>
      <c r="H498" s="79">
        <v>2563</v>
      </c>
      <c r="I498" s="78" t="s">
        <v>131</v>
      </c>
      <c r="J498" s="78" t="s">
        <v>111</v>
      </c>
      <c r="K498" s="78" t="s">
        <v>329</v>
      </c>
      <c r="L498" s="78" t="s">
        <v>238</v>
      </c>
      <c r="M498" s="78" t="str">
        <f>VLOOKUP(L498,'[1]ตัวย่อ(ต่อท้าย)'!$B$2:$C$515,2,FALSE)</f>
        <v>ทล.</v>
      </c>
      <c r="N498" s="78" t="s">
        <v>101</v>
      </c>
      <c r="O498" s="172"/>
      <c r="P498" s="173"/>
      <c r="Q498" s="171" t="s">
        <v>2947</v>
      </c>
      <c r="R498" s="78" t="s">
        <v>2948</v>
      </c>
      <c r="S498" s="171"/>
      <c r="T498" s="171"/>
    </row>
    <row r="499" spans="1:20">
      <c r="A499" s="208" t="str">
        <f t="shared" si="34"/>
        <v>v3_050602V03</v>
      </c>
      <c r="B499" s="209" t="s">
        <v>1952</v>
      </c>
      <c r="C499" s="170" t="s">
        <v>2943</v>
      </c>
      <c r="D499" s="2" t="s">
        <v>343</v>
      </c>
      <c r="E499" s="109" t="s">
        <v>344</v>
      </c>
      <c r="F499" s="85" t="s">
        <v>344</v>
      </c>
      <c r="G499" s="78" t="s">
        <v>41</v>
      </c>
      <c r="H499" s="79">
        <v>2563</v>
      </c>
      <c r="I499" s="78" t="s">
        <v>131</v>
      </c>
      <c r="J499" s="78" t="s">
        <v>85</v>
      </c>
      <c r="K499" s="78" t="s">
        <v>329</v>
      </c>
      <c r="L499" s="78" t="s">
        <v>238</v>
      </c>
      <c r="M499" s="78" t="str">
        <f>VLOOKUP(L499,'[1]ตัวย่อ(ต่อท้าย)'!$B$2:$C$515,2,FALSE)</f>
        <v>ทล.</v>
      </c>
      <c r="N499" s="78" t="s">
        <v>101</v>
      </c>
      <c r="O499" s="172"/>
      <c r="P499" s="173"/>
      <c r="Q499" s="171" t="s">
        <v>2947</v>
      </c>
      <c r="R499" s="78" t="s">
        <v>2948</v>
      </c>
      <c r="S499" s="171"/>
      <c r="T499" s="171"/>
    </row>
    <row r="500" spans="1:20">
      <c r="A500" s="208" t="str">
        <f t="shared" si="34"/>
        <v>v3_050602V03</v>
      </c>
      <c r="B500" s="209" t="s">
        <v>1952</v>
      </c>
      <c r="C500" s="170" t="s">
        <v>2943</v>
      </c>
      <c r="D500" s="2" t="s">
        <v>347</v>
      </c>
      <c r="E500" s="109" t="s">
        <v>348</v>
      </c>
      <c r="F500" s="85" t="s">
        <v>348</v>
      </c>
      <c r="G500" s="78" t="s">
        <v>41</v>
      </c>
      <c r="H500" s="79">
        <v>2563</v>
      </c>
      <c r="I500" s="78" t="s">
        <v>131</v>
      </c>
      <c r="J500" s="78" t="s">
        <v>85</v>
      </c>
      <c r="K500" s="78" t="s">
        <v>350</v>
      </c>
      <c r="L500" s="78" t="s">
        <v>324</v>
      </c>
      <c r="M500" s="78" t="str">
        <f>VLOOKUP(L500,'[1]ตัวย่อ(ต่อท้าย)'!$B$2:$C$515,2,FALSE)</f>
        <v>ปค.</v>
      </c>
      <c r="N500" s="78" t="s">
        <v>62</v>
      </c>
      <c r="O500" s="172"/>
      <c r="P500" s="173"/>
      <c r="Q500" s="171" t="s">
        <v>2947</v>
      </c>
      <c r="R500" s="78" t="s">
        <v>2948</v>
      </c>
      <c r="S500" s="171"/>
      <c r="T500" s="171"/>
    </row>
    <row r="501" spans="1:20">
      <c r="A501" s="208" t="str">
        <f t="shared" si="34"/>
        <v>v3_050602V03</v>
      </c>
      <c r="B501" s="209" t="s">
        <v>1952</v>
      </c>
      <c r="C501" s="170" t="s">
        <v>2943</v>
      </c>
      <c r="D501" s="2" t="s">
        <v>352</v>
      </c>
      <c r="E501" s="109" t="s">
        <v>353</v>
      </c>
      <c r="F501" s="85" t="s">
        <v>353</v>
      </c>
      <c r="G501" s="78" t="s">
        <v>41</v>
      </c>
      <c r="H501" s="79">
        <v>2563</v>
      </c>
      <c r="I501" s="78" t="s">
        <v>131</v>
      </c>
      <c r="J501" s="78" t="s">
        <v>85</v>
      </c>
      <c r="K501" s="78" t="s">
        <v>355</v>
      </c>
      <c r="L501" s="78" t="s">
        <v>238</v>
      </c>
      <c r="M501" s="78" t="str">
        <f>VLOOKUP(L501,'[1]ตัวย่อ(ต่อท้าย)'!$B$2:$C$515,2,FALSE)</f>
        <v>ทล.</v>
      </c>
      <c r="N501" s="78" t="s">
        <v>101</v>
      </c>
      <c r="O501" s="172"/>
      <c r="P501" s="173"/>
      <c r="Q501" s="171" t="s">
        <v>2947</v>
      </c>
      <c r="R501" s="78" t="s">
        <v>1522</v>
      </c>
      <c r="S501" s="171"/>
      <c r="T501" s="171"/>
    </row>
    <row r="502" spans="1:20">
      <c r="A502" s="208" t="str">
        <f t="shared" si="34"/>
        <v>v3_050602V03</v>
      </c>
      <c r="B502" s="209" t="s">
        <v>1952</v>
      </c>
      <c r="C502" s="170" t="s">
        <v>2943</v>
      </c>
      <c r="D502" s="2" t="s">
        <v>357</v>
      </c>
      <c r="E502" s="109" t="s">
        <v>358</v>
      </c>
      <c r="F502" s="85" t="s">
        <v>358</v>
      </c>
      <c r="G502" s="78" t="s">
        <v>41</v>
      </c>
      <c r="H502" s="79">
        <v>2563</v>
      </c>
      <c r="I502" s="78" t="s">
        <v>131</v>
      </c>
      <c r="J502" s="78" t="s">
        <v>360</v>
      </c>
      <c r="K502" s="78" t="s">
        <v>361</v>
      </c>
      <c r="L502" s="78" t="s">
        <v>238</v>
      </c>
      <c r="M502" s="78" t="str">
        <f>VLOOKUP(L502,'[1]ตัวย่อ(ต่อท้าย)'!$B$2:$C$515,2,FALSE)</f>
        <v>ทล.</v>
      </c>
      <c r="N502" s="78" t="s">
        <v>101</v>
      </c>
      <c r="O502" s="172"/>
      <c r="P502" s="173"/>
      <c r="Q502" s="171" t="s">
        <v>2947</v>
      </c>
      <c r="R502" s="78" t="s">
        <v>2948</v>
      </c>
      <c r="S502" s="171"/>
      <c r="T502" s="171"/>
    </row>
    <row r="503" spans="1:20">
      <c r="A503" s="208" t="str">
        <f t="shared" si="34"/>
        <v>v3_050602V03</v>
      </c>
      <c r="B503" s="209" t="s">
        <v>1952</v>
      </c>
      <c r="C503" s="170" t="s">
        <v>2943</v>
      </c>
      <c r="D503" s="2" t="s">
        <v>363</v>
      </c>
      <c r="E503" s="109" t="s">
        <v>364</v>
      </c>
      <c r="F503" s="85" t="s">
        <v>364</v>
      </c>
      <c r="G503" s="78" t="s">
        <v>41</v>
      </c>
      <c r="H503" s="79">
        <v>2563</v>
      </c>
      <c r="I503" s="78" t="s">
        <v>126</v>
      </c>
      <c r="J503" s="78" t="s">
        <v>85</v>
      </c>
      <c r="K503" s="78" t="s">
        <v>367</v>
      </c>
      <c r="L503" s="78" t="s">
        <v>238</v>
      </c>
      <c r="M503" s="78" t="str">
        <f>VLOOKUP(L503,'[1]ตัวย่อ(ต่อท้าย)'!$B$2:$C$515,2,FALSE)</f>
        <v>ทล.</v>
      </c>
      <c r="N503" s="78" t="s">
        <v>101</v>
      </c>
      <c r="O503" s="172"/>
      <c r="P503" s="173"/>
      <c r="Q503" s="171" t="s">
        <v>2947</v>
      </c>
      <c r="R503" s="78" t="s">
        <v>2948</v>
      </c>
      <c r="S503" s="171"/>
      <c r="T503" s="171"/>
    </row>
    <row r="504" spans="1:20">
      <c r="A504" s="208" t="str">
        <f t="shared" si="34"/>
        <v>v3_050602V03</v>
      </c>
      <c r="B504" s="209" t="s">
        <v>1952</v>
      </c>
      <c r="C504" s="170" t="s">
        <v>2943</v>
      </c>
      <c r="D504" s="2" t="s">
        <v>368</v>
      </c>
      <c r="E504" s="109" t="s">
        <v>172</v>
      </c>
      <c r="F504" s="85" t="s">
        <v>172</v>
      </c>
      <c r="G504" s="78" t="s">
        <v>66</v>
      </c>
      <c r="H504" s="79">
        <v>2563</v>
      </c>
      <c r="I504" s="78" t="s">
        <v>88</v>
      </c>
      <c r="J504" s="78" t="s">
        <v>85</v>
      </c>
      <c r="K504" s="78" t="s">
        <v>93</v>
      </c>
      <c r="L504" s="78" t="s">
        <v>70</v>
      </c>
      <c r="M504" s="78" t="str">
        <f>VLOOKUP(L504,'[1]ตัวย่อ(ต่อท้าย)'!$B$2:$C$515,2,FALSE)</f>
        <v>สป.กก.</v>
      </c>
      <c r="N504" s="78" t="s">
        <v>47</v>
      </c>
      <c r="O504" s="172"/>
      <c r="P504" s="173"/>
      <c r="Q504" s="171" t="s">
        <v>2947</v>
      </c>
      <c r="R504" s="78" t="s">
        <v>2948</v>
      </c>
      <c r="S504" s="171"/>
      <c r="T504" s="171"/>
    </row>
    <row r="505" spans="1:20">
      <c r="A505" s="208" t="str">
        <f t="shared" si="34"/>
        <v>v3_050602V03</v>
      </c>
      <c r="B505" s="209" t="s">
        <v>1952</v>
      </c>
      <c r="C505" s="170" t="s">
        <v>2943</v>
      </c>
      <c r="D505" s="2" t="s">
        <v>370</v>
      </c>
      <c r="E505" s="109" t="s">
        <v>371</v>
      </c>
      <c r="F505" s="85" t="s">
        <v>371</v>
      </c>
      <c r="G505" s="78" t="s">
        <v>66</v>
      </c>
      <c r="H505" s="79">
        <v>2563</v>
      </c>
      <c r="I505" s="78" t="s">
        <v>140</v>
      </c>
      <c r="J505" s="78" t="s">
        <v>373</v>
      </c>
      <c r="K505" s="78" t="s">
        <v>93</v>
      </c>
      <c r="L505" s="78" t="s">
        <v>70</v>
      </c>
      <c r="M505" s="78" t="str">
        <f>VLOOKUP(L505,'[1]ตัวย่อ(ต่อท้าย)'!$B$2:$C$515,2,FALSE)</f>
        <v>สป.กก.</v>
      </c>
      <c r="N505" s="78" t="s">
        <v>47</v>
      </c>
      <c r="O505" s="172"/>
      <c r="P505" s="173"/>
      <c r="Q505" s="171" t="s">
        <v>2947</v>
      </c>
      <c r="R505" s="78" t="s">
        <v>2948</v>
      </c>
      <c r="S505" s="171"/>
      <c r="T505" s="171"/>
    </row>
    <row r="506" spans="1:20">
      <c r="A506" s="208" t="str">
        <f t="shared" si="34"/>
        <v>v3_050602V03</v>
      </c>
      <c r="B506" s="210" t="s">
        <v>1952</v>
      </c>
      <c r="C506" s="170" t="s">
        <v>2943</v>
      </c>
      <c r="D506" s="2" t="s">
        <v>375</v>
      </c>
      <c r="E506" s="109" t="s">
        <v>376</v>
      </c>
      <c r="F506" s="85" t="s">
        <v>376</v>
      </c>
      <c r="G506" s="78" t="s">
        <v>41</v>
      </c>
      <c r="H506" s="79">
        <v>2563</v>
      </c>
      <c r="I506" s="78" t="s">
        <v>131</v>
      </c>
      <c r="J506" s="78" t="s">
        <v>85</v>
      </c>
      <c r="K506" s="78" t="s">
        <v>378</v>
      </c>
      <c r="L506" s="78" t="s">
        <v>61</v>
      </c>
      <c r="M506" s="78" t="str">
        <f>VLOOKUP(L506,'[1]ตัวย่อ(ต่อท้าย)'!$B$2:$C$515,2,FALSE)</f>
        <v>ยผ.</v>
      </c>
      <c r="N506" s="78" t="s">
        <v>62</v>
      </c>
      <c r="O506" s="172"/>
      <c r="P506" s="173"/>
      <c r="Q506" s="171" t="s">
        <v>2947</v>
      </c>
      <c r="R506" s="78" t="s">
        <v>949</v>
      </c>
      <c r="S506" s="171"/>
      <c r="T506" s="171"/>
    </row>
    <row r="507" spans="1:20">
      <c r="A507" s="208" t="str">
        <f t="shared" si="34"/>
        <v>v3_050602V03</v>
      </c>
      <c r="B507" s="210" t="s">
        <v>1952</v>
      </c>
      <c r="C507" s="170" t="s">
        <v>2943</v>
      </c>
      <c r="D507" s="2" t="s">
        <v>380</v>
      </c>
      <c r="E507" s="109" t="s">
        <v>381</v>
      </c>
      <c r="F507" s="85" t="s">
        <v>381</v>
      </c>
      <c r="G507" s="78" t="s">
        <v>41</v>
      </c>
      <c r="H507" s="79">
        <v>2563</v>
      </c>
      <c r="I507" s="78" t="s">
        <v>383</v>
      </c>
      <c r="J507" s="78" t="s">
        <v>85</v>
      </c>
      <c r="K507" s="78" t="s">
        <v>384</v>
      </c>
      <c r="L507" s="78" t="s">
        <v>238</v>
      </c>
      <c r="M507" s="78" t="str">
        <f>VLOOKUP(L507,'[1]ตัวย่อ(ต่อท้าย)'!$B$2:$C$515,2,FALSE)</f>
        <v>ทล.</v>
      </c>
      <c r="N507" s="78" t="s">
        <v>101</v>
      </c>
      <c r="O507" s="172"/>
      <c r="P507" s="173"/>
      <c r="Q507" s="171" t="s">
        <v>2947</v>
      </c>
      <c r="R507" s="78" t="s">
        <v>2948</v>
      </c>
      <c r="S507" s="171"/>
      <c r="T507" s="171"/>
    </row>
    <row r="508" spans="1:20">
      <c r="A508" s="208" t="str">
        <f t="shared" si="34"/>
        <v>v3_050602V03</v>
      </c>
      <c r="B508" s="210" t="s">
        <v>1952</v>
      </c>
      <c r="C508" s="170" t="s">
        <v>2943</v>
      </c>
      <c r="D508" s="2" t="s">
        <v>385</v>
      </c>
      <c r="E508" s="109" t="s">
        <v>386</v>
      </c>
      <c r="F508" s="85" t="s">
        <v>386</v>
      </c>
      <c r="G508" s="78" t="s">
        <v>41</v>
      </c>
      <c r="H508" s="110">
        <v>2563</v>
      </c>
      <c r="I508" s="111" t="s">
        <v>140</v>
      </c>
      <c r="J508" s="111" t="s">
        <v>85</v>
      </c>
      <c r="K508" s="111" t="s">
        <v>384</v>
      </c>
      <c r="L508" s="111" t="s">
        <v>238</v>
      </c>
      <c r="M508" s="78" t="str">
        <f>VLOOKUP(L508,'[1]ตัวย่อ(ต่อท้าย)'!$B$2:$C$515,2,FALSE)</f>
        <v>ทล.</v>
      </c>
      <c r="N508" s="78" t="s">
        <v>101</v>
      </c>
      <c r="O508" s="172"/>
      <c r="P508" s="173"/>
      <c r="Q508" s="171" t="s">
        <v>2947</v>
      </c>
      <c r="R508" s="78" t="s">
        <v>2948</v>
      </c>
      <c r="S508" s="171"/>
      <c r="T508" s="171"/>
    </row>
    <row r="509" spans="1:20">
      <c r="A509" s="208" t="str">
        <f t="shared" si="34"/>
        <v>v3_050602V03</v>
      </c>
      <c r="B509" s="210" t="s">
        <v>1952</v>
      </c>
      <c r="C509" s="170" t="s">
        <v>2943</v>
      </c>
      <c r="D509" s="2" t="s">
        <v>389</v>
      </c>
      <c r="E509" s="109" t="s">
        <v>390</v>
      </c>
      <c r="F509" s="85" t="s">
        <v>390</v>
      </c>
      <c r="G509" s="78" t="s">
        <v>41</v>
      </c>
      <c r="H509" s="79">
        <v>2563</v>
      </c>
      <c r="I509" s="78" t="s">
        <v>360</v>
      </c>
      <c r="J509" s="78" t="s">
        <v>85</v>
      </c>
      <c r="K509" s="78"/>
      <c r="L509" s="78" t="s">
        <v>2952</v>
      </c>
      <c r="M509" s="78" t="str">
        <f>VLOOKUP(L509,'[1]ตัวย่อ(ต่อท้าย)'!$B$2:$C$515,2,FALSE)</f>
        <v>ชัยภูมิ</v>
      </c>
      <c r="N509" s="78" t="s">
        <v>293</v>
      </c>
      <c r="O509" s="172"/>
      <c r="P509" s="173"/>
      <c r="Q509" s="171" t="s">
        <v>2947</v>
      </c>
      <c r="R509" s="78" t="s">
        <v>2948</v>
      </c>
      <c r="S509" s="171"/>
      <c r="T509" s="171"/>
    </row>
    <row r="510" spans="1:20">
      <c r="A510" s="208" t="str">
        <f t="shared" si="34"/>
        <v>v3_050602V03</v>
      </c>
      <c r="B510" s="210" t="s">
        <v>1952</v>
      </c>
      <c r="C510" s="170" t="s">
        <v>2943</v>
      </c>
      <c r="D510" s="2" t="s">
        <v>474</v>
      </c>
      <c r="E510" s="109" t="s">
        <v>475</v>
      </c>
      <c r="F510" s="85" t="s">
        <v>475</v>
      </c>
      <c r="G510" s="78" t="s">
        <v>41</v>
      </c>
      <c r="H510" s="79">
        <v>2563</v>
      </c>
      <c r="I510" s="78" t="s">
        <v>85</v>
      </c>
      <c r="J510" s="78" t="s">
        <v>373</v>
      </c>
      <c r="K510" s="78" t="s">
        <v>478</v>
      </c>
      <c r="L510" s="78" t="s">
        <v>238</v>
      </c>
      <c r="M510" s="78" t="str">
        <f>VLOOKUP(L510,'[1]ตัวย่อ(ต่อท้าย)'!$B$2:$C$515,2,FALSE)</f>
        <v>ทล.</v>
      </c>
      <c r="N510" s="78" t="s">
        <v>101</v>
      </c>
      <c r="O510" s="172"/>
      <c r="P510" s="173"/>
      <c r="Q510" s="171" t="s">
        <v>2947</v>
      </c>
      <c r="R510" s="78" t="s">
        <v>1522</v>
      </c>
      <c r="S510" s="171"/>
      <c r="T510" s="171"/>
    </row>
    <row r="511" spans="1:20">
      <c r="A511" s="208" t="str">
        <f t="shared" si="34"/>
        <v>v3_050602V03</v>
      </c>
      <c r="B511" s="210" t="s">
        <v>1952</v>
      </c>
      <c r="C511" s="170" t="s">
        <v>2943</v>
      </c>
      <c r="D511" s="2" t="s">
        <v>491</v>
      </c>
      <c r="E511" s="109" t="s">
        <v>492</v>
      </c>
      <c r="F511" s="85" t="s">
        <v>492</v>
      </c>
      <c r="G511" s="78" t="s">
        <v>66</v>
      </c>
      <c r="H511" s="79">
        <v>2563</v>
      </c>
      <c r="I511" s="78" t="s">
        <v>182</v>
      </c>
      <c r="J511" s="78" t="s">
        <v>182</v>
      </c>
      <c r="K511" s="78" t="s">
        <v>69</v>
      </c>
      <c r="L511" s="78" t="s">
        <v>70</v>
      </c>
      <c r="M511" s="78" t="str">
        <f>VLOOKUP(L511,'[1]ตัวย่อ(ต่อท้าย)'!$B$2:$C$515,2,FALSE)</f>
        <v>สป.กก.</v>
      </c>
      <c r="N511" s="78" t="s">
        <v>47</v>
      </c>
      <c r="O511" s="172"/>
      <c r="P511" s="173"/>
      <c r="Q511" s="171" t="s">
        <v>2947</v>
      </c>
      <c r="R511" s="78" t="s">
        <v>2949</v>
      </c>
      <c r="S511" s="171"/>
      <c r="T511" s="171"/>
    </row>
    <row r="512" spans="1:20">
      <c r="A512" s="208" t="str">
        <f t="shared" si="34"/>
        <v>v3_050602V02</v>
      </c>
      <c r="B512" s="209" t="s">
        <v>1973</v>
      </c>
      <c r="C512" s="148" t="s">
        <v>2944</v>
      </c>
      <c r="D512" s="175" t="s">
        <v>1656</v>
      </c>
      <c r="E512" s="164" t="str">
        <f>HYPERLINK(Q512,F512)</f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F512" s="146" t="s">
        <v>1657</v>
      </c>
      <c r="G512" s="146" t="s">
        <v>41</v>
      </c>
      <c r="H512" s="146">
        <v>2566</v>
      </c>
      <c r="I512" s="146" t="s">
        <v>432</v>
      </c>
      <c r="J512" s="147" t="s">
        <v>1549</v>
      </c>
      <c r="K512" s="146" t="s">
        <v>1658</v>
      </c>
      <c r="L512" s="146" t="s">
        <v>100</v>
      </c>
      <c r="M512" s="142" t="str">
        <f>VLOOKUP(L512,'[1]ตัวย่อ(ต่อท้าย)'!$B$2:$C$515,2,FALSE)</f>
        <v>ทช.</v>
      </c>
      <c r="N512" s="146" t="s">
        <v>101</v>
      </c>
      <c r="O512" s="146" t="s">
        <v>2031</v>
      </c>
      <c r="P512" s="169" t="s">
        <v>2945</v>
      </c>
      <c r="Q512" s="176" t="s">
        <v>2759</v>
      </c>
      <c r="R512" s="145" t="s">
        <v>1522</v>
      </c>
      <c r="S512" s="171"/>
      <c r="T512" s="171"/>
    </row>
    <row r="513" spans="1:20">
      <c r="A513" s="208" t="str">
        <f t="shared" si="34"/>
        <v>v3_050602V02</v>
      </c>
      <c r="B513" s="209" t="s">
        <v>1973</v>
      </c>
      <c r="C513" s="148" t="s">
        <v>2944</v>
      </c>
      <c r="D513" s="175" t="s">
        <v>1856</v>
      </c>
      <c r="E513" s="164" t="str">
        <f>HYPERLINK(Q513,F513)</f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F513" s="146" t="s">
        <v>1857</v>
      </c>
      <c r="G513" s="146" t="s">
        <v>41</v>
      </c>
      <c r="H513" s="146">
        <v>2566</v>
      </c>
      <c r="I513" s="146" t="s">
        <v>1854</v>
      </c>
      <c r="J513" s="147" t="s">
        <v>1858</v>
      </c>
      <c r="K513" s="146" t="s">
        <v>99</v>
      </c>
      <c r="L513" s="146" t="s">
        <v>100</v>
      </c>
      <c r="M513" s="142" t="str">
        <f>VLOOKUP(L513,'[1]ตัวย่อ(ต่อท้าย)'!$B$2:$C$515,2,FALSE)</f>
        <v>ทช.</v>
      </c>
      <c r="N513" s="146" t="s">
        <v>101</v>
      </c>
      <c r="O513" s="146" t="s">
        <v>2031</v>
      </c>
      <c r="P513" s="169" t="s">
        <v>2945</v>
      </c>
      <c r="Q513" s="176" t="s">
        <v>2761</v>
      </c>
      <c r="R513" s="145" t="s">
        <v>2061</v>
      </c>
      <c r="S513" s="171"/>
      <c r="T513" s="171"/>
    </row>
    <row r="514" spans="1:20">
      <c r="A514" s="208" t="str">
        <f t="shared" si="34"/>
        <v>v3_050602V02</v>
      </c>
      <c r="B514" s="209" t="s">
        <v>1973</v>
      </c>
      <c r="C514" s="148" t="s">
        <v>2944</v>
      </c>
      <c r="D514" s="175" t="s">
        <v>2764</v>
      </c>
      <c r="E514" s="164" t="str">
        <f>HYPERLINK(Q514,F514)</f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F514" s="146" t="s">
        <v>1907</v>
      </c>
      <c r="G514" s="146" t="s">
        <v>41</v>
      </c>
      <c r="H514" s="146">
        <v>2567</v>
      </c>
      <c r="I514" s="146" t="s">
        <v>1862</v>
      </c>
      <c r="J514" s="147" t="s">
        <v>1908</v>
      </c>
      <c r="K514" s="146" t="s">
        <v>106</v>
      </c>
      <c r="L514" s="146" t="s">
        <v>100</v>
      </c>
      <c r="M514" s="142" t="str">
        <f>VLOOKUP(L514,'[1]ตัวย่อ(ต่อท้าย)'!$B$2:$C$515,2,FALSE)</f>
        <v>ทช.</v>
      </c>
      <c r="N514" s="146" t="s">
        <v>101</v>
      </c>
      <c r="O514" s="146" t="s">
        <v>2765</v>
      </c>
      <c r="P514" s="169" t="s">
        <v>2945</v>
      </c>
      <c r="Q514" s="176" t="s">
        <v>2766</v>
      </c>
      <c r="R514" s="146" t="s">
        <v>1522</v>
      </c>
      <c r="S514" s="171"/>
      <c r="T514" s="171"/>
    </row>
    <row r="515" spans="1:20">
      <c r="A515" s="208" t="str">
        <f t="shared" si="34"/>
        <v>v3_050602V02</v>
      </c>
      <c r="B515" s="210" t="s">
        <v>1973</v>
      </c>
      <c r="C515" s="148" t="s">
        <v>2944</v>
      </c>
      <c r="D515" s="175" t="s">
        <v>999</v>
      </c>
      <c r="E515" s="164" t="s">
        <v>1000</v>
      </c>
      <c r="F515" s="146" t="s">
        <v>1000</v>
      </c>
      <c r="G515" s="146" t="s">
        <v>27</v>
      </c>
      <c r="H515" s="146">
        <v>2565</v>
      </c>
      <c r="I515" s="146" t="s">
        <v>1002</v>
      </c>
      <c r="J515" s="147" t="s">
        <v>59</v>
      </c>
      <c r="K515" s="146" t="s">
        <v>1003</v>
      </c>
      <c r="L515" s="146" t="s">
        <v>165</v>
      </c>
      <c r="M515" s="142" t="str">
        <f>VLOOKUP(L515,'[1]ตัวย่อ(ต่อท้าย)'!$B$2:$C$515,2,FALSE)</f>
        <v>สป.ทส.</v>
      </c>
      <c r="N515" s="146" t="s">
        <v>166</v>
      </c>
      <c r="O515" s="147" t="s">
        <v>2025</v>
      </c>
      <c r="P515" s="169" t="s">
        <v>2945</v>
      </c>
      <c r="Q515" s="176" t="s">
        <v>2781</v>
      </c>
      <c r="R515" s="146" t="s">
        <v>412</v>
      </c>
      <c r="S515" s="171"/>
      <c r="T515" s="171"/>
    </row>
    <row r="516" spans="1:20">
      <c r="A516" s="211" t="str">
        <f t="shared" si="34"/>
        <v>v3_050602V03</v>
      </c>
      <c r="B516" s="212" t="s">
        <v>2678</v>
      </c>
      <c r="C516" s="148" t="s">
        <v>2944</v>
      </c>
      <c r="D516" s="175" t="s">
        <v>1004</v>
      </c>
      <c r="E516" s="164" t="str">
        <f t="shared" ref="E516:E522" si="35">HYPERLINK(Q516,F516)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F516" s="146" t="s">
        <v>1005</v>
      </c>
      <c r="G516" s="146" t="s">
        <v>27</v>
      </c>
      <c r="H516" s="146">
        <v>2565</v>
      </c>
      <c r="I516" s="146" t="s">
        <v>1007</v>
      </c>
      <c r="J516" s="147" t="s">
        <v>1008</v>
      </c>
      <c r="K516" s="146" t="s">
        <v>1003</v>
      </c>
      <c r="L516" s="146" t="s">
        <v>165</v>
      </c>
      <c r="M516" s="142" t="str">
        <f>VLOOKUP(L516,'[1]ตัวย่อ(ต่อท้าย)'!$B$2:$C$515,2,FALSE)</f>
        <v>สป.ทส.</v>
      </c>
      <c r="N516" s="146" t="s">
        <v>166</v>
      </c>
      <c r="O516" s="147" t="s">
        <v>2025</v>
      </c>
      <c r="P516" s="169" t="s">
        <v>2945</v>
      </c>
      <c r="Q516" s="176" t="s">
        <v>2782</v>
      </c>
      <c r="R516" s="146" t="s">
        <v>483</v>
      </c>
      <c r="S516" s="171"/>
      <c r="T516" s="171"/>
    </row>
    <row r="517" spans="1:20">
      <c r="A517" s="213" t="str">
        <f t="shared" si="34"/>
        <v>v3_050602V03</v>
      </c>
      <c r="B517" s="214" t="s">
        <v>2051</v>
      </c>
      <c r="C517" s="150" t="s">
        <v>2944</v>
      </c>
      <c r="D517" s="175" t="s">
        <v>2874</v>
      </c>
      <c r="E517" s="164" t="str">
        <f t="shared" si="35"/>
        <v>พัฒนาแหล่งท่องเที่ยวของจังหวัดนครศรีธรรมราช กิจกรรม ป้าย QR Code ข้อมูลแหล่งท่องเที่ยว</v>
      </c>
      <c r="F517" s="146" t="s">
        <v>2875</v>
      </c>
      <c r="G517" s="146" t="s">
        <v>41</v>
      </c>
      <c r="H517" s="146">
        <v>2566</v>
      </c>
      <c r="I517" s="146" t="s">
        <v>432</v>
      </c>
      <c r="J517" s="147" t="s">
        <v>438</v>
      </c>
      <c r="K517" s="146" t="s">
        <v>2876</v>
      </c>
      <c r="L517" s="146" t="s">
        <v>70</v>
      </c>
      <c r="M517" s="142" t="str">
        <f>VLOOKUP(L517,'[1]ตัวย่อ(ต่อท้าย)'!$B$2:$C$515,2,FALSE)</f>
        <v>สป.กก.</v>
      </c>
      <c r="N517" s="146" t="s">
        <v>47</v>
      </c>
      <c r="O517" s="146" t="s">
        <v>2031</v>
      </c>
      <c r="P517" s="168"/>
      <c r="Q517" s="176" t="s">
        <v>2879</v>
      </c>
      <c r="R517" s="145" t="s">
        <v>2877</v>
      </c>
      <c r="S517" s="171"/>
      <c r="T517" s="171"/>
    </row>
    <row r="518" spans="1:20">
      <c r="A518" s="213" t="str">
        <f t="shared" si="34"/>
        <v>v3_050602V03</v>
      </c>
      <c r="B518" s="214" t="s">
        <v>2051</v>
      </c>
      <c r="C518" s="150" t="s">
        <v>2944</v>
      </c>
      <c r="D518" s="175" t="s">
        <v>2880</v>
      </c>
      <c r="E518" s="164" t="str">
        <f t="shared" si="35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F518" s="146" t="s">
        <v>2881</v>
      </c>
      <c r="G518" s="146" t="s">
        <v>41</v>
      </c>
      <c r="H518" s="146">
        <v>2566</v>
      </c>
      <c r="I518" s="146" t="s">
        <v>1605</v>
      </c>
      <c r="J518" s="147" t="s">
        <v>438</v>
      </c>
      <c r="K518" s="146" t="s">
        <v>99</v>
      </c>
      <c r="L518" s="146" t="s">
        <v>100</v>
      </c>
      <c r="M518" s="142" t="str">
        <f>VLOOKUP(L518,'[1]ตัวย่อ(ต่อท้าย)'!$B$2:$C$515,2,FALSE)</f>
        <v>ทช.</v>
      </c>
      <c r="N518" s="146" t="s">
        <v>101</v>
      </c>
      <c r="O518" s="146" t="s">
        <v>2031</v>
      </c>
      <c r="P518" s="168"/>
      <c r="Q518" s="176" t="s">
        <v>2882</v>
      </c>
      <c r="R518" s="145" t="s">
        <v>2814</v>
      </c>
      <c r="S518" s="171"/>
      <c r="T518" s="171"/>
    </row>
    <row r="519" spans="1:20">
      <c r="A519" s="213" t="str">
        <f t="shared" si="34"/>
        <v>v3_050602V03</v>
      </c>
      <c r="B519" s="214" t="s">
        <v>2051</v>
      </c>
      <c r="C519" s="150" t="s">
        <v>2944</v>
      </c>
      <c r="D519" s="175" t="s">
        <v>2883</v>
      </c>
      <c r="E519" s="164" t="str">
        <f t="shared" si="35"/>
        <v>โครงการทุ่นท่าเทียบเรือลอยน้ำอำเภอเมืองพังงา จังหวัดพังงา</v>
      </c>
      <c r="F519" s="146" t="s">
        <v>2884</v>
      </c>
      <c r="G519" s="146" t="s">
        <v>41</v>
      </c>
      <c r="H519" s="146">
        <v>2566</v>
      </c>
      <c r="I519" s="146" t="s">
        <v>432</v>
      </c>
      <c r="J519" s="147" t="s">
        <v>438</v>
      </c>
      <c r="K519" s="146" t="s">
        <v>732</v>
      </c>
      <c r="L519" s="146" t="s">
        <v>61</v>
      </c>
      <c r="M519" s="142" t="str">
        <f>VLOOKUP(L519,'[1]ตัวย่อ(ต่อท้าย)'!$B$2:$C$515,2,FALSE)</f>
        <v>ยผ.</v>
      </c>
      <c r="N519" s="146" t="s">
        <v>62</v>
      </c>
      <c r="O519" s="146" t="s">
        <v>2031</v>
      </c>
      <c r="P519" s="168"/>
      <c r="Q519" s="176" t="s">
        <v>2889</v>
      </c>
      <c r="R519" s="145" t="s">
        <v>2887</v>
      </c>
      <c r="S519" s="171"/>
      <c r="T519" s="171"/>
    </row>
    <row r="520" spans="1:20">
      <c r="A520" s="213" t="str">
        <f t="shared" si="34"/>
        <v>v3_050602V03</v>
      </c>
      <c r="B520" s="214" t="s">
        <v>2051</v>
      </c>
      <c r="C520" s="150" t="s">
        <v>2944</v>
      </c>
      <c r="D520" s="175" t="s">
        <v>2890</v>
      </c>
      <c r="E520" s="164" t="str">
        <f t="shared" si="35"/>
        <v>ปรับปรุงถนนและภูมิสถาปัตยกรรมโครงการพุทธอุทยานโลก</v>
      </c>
      <c r="F520" s="146" t="s">
        <v>2891</v>
      </c>
      <c r="G520" s="146" t="s">
        <v>41</v>
      </c>
      <c r="H520" s="146">
        <v>2567</v>
      </c>
      <c r="I520" s="146" t="s">
        <v>1862</v>
      </c>
      <c r="J520" s="147" t="s">
        <v>433</v>
      </c>
      <c r="K520" s="146" t="s">
        <v>2892</v>
      </c>
      <c r="L520" s="146" t="s">
        <v>61</v>
      </c>
      <c r="M520" s="142" t="str">
        <f>VLOOKUP(L520,'[1]ตัวย่อ(ต่อท้าย)'!$B$2:$C$515,2,FALSE)</f>
        <v>ยผ.</v>
      </c>
      <c r="N520" s="146" t="s">
        <v>62</v>
      </c>
      <c r="O520" s="146" t="s">
        <v>2132</v>
      </c>
      <c r="P520" s="168"/>
      <c r="Q520" s="176" t="s">
        <v>2893</v>
      </c>
      <c r="R520" s="146" t="s">
        <v>2801</v>
      </c>
      <c r="S520" s="171"/>
      <c r="T520" s="171"/>
    </row>
    <row r="521" spans="1:20">
      <c r="A521" s="213" t="str">
        <f t="shared" si="34"/>
        <v>v3_050602V03</v>
      </c>
      <c r="B521" s="214" t="s">
        <v>2051</v>
      </c>
      <c r="C521" s="150" t="s">
        <v>2944</v>
      </c>
      <c r="D521" s="175" t="s">
        <v>2894</v>
      </c>
      <c r="E521" s="164" t="str">
        <f t="shared" si="35"/>
        <v xml:space="preserve">โครงการพัฒนาแหล่งท่องเที่ยวน้ำตกร้อนรายการพัฒนา แหล่งท่องเที่ยวน้ำตกร้อน ปรับปรุงระบบสาธารณูปโภคสิ่งก่อสร้างต่อเนื่องเพื่อรองรับการให้บริการนักท่องเที่ยว </v>
      </c>
      <c r="F521" s="146" t="s">
        <v>2895</v>
      </c>
      <c r="G521" s="146" t="s">
        <v>41</v>
      </c>
      <c r="H521" s="146">
        <v>2568</v>
      </c>
      <c r="I521" s="146" t="s">
        <v>2317</v>
      </c>
      <c r="J521" s="147" t="s">
        <v>1519</v>
      </c>
      <c r="K521" s="146" t="s">
        <v>537</v>
      </c>
      <c r="L521" s="146" t="s">
        <v>61</v>
      </c>
      <c r="M521" s="142" t="str">
        <f>VLOOKUP(L521,'[1]ตัวย่อ(ต่อท้าย)'!$B$2:$C$515,2,FALSE)</f>
        <v>ยผ.</v>
      </c>
      <c r="N521" s="146" t="s">
        <v>62</v>
      </c>
      <c r="O521" s="146" t="s">
        <v>2338</v>
      </c>
      <c r="P521" s="168"/>
      <c r="Q521" s="176" t="s">
        <v>2897</v>
      </c>
      <c r="R521" s="146" t="s">
        <v>2896</v>
      </c>
      <c r="S521" s="171"/>
      <c r="T521" s="171"/>
    </row>
    <row r="522" spans="1:20">
      <c r="A522" s="213" t="str">
        <f t="shared" si="34"/>
        <v>v3_050602V03</v>
      </c>
      <c r="B522" s="214" t="s">
        <v>2051</v>
      </c>
      <c r="C522" s="150" t="s">
        <v>2944</v>
      </c>
      <c r="D522" s="175" t="s">
        <v>2898</v>
      </c>
      <c r="E522" s="164" t="str">
        <f t="shared" si="35"/>
        <v>การพัฒนาและสร้างแหล่งท่องเที่ยวให้ได้มาตรฐานแบบบูรณาการ</v>
      </c>
      <c r="F522" s="146" t="s">
        <v>2899</v>
      </c>
      <c r="G522" s="146" t="s">
        <v>41</v>
      </c>
      <c r="H522" s="146">
        <v>2565</v>
      </c>
      <c r="I522" s="146" t="s">
        <v>396</v>
      </c>
      <c r="J522" s="147" t="s">
        <v>59</v>
      </c>
      <c r="K522" s="146"/>
      <c r="L522" s="146" t="s">
        <v>2953</v>
      </c>
      <c r="M522" s="142" t="str">
        <f>VLOOKUP(L522,'[1]ตัวย่อ(ต่อท้าย)'!$B$2:$C$515,2,FALSE)</f>
        <v>เชียงราย</v>
      </c>
      <c r="N522" s="146" t="s">
        <v>293</v>
      </c>
      <c r="O522" s="147" t="s">
        <v>2025</v>
      </c>
      <c r="P522" s="168"/>
      <c r="Q522" s="176" t="s">
        <v>2900</v>
      </c>
      <c r="R522" s="146" t="s">
        <v>2860</v>
      </c>
      <c r="S522" s="171"/>
      <c r="T522" s="171"/>
    </row>
    <row r="523" spans="1:20">
      <c r="A523" s="213" t="str">
        <f t="shared" si="34"/>
        <v>v3_050602V03</v>
      </c>
      <c r="B523" s="214" t="s">
        <v>2051</v>
      </c>
      <c r="C523" s="150" t="s">
        <v>2944</v>
      </c>
      <c r="D523" s="175" t="s">
        <v>2901</v>
      </c>
      <c r="E523" s="164" t="s">
        <v>2902</v>
      </c>
      <c r="F523" s="146" t="s">
        <v>2902</v>
      </c>
      <c r="G523" s="146" t="s">
        <v>41</v>
      </c>
      <c r="H523" s="146">
        <v>2566</v>
      </c>
      <c r="I523" s="146" t="s">
        <v>432</v>
      </c>
      <c r="J523" s="147" t="s">
        <v>438</v>
      </c>
      <c r="K523" s="146" t="s">
        <v>2903</v>
      </c>
      <c r="L523" s="146" t="s">
        <v>238</v>
      </c>
      <c r="M523" s="142" t="str">
        <f>VLOOKUP(L523,'[1]ตัวย่อ(ต่อท้าย)'!$B$2:$C$515,2,FALSE)</f>
        <v>ทล.</v>
      </c>
      <c r="N523" s="146" t="s">
        <v>101</v>
      </c>
      <c r="O523" s="146" t="s">
        <v>2031</v>
      </c>
      <c r="P523" s="168"/>
      <c r="Q523" s="176" t="s">
        <v>2908</v>
      </c>
      <c r="R523" s="145" t="s">
        <v>2906</v>
      </c>
      <c r="S523" s="171"/>
      <c r="T523" s="171"/>
    </row>
    <row r="524" spans="1:20">
      <c r="A524" s="213" t="str">
        <f t="shared" si="34"/>
        <v>v3_050602V03</v>
      </c>
      <c r="B524" s="214" t="s">
        <v>2051</v>
      </c>
      <c r="C524" s="150" t="s">
        <v>2944</v>
      </c>
      <c r="D524" s="175" t="s">
        <v>2909</v>
      </c>
      <c r="E524" s="164" t="str">
        <f t="shared" ref="E524:E530" si="36">HYPERLINK(Q524,F524)</f>
        <v>การศึกษาความเหมาะสมเบื้องต้นและออกแบบแนวคิดเบื้องต้น เส้นทางท่องเที่ยวเลียบชายฝั่งทะเลอันดามัน ช่วงจังหวัดระนอง – จังหวัดสตูล กรุงเทพมหานคร</v>
      </c>
      <c r="F524" s="146" t="s">
        <v>2910</v>
      </c>
      <c r="G524" s="146" t="s">
        <v>41</v>
      </c>
      <c r="H524" s="146">
        <v>2566</v>
      </c>
      <c r="I524" s="146" t="s">
        <v>1613</v>
      </c>
      <c r="J524" s="147" t="s">
        <v>1925</v>
      </c>
      <c r="K524" s="146" t="s">
        <v>2911</v>
      </c>
      <c r="L524" s="146" t="s">
        <v>2004</v>
      </c>
      <c r="M524" s="142" t="str">
        <f>VLOOKUP(L524,'[1]ตัวย่อ(ต่อท้าย)'!$B$2:$C$515,2,FALSE)</f>
        <v>สนข.</v>
      </c>
      <c r="N524" s="146" t="s">
        <v>101</v>
      </c>
      <c r="O524" s="146" t="s">
        <v>2031</v>
      </c>
      <c r="P524" s="168"/>
      <c r="Q524" s="176" t="s">
        <v>2912</v>
      </c>
      <c r="R524" s="145" t="s">
        <v>2794</v>
      </c>
      <c r="S524" s="171"/>
      <c r="T524" s="171"/>
    </row>
    <row r="525" spans="1:20">
      <c r="A525" s="213" t="str">
        <f t="shared" si="34"/>
        <v>v3_050602V03</v>
      </c>
      <c r="B525" s="214" t="s">
        <v>2051</v>
      </c>
      <c r="C525" s="150" t="s">
        <v>2944</v>
      </c>
      <c r="D525" s="175" t="s">
        <v>2913</v>
      </c>
      <c r="E525" s="164" t="str">
        <f t="shared" si="36"/>
        <v>โครงการบูรณาการและส่งเสริมการพัฒนาเชิงพื้นที่</v>
      </c>
      <c r="F525" s="146" t="s">
        <v>104</v>
      </c>
      <c r="G525" s="146" t="s">
        <v>41</v>
      </c>
      <c r="H525" s="146">
        <v>2564</v>
      </c>
      <c r="I525" s="146" t="s">
        <v>136</v>
      </c>
      <c r="J525" s="147" t="s">
        <v>316</v>
      </c>
      <c r="K525" s="146" t="s">
        <v>106</v>
      </c>
      <c r="L525" s="146" t="s">
        <v>100</v>
      </c>
      <c r="M525" s="142" t="str">
        <f>VLOOKUP(L525,'[1]ตัวย่อ(ต่อท้าย)'!$B$2:$C$515,2,FALSE)</f>
        <v>ทช.</v>
      </c>
      <c r="N525" s="146" t="s">
        <v>101</v>
      </c>
      <c r="O525" s="147" t="s">
        <v>2573</v>
      </c>
      <c r="P525" s="168"/>
      <c r="Q525" s="176" t="s">
        <v>2917</v>
      </c>
      <c r="R525" s="146" t="s">
        <v>2915</v>
      </c>
      <c r="S525" s="171"/>
      <c r="T525" s="171"/>
    </row>
    <row r="526" spans="1:20">
      <c r="A526" s="213" t="str">
        <f t="shared" si="34"/>
        <v>v3_050602V03</v>
      </c>
      <c r="B526" s="214" t="s">
        <v>2051</v>
      </c>
      <c r="C526" s="150" t="s">
        <v>2944</v>
      </c>
      <c r="D526" s="175" t="s">
        <v>2918</v>
      </c>
      <c r="E526" s="164" t="str">
        <f t="shared" si="36"/>
        <v>โครงการพัฒนาโครงข่ายทางหลวงชนบท</v>
      </c>
      <c r="F526" s="146" t="s">
        <v>2919</v>
      </c>
      <c r="G526" s="146" t="s">
        <v>41</v>
      </c>
      <c r="H526" s="146">
        <v>2564</v>
      </c>
      <c r="I526" s="146" t="s">
        <v>136</v>
      </c>
      <c r="J526" s="147" t="s">
        <v>316</v>
      </c>
      <c r="K526" s="146" t="s">
        <v>106</v>
      </c>
      <c r="L526" s="146" t="s">
        <v>100</v>
      </c>
      <c r="M526" s="142" t="str">
        <f>VLOOKUP(L526,'[1]ตัวย่อ(ต่อท้าย)'!$B$2:$C$515,2,FALSE)</f>
        <v>ทช.</v>
      </c>
      <c r="N526" s="146" t="s">
        <v>101</v>
      </c>
      <c r="O526" s="147" t="s">
        <v>2573</v>
      </c>
      <c r="P526" s="168"/>
      <c r="Q526" s="176" t="s">
        <v>2920</v>
      </c>
      <c r="R526" s="146" t="s">
        <v>2915</v>
      </c>
      <c r="S526" s="171"/>
      <c r="T526" s="171"/>
    </row>
    <row r="527" spans="1:20">
      <c r="A527" s="213" t="str">
        <f t="shared" si="34"/>
        <v>v3_050602V03</v>
      </c>
      <c r="B527" s="214" t="s">
        <v>2051</v>
      </c>
      <c r="C527" s="150" t="s">
        <v>2944</v>
      </c>
      <c r="D527" s="175" t="s">
        <v>2921</v>
      </c>
      <c r="E527" s="164" t="str">
        <f t="shared" si="36"/>
        <v xml:space="preserve">โครงการพัฒนาและปรับปรุงโครงสร้างพื้นฐานและสิ่งอำนวยความสะดวกเพื่อส่งเสริมการท่องเที่ยว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(กิจกรรมยกระดับมาตรฐานและเพิ่มประสิทธิภาพทางหลวง)ทางหลวงหมายเลข 2399 ตอนควบคุม 0101 ตอน สานตม - โคกใหญ่ ระหว่าง กม.15+385  -  กม.16+894      </v>
      </c>
      <c r="F527" s="146" t="s">
        <v>2922</v>
      </c>
      <c r="G527" s="146" t="s">
        <v>41</v>
      </c>
      <c r="H527" s="146">
        <v>2565</v>
      </c>
      <c r="I527" s="146" t="s">
        <v>396</v>
      </c>
      <c r="J527" s="147" t="s">
        <v>59</v>
      </c>
      <c r="K527" s="146" t="s">
        <v>990</v>
      </c>
      <c r="L527" s="146" t="s">
        <v>238</v>
      </c>
      <c r="M527" s="142" t="str">
        <f>VLOOKUP(L527,'[1]ตัวย่อ(ต่อท้าย)'!$B$2:$C$515,2,FALSE)</f>
        <v>ทล.</v>
      </c>
      <c r="N527" s="146" t="s">
        <v>101</v>
      </c>
      <c r="O527" s="147" t="s">
        <v>2025</v>
      </c>
      <c r="P527" s="168"/>
      <c r="Q527" s="176" t="s">
        <v>2924</v>
      </c>
      <c r="R527" s="146" t="s">
        <v>2923</v>
      </c>
      <c r="S527" s="171"/>
      <c r="T527" s="171"/>
    </row>
    <row r="528" spans="1:20">
      <c r="A528" s="213" t="str">
        <f t="shared" si="34"/>
        <v>v3_050602V03</v>
      </c>
      <c r="B528" s="214" t="s">
        <v>2051</v>
      </c>
      <c r="C528" s="150" t="s">
        <v>2944</v>
      </c>
      <c r="D528" s="175" t="s">
        <v>2925</v>
      </c>
      <c r="E528" s="164" t="str">
        <f t="shared" si="36"/>
        <v xml:space="preserve">โครงพัฒนาและปรับปรุงโครงสร้างพื้นฐานและสิ่งอำนวยความสะดวกเพื่อส่งเสริมการท่องเที่ยว (กิจกรรมยกระดับมาตรฐานและเพิ่มประสิทธิภาพทางหลวง) ทางหลวงหมายเลข 2114 ตอนควบคุม 0100 ตอน ด่านซ้าย - ปากหมัน ระหว่าง กม.20+600 - กม.22+100     </v>
      </c>
      <c r="F528" s="146" t="s">
        <v>2926</v>
      </c>
      <c r="G528" s="146" t="s">
        <v>41</v>
      </c>
      <c r="H528" s="146">
        <v>2565</v>
      </c>
      <c r="I528" s="146" t="s">
        <v>396</v>
      </c>
      <c r="J528" s="147" t="s">
        <v>59</v>
      </c>
      <c r="K528" s="146" t="s">
        <v>990</v>
      </c>
      <c r="L528" s="146" t="s">
        <v>238</v>
      </c>
      <c r="M528" s="142" t="str">
        <f>VLOOKUP(L528,'[1]ตัวย่อ(ต่อท้าย)'!$B$2:$C$515,2,FALSE)</f>
        <v>ทล.</v>
      </c>
      <c r="N528" s="146" t="s">
        <v>101</v>
      </c>
      <c r="O528" s="147" t="s">
        <v>2025</v>
      </c>
      <c r="P528" s="168"/>
      <c r="Q528" s="176" t="s">
        <v>2929</v>
      </c>
      <c r="R528" s="146" t="s">
        <v>2927</v>
      </c>
      <c r="S528" s="171"/>
      <c r="T528" s="171"/>
    </row>
    <row r="529" spans="1:20">
      <c r="A529" s="213" t="str">
        <f t="shared" si="34"/>
        <v>v3_050602V03</v>
      </c>
      <c r="B529" s="214" t="s">
        <v>2051</v>
      </c>
      <c r="C529" s="150" t="s">
        <v>2944</v>
      </c>
      <c r="D529" s="176" t="s">
        <v>2930</v>
      </c>
      <c r="E529" s="164" t="str">
        <f t="shared" si="36"/>
        <v xml:space="preserve"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 </v>
      </c>
      <c r="F529" s="146" t="s">
        <v>2931</v>
      </c>
      <c r="G529" s="146" t="s">
        <v>73</v>
      </c>
      <c r="H529" s="146">
        <v>2564</v>
      </c>
      <c r="I529" s="146" t="s">
        <v>136</v>
      </c>
      <c r="J529" s="146" t="s">
        <v>316</v>
      </c>
      <c r="K529" s="146" t="s">
        <v>2778</v>
      </c>
      <c r="L529" s="146" t="s">
        <v>2777</v>
      </c>
      <c r="M529" s="142" t="str">
        <f>VLOOKUP(L529,'[1]ตัวย่อ(ต่อท้าย)'!$B$2:$C$515,2,FALSE)</f>
        <v>มมส.</v>
      </c>
      <c r="N529" s="146" t="s">
        <v>37</v>
      </c>
      <c r="O529" s="146" t="s">
        <v>2573</v>
      </c>
      <c r="P529" s="168"/>
      <c r="Q529" s="176" t="s">
        <v>2934</v>
      </c>
      <c r="R529" s="146" t="s">
        <v>2932</v>
      </c>
      <c r="S529" s="171"/>
      <c r="T529" s="171"/>
    </row>
    <row r="530" spans="1:20">
      <c r="A530" s="213" t="str">
        <f t="shared" ref="A530" si="37">LEFT(B530,12)</f>
        <v>v3_050602V03</v>
      </c>
      <c r="B530" s="214" t="s">
        <v>2051</v>
      </c>
      <c r="C530" s="150" t="s">
        <v>2944</v>
      </c>
      <c r="D530" s="175" t="s">
        <v>2935</v>
      </c>
      <c r="E530" s="164" t="str">
        <f t="shared" si="36"/>
        <v>อนุรักษ์ ฟื้นฟู ทรัพยากรป่าไม้ ป่าชายเลน สัตว์ป่าและพันธุ์พืช</v>
      </c>
      <c r="F530" s="146" t="s">
        <v>2936</v>
      </c>
      <c r="G530" s="146" t="s">
        <v>27</v>
      </c>
      <c r="H530" s="146">
        <v>2567</v>
      </c>
      <c r="I530" s="146" t="s">
        <v>1988</v>
      </c>
      <c r="J530" s="147" t="s">
        <v>433</v>
      </c>
      <c r="K530" s="146" t="s">
        <v>2937</v>
      </c>
      <c r="L530" s="146" t="s">
        <v>165</v>
      </c>
      <c r="M530" s="142" t="str">
        <f>VLOOKUP(L530,'[1]ตัวย่อ(ต่อท้าย)'!$B$2:$C$515,2,FALSE)</f>
        <v>สป.ทส.</v>
      </c>
      <c r="N530" s="146" t="s">
        <v>166</v>
      </c>
      <c r="O530" s="146" t="s">
        <v>2132</v>
      </c>
      <c r="P530" s="168"/>
      <c r="Q530" s="176" t="s">
        <v>2938</v>
      </c>
      <c r="R530" s="146" t="s">
        <v>2838</v>
      </c>
      <c r="S530" s="171"/>
      <c r="T530" s="171"/>
    </row>
  </sheetData>
  <autoFilter ref="A2:R530" xr:uid="{DEE1DBCB-1E16-44C1-B978-89F40DF59F2F}">
    <sortState ref="A3:R530">
      <sortCondition descending="1" ref="C2:C530"/>
    </sortState>
  </autoFilter>
  <hyperlinks>
    <hyperlink ref="E423" r:id="rId1" xr:uid="{6F9503F6-F2EF-41D5-B796-85D581FD8AB7}"/>
    <hyperlink ref="E424" r:id="rId2" xr:uid="{541E56AA-63F7-4987-A86C-6209BB3F6CCD}"/>
    <hyperlink ref="E425" r:id="rId3" xr:uid="{40355112-B0A7-4F9C-BCCF-01758DA92C2F}"/>
    <hyperlink ref="E426" r:id="rId4" xr:uid="{2BAB1FFA-B0ED-46ED-BBD1-DE8510053C4C}"/>
    <hyperlink ref="E422" r:id="rId5" xr:uid="{DCFE3F06-8394-42DD-8858-1B302EBAED93}"/>
    <hyperlink ref="E427" r:id="rId6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16BAB2C8-D8DD-4B38-A9C0-B2CB4CFA04E6}"/>
    <hyperlink ref="E428" r:id="rId7" xr:uid="{10094E5B-110B-4332-A8AF-BF6A1A1949E8}"/>
    <hyperlink ref="E429" r:id="rId8" xr:uid="{24B37ABD-E035-4422-9830-D0CA7468F3E9}"/>
    <hyperlink ref="E441" r:id="rId9" xr:uid="{54434661-0B2C-4C26-993C-E010E8612F35}"/>
    <hyperlink ref="E442" r:id="rId10" xr:uid="{C23BEB47-B594-47CE-A311-EC32ADB6C75F}"/>
    <hyperlink ref="E430" r:id="rId11" xr:uid="{45A60600-FA5E-4D28-93FF-13203E1DB58D}"/>
    <hyperlink ref="E443" r:id="rId12" xr:uid="{25ED8670-9A8F-40A5-8A71-A6E5CD179AAD}"/>
    <hyperlink ref="E444" r:id="rId13" xr:uid="{6D02B913-C377-4097-89D3-64D8BE76C4D8}"/>
    <hyperlink ref="E431" r:id="rId14" xr:uid="{494CBB10-7F4A-4CF6-89A2-B1D1BBF32880}"/>
    <hyperlink ref="E432" r:id="rId15" xr:uid="{AC32C80A-0033-454F-87D5-DC1830845BE0}"/>
    <hyperlink ref="E445" r:id="rId16" xr:uid="{80F19B98-C2E2-4467-B39E-CA9B1F50AAB5}"/>
    <hyperlink ref="E433" r:id="rId17" xr:uid="{3F78774B-918E-4C70-82E9-EDE7400400B4}"/>
    <hyperlink ref="E446" r:id="rId18" xr:uid="{EE452100-B215-40F5-9426-FD2F3F10164E}"/>
    <hyperlink ref="E447" r:id="rId19" xr:uid="{88E30B04-62E4-44B3-938C-89F66BDE7B08}"/>
    <hyperlink ref="E448" r:id="rId20" xr:uid="{77008100-C97D-4EAD-BF25-B71A1B006B4A}"/>
    <hyperlink ref="E449" r:id="rId21" xr:uid="{D0F10026-DD4A-4167-8AE7-16139A254A56}"/>
    <hyperlink ref="E450" r:id="rId22" xr:uid="{CA34EAF4-2CB3-4F0C-8A26-3D401D8675B2}"/>
    <hyperlink ref="E491" r:id="rId23" xr:uid="{82151478-C019-42D4-B77F-DA3F48B834F2}"/>
    <hyperlink ref="E490" r:id="rId24" xr:uid="{6A00E35F-1ED7-432C-A2AE-DE1285704898}"/>
    <hyperlink ref="E489" r:id="rId25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1EEA58C1-5D2F-45C3-9CCB-06CD57DBBBBE}"/>
    <hyperlink ref="E488" r:id="rId26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29FEAF2A-199D-4053-9398-BCBE94169C50}"/>
    <hyperlink ref="E487" r:id="rId27" xr:uid="{6BE2F139-3FF7-4CB3-84E3-EA6758883E03}"/>
    <hyperlink ref="E486" r:id="rId28" xr:uid="{ECA3D189-49EA-4B91-BE27-C277FBC17080}"/>
    <hyperlink ref="E485" r:id="rId29" xr:uid="{744E9163-5411-4F55-B934-803B5DCF4FAC}"/>
    <hyperlink ref="E484" r:id="rId30" xr:uid="{09FF0468-CF70-4F3A-BAC5-57B6BB79E6E3}"/>
    <hyperlink ref="E483" r:id="rId31" xr:uid="{70C40CA0-397E-440B-9566-2EBC3EBD4CF8}"/>
    <hyperlink ref="E482" r:id="rId32" xr:uid="{4B2907E0-0BD4-4441-9655-1874E927A92E}"/>
    <hyperlink ref="E481" r:id="rId33" xr:uid="{CDD9E24D-C8EB-42AE-B643-9A3C2B1393C2}"/>
    <hyperlink ref="E480" r:id="rId34" xr:uid="{462E8550-DAA2-4173-A266-167FF0477C4E}"/>
    <hyperlink ref="E479" r:id="rId35" xr:uid="{F5F9D99A-B053-44D3-8D44-D2D916988DB9}"/>
    <hyperlink ref="E478" r:id="rId36" xr:uid="{B08D27C9-0075-4EC5-861D-34A72128A621}"/>
    <hyperlink ref="E477" r:id="rId37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9520F2C6-D4A0-4578-9D66-E98A8B9A8352}"/>
    <hyperlink ref="E476" r:id="rId38" xr:uid="{74FDFD81-A747-4FF7-BA7B-BFC3CD1A7183}"/>
    <hyperlink ref="E475" r:id="rId39" xr:uid="{173D2DBA-BDDD-490E-8255-9A332A0DC3B1}"/>
    <hyperlink ref="E474" r:id="rId40" xr:uid="{5E32D790-C711-4D8A-BAC8-B78668D8E413}"/>
    <hyperlink ref="E473" r:id="rId41" xr:uid="{09ADC0B1-A958-4505-BB22-5B8A9E95AA47}"/>
    <hyperlink ref="E472" r:id="rId42" display="https://emenscr.nesdc.go.th/viewer/view.html?id=5cb6a9b6a6ce3a3febe8d2fa&amp;username=mots04031" xr:uid="{4EDFCED4-62D2-49B1-A5EF-DDE4136814E5}"/>
    <hyperlink ref="E471" r:id="rId43" xr:uid="{01EEE196-8FBC-4A8B-9FDB-EC4056B4CE33}"/>
    <hyperlink ref="E470" r:id="rId44" xr:uid="{42E0B994-0E40-42E7-8FAA-7E823FAF9CB5}"/>
    <hyperlink ref="E469" r:id="rId45" xr:uid="{D34F8876-E9FE-42BB-9A8E-E3388C293D4D}"/>
    <hyperlink ref="E468" r:id="rId46" xr:uid="{A0BCEA8E-6C24-4E7B-A523-22B1A1D88E37}"/>
    <hyperlink ref="E467" r:id="rId47" xr:uid="{582A37AD-B014-4D46-A47B-1D85F7719E45}"/>
    <hyperlink ref="E466" r:id="rId48" xr:uid="{2C6EBB33-6B16-4ADA-95CA-2A84C830E608}"/>
    <hyperlink ref="E219" r:id="rId49" xr:uid="{5C9CBD66-DABD-4351-B6C3-22104D655BF1}"/>
    <hyperlink ref="E457" r:id="rId50" xr:uid="{5FBA40C9-6910-4864-A6E0-17DEA7C2BD5E}"/>
    <hyperlink ref="E456" r:id="rId51" xr:uid="{87A6572B-B8F3-43D5-83CA-1A430C76EC91}"/>
    <hyperlink ref="E455" r:id="rId52" xr:uid="{B2413CD0-78A7-42FC-B1B2-C30906C94751}"/>
    <hyperlink ref="E438" r:id="rId53" xr:uid="{9BE1E683-DBF5-44E3-B2C9-DE4AB1101381}"/>
    <hyperlink ref="E454" r:id="rId54" xr:uid="{306C12FA-85F5-4B4A-AE98-26AA0AFB5E18}"/>
    <hyperlink ref="E437" r:id="rId55" xr:uid="{A0251EDC-6F72-4C59-8FDE-20A63BCE15F3}"/>
    <hyperlink ref="E453" r:id="rId56" xr:uid="{B80FF7E0-38FA-4E80-875E-EEE2EBB43CEA}"/>
    <hyperlink ref="E452" r:id="rId57" xr:uid="{1BF3E304-3C81-4E75-9961-8C20ECA28179}"/>
    <hyperlink ref="E435" r:id="rId58" xr:uid="{9A518000-88C4-4B40-97FC-F4092CE643DB}"/>
    <hyperlink ref="E451" r:id="rId59" xr:uid="{F76EB57B-8153-461B-BBDE-7324927C3AAA}"/>
    <hyperlink ref="E434" r:id="rId60" xr:uid="{67FF0025-270E-4A84-9AEF-2508531FDFC5}"/>
    <hyperlink ref="E492" r:id="rId61" xr:uid="{55DEDADE-664C-493A-AD9C-23F3A68B284C}"/>
    <hyperlink ref="E493" r:id="rId62" xr:uid="{364270E5-E886-46B7-8DA8-8650853AA93D}"/>
    <hyperlink ref="E494" r:id="rId63" xr:uid="{A197E804-983E-4C1D-BE51-2778EBD757EF}"/>
    <hyperlink ref="E495" r:id="rId64" xr:uid="{14A6010C-BDFB-4974-B479-AAB2B87E24D2}"/>
    <hyperlink ref="E496" r:id="rId65" xr:uid="{F5C07082-AF7A-4604-AA9B-EF06CB92FDA7}"/>
    <hyperlink ref="E497" r:id="rId66" xr:uid="{5625CB17-B8F4-4412-B192-70C8407371F9}"/>
    <hyperlink ref="E498" r:id="rId67" xr:uid="{80FD4AF7-A99D-46F6-8FAC-F05F38D89E59}"/>
    <hyperlink ref="E499" r:id="rId68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341B0672-1755-4863-BEC2-F6014599EA08}"/>
    <hyperlink ref="E500" r:id="rId69" xr:uid="{6E6406A3-6B7D-4E55-8EFA-A3FB83AD564E}"/>
    <hyperlink ref="E501" r:id="rId70" xr:uid="{458FDB0B-C581-4AD6-B796-C2920F5D40A7}"/>
    <hyperlink ref="E502" r:id="rId71" xr:uid="{74265A0F-16F1-4CF8-8207-1EF3EB4D4CC7}"/>
    <hyperlink ref="E503" r:id="rId72" xr:uid="{51506B84-14E0-4C45-8030-D59D75FC742F}"/>
    <hyperlink ref="E504" r:id="rId73" xr:uid="{CE8E7BD6-7308-4AB0-AD9E-0D89E2C3994A}"/>
    <hyperlink ref="E505" r:id="rId74" xr:uid="{F2BC87BA-9F2A-4FE0-8B5A-F05D61C0A338}"/>
    <hyperlink ref="E506" r:id="rId75" xr:uid="{55814317-A8C9-4C52-B012-7565330A5FD4}"/>
    <hyperlink ref="E507" r:id="rId76" xr:uid="{8F4F8CD9-1CB8-46B4-A82E-9D1C226CEEF6}"/>
    <hyperlink ref="E508" r:id="rId77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3E8480EF-02CA-4967-BB45-D01D0800EC0E}"/>
    <hyperlink ref="E510" r:id="rId78" xr:uid="{04AE435B-2342-4F5C-8DE5-E3DF77FE901C}"/>
    <hyperlink ref="E511" r:id="rId79" xr:uid="{899A2183-1589-4E44-87C2-CB21F4B0E2E1}"/>
    <hyperlink ref="E440" r:id="rId80" xr:uid="{312A893E-FA3C-41D9-909B-ACAD586664A5}"/>
    <hyperlink ref="E439" r:id="rId81" xr:uid="{60EA5FF3-7DEA-47F7-8E54-91FECF55792C}"/>
    <hyperlink ref="E3" r:id="rId82" display="https://emenscr.nesdc.go.th/viewer/view.html?id=61dfd43921c5ce07faeec8c0" xr:uid="{78FB15C5-1DDD-40FC-A06A-59A679BD1C1A}"/>
    <hyperlink ref="E509" r:id="rId83" xr:uid="{132434D9-2A5D-42D3-A6DA-DD496ABC27E5}"/>
    <hyperlink ref="E4:E15" r:id="rId84" display="https://emenscr.nesdc.go.th/viewer/view.html?id=61dfd43921c5ce07faeec8c0" xr:uid="{85EF5101-4049-4A07-B91C-F450718D848D}"/>
    <hyperlink ref="E16" r:id="rId85" display="https://emenscr.nesdc.go.th/viewer/view.html?id=61dfd43921c5ce07faeec8c0" xr:uid="{654D97D5-EDD9-4AD1-AE5D-4E248A07D78B}"/>
  </hyperlinks>
  <pageMargins left="0.7" right="0.7" top="0.75" bottom="0.75" header="0.3" footer="0.3"/>
  <pageSetup paperSize="9" orientation="portrait" horizontalDpi="4294967295" verticalDpi="4294967295" r:id="rId8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C322E-2439-4CD5-A5C4-A2C760268640}">
  <sheetPr>
    <tabColor rgb="FF00B0F0"/>
  </sheetPr>
  <dimension ref="A3:L36"/>
  <sheetViews>
    <sheetView topLeftCell="M1" zoomScale="70" zoomScaleNormal="70" workbookViewId="0">
      <selection activeCell="B6" sqref="B6"/>
    </sheetView>
  </sheetViews>
  <sheetFormatPr defaultRowHeight="15"/>
  <cols>
    <col min="1" max="1" width="18.28515625" bestFit="1" customWidth="1"/>
    <col min="2" max="2" width="16.28515625" bestFit="1" customWidth="1"/>
    <col min="3" max="9" width="5" bestFit="1" customWidth="1"/>
    <col min="10" max="10" width="11.28515625" bestFit="1" customWidth="1"/>
    <col min="11" max="11" width="30.5703125" bestFit="1" customWidth="1"/>
  </cols>
  <sheetData>
    <row r="3" spans="1:11">
      <c r="A3" s="165" t="s">
        <v>2973</v>
      </c>
      <c r="B3" s="165" t="s">
        <v>2970</v>
      </c>
    </row>
    <row r="4" spans="1:11" ht="21">
      <c r="A4" s="165" t="s">
        <v>2972</v>
      </c>
      <c r="B4">
        <v>2561</v>
      </c>
      <c r="C4">
        <v>2562</v>
      </c>
      <c r="D4">
        <v>2563</v>
      </c>
      <c r="E4">
        <v>2564</v>
      </c>
      <c r="F4">
        <v>2565</v>
      </c>
      <c r="G4">
        <v>2566</v>
      </c>
      <c r="H4">
        <v>2567</v>
      </c>
      <c r="I4">
        <v>2568</v>
      </c>
      <c r="J4" t="s">
        <v>2971</v>
      </c>
      <c r="K4" s="216" t="s">
        <v>2974</v>
      </c>
    </row>
    <row r="5" spans="1:11">
      <c r="A5" s="23" t="s">
        <v>2950</v>
      </c>
      <c r="B5" s="215"/>
      <c r="C5" s="215"/>
      <c r="D5" s="215"/>
      <c r="E5" s="215"/>
      <c r="F5" s="215">
        <v>3</v>
      </c>
      <c r="G5" s="215">
        <v>56</v>
      </c>
      <c r="H5" s="215"/>
      <c r="I5" s="215"/>
      <c r="J5" s="215">
        <v>59</v>
      </c>
      <c r="K5" s="219">
        <f>SUM(G5:I5)</f>
        <v>56</v>
      </c>
    </row>
    <row r="6" spans="1:11">
      <c r="A6" s="166" t="s">
        <v>2943</v>
      </c>
      <c r="B6" s="215"/>
      <c r="C6" s="215"/>
      <c r="D6" s="215"/>
      <c r="E6" s="215"/>
      <c r="F6" s="215">
        <v>3</v>
      </c>
      <c r="G6" s="215">
        <v>56</v>
      </c>
      <c r="H6" s="215"/>
      <c r="I6" s="215"/>
      <c r="J6" s="215">
        <v>59</v>
      </c>
      <c r="K6">
        <f t="shared" ref="K6:K30" si="0">SUM(G6:I6)</f>
        <v>56</v>
      </c>
    </row>
    <row r="7" spans="1:11">
      <c r="A7" s="23" t="s">
        <v>1937</v>
      </c>
      <c r="B7" s="215"/>
      <c r="C7" s="215"/>
      <c r="D7" s="215">
        <v>1</v>
      </c>
      <c r="E7" s="215">
        <v>1</v>
      </c>
      <c r="F7" s="215">
        <v>3</v>
      </c>
      <c r="G7" s="215">
        <v>27</v>
      </c>
      <c r="H7" s="215">
        <v>69</v>
      </c>
      <c r="I7" s="215">
        <v>58</v>
      </c>
      <c r="J7" s="215">
        <v>159</v>
      </c>
      <c r="K7" s="219">
        <f t="shared" si="0"/>
        <v>154</v>
      </c>
    </row>
    <row r="8" spans="1:11">
      <c r="A8" s="166" t="s">
        <v>2943</v>
      </c>
      <c r="B8" s="215"/>
      <c r="C8" s="215"/>
      <c r="D8" s="215">
        <v>1</v>
      </c>
      <c r="E8" s="215">
        <v>1</v>
      </c>
      <c r="F8" s="215">
        <v>3</v>
      </c>
      <c r="G8" s="215">
        <v>27</v>
      </c>
      <c r="H8" s="215">
        <v>69</v>
      </c>
      <c r="I8" s="215">
        <v>58</v>
      </c>
      <c r="J8" s="215">
        <v>159</v>
      </c>
      <c r="K8">
        <f t="shared" si="0"/>
        <v>154</v>
      </c>
    </row>
    <row r="9" spans="1:11">
      <c r="A9" s="23" t="s">
        <v>2035</v>
      </c>
      <c r="B9" s="215"/>
      <c r="C9" s="215"/>
      <c r="D9" s="215">
        <v>6</v>
      </c>
      <c r="E9" s="215">
        <v>60</v>
      </c>
      <c r="F9" s="215"/>
      <c r="G9" s="215"/>
      <c r="H9" s="215"/>
      <c r="I9" s="215">
        <v>2</v>
      </c>
      <c r="J9" s="215">
        <v>68</v>
      </c>
      <c r="K9" s="219">
        <f t="shared" si="0"/>
        <v>2</v>
      </c>
    </row>
    <row r="10" spans="1:11">
      <c r="A10" s="166" t="s">
        <v>2943</v>
      </c>
      <c r="B10" s="215"/>
      <c r="C10" s="215"/>
      <c r="D10" s="215">
        <v>6</v>
      </c>
      <c r="E10" s="215">
        <v>60</v>
      </c>
      <c r="F10" s="215"/>
      <c r="G10" s="215"/>
      <c r="H10" s="215"/>
      <c r="I10" s="215">
        <v>2</v>
      </c>
      <c r="J10" s="215">
        <v>68</v>
      </c>
      <c r="K10">
        <f t="shared" si="0"/>
        <v>2</v>
      </c>
    </row>
    <row r="11" spans="1:11">
      <c r="A11" s="23" t="s">
        <v>1985</v>
      </c>
      <c r="B11" s="215"/>
      <c r="C11" s="215"/>
      <c r="D11" s="215"/>
      <c r="E11" s="215">
        <v>38</v>
      </c>
      <c r="F11" s="215">
        <v>33</v>
      </c>
      <c r="G11" s="215"/>
      <c r="H11" s="215"/>
      <c r="I11" s="215"/>
      <c r="J11" s="215">
        <v>71</v>
      </c>
      <c r="K11" s="219">
        <f t="shared" si="0"/>
        <v>0</v>
      </c>
    </row>
    <row r="12" spans="1:11">
      <c r="A12" s="166" t="s">
        <v>2943</v>
      </c>
      <c r="B12" s="215"/>
      <c r="C12" s="215"/>
      <c r="D12" s="215"/>
      <c r="E12" s="215">
        <v>38</v>
      </c>
      <c r="F12" s="215">
        <v>33</v>
      </c>
      <c r="G12" s="215"/>
      <c r="H12" s="215"/>
      <c r="I12" s="215"/>
      <c r="J12" s="215">
        <v>71</v>
      </c>
      <c r="K12">
        <f t="shared" si="0"/>
        <v>0</v>
      </c>
    </row>
    <row r="13" spans="1:11">
      <c r="A13" s="23" t="s">
        <v>1967</v>
      </c>
      <c r="B13" s="215"/>
      <c r="C13" s="215"/>
      <c r="D13" s="215"/>
      <c r="E13" s="215"/>
      <c r="F13" s="215">
        <v>13</v>
      </c>
      <c r="G13" s="215"/>
      <c r="H13" s="215"/>
      <c r="I13" s="215">
        <v>1</v>
      </c>
      <c r="J13" s="215">
        <v>14</v>
      </c>
      <c r="K13" s="219">
        <f t="shared" si="0"/>
        <v>1</v>
      </c>
    </row>
    <row r="14" spans="1:11">
      <c r="A14" s="166" t="s">
        <v>2943</v>
      </c>
      <c r="B14" s="215"/>
      <c r="C14" s="215"/>
      <c r="D14" s="215"/>
      <c r="E14" s="215"/>
      <c r="F14" s="215">
        <v>13</v>
      </c>
      <c r="G14" s="215"/>
      <c r="H14" s="215"/>
      <c r="I14" s="215">
        <v>1</v>
      </c>
      <c r="J14" s="215">
        <v>14</v>
      </c>
      <c r="K14">
        <f t="shared" si="0"/>
        <v>1</v>
      </c>
    </row>
    <row r="15" spans="1:11">
      <c r="A15" s="23" t="s">
        <v>2088</v>
      </c>
      <c r="B15" s="215"/>
      <c r="C15" s="215"/>
      <c r="D15" s="215"/>
      <c r="E15" s="215"/>
      <c r="F15" s="215">
        <v>2</v>
      </c>
      <c r="G15" s="215"/>
      <c r="H15" s="215"/>
      <c r="I15" s="215"/>
      <c r="J15" s="215">
        <v>2</v>
      </c>
      <c r="K15" s="219">
        <f t="shared" si="0"/>
        <v>0</v>
      </c>
    </row>
    <row r="16" spans="1:11">
      <c r="A16" s="166" t="s">
        <v>2943</v>
      </c>
      <c r="B16" s="215"/>
      <c r="C16" s="215"/>
      <c r="D16" s="215"/>
      <c r="E16" s="215"/>
      <c r="F16" s="215">
        <v>2</v>
      </c>
      <c r="G16" s="215"/>
      <c r="H16" s="215"/>
      <c r="I16" s="215"/>
      <c r="J16" s="215">
        <v>2</v>
      </c>
      <c r="K16">
        <f t="shared" si="0"/>
        <v>0</v>
      </c>
    </row>
    <row r="17" spans="1:11">
      <c r="A17" s="23" t="s">
        <v>1973</v>
      </c>
      <c r="B17" s="215"/>
      <c r="C17" s="215"/>
      <c r="D17" s="215">
        <v>1</v>
      </c>
      <c r="E17" s="215"/>
      <c r="F17" s="215">
        <v>7</v>
      </c>
      <c r="G17" s="215">
        <v>10</v>
      </c>
      <c r="H17" s="215">
        <v>5</v>
      </c>
      <c r="I17" s="215">
        <v>2</v>
      </c>
      <c r="J17" s="215">
        <v>25</v>
      </c>
      <c r="K17" s="219">
        <f t="shared" si="0"/>
        <v>17</v>
      </c>
    </row>
    <row r="18" spans="1:11">
      <c r="A18" s="166" t="s">
        <v>2943</v>
      </c>
      <c r="B18" s="215"/>
      <c r="C18" s="215"/>
      <c r="D18" s="215">
        <v>1</v>
      </c>
      <c r="E18" s="215"/>
      <c r="F18" s="215">
        <v>6</v>
      </c>
      <c r="G18" s="215">
        <v>8</v>
      </c>
      <c r="H18" s="215">
        <v>4</v>
      </c>
      <c r="I18" s="215">
        <v>2</v>
      </c>
      <c r="J18" s="215">
        <v>21</v>
      </c>
      <c r="K18">
        <f t="shared" si="0"/>
        <v>14</v>
      </c>
    </row>
    <row r="19" spans="1:11">
      <c r="A19" s="166" t="s">
        <v>2944</v>
      </c>
      <c r="B19" s="215"/>
      <c r="C19" s="215"/>
      <c r="D19" s="215"/>
      <c r="E19" s="215"/>
      <c r="F19" s="215">
        <v>1</v>
      </c>
      <c r="G19" s="215">
        <v>2</v>
      </c>
      <c r="H19" s="215">
        <v>1</v>
      </c>
      <c r="I19" s="215"/>
      <c r="J19" s="215">
        <v>4</v>
      </c>
      <c r="K19">
        <f t="shared" si="0"/>
        <v>3</v>
      </c>
    </row>
    <row r="20" spans="1:11">
      <c r="A20" s="23" t="s">
        <v>2678</v>
      </c>
      <c r="B20" s="215"/>
      <c r="C20" s="215"/>
      <c r="D20" s="215"/>
      <c r="E20" s="215"/>
      <c r="F20" s="215">
        <v>3</v>
      </c>
      <c r="G20" s="215"/>
      <c r="H20" s="215"/>
      <c r="I20" s="215"/>
      <c r="J20" s="215">
        <v>3</v>
      </c>
      <c r="K20" s="219">
        <f t="shared" si="0"/>
        <v>0</v>
      </c>
    </row>
    <row r="21" spans="1:11">
      <c r="A21" s="166" t="s">
        <v>2943</v>
      </c>
      <c r="B21" s="215"/>
      <c r="C21" s="215"/>
      <c r="D21" s="215"/>
      <c r="E21" s="215"/>
      <c r="F21" s="215">
        <v>2</v>
      </c>
      <c r="G21" s="215"/>
      <c r="H21" s="215"/>
      <c r="I21" s="215"/>
      <c r="J21" s="215">
        <v>2</v>
      </c>
      <c r="K21">
        <f t="shared" si="0"/>
        <v>0</v>
      </c>
    </row>
    <row r="22" spans="1:11">
      <c r="A22" s="166" t="s">
        <v>2944</v>
      </c>
      <c r="B22" s="215"/>
      <c r="C22" s="215"/>
      <c r="D22" s="215"/>
      <c r="E22" s="215"/>
      <c r="F22" s="215">
        <v>1</v>
      </c>
      <c r="G22" s="215"/>
      <c r="H22" s="215"/>
      <c r="I22" s="215"/>
      <c r="J22" s="215">
        <v>1</v>
      </c>
      <c r="K22">
        <f t="shared" si="0"/>
        <v>0</v>
      </c>
    </row>
    <row r="23" spans="1:11">
      <c r="A23" s="23" t="s">
        <v>2051</v>
      </c>
      <c r="B23" s="215">
        <v>1</v>
      </c>
      <c r="C23" s="215">
        <v>13</v>
      </c>
      <c r="D23" s="215"/>
      <c r="E23" s="215">
        <v>8</v>
      </c>
      <c r="F23" s="215">
        <v>4</v>
      </c>
      <c r="G23" s="215">
        <v>21</v>
      </c>
      <c r="H23" s="215">
        <v>2</v>
      </c>
      <c r="I23" s="215">
        <v>2</v>
      </c>
      <c r="J23" s="215">
        <v>51</v>
      </c>
      <c r="K23" s="219">
        <f t="shared" si="0"/>
        <v>25</v>
      </c>
    </row>
    <row r="24" spans="1:11">
      <c r="A24" s="166" t="s">
        <v>2943</v>
      </c>
      <c r="B24" s="215">
        <v>1</v>
      </c>
      <c r="C24" s="215">
        <v>13</v>
      </c>
      <c r="D24" s="215"/>
      <c r="E24" s="215">
        <v>5</v>
      </c>
      <c r="F24" s="215">
        <v>1</v>
      </c>
      <c r="G24" s="215">
        <v>16</v>
      </c>
      <c r="H24" s="215"/>
      <c r="I24" s="215">
        <v>1</v>
      </c>
      <c r="J24" s="215">
        <v>37</v>
      </c>
      <c r="K24">
        <f t="shared" si="0"/>
        <v>17</v>
      </c>
    </row>
    <row r="25" spans="1:11">
      <c r="A25" s="166" t="s">
        <v>2944</v>
      </c>
      <c r="B25" s="215"/>
      <c r="C25" s="215"/>
      <c r="D25" s="215"/>
      <c r="E25" s="215">
        <v>3</v>
      </c>
      <c r="F25" s="215">
        <v>3</v>
      </c>
      <c r="G25" s="215">
        <v>5</v>
      </c>
      <c r="H25" s="215">
        <v>2</v>
      </c>
      <c r="I25" s="215">
        <v>1</v>
      </c>
      <c r="J25" s="215">
        <v>14</v>
      </c>
      <c r="K25">
        <f t="shared" si="0"/>
        <v>8</v>
      </c>
    </row>
    <row r="26" spans="1:11">
      <c r="A26" s="23" t="s">
        <v>1944</v>
      </c>
      <c r="B26" s="215"/>
      <c r="C26" s="215">
        <v>4</v>
      </c>
      <c r="D26" s="215">
        <v>17</v>
      </c>
      <c r="E26" s="215"/>
      <c r="F26" s="215"/>
      <c r="G26" s="215"/>
      <c r="H26" s="215"/>
      <c r="I26" s="215">
        <v>1</v>
      </c>
      <c r="J26" s="215">
        <v>22</v>
      </c>
      <c r="K26" s="219">
        <f t="shared" si="0"/>
        <v>1</v>
      </c>
    </row>
    <row r="27" spans="1:11">
      <c r="A27" s="166" t="s">
        <v>2943</v>
      </c>
      <c r="B27" s="215"/>
      <c r="C27" s="215">
        <v>4</v>
      </c>
      <c r="D27" s="215">
        <v>17</v>
      </c>
      <c r="E27" s="215"/>
      <c r="F27" s="215"/>
      <c r="G27" s="215"/>
      <c r="H27" s="215"/>
      <c r="I27" s="215">
        <v>1</v>
      </c>
      <c r="J27" s="215">
        <v>22</v>
      </c>
      <c r="K27">
        <f t="shared" si="0"/>
        <v>1</v>
      </c>
    </row>
    <row r="28" spans="1:11">
      <c r="A28" s="23" t="s">
        <v>1952</v>
      </c>
      <c r="B28" s="215"/>
      <c r="C28" s="215"/>
      <c r="D28" s="215">
        <v>46</v>
      </c>
      <c r="E28" s="215"/>
      <c r="F28" s="215"/>
      <c r="G28" s="215"/>
      <c r="H28" s="215"/>
      <c r="I28" s="215">
        <v>8</v>
      </c>
      <c r="J28" s="215">
        <v>54</v>
      </c>
      <c r="K28" s="219">
        <f t="shared" si="0"/>
        <v>8</v>
      </c>
    </row>
    <row r="29" spans="1:11">
      <c r="A29" s="166" t="s">
        <v>2943</v>
      </c>
      <c r="B29" s="215"/>
      <c r="C29" s="215"/>
      <c r="D29" s="215">
        <v>46</v>
      </c>
      <c r="E29" s="215"/>
      <c r="F29" s="215"/>
      <c r="G29" s="215"/>
      <c r="H29" s="215"/>
      <c r="I29" s="215">
        <v>8</v>
      </c>
      <c r="J29" s="215">
        <v>54</v>
      </c>
      <c r="K29">
        <f t="shared" si="0"/>
        <v>8</v>
      </c>
    </row>
    <row r="30" spans="1:11">
      <c r="A30" s="23" t="s">
        <v>2971</v>
      </c>
      <c r="B30" s="215">
        <v>1</v>
      </c>
      <c r="C30" s="215">
        <v>17</v>
      </c>
      <c r="D30" s="215">
        <v>71</v>
      </c>
      <c r="E30" s="215">
        <v>107</v>
      </c>
      <c r="F30" s="215">
        <v>68</v>
      </c>
      <c r="G30" s="215">
        <v>114</v>
      </c>
      <c r="H30" s="215">
        <v>76</v>
      </c>
      <c r="I30" s="215">
        <v>74</v>
      </c>
      <c r="J30" s="215">
        <v>528</v>
      </c>
      <c r="K30">
        <f t="shared" si="0"/>
        <v>264</v>
      </c>
    </row>
    <row r="33" spans="1:12" ht="28.5">
      <c r="A33" s="217" t="s">
        <v>2975</v>
      </c>
      <c r="L33" s="17"/>
    </row>
    <row r="34" spans="1:12" ht="21">
      <c r="J34" s="218" t="s">
        <v>2976</v>
      </c>
      <c r="K34" s="218">
        <f>+GETPIVOTDATA("ปัจจัย",$A$3,"ปัจจัย","F00","ความสอดคล้องหลัก/รอง","หลัก")+GETPIVOTDATA("ปัจจัย",$A$3,"ปัจจัย","v3_050602V01F01","ความสอดคล้องหลัก/รอง","หลัก")+GETPIVOTDATA("ปัจจัย",$A$3,"ปัจจัย","v3_050602V01F02","ความสอดคล้องหลัก/รอง","หลัก")+GETPIVOTDATA("ปัจจัย",$A$3,"ปัจจัย","v3_050602V02F01","ความสอดคล้องหลัก/รอง","หลัก")+GETPIVOTDATA("ปัจจัย",$A$3,"ปัจจัย","v3_050602V02F02","ความสอดคล้องหลัก/รอง","หลัก")+GETPIVOTDATA("ปัจจัย",$A$3,"ปัจจัย","v3_050602V02F03","ความสอดคล้องหลัก/รอง","หลัก")+GETPIVOTDATA("ปัจจัย",$A$3,"ปัจจัย","v3_050602V02F04","ความสอดคล้องหลัก/รอง","หลัก")+GETPIVOTDATA("ปัจจัย",$A$3,"ปัจจัย","v3_050602V03F01","ความสอดคล้องหลัก/รอง","หลัก")+GETPIVOTDATA("ปัจจัย",$A$3,"ปัจจัย","v3_050602V03F02","ความสอดคล้องหลัก/รอง","หลัก")+GETPIVOTDATA("ปัจจัย",$A$3,"ปัจจัย","v3_050602V03F03","ความสอดคล้องหลัก/รอง","หลัก")+GETPIVOTDATA("ปัจจัย",$A$3,"ปัจจัย","v3_050602V03F04","ความสอดคล้องหลัก/รอง","หลัก")</f>
        <v>509</v>
      </c>
      <c r="L34" s="218">
        <f>+K6+K8+K10+K12+K14+K16+K18+K21+K24+K27+K29</f>
        <v>253</v>
      </c>
    </row>
    <row r="35" spans="1:12" ht="21">
      <c r="J35" s="218" t="s">
        <v>2977</v>
      </c>
      <c r="K35" s="218">
        <f>+GETPIVOTDATA("ปัจจัย",$A$3,"ปัจจัย","v3_050602V02F04","ความสอดคล้องหลัก/รอง","รอง")+GETPIVOTDATA("ปัจจัย",$A$3,"ปัจจัย","v3_050602V03F01","ความสอดคล้องหลัก/รอง","รอง")+GETPIVOTDATA("ปัจจัย",$A$3,"ปัจจัย","v3_050602V03F02","ความสอดคล้องหลัก/รอง","รอง")</f>
        <v>19</v>
      </c>
      <c r="L35" s="218">
        <f>+K19+K22+K25</f>
        <v>11</v>
      </c>
    </row>
    <row r="36" spans="1:12">
      <c r="K36">
        <f>SUM(K34:K35)</f>
        <v>528</v>
      </c>
      <c r="L36">
        <f>SUM(L34:L35)</f>
        <v>264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ทำการ050602_use</vt:lpstr>
      <vt:lpstr>ทำการ050602</vt:lpstr>
      <vt:lpstr>1.รวม (2)</vt:lpstr>
      <vt:lpstr>1.รวม</vt:lpstr>
      <vt:lpstr>2.เรียง VC</vt:lpstr>
      <vt:lpstr>3.Pivot VC</vt:lpstr>
      <vt:lpstr>3.Pivot หน่วยงาน</vt:lpstr>
      <vt:lpstr>5. เรียงปี</vt:lpstr>
      <vt:lpstr>4. (ร่าง) ข้อเสนอโครงการฯ 69</vt:lpstr>
      <vt:lpstr>5.โครงการสำคัญฯ ปี 66-69</vt:lpstr>
      <vt:lpstr>โครงการ 66</vt:lpstr>
      <vt:lpstr>โครงการ 67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Tidarat Rattanapong</dc:creator>
  <cp:lastModifiedBy>Thanawan Hongpun</cp:lastModifiedBy>
  <dcterms:created xsi:type="dcterms:W3CDTF">2022-03-15T09:38:35Z</dcterms:created>
  <dcterms:modified xsi:type="dcterms:W3CDTF">2025-05-19T06:31:52Z</dcterms:modified>
</cp:coreProperties>
</file>